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shum/Downloads/cxc/"/>
    </mc:Choice>
  </mc:AlternateContent>
  <xr:revisionPtr revIDLastSave="0" documentId="13_ncr:1_{C0DD7ABF-2CDB-E34A-BCAB-CBEB13A537BD}" xr6:coauthVersionLast="47" xr6:coauthVersionMax="47" xr10:uidLastSave="{00000000-0000-0000-0000-000000000000}"/>
  <bookViews>
    <workbookView xWindow="0" yWindow="0" windowWidth="28800" windowHeight="18000" activeTab="2" xr2:uid="{EC17CB03-3E72-EA4D-920F-2E8C9F8E74EF}"/>
  </bookViews>
  <sheets>
    <sheet name="keep drop" sheetId="1" r:id="rId1"/>
    <sheet name="slug1" sheetId="2" r:id="rId2"/>
    <sheet name="slug2" sheetId="5" r:id="rId3"/>
  </sheets>
  <definedNames>
    <definedName name="_xlnm._FilterDatabase" localSheetId="0" hidden="1">'keep drop'!$K$2:$L$36</definedName>
    <definedName name="_xlnm._FilterDatabase" localSheetId="1" hidden="1">slug1!$A$1:$H$401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1" i="2" l="1"/>
  <c r="E391" i="2"/>
  <c r="E338" i="2"/>
  <c r="E330" i="2"/>
  <c r="E314" i="2"/>
  <c r="E107" i="2"/>
  <c r="E311" i="2"/>
  <c r="E215" i="2"/>
  <c r="E324" i="2"/>
  <c r="E344" i="2"/>
  <c r="E347" i="2"/>
  <c r="E38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2" i="2"/>
  <c r="E49" i="2"/>
  <c r="E332" i="2"/>
  <c r="E265" i="2"/>
  <c r="E231" i="2"/>
  <c r="E225" i="2"/>
  <c r="E182" i="2"/>
  <c r="E153" i="2"/>
  <c r="E17" i="2"/>
  <c r="E397" i="2"/>
  <c r="E395" i="2"/>
  <c r="E380" i="2"/>
  <c r="E370" i="2"/>
  <c r="E364" i="2"/>
  <c r="E357" i="2"/>
  <c r="E350" i="2"/>
  <c r="E301" i="2"/>
  <c r="E297" i="2"/>
  <c r="E282" i="2"/>
  <c r="E278" i="2"/>
  <c r="E275" i="2"/>
  <c r="E250" i="2"/>
  <c r="E248" i="2"/>
  <c r="E244" i="2"/>
  <c r="E223" i="2"/>
  <c r="E209" i="2"/>
  <c r="E203" i="2"/>
  <c r="E198" i="2"/>
  <c r="E191" i="2"/>
  <c r="E179" i="2"/>
  <c r="E176" i="2"/>
  <c r="E172" i="2"/>
  <c r="E158" i="2"/>
  <c r="E156" i="2"/>
  <c r="E142" i="2"/>
  <c r="E139" i="2"/>
  <c r="E131" i="2"/>
  <c r="E128" i="2"/>
  <c r="E123" i="2"/>
  <c r="E115" i="2"/>
  <c r="E92" i="2"/>
  <c r="E87" i="2"/>
  <c r="E70" i="2"/>
  <c r="E53" i="2"/>
  <c r="E43" i="2"/>
  <c r="E36" i="2"/>
  <c r="E30" i="2"/>
  <c r="E29" i="2"/>
  <c r="E15" i="2"/>
  <c r="J42" i="1"/>
  <c r="J43" i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41" i="1"/>
  <c r="J4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B12" i="1"/>
  <c r="C12" i="1" s="1"/>
  <c r="D12" i="1" s="1"/>
  <c r="E12" i="1" s="1"/>
  <c r="F12" i="1" s="1"/>
  <c r="G12" i="1" s="1"/>
  <c r="I12" i="1" s="1"/>
  <c r="B13" i="1"/>
  <c r="C13" i="1" s="1"/>
  <c r="D13" i="1" s="1"/>
  <c r="F13" i="1" s="1"/>
  <c r="G13" i="1" s="1"/>
  <c r="I13" i="1" s="1"/>
  <c r="B14" i="1"/>
  <c r="C14" i="1" s="1"/>
  <c r="D14" i="1" s="1"/>
  <c r="F14" i="1" s="1"/>
  <c r="G14" i="1" s="1"/>
  <c r="I14" i="1" s="1"/>
  <c r="B15" i="1"/>
  <c r="C15" i="1" s="1"/>
  <c r="D15" i="1" s="1"/>
  <c r="F15" i="1" s="1"/>
  <c r="G15" i="1" s="1"/>
  <c r="I15" i="1" s="1"/>
  <c r="B16" i="1"/>
  <c r="C16" i="1" s="1"/>
  <c r="D16" i="1" s="1"/>
  <c r="F16" i="1" s="1"/>
  <c r="G16" i="1" s="1"/>
  <c r="I16" i="1" s="1"/>
  <c r="B17" i="1"/>
  <c r="C17" i="1" s="1"/>
  <c r="D17" i="1" s="1"/>
  <c r="F17" i="1" s="1"/>
  <c r="G17" i="1" s="1"/>
  <c r="I17" i="1" s="1"/>
  <c r="B18" i="1"/>
  <c r="C18" i="1" s="1"/>
  <c r="D18" i="1" s="1"/>
  <c r="F18" i="1" s="1"/>
  <c r="G18" i="1" s="1"/>
  <c r="I18" i="1" s="1"/>
  <c r="B19" i="1"/>
  <c r="C19" i="1" s="1"/>
  <c r="D19" i="1" s="1"/>
  <c r="F19" i="1" s="1"/>
  <c r="G19" i="1" s="1"/>
  <c r="I19" i="1" s="1"/>
  <c r="B20" i="1"/>
  <c r="C20" i="1" s="1"/>
  <c r="D20" i="1" s="1"/>
  <c r="F20" i="1" s="1"/>
  <c r="G20" i="1" s="1"/>
  <c r="I20" i="1" s="1"/>
  <c r="B21" i="1"/>
  <c r="C21" i="1" s="1"/>
  <c r="D21" i="1" s="1"/>
  <c r="F21" i="1" s="1"/>
  <c r="G21" i="1" s="1"/>
  <c r="I21" i="1" s="1"/>
  <c r="B22" i="1"/>
  <c r="C22" i="1" s="1"/>
  <c r="D22" i="1" s="1"/>
  <c r="F22" i="1" s="1"/>
  <c r="G22" i="1" s="1"/>
  <c r="I22" i="1" s="1"/>
  <c r="B23" i="1"/>
  <c r="C23" i="1" s="1"/>
  <c r="D23" i="1" s="1"/>
  <c r="F23" i="1" s="1"/>
  <c r="G23" i="1" s="1"/>
  <c r="I23" i="1" s="1"/>
  <c r="B24" i="1"/>
  <c r="C24" i="1" s="1"/>
  <c r="D24" i="1" s="1"/>
  <c r="F24" i="1" s="1"/>
  <c r="G24" i="1" s="1"/>
  <c r="I24" i="1" s="1"/>
  <c r="B25" i="1"/>
  <c r="C25" i="1" s="1"/>
  <c r="D25" i="1" s="1"/>
  <c r="F25" i="1" s="1"/>
  <c r="G25" i="1" s="1"/>
  <c r="I25" i="1" s="1"/>
  <c r="B26" i="1"/>
  <c r="C26" i="1" s="1"/>
  <c r="D26" i="1" s="1"/>
  <c r="F26" i="1" s="1"/>
  <c r="G26" i="1" s="1"/>
  <c r="I26" i="1" s="1"/>
  <c r="B27" i="1"/>
  <c r="C27" i="1" s="1"/>
  <c r="D27" i="1" s="1"/>
  <c r="F27" i="1" s="1"/>
  <c r="G27" i="1" s="1"/>
  <c r="I27" i="1" s="1"/>
  <c r="B28" i="1"/>
  <c r="B29" i="1"/>
  <c r="C29" i="1" s="1"/>
  <c r="D29" i="1" s="1"/>
  <c r="F29" i="1" s="1"/>
  <c r="G29" i="1" s="1"/>
  <c r="I29" i="1" s="1"/>
  <c r="B30" i="1"/>
  <c r="C30" i="1" s="1"/>
  <c r="D30" i="1" s="1"/>
  <c r="F30" i="1" s="1"/>
  <c r="G30" i="1" s="1"/>
  <c r="I30" i="1" s="1"/>
  <c r="B31" i="1"/>
  <c r="C31" i="1" s="1"/>
  <c r="D31" i="1" s="1"/>
  <c r="E31" i="1" s="1"/>
  <c r="F31" i="1" s="1"/>
  <c r="G31" i="1" s="1"/>
  <c r="I31" i="1" s="1"/>
  <c r="B32" i="1"/>
  <c r="C32" i="1" s="1"/>
  <c r="D32" i="1" s="1"/>
  <c r="F32" i="1" s="1"/>
  <c r="G32" i="1" s="1"/>
  <c r="I32" i="1" s="1"/>
  <c r="B33" i="1"/>
  <c r="C33" i="1" s="1"/>
  <c r="D33" i="1" s="1"/>
  <c r="F33" i="1" s="1"/>
  <c r="G33" i="1" s="1"/>
  <c r="I33" i="1" s="1"/>
  <c r="B34" i="1"/>
  <c r="C34" i="1" s="1"/>
  <c r="D34" i="1" s="1"/>
  <c r="F34" i="1" s="1"/>
  <c r="G34" i="1" s="1"/>
  <c r="I34" i="1" s="1"/>
  <c r="B35" i="1"/>
  <c r="C35" i="1" s="1"/>
  <c r="D35" i="1" s="1"/>
  <c r="F35" i="1" s="1"/>
  <c r="G35" i="1" s="1"/>
  <c r="I35" i="1" s="1"/>
  <c r="B36" i="1"/>
  <c r="C36" i="1" s="1"/>
  <c r="D36" i="1" s="1"/>
  <c r="F36" i="1" s="1"/>
  <c r="G36" i="1" s="1"/>
  <c r="I36" i="1" s="1"/>
  <c r="C28" i="1"/>
  <c r="D28" i="1" s="1"/>
  <c r="F28" i="1" s="1"/>
  <c r="G28" i="1" s="1"/>
  <c r="I28" i="1" s="1"/>
  <c r="B3" i="1"/>
  <c r="C3" i="1" s="1"/>
  <c r="D3" i="1" s="1"/>
  <c r="E3" i="1" s="1"/>
  <c r="F3" i="1" s="1"/>
  <c r="G3" i="1" s="1"/>
  <c r="I3" i="1" s="1"/>
  <c r="B4" i="1"/>
  <c r="C4" i="1" s="1"/>
  <c r="D4" i="1" s="1"/>
  <c r="E4" i="1" s="1"/>
  <c r="F4" i="1" s="1"/>
  <c r="G4" i="1" s="1"/>
  <c r="I4" i="1" s="1"/>
  <c r="B5" i="1"/>
  <c r="C5" i="1" s="1"/>
  <c r="D5" i="1" s="1"/>
  <c r="E5" i="1" s="1"/>
  <c r="F5" i="1" s="1"/>
  <c r="G5" i="1" s="1"/>
  <c r="I5" i="1" s="1"/>
  <c r="B6" i="1"/>
  <c r="C6" i="1" s="1"/>
  <c r="D6" i="1" s="1"/>
  <c r="E6" i="1" s="1"/>
  <c r="F6" i="1" s="1"/>
  <c r="G6" i="1" s="1"/>
  <c r="I6" i="1" s="1"/>
  <c r="B7" i="1"/>
  <c r="C7" i="1" s="1"/>
  <c r="D7" i="1" s="1"/>
  <c r="E7" i="1" s="1"/>
  <c r="F7" i="1" s="1"/>
  <c r="G7" i="1" s="1"/>
  <c r="I7" i="1" s="1"/>
  <c r="B8" i="1"/>
  <c r="C8" i="1" s="1"/>
  <c r="D8" i="1" s="1"/>
  <c r="E8" i="1" s="1"/>
  <c r="F8" i="1" s="1"/>
  <c r="G8" i="1" s="1"/>
  <c r="I8" i="1" s="1"/>
  <c r="B9" i="1"/>
  <c r="C9" i="1" s="1"/>
  <c r="D9" i="1" s="1"/>
  <c r="E9" i="1" s="1"/>
  <c r="F9" i="1" s="1"/>
  <c r="G9" i="1" s="1"/>
  <c r="I9" i="1" s="1"/>
  <c r="B10" i="1"/>
  <c r="C10" i="1" s="1"/>
  <c r="D10" i="1" s="1"/>
  <c r="E10" i="1" s="1"/>
  <c r="F10" i="1" s="1"/>
  <c r="G10" i="1" s="1"/>
  <c r="I10" i="1" s="1"/>
  <c r="B11" i="1"/>
  <c r="C11" i="1" s="1"/>
  <c r="D11" i="1" s="1"/>
  <c r="E11" i="1" s="1"/>
  <c r="F11" i="1" s="1"/>
  <c r="G11" i="1" s="1"/>
  <c r="I11" i="1" s="1"/>
</calcChain>
</file>

<file path=xl/sharedStrings.xml><?xml version="1.0" encoding="utf-8"?>
<sst xmlns="http://schemas.openxmlformats.org/spreadsheetml/2006/main" count="1150" uniqueCount="717">
  <si>
    <t xml:space="preserve">#   Column                         Dtype </t>
  </si>
  <si>
    <t xml:space="preserve">---  ------                         ----- </t>
  </si>
  <si>
    <t xml:space="preserve"> 0   $insert_id                     object</t>
  </si>
  <si>
    <t xml:space="preserve"> 1   amplitude_id                   object</t>
  </si>
  <si>
    <t xml:space="preserve"> 2   app                            object</t>
  </si>
  <si>
    <t xml:space="preserve"> 3   city                           object</t>
  </si>
  <si>
    <t xml:space="preserve"> 4   client_event_time              object</t>
  </si>
  <si>
    <t xml:space="preserve"> 5   client_upload_time             object</t>
  </si>
  <si>
    <t xml:space="preserve"> 6   country                        object</t>
  </si>
  <si>
    <t xml:space="preserve"> 7   device_family                  object</t>
  </si>
  <si>
    <t xml:space="preserve"> 8   device_id                      object</t>
  </si>
  <si>
    <t xml:space="preserve"> 9   dma                            object</t>
  </si>
  <si>
    <t xml:space="preserve"> 10  event_id                       object</t>
  </si>
  <si>
    <t xml:space="preserve"> 11  event_properties               object</t>
  </si>
  <si>
    <t xml:space="preserve"> 12  event_time                     object</t>
  </si>
  <si>
    <t xml:space="preserve"> 13  event_type                     object</t>
  </si>
  <si>
    <t xml:space="preserve"> 14  language                       object</t>
  </si>
  <si>
    <t xml:space="preserve"> 15  library                        object</t>
  </si>
  <si>
    <t xml:space="preserve"> 16  os_name                        object</t>
  </si>
  <si>
    <t xml:space="preserve"> 17  processed_time                 object</t>
  </si>
  <si>
    <t xml:space="preserve"> 18  region                         object</t>
  </si>
  <si>
    <t xml:space="preserve"> 19  server_received_time           object</t>
  </si>
  <si>
    <t xml:space="preserve"> 20  server_upload_time             object</t>
  </si>
  <si>
    <t xml:space="preserve"> 21  session_id                     object</t>
  </si>
  <si>
    <t xml:space="preserve"> 22  user_id                        object</t>
  </si>
  <si>
    <t xml:space="preserve"> 23  user_properties                object</t>
  </si>
  <si>
    <t xml:space="preserve"> 24  rowModel                       object</t>
  </si>
  <si>
    <t xml:space="preserve"> 25  slug                           object</t>
  </si>
  <si>
    <t xml:space="preserve"> 26  displayName                    object</t>
  </si>
  <si>
    <t xml:space="preserve"> 27  type                           object</t>
  </si>
  <si>
    <t xml:space="preserve"> 28  [Amplitude] Session Replay ID  object</t>
  </si>
  <si>
    <t xml:space="preserve"> 29  referrer_user                  object</t>
  </si>
  <si>
    <t xml:space="preserve"> 30  hostname                       object</t>
  </si>
  <si>
    <t xml:space="preserve"> 31  businessUnit                   object</t>
  </si>
  <si>
    <t xml:space="preserve"> 32  isInternalUser                 object</t>
  </si>
  <si>
    <t xml:space="preserve"> 33  roles                          object</t>
  </si>
  <si>
    <t>Drop / keep</t>
  </si>
  <si>
    <t>drop </t>
  </si>
  <si>
    <t>drop</t>
  </si>
  <si>
    <t>keep</t>
  </si>
  <si>
    <t>keep?</t>
  </si>
  <si>
    <t>drop?</t>
  </si>
  <si>
    <t>drop? </t>
  </si>
  <si>
    <t>$insert_id</t>
  </si>
  <si>
    <t>amplitude_id</t>
  </si>
  <si>
    <t>app</t>
  </si>
  <si>
    <t>city</t>
  </si>
  <si>
    <t>device_id</t>
  </si>
  <si>
    <t>event_id</t>
  </si>
  <si>
    <t>event_properties</t>
  </si>
  <si>
    <t>language</t>
  </si>
  <si>
    <t>os_name</t>
  </si>
  <si>
    <t>session_id</t>
  </si>
  <si>
    <t>user_id</t>
  </si>
  <si>
    <t>user_properties</t>
  </si>
  <si>
    <t>rowModel</t>
  </si>
  <si>
    <t>type</t>
  </si>
  <si>
    <t>Session</t>
  </si>
  <si>
    <t xml:space="preserve">'$insert_id', 'amplitude_id', 'app', 'city', 'device_id', 'event_id', 'event_properties', 'language', 'os_name', 'session_id', 'user_id', 'user_properties', 'rowModel', 'type', 'Session', </t>
  </si>
  <si>
    <t>slug</t>
  </si>
  <si>
    <t>None                                                1401497</t>
  </si>
  <si>
    <t>documents-and-compliance-table                       181426</t>
  </si>
  <si>
    <t>policy-detail-card                                    79366</t>
  </si>
  <si>
    <t>all-policies                                          66022</t>
  </si>
  <si>
    <t>my-book                                               48182</t>
  </si>
  <si>
    <t>all-accounts                                          44645</t>
  </si>
  <si>
    <t>recent-actions                                        35430</t>
  </si>
  <si>
    <t>general                                               34355</t>
  </si>
  <si>
    <t>account-details-header                                33159</t>
  </si>
  <si>
    <t>general-liability                                     32976</t>
  </si>
  <si>
    <t>gl-exposure-history                                   32755</t>
  </si>
  <si>
    <t>action-items-preview                                  28979</t>
  </si>
  <si>
    <t>property-locations                                    26305</t>
  </si>
  <si>
    <t>property                                              25484</t>
  </si>
  <si>
    <t>one-drive-link                                        25177</t>
  </si>
  <si>
    <t>actions-v2                                            25075</t>
  </si>
  <si>
    <t>locations-map                                         24415</t>
  </si>
  <si>
    <t>locations                                             24286</t>
  </si>
  <si>
    <t>latest-policy-table                                   23649</t>
  </si>
  <si>
    <t>submission-history                                    22768</t>
  </si>
  <si>
    <t>attachments                                           22500</t>
  </si>
  <si>
    <t>gl-exposures                                          21411</t>
  </si>
  <si>
    <t>actions                                               18709</t>
  </si>
  <si>
    <t>all-policies-table                                    15323</t>
  </si>
  <si>
    <t>perils                                                12882</t>
  </si>
  <si>
    <t>portfolio-goals-overview                              11388</t>
  </si>
  <si>
    <t>bonds-new                                             11104</t>
  </si>
  <si>
    <t>gl-exposures-v2                                       11085</t>
  </si>
  <si>
    <t>assigned-emails                                       10093</t>
  </si>
  <si>
    <t>triaged-submissions                                   10089</t>
  </si>
  <si>
    <t>renewal-rater-loss                                     9459</t>
  </si>
  <si>
    <t>auto                                                   9162</t>
  </si>
  <si>
    <t>auto-policy-rating-non-summary                         8871</t>
  </si>
  <si>
    <t>auto-summary                                           7863</t>
  </si>
  <si>
    <t>auto-policy-rating-summary                             7621</t>
  </si>
  <si>
    <t>templeton                                              7401</t>
  </si>
  <si>
    <t>prior-carrier-losses-summary                           7289</t>
  </si>
  <si>
    <t>lob-loss-summary                                       7183</t>
  </si>
  <si>
    <t>documents-and-compliance-table-v2                      6777</t>
  </si>
  <si>
    <t>upcoming-accounts-table                                6744</t>
  </si>
  <si>
    <t>upcoming-accounts                                      6713</t>
  </si>
  <si>
    <t>vehicle-exposure-history                               6701</t>
  </si>
  <si>
    <t>account-status                                         6374</t>
  </si>
  <si>
    <t>bonds                                                  5469</t>
  </si>
  <si>
    <t>indicated-loss-summary                                 4696</t>
  </si>
  <si>
    <t>construction-excess-policy-history                     4562</t>
  </si>
  <si>
    <t>account-policies-summary                               4492</t>
  </si>
  <si>
    <t>latest-account-activity                                4482</t>
  </si>
  <si>
    <t>schedule-rating-info                                   4200</t>
  </si>
  <si>
    <t>ifta                                                   3679</t>
  </si>
  <si>
    <t>additional-named-insured                               3431</t>
  </si>
  <si>
    <t>equipment-list                                         3318</t>
  </si>
  <si>
    <t>additional-named                                       3268</t>
  </si>
  <si>
    <t>documentation-center                                   3211</t>
  </si>
  <si>
    <t>naics-codes                                            3152</t>
  </si>
  <si>
    <t>forms-v2                                               3109</t>
  </si>
  <si>
    <t>policy-forms                                           3062</t>
  </si>
  <si>
    <t>mpl-exposure-history                                   3040</t>
  </si>
  <si>
    <t>mpl-configurable-table                                 3031</t>
  </si>
  <si>
    <t>quota-share                                            2965</t>
  </si>
  <si>
    <t>construction-excess-rater                              2872</t>
  </si>
  <si>
    <t>excess                                                 2866</t>
  </si>
  <si>
    <t>underlying-policy-table                                2864</t>
  </si>
  <si>
    <t>umbrella                                               2842</t>
  </si>
  <si>
    <t>drivers-info                                           2464</t>
  </si>
  <si>
    <t>drivers                                                2441</t>
  </si>
  <si>
    <t>large-losses                                           2361</t>
  </si>
  <si>
    <t>allied-health                                          2323</t>
  </si>
  <si>
    <t>workers-comp                                           2321</t>
  </si>
  <si>
    <t>ah-exposure-history                                    2287</t>
  </si>
  <si>
    <t>ah-configurable-table                                  2274</t>
  </si>
  <si>
    <t>ims-insured-lookup-results                             2217</t>
  </si>
  <si>
    <t>misc-professional-liability                            2025</t>
  </si>
  <si>
    <t>retention-metrics                                      1899</t>
  </si>
  <si>
    <t>loss-runs                                              1865</t>
  </si>
  <si>
    <t>rate-metrics                                           1832</t>
  </si>
  <si>
    <t>new-business-metrics                                   1761</t>
  </si>
  <si>
    <t>flows-list                                             1626</t>
  </si>
  <si>
    <t>workers-comp-class-codes                               1534</t>
  </si>
  <si>
    <t>lob-loss-summary-50k                                   1478</t>
  </si>
  <si>
    <t>fmcsa-standard-definition                              1433</t>
  </si>
  <si>
    <t>fmcsa                                                  1422</t>
  </si>
  <si>
    <t>subjectivities-table                                   1406</t>
  </si>
  <si>
    <t>new-loss-events                                        1385</t>
  </si>
  <si>
    <t>ul-schedule-general-liability-table                    1379</t>
  </si>
  <si>
    <t>agency-bonds                                           1364</t>
  </si>
  <si>
    <t>goals                                                  1326</t>
  </si>
  <si>
    <t>class-codes                                            1323</t>
  </si>
  <si>
    <t>loss-events-frontend-table                             1316</t>
  </si>
  <si>
    <t>telematics                                             1186</t>
  </si>
  <si>
    <t>form-field-configurations                              1107</t>
  </si>
  <si>
    <t>json-form                                              1101</t>
  </si>
  <si>
    <t>layer-perils                                           1080</t>
  </si>
  <si>
    <t>quote-packages                                         1021</t>
  </si>
  <si>
    <t>templeton-templates                                    1005</t>
  </si>
  <si>
    <t>coverages-questionnaire                                 963</t>
  </si>
  <si>
    <t>a-e                                                     944</t>
  </si>
  <si>
    <t>qcp-locations                                           921</t>
  </si>
  <si>
    <t>rating-class-info                                       889</t>
  </si>
  <si>
    <t>commodity-info                                          887</t>
  </si>
  <si>
    <t>dashboard                                               885</t>
  </si>
  <si>
    <t>gl-composite-groups                                     873</t>
  </si>
  <si>
    <t>rating-class-and-commodity-hauled                       869</t>
  </si>
  <si>
    <t>portfolio-insights                                      868</t>
  </si>
  <si>
    <t>policy-forms-mech-model                                 852</t>
  </si>
  <si>
    <t>shift                                                   830</t>
  </si>
  <si>
    <t>all-new-business-accounts                               827</t>
  </si>
  <si>
    <t>mech-models                                             811</t>
  </si>
  <si>
    <t>FORM                                                    802</t>
  </si>
  <si>
    <t>equipment-list-old                                      783</t>
  </si>
  <si>
    <t>slb-follow-up                                           778</t>
  </si>
  <si>
    <t>table-columns                                           715</t>
  </si>
  <si>
    <t>agency-bonds-table                                      699</t>
  </si>
  <si>
    <t>account-planck-insights                                 698</t>
  </si>
  <si>
    <t>misc-professional-excess                                674</t>
  </si>
  <si>
    <t>demo-account-details-header                             652</t>
  </si>
  <si>
    <t>duns-info                                               643</t>
  </si>
  <si>
    <t>policy-similarity                                       639</t>
  </si>
  <si>
    <t>contract-policy-info                                    638</t>
  </si>
  <si>
    <t>mileage-by-quarter                                      577</t>
  </si>
  <si>
    <t>99                                                      574</t>
  </si>
  <si>
    <t>miles-by-region                                         569</t>
  </si>
  <si>
    <t>rater-header                                            559</t>
  </si>
  <si>
    <t>top-five-states                                         550</t>
  </si>
  <si>
    <t>towing-states                                           545</t>
  </si>
  <si>
    <t>ifta-summaries                                          537</t>
  </si>
  <si>
    <t>account-experian-data                                   529</t>
  </si>
  <si>
    <t>agency-dashboard                                        523</t>
  </si>
  <si>
    <t>table                                                   520</t>
  </si>
  <si>
    <t>tables                                                  502</t>
  </si>
  <si>
    <t>loss-development-ratio-info                             499</t>
  </si>
  <si>
    <t>duplicate-triaged-submissions                           499</t>
  </si>
  <si>
    <t>loss-rating-worksheet                                   498</t>
  </si>
  <si>
    <t>json-table                                              497</t>
  </si>
  <si>
    <t>routes-high-definition                                  493</t>
  </si>
  <si>
    <t>actuarial-percentage-info                               489</t>
  </si>
  <si>
    <t>all-renewal-accounts                                    489</t>
  </si>
  <si>
    <t>excess-non-admitted                                     488</t>
  </si>
  <si>
    <t>exposures                                               487</t>
  </si>
  <si>
    <t>account-weights-percentage-info                         474</t>
  </si>
  <si>
    <t>core-columns                                            471</t>
  </si>
  <si>
    <t>triaged-submission-emails                               456</t>
  </si>
  <si>
    <t>brokers                                                 445</t>
  </si>
  <si>
    <t>winnability                                             436</t>
  </si>
  <si>
    <t>unsupported-excess-gc                                   429</t>
  </si>
  <si>
    <t>triaged-submission-details                              428</t>
  </si>
  <si>
    <t>pre-bind-survey-entry-form                              424</t>
  </si>
  <si>
    <t>triaged-submission                                      402</t>
  </si>
  <si>
    <t>vehicle-information                                     392</t>
  </si>
  <si>
    <t>expected-loss-methods                                   385</t>
  </si>
  <si>
    <t>related-entities                                        379</t>
  </si>
  <si>
    <t>layer-loss-pick                                         378</t>
  </si>
  <si>
    <t>final-deductible                                        368</t>
  </si>
  <si>
    <t>core-tables                                             362</t>
  </si>
  <si>
    <t>contract-details                                        360</t>
  </si>
  <si>
    <t>combining-actual-and-expected                           357</t>
  </si>
  <si>
    <t>layer-selection-summary                                 351</t>
  </si>
  <si>
    <t>form-configurations                                     347</t>
  </si>
  <si>
    <t>loss-analysis                                           334</t>
  </si>
  <si>
    <t>simple-mechanized-table-import                          333</t>
  </si>
  <si>
    <t>driver-violations                                       328</t>
  </si>
  <si>
    <t>layouts                                                 328</t>
  </si>
  <si>
    <t>slb-survey                                              327</t>
  </si>
  <si>
    <t>broker-users                                            325</t>
  </si>
  <si>
    <t>subjectivities                                          304</t>
  </si>
  <si>
    <t>submission-history-broker-read-only                     299</t>
  </si>
  <si>
    <t>bond-purchase-links                                     297</t>
  </si>
  <si>
    <t>application-info                                        288</t>
  </si>
  <si>
    <t>contacts                                                284</t>
  </si>
  <si>
    <t>dynamics-document-checklist                             278</t>
  </si>
  <si>
    <t>rules-applicable                                        271</t>
  </si>
  <si>
    <t>template                                                268</t>
  </si>
  <si>
    <t>miscellaneous                                           264</t>
  </si>
  <si>
    <t>specialty-casualty                                      264</t>
  </si>
  <si>
    <t>rules                                                   258</t>
  </si>
  <si>
    <t>all-rows-dialog                                         258</t>
  </si>
  <si>
    <t>supported-excess-gc                                     253</t>
  </si>
  <si>
    <t>enrolled-project-schedule-v2                            249</t>
  </si>
  <si>
    <t>sequential-flow                                         243</t>
  </si>
  <si>
    <t>unassigned-shared-emails                                230</t>
  </si>
  <si>
    <t>enrolled-project-schedule                               229</t>
  </si>
  <si>
    <t>forms                                                   225</t>
  </si>
  <si>
    <t>ul-schedule-excess-table                                217</t>
  </si>
  <si>
    <t>102                                                     217</t>
  </si>
  <si>
    <t>accounts                                                207</t>
  </si>
  <si>
    <t>action-definitions                                      201</t>
  </si>
  <si>
    <t>account-broker-view                                     197</t>
  </si>
  <si>
    <t>users                                                   192</t>
  </si>
  <si>
    <t>dynamic-iframe-widget                                   184</t>
  </si>
  <si>
    <t>broker-submissions                                      179</t>
  </si>
  <si>
    <t>agency-account-details-header                           178</t>
  </si>
  <si>
    <t>agency-account                                          178</t>
  </si>
  <si>
    <t>complex-rules                                           177</t>
  </si>
  <si>
    <t>submission-configurations                               175</t>
  </si>
  <si>
    <t>property-review                                         173</t>
  </si>
  <si>
    <t>agency-account-attachments                              166</t>
  </si>
  <si>
    <t>excel-raters                                            163</t>
  </si>
  <si>
    <t>form-list                                               162</t>
  </si>
  <si>
    <t>loss-ratios                                             162</t>
  </si>
  <si>
    <t>dynamics-timeline                                       161</t>
  </si>
  <si>
    <t>widgets                                                 159</t>
  </si>
  <si>
    <t>account-applicable-to-rule                              154</t>
  </si>
  <si>
    <t>flood-groups                                            153</t>
  </si>
  <si>
    <t>sov                                                     149</t>
  </si>
  <si>
    <t>addresses                                               147</t>
  </si>
  <si>
    <t>fmcsa-high-definition                                   132</t>
  </si>
  <si>
    <t>locations-without-buildings-map                         128</t>
  </si>
  <si>
    <t>udoc                                                    128</t>
  </si>
  <si>
    <t>goals-applicable                                        127</t>
  </si>
  <si>
    <t>configurable-raters                                     123</t>
  </si>
  <si>
    <t>workflow-instances-list                                 123</t>
  </si>
  <si>
    <t>upcoming-policies                                       120</t>
  </si>
  <si>
    <t>umbrella-sc                                             120</t>
  </si>
  <si>
    <t>classification-rules                                    119</t>
  </si>
  <si>
    <t>unassigned-emails                                       116</t>
  </si>
  <si>
    <t>ul-schedule-auto-table                                  115</t>
  </si>
  <si>
    <t>company-owned                                           111</t>
  </si>
  <si>
    <t>sic-codes                                               103</t>
  </si>
  <si>
    <t>program                                                 103</t>
  </si>
  <si>
    <t>excess-payment-plan                                     101</t>
  </si>
  <si>
    <t>upcoming-policies-mech-model                             98</t>
  </si>
  <si>
    <t>user-groups                                              96</t>
  </si>
  <si>
    <t>fiscal-year                                              85</t>
  </si>
  <si>
    <t>ul-schedule-employers-liability-table                    83</t>
  </si>
  <si>
    <t>construction-excess-associated-docs                      82</t>
  </si>
  <si>
    <t>applicable-underwriters                                  82</t>
  </si>
  <si>
    <t>user-assignment                                          81</t>
  </si>
  <si>
    <t>broker-comments                                          80</t>
  </si>
  <si>
    <t>balance-sheet                                            80</t>
  </si>
  <si>
    <t>account-level-duns-info                                  79</t>
  </si>
  <si>
    <t>income-statement                                         77</t>
  </si>
  <si>
    <t>financial-ratios                                         77</t>
  </si>
  <si>
    <t>financial-rating                                         76</t>
  </si>
  <si>
    <t>financial-information                                    75</t>
  </si>
  <si>
    <t>z-scoring                                                73</t>
  </si>
  <si>
    <t>regional-manager-content-filter                          73</t>
  </si>
  <si>
    <t>regional-manager-performance-charts                      70</t>
  </si>
  <si>
    <t>submission-property-locations                            69</t>
  </si>
  <si>
    <t>contacts-on-entities                                     67</t>
  </si>
  <si>
    <t>broker                                                   65</t>
  </si>
  <si>
    <t>dashboard-actions                                        65</t>
  </si>
  <si>
    <t>contacts-on-entity                                       64</t>
  </si>
  <si>
    <t>broker-management                                        64</t>
  </si>
  <si>
    <t>ul-schedule-miscellaneous-table                          61</t>
  </si>
  <si>
    <t>upcoming-policies-table-mech-model                       61</t>
  </si>
  <si>
    <t>account-broker-readonly-view                             60</t>
  </si>
  <si>
    <t>driver                                                   58</t>
  </si>
  <si>
    <t>additional-insured                                       58</t>
  </si>
  <si>
    <t>user-roles                                               58</t>
  </si>
  <si>
    <t>guidelines                                               56</t>
  </si>
  <si>
    <t>upcoming-policies-table                                  55</t>
  </si>
  <si>
    <t>document-checklist                                       54</t>
  </si>
  <si>
    <t>mech-model-groups                                        52</t>
  </si>
  <si>
    <t>aviation                                                 52</t>
  </si>
  <si>
    <t>building-details                                         51</t>
  </si>
  <si>
    <t>additional-insureds                                      51</t>
  </si>
  <si>
    <t>discretionary-pricing                                    48</t>
  </si>
  <si>
    <t>auto-exposure-v2                                         46</t>
  </si>
  <si>
    <t>planck-insights                                          46</t>
  </si>
  <si>
    <t>broker-attachments                                       46</t>
  </si>
  <si>
    <t>all-submission-versions                                  45</t>
  </si>
  <si>
    <t>professional-liability                                   44</t>
  </si>
  <si>
    <t>classifications                                          43</t>
  </si>
  <si>
    <t>options-editor                                           42</t>
  </si>
  <si>
    <t>cedents                                                  42</t>
  </si>
  <si>
    <t>email-inbox                                              42</t>
  </si>
  <si>
    <t>bonds-table                                              41</t>
  </si>
  <si>
    <t>team-insights                                            38</t>
  </si>
  <si>
    <t>bond                                                     37</t>
  </si>
  <si>
    <t>100                                                      37</t>
  </si>
  <si>
    <t>rms-cat-modeling                                         37</t>
  </si>
  <si>
    <t>access-control-accounts                                  36</t>
  </si>
  <si>
    <t>add-form                                                 36</t>
  </si>
  <si>
    <t>earth-movement-groups                                    36</t>
  </si>
  <si>
    <t>loss-summary-mech-model                                  35</t>
  </si>
  <si>
    <t>functions                                                35</t>
  </si>
  <si>
    <t>equipment-summary                                        35</t>
  </si>
  <si>
    <t>json                                                     35</t>
  </si>
  <si>
    <t>applicable-accounts                                      34</t>
  </si>
  <si>
    <t>unsupported-excess                                       32</t>
  </si>
  <si>
    <t>locations-policy-with-detail-modal                       32</t>
  </si>
  <si>
    <t>top-three-drivers                                        31</t>
  </si>
  <si>
    <t>broker-attachments-with-folders                          31</t>
  </si>
  <si>
    <t>cat-modeling                                             30</t>
  </si>
  <si>
    <t>rule-categories                                          30</t>
  </si>
  <si>
    <t>ul-schedule-foreign-liability-table                      29</t>
  </si>
  <si>
    <t>reinsurers                                               29</t>
  </si>
  <si>
    <t>locations-policy                                         29</t>
  </si>
  <si>
    <t>all-contacts-mech-model                                  29</t>
  </si>
  <si>
    <t>earthquake-sprinkler-leakage-groups                      28</t>
  </si>
  <si>
    <t>files-forms                                              28</t>
  </si>
  <si>
    <t>reinsurer-binders                                        27</t>
  </si>
  <si>
    <t>mvr-profile                                              27</t>
  </si>
  <si>
    <t>all-bordereaux                                           27</t>
  </si>
  <si>
    <t>access-control-policies                                  25</t>
  </si>
  <si>
    <t>steps-list                                               25</t>
  </si>
  <si>
    <t>terms-and-conditions-table                               25</t>
  </si>
  <si>
    <t>mvr-events-table                                         23</t>
  </si>
  <si>
    <t>secrets-list                                             22</t>
  </si>
  <si>
    <t>business-owners-policy                                   21</t>
  </si>
  <si>
    <t>contact-role-assignments                                 21</t>
  </si>
  <si>
    <t>prior-carriers                                           20</t>
  </si>
  <si>
    <t>hazard-grade                                             18</t>
  </si>
  <si>
    <t>exposures-coverages                                      18</t>
  </si>
  <si>
    <t>policy-ledger                                            18</t>
  </si>
  <si>
    <t>lifecycle-version-list                                   18</t>
  </si>
  <si>
    <t>mechanized-model-dependents                              17</t>
  </si>
  <si>
    <t>mvr-events                                               17</t>
  </si>
  <si>
    <t>policies-list                                            17</t>
  </si>
  <si>
    <t>triggers-list                                            16</t>
  </si>
  <si>
    <t>email-inboxes                                            16</t>
  </si>
  <si>
    <t>loss-events                                              16</t>
  </si>
  <si>
    <t>aircraft-fleet-schedule                                  15</t>
  </si>
  <si>
    <t>heatmap                                                  14</t>
  </si>
  <si>
    <t>policy-contacts                                          13</t>
  </si>
  <si>
    <t>regional-manager-underwriter-performance                 13</t>
  </si>
  <si>
    <t>role-users                                               12</t>
  </si>
  <si>
    <t>account-notes                                            12</t>
  </si>
  <si>
    <t>tensorflight-demo                                        11</t>
  </si>
  <si>
    <t>legacy-table-list                                        11</t>
  </si>
  <si>
    <t>tensorflight                                             11</t>
  </si>
  <si>
    <t>terrorism                                                10</t>
  </si>
  <si>
    <t>account-devtools                                         10</t>
  </si>
  <si>
    <t>gen-upsert-configurations                                10</t>
  </si>
  <si>
    <t>policy-comparison                                         9</t>
  </si>
  <si>
    <t>policy-coverages-new                                      9</t>
  </si>
  <si>
    <t>aviation-fleet-schedule                                   9</t>
  </si>
  <si>
    <t>construction-excess-forms-v2                              9</t>
  </si>
  <si>
    <t>documents-and-compliance-table-v2-search-results          9</t>
  </si>
  <si>
    <t>terrorism-property-review                                 8</t>
  </si>
  <si>
    <t>41                                                        8</t>
  </si>
  <si>
    <t>policy-comparison-summary                                 8</t>
  </si>
  <si>
    <t>reinsurers-on-binders                                     8</t>
  </si>
  <si>
    <t>cyber                                                     7</t>
  </si>
  <si>
    <t>reinsurer                                                 7</t>
  </si>
  <si>
    <t>winnability-factors                                       7</t>
  </si>
  <si>
    <t>quito-gl-rater                                            6</t>
  </si>
  <si>
    <t>tiv-by-state-and-county                                   6</t>
  </si>
  <si>
    <t>role-permissions                                          6</t>
  </si>
  <si>
    <t>modeling-summary                                          6</t>
  </si>
  <si>
    <t>all-rules-applied                                         6</t>
  </si>
  <si>
    <t>advantage-point                                           6</t>
  </si>
  <si>
    <t>location-detail                                           5</t>
  </si>
  <si>
    <t>contractual-risk-transfer                                 5</t>
  </si>
  <si>
    <t>20                                                        5</t>
  </si>
  <si>
    <t>regional-manager-overall-metrics                          5</t>
  </si>
  <si>
    <t>carrier                                                   5</t>
  </si>
  <si>
    <t>terrorism-sov                                             5</t>
  </si>
  <si>
    <t>rich-text                                                 5</t>
  </si>
  <si>
    <t>dependent-property-coverage-domestic                      4</t>
  </si>
  <si>
    <t>templeton-docs                                            4</t>
  </si>
  <si>
    <t>Specialty Casualty                                        4</t>
  </si>
  <si>
    <t>retailer-management-layout                                4</t>
  </si>
  <si>
    <t>umbrella-underlying-policies                              4</t>
  </si>
  <si>
    <t>limits                                                    3</t>
  </si>
  <si>
    <t>property-policy-coverages                                 3</t>
  </si>
  <si>
    <t>21                                                        3</t>
  </si>
  <si>
    <t>108                                                       3</t>
  </si>
  <si>
    <t>inland-marine                                             3</t>
  </si>
  <si>
    <t>units                                                     3</t>
  </si>
  <si>
    <t>104                                                       3</t>
  </si>
  <si>
    <t>limits-and-deductibles                                    3</t>
  </si>
  <si>
    <t>dependent-property-coverage-international                 3</t>
  </si>
  <si>
    <t>103                                                       3</t>
  </si>
  <si>
    <t>rules-applicable-new                                      3</t>
  </si>
  <si>
    <t>all-bordereaux-by-lob                                     2</t>
  </si>
  <si>
    <t>aviation-liability-gross-coinsurance                      2</t>
  </si>
  <si>
    <t>aviation-hull-non-cat-probability-of-loss                 2</t>
  </si>
  <si>
    <t>property-additional-coverages                             2</t>
  </si>
  <si>
    <t>built-in                                                  2</t>
  </si>
  <si>
    <t>am-best                                                   2</t>
  </si>
  <si>
    <t>Excess                                                    2</t>
  </si>
  <si>
    <t>property-personal                                         2</t>
  </si>
  <si>
    <t>policy-loss-ratios                                        2</t>
  </si>
  <si>
    <t>triaged-submission-summary                                1</t>
  </si>
  <si>
    <t>null                                                      1</t>
  </si>
  <si>
    <t>submission-losses                                         1</t>
  </si>
  <si>
    <t>aerial-imagery                                            1</t>
  </si>
  <si>
    <t>underwriting-synopsis                                     1</t>
  </si>
  <si>
    <t>gl-exposures-limits                                       1</t>
  </si>
  <si>
    <t>coverages                                                 1</t>
  </si>
  <si>
    <t>payment-plan-installments                                 1</t>
  </si>
  <si>
    <t>22                                                        1</t>
  </si>
  <si>
    <t>workers-comp-risk-table                                   1</t>
  </si>
  <si>
    <t>usage                                                     1</t>
  </si>
  <si>
    <t>commissionable-partners                                   1</t>
  </si>
  <si>
    <t>99999                                                     1</t>
  </si>
  <si>
    <t>general (                                                 1</t>
  </si>
  <si>
    <t>aviation-liability-expected-loss                          1</t>
  </si>
  <si>
    <t>23                                                        1</t>
  </si>
  <si>
    <t>vehicles                                                  1</t>
  </si>
  <si>
    <t>aviation-liability-passenger-sublimit                     1</t>
  </si>
  <si>
    <t>exposure-loss-runs-summary                                1</t>
  </si>
  <si>
    <t>aviation-hull-frequency-model-variables-relative          1</t>
  </si>
  <si>
    <t>aviation-hull-net-coinsurance                             1</t>
  </si>
  <si>
    <t>email-inbox-new                                           1</t>
  </si>
  <si>
    <t>aviation-hull-summary                                     1</t>
  </si>
  <si>
    <t>flood-dependent-property-coverage                         1</t>
  </si>
  <si>
    <t>aviation-hull-technical-premium                           1</t>
  </si>
  <si>
    <t>aviation-liability-net-coinsurance                        1</t>
  </si>
  <si>
    <t>access-control</t>
  </si>
  <si>
    <t>account</t>
  </si>
  <si>
    <t>accounts</t>
  </si>
  <si>
    <t>action</t>
  </si>
  <si>
    <t>additional</t>
  </si>
  <si>
    <t>agency</t>
  </si>
  <si>
    <t>auto</t>
  </si>
  <si>
    <t>aviation</t>
  </si>
  <si>
    <t>bond</t>
  </si>
  <si>
    <t>broker</t>
  </si>
  <si>
    <t>construction-excess</t>
  </si>
  <si>
    <t>contacts</t>
  </si>
  <si>
    <t>contract</t>
  </si>
  <si>
    <t>coverages</t>
  </si>
  <si>
    <t>dashboard</t>
  </si>
  <si>
    <t>compliance</t>
  </si>
  <si>
    <t>driver</t>
  </si>
  <si>
    <t>email-inbox</t>
  </si>
  <si>
    <t>enrolled-project-schedule</t>
  </si>
  <si>
    <t>equipment</t>
  </si>
  <si>
    <t>excess</t>
  </si>
  <si>
    <t>financial</t>
  </si>
  <si>
    <t>flood</t>
  </si>
  <si>
    <t>fmcsa</t>
  </si>
  <si>
    <t>form</t>
  </si>
  <si>
    <t>starts with</t>
  </si>
  <si>
    <t>general</t>
  </si>
  <si>
    <t>do after gl</t>
  </si>
  <si>
    <t>gl</t>
  </si>
  <si>
    <t>goals</t>
  </si>
  <si>
    <t>ifta</t>
  </si>
  <si>
    <t>json</t>
  </si>
  <si>
    <t>lob-loss-summary</t>
  </si>
  <si>
    <t>locations</t>
  </si>
  <si>
    <t>loss</t>
  </si>
  <si>
    <t>mech-model</t>
  </si>
  <si>
    <t>mpl</t>
  </si>
  <si>
    <t>mvr</t>
  </si>
  <si>
    <t>policy</t>
  </si>
  <si>
    <t>portfolio</t>
  </si>
  <si>
    <t>prior-carrier</t>
  </si>
  <si>
    <t>property</t>
  </si>
  <si>
    <t>regional-manager</t>
  </si>
  <si>
    <t>reinsurer</t>
  </si>
  <si>
    <t>submission</t>
  </si>
  <si>
    <t>terrorism</t>
  </si>
  <si>
    <t>triaged-submission</t>
  </si>
  <si>
    <t>ul-schedule</t>
  </si>
  <si>
    <t>umbrella</t>
  </si>
  <si>
    <t>upcoming</t>
  </si>
  <si>
    <t>workers-comp</t>
  </si>
  <si>
    <t>winnability</t>
  </si>
  <si>
    <t>all-bordereaux</t>
  </si>
  <si>
    <t>misc-professional</t>
  </si>
  <si>
    <t>df.loc[df['slug'].str.contains("</t>
  </si>
  <si>
    <t>"), 'slug'] = '</t>
  </si>
  <si>
    <t>code</t>
  </si>
  <si>
    <t>df.loc[df['slug'].str.startswith("</t>
  </si>
  <si>
    <t>df.loc[df['slug'].isnumeric(), 'slug'] = 'numeric'</t>
  </si>
  <si>
    <t>rank</t>
  </si>
  <si>
    <t>not credible</t>
  </si>
  <si>
    <t>ah</t>
  </si>
  <si>
    <t>vehicle</t>
  </si>
  <si>
    <t>templeton</t>
  </si>
  <si>
    <t>table</t>
  </si>
  <si>
    <t>specialty</t>
  </si>
  <si>
    <t>df.loc[df['slug'].str.startswith("specialty|Specialty"), 'slug'] = 'specialty'</t>
  </si>
  <si>
    <t>slb</t>
  </si>
  <si>
    <t>df.loc[df['slug'].str.contains("general|gen-upsert"), 'slug'] = 'general'</t>
  </si>
  <si>
    <t>layer</t>
  </si>
  <si>
    <t>df.loc[df['slug'].str.contains("mech-model|mechanized-model"), 'slug'] = 'mech-model'</t>
  </si>
  <si>
    <t>None</t>
  </si>
  <si>
    <t>df.loc[df['slug'].str.contains("None|null"), 'slug'] = 'None'</t>
  </si>
  <si>
    <t>df.loc[df['slug'].str.contains("contacts|contact-role"), 'slug'] = 'contacts'</t>
  </si>
  <si>
    <t>role-</t>
  </si>
  <si>
    <t>classification</t>
  </si>
  <si>
    <t>rule</t>
  </si>
  <si>
    <t>subjectivities</t>
  </si>
  <si>
    <t>sov</t>
  </si>
  <si>
    <t>df.loc[df['slug'].str.startswith("sov|tiv-"), 'slug'] = 'sov'</t>
  </si>
  <si>
    <t>df.loc[df['slug'].str.contains("aviation|fleet"), 'slug'] = 'aviation'</t>
  </si>
  <si>
    <t>user</t>
  </si>
  <si>
    <t>limits</t>
  </si>
  <si>
    <t>tensorflight</t>
  </si>
  <si>
    <t>df.loc[df['slug'].str.startswith(("excess", "Excess")), 'slug'] = 'excess'</t>
  </si>
  <si>
    <t>Original list</t>
  </si>
  <si>
    <t>Current list</t>
  </si>
  <si>
    <t>None                                 1401498</t>
  </si>
  <si>
    <t>mpl                                   203554</t>
  </si>
  <si>
    <t>action                                108459</t>
  </si>
  <si>
    <t>account                               105897</t>
  </si>
  <si>
    <t>gl                                    100486</t>
  </si>
  <si>
    <t>policy                                 83978</t>
  </si>
  <si>
    <t>all-policies                           66022</t>
  </si>
  <si>
    <t>property                               51979</t>
  </si>
  <si>
    <t>locations                              48890</t>
  </si>
  <si>
    <t>my-book                                48182</t>
  </si>
  <si>
    <t>general                                34366</t>
  </si>
  <si>
    <t>auto                                   33678</t>
  </si>
  <si>
    <t>one-drive-link                         25177</t>
  </si>
  <si>
    <t>submission                             23312</t>
  </si>
  <si>
    <t>attachments                            22500</t>
  </si>
  <si>
    <t>bond                                   16948</t>
  </si>
  <si>
    <t>perils                                 12882</t>
  </si>
  <si>
    <t>goals                                  12841</t>
  </si>
  <si>
    <t>triaged-submission                     11875</t>
  </si>
  <si>
    <t>assigned-emails                        10093</t>
  </si>
  <si>
    <t>lob-loss-summary                        8661</t>
  </si>
  <si>
    <t>construction-excess                     7525</t>
  </si>
  <si>
    <t>prior-carrier                           7309</t>
  </si>
  <si>
    <t>vehicle                                 7094</t>
  </si>
  <si>
    <t>additional                              6810</t>
  </si>
  <si>
    <t>driver                                  5322</t>
  </si>
  <si>
    <t>form                                    4950</t>
  </si>
  <si>
    <t>loss                                    4725</t>
  </si>
  <si>
    <t>indicated-loss-summary                  4696</t>
  </si>
  <si>
    <t>ah                                      4561</t>
  </si>
  <si>
    <t>latest-account-activity                 4482</t>
  </si>
  <si>
    <t>ifta                                    4216</t>
  </si>
  <si>
    <t>schedule-rating-info                    4200</t>
  </si>
  <si>
    <t>equipment                               4136</t>
  </si>
  <si>
    <t>workers-comp                            3856</t>
  </si>
  <si>
    <t>excess                                  3457</t>
  </si>
  <si>
    <t>documentation-center                    3211</t>
  </si>
  <si>
    <t>naics-codes                             3152</t>
  </si>
  <si>
    <t>agency                                  3108</t>
  </si>
  <si>
    <t>fmcsa                                   2987</t>
  </si>
  <si>
    <t>umbrella                                2966</t>
  </si>
  <si>
    <t>quota-share                             2965</t>
  </si>
  <si>
    <t>misc-professional                       2699</t>
  </si>
  <si>
    <t>large-losses                            2361</t>
  </si>
  <si>
    <t>allied-health                           2323</t>
  </si>
  <si>
    <t>ims-insured-lookup-results              2217</t>
  </si>
  <si>
    <t>-list                                   1858</t>
  </si>
  <si>
    <t>layer                                   1809</t>
  </si>
  <si>
    <t>subjectivities                          1710</t>
  </si>
  <si>
    <t>json                                    1633</t>
  </si>
  <si>
    <t>new-loss-events                         1385</t>
  </si>
  <si>
    <t>class-codes                             1323</t>
  </si>
  <si>
    <t>broker                                  1235</t>
  </si>
  <si>
    <t>telematics                              1186</t>
  </si>
  <si>
    <t>slb                                     1105</t>
  </si>
  <si>
    <t>mech-model                              1039</t>
  </si>
  <si>
    <t>quote-packages                          1021</t>
  </si>
  <si>
    <t>contract                                1003</t>
  </si>
  <si>
    <t>coverages                                985</t>
  </si>
  <si>
    <t>a-e                                      944</t>
  </si>
  <si>
    <t>qcp-locations                            921</t>
  </si>
  <si>
    <t>rating-class-info                        889</t>
  </si>
  <si>
    <t>commodity-info                           887</t>
  </si>
  <si>
    <t>dashboard                                885</t>
  </si>
  <si>
    <t>rating-class-and-commodity-hauled        869</t>
  </si>
  <si>
    <t>portfolio                                868</t>
  </si>
  <si>
    <t>numeric                                  856</t>
  </si>
  <si>
    <t>shift                                    830</t>
  </si>
  <si>
    <t>FORM                                     802</t>
  </si>
  <si>
    <t>demo-account-details-header              652</t>
  </si>
  <si>
    <t>duns-info                                643</t>
  </si>
  <si>
    <t>mileage-by-quarter                       577</t>
  </si>
  <si>
    <t>miles-by-region                          569</t>
  </si>
  <si>
    <t>rule                                     568</t>
  </si>
  <si>
    <t>top-five-states                          550</t>
  </si>
  <si>
    <t>towing-states                            545</t>
  </si>
  <si>
    <t>routes-high-definition                   493</t>
  </si>
  <si>
    <t>actuarial-percentage-info                489</t>
  </si>
  <si>
    <t>exposures                                487</t>
  </si>
  <si>
    <t>enrolled-project-schedule                478</t>
  </si>
  <si>
    <t>core-columns                             471</t>
  </si>
  <si>
    <t>contacts                                 465</t>
  </si>
  <si>
    <t>winnability                              443</t>
  </si>
  <si>
    <t>unsupported-excess-gc                    429</t>
  </si>
  <si>
    <t>user                                     427</t>
  </si>
  <si>
    <t>pre-bind-survey-entry-form               424</t>
  </si>
  <si>
    <t>expected-loss-methods                    385</t>
  </si>
  <si>
    <t>related-entities                         379</t>
  </si>
  <si>
    <t>final-deductible                         368</t>
  </si>
  <si>
    <t>combining-actual-and-expected            357</t>
  </si>
  <si>
    <t>layouts                                  328</t>
  </si>
  <si>
    <t>ul-schedule                              307</t>
  </si>
  <si>
    <t>application-info                         288</t>
  </si>
  <si>
    <t>dynamics-document-checklist              278</t>
  </si>
  <si>
    <t>miscellaneous                            264</t>
  </si>
  <si>
    <t>specialty-casualty                       264</t>
  </si>
  <si>
    <t>all-rows-dialog                          258</t>
  </si>
  <si>
    <t>supported-excess-gc                      253</t>
  </si>
  <si>
    <t>cat                                      249</t>
  </si>
  <si>
    <t>sequential-flow                          243</t>
  </si>
  <si>
    <t>unassigned-shared-emails                 230</t>
  </si>
  <si>
    <t>financial                                228</t>
  </si>
  <si>
    <t>dynamic-iframe-widget                    184</t>
  </si>
  <si>
    <t>upcoming                                 175</t>
  </si>
  <si>
    <t>classification                           162</t>
  </si>
  <si>
    <t>regional-manager                         161</t>
  </si>
  <si>
    <t>dynamics-timeline                        161</t>
  </si>
  <si>
    <t>widgets                                  159</t>
  </si>
  <si>
    <t>sov                                      149</t>
  </si>
  <si>
    <t>addresses                                147</t>
  </si>
  <si>
    <t>udoc                                     128</t>
  </si>
  <si>
    <t>unassigned-emails                        116</t>
  </si>
  <si>
    <t>company-owned                            111</t>
  </si>
  <si>
    <t>program                                  103</t>
  </si>
  <si>
    <t>sic-codes                                103</t>
  </si>
  <si>
    <t>aviation                                  87</t>
  </si>
  <si>
    <t>fiscal-year                               85</t>
  </si>
  <si>
    <t>applicable-underwriters                   82</t>
  </si>
  <si>
    <t>balance-sheet                             80</t>
  </si>
  <si>
    <t>income-statement                          77</t>
  </si>
  <si>
    <t>z-scoring                                 73</t>
  </si>
  <si>
    <t>reinsurer                                 71</t>
  </si>
  <si>
    <t>mvr                                       67</t>
  </si>
  <si>
    <t>access-control                            61</t>
  </si>
  <si>
    <t>email-inbox                               59</t>
  </si>
  <si>
    <t>guidelines                                56</t>
  </si>
  <si>
    <t>document-checklist                        54</t>
  </si>
  <si>
    <t>building-details                          51</t>
  </si>
  <si>
    <t>discretionary-pricing                     48</t>
  </si>
  <si>
    <t>planck-insights                           46</t>
  </si>
  <si>
    <t>all-submission-versions                   45</t>
  </si>
  <si>
    <t>professional-liability                    44</t>
  </si>
  <si>
    <t>options-editor                            42</t>
  </si>
  <si>
    <t>cedents                                   42</t>
  </si>
  <si>
    <t>team-insights                             38</t>
  </si>
  <si>
    <t>earth-movement-groups                     36</t>
  </si>
  <si>
    <t>add-form                                  36</t>
  </si>
  <si>
    <t>functions                                 35</t>
  </si>
  <si>
    <t>unsupported-excess                        32</t>
  </si>
  <si>
    <t>all-bordereaux                            29</t>
  </si>
  <si>
    <t>files-forms                               28</t>
  </si>
  <si>
    <t>tensorflight                              22</t>
  </si>
  <si>
    <t>business-owners-policy                    21</t>
  </si>
  <si>
    <t>role-                                     18</t>
  </si>
  <si>
    <t>hazard-grade                              18</t>
  </si>
  <si>
    <t>terrorism                                 15</t>
  </si>
  <si>
    <t>heatmap                                   14</t>
  </si>
  <si>
    <t>cyber                                      7</t>
  </si>
  <si>
    <t>modeling-summary                           6</t>
  </si>
  <si>
    <t>tiv-by-state-and-county                    6</t>
  </si>
  <si>
    <t>advantage-point                            6</t>
  </si>
  <si>
    <t>limits                                     6</t>
  </si>
  <si>
    <t>rich-text                                  5</t>
  </si>
  <si>
    <t>carrier                                    5</t>
  </si>
  <si>
    <t>location-detail                            5</t>
  </si>
  <si>
    <t>Specialty Casualty                         4</t>
  </si>
  <si>
    <t>retailer-management-layout                 4</t>
  </si>
  <si>
    <t>units                                      3</t>
  </si>
  <si>
    <t>inland-marine                              3</t>
  </si>
  <si>
    <t>am-best                                    2</t>
  </si>
  <si>
    <t>built-in                                   2</t>
  </si>
  <si>
    <t>commissionable-partners                    1</t>
  </si>
  <si>
    <t>usage                                      1</t>
  </si>
  <si>
    <t>exposure-loss-runs-summary                 1</t>
  </si>
  <si>
    <t>payment-plan-installments                  1</t>
  </si>
  <si>
    <t>underwriting-synopsis                      1</t>
  </si>
  <si>
    <t>aerial-imagery                             1</t>
  </si>
  <si>
    <t>table                                  43960</t>
  </si>
  <si>
    <t>rater                                  10304</t>
  </si>
  <si>
    <t>metric                                  5492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</si>
</sst>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theme="1"/>
      <name val="Var(--jp-code-font-family)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F160-25B7-8A49-9FD6-413D51DBF625}">
  <dimension ref="A1:L56"/>
  <sheetViews>
    <sheetView workbookViewId="0">
      <selection activeCell="J56" sqref="J56"/>
    </sheetView>
  </sheetViews>
  <sheetFormatPr baseColWidth="10" defaultRowHeight="16"/>
  <cols>
    <col min="1" max="1" width="43.1640625" bestFit="1" customWidth="1"/>
    <col min="2" max="2" width="42.5" customWidth="1"/>
    <col min="3" max="3" width="33" bestFit="1" customWidth="1"/>
    <col min="4" max="4" width="32.5" bestFit="1" customWidth="1"/>
    <col min="5" max="5" width="29" bestFit="1" customWidth="1"/>
    <col min="6" max="6" width="29.83203125" bestFit="1" customWidth="1"/>
    <col min="7" max="7" width="19" bestFit="1" customWidth="1"/>
    <col min="9" max="9" width="19" bestFit="1" customWidth="1"/>
  </cols>
  <sheetData>
    <row r="1" spans="1:12" ht="18">
      <c r="A1" s="1" t="s">
        <v>0</v>
      </c>
    </row>
    <row r="2" spans="1:12" ht="18">
      <c r="A2" s="1" t="s">
        <v>1</v>
      </c>
      <c r="K2" s="2" t="s">
        <v>36</v>
      </c>
    </row>
    <row r="3" spans="1:12" ht="18">
      <c r="A3" s="1" t="s">
        <v>2</v>
      </c>
      <c r="B3" t="str">
        <f>RIGHT(A3, LEN(A3) - FIND(" ", A3))</f>
        <v>0   $insert_id                     object</v>
      </c>
      <c r="C3" t="str">
        <f>RIGHT(B3, LEN(B3) - FIND(" ", B3))</f>
        <v xml:space="preserve">  $insert_id                     object</v>
      </c>
      <c r="D3" t="str">
        <f>RIGHT(C3, LEN(C3) - FIND(" ", C3))</f>
        <v xml:space="preserve"> $insert_id                     object</v>
      </c>
      <c r="E3" t="str">
        <f>RIGHT(D3, LEN(D3) - FIND(" ", D3))</f>
        <v>$insert_id                     object</v>
      </c>
      <c r="F3" t="str">
        <f t="shared" ref="F3:F12" si="0">IF(E3="",D3,E3)</f>
        <v>$insert_id                     object</v>
      </c>
      <c r="G3" t="str">
        <f>LEFT(F3, FIND(" ", F3)-1)</f>
        <v>$insert_id</v>
      </c>
      <c r="H3">
        <v>0</v>
      </c>
      <c r="I3" t="str">
        <f>G3</f>
        <v>$insert_id</v>
      </c>
      <c r="L3" t="b">
        <f>ISNUMBER(SEARCH("keep",K3))</f>
        <v>0</v>
      </c>
    </row>
    <row r="4" spans="1:12" ht="18">
      <c r="A4" s="1" t="s">
        <v>3</v>
      </c>
      <c r="B4" t="str">
        <f t="shared" ref="B4:E11" si="1">RIGHT(A4, LEN(A4) - FIND(" ", A4))</f>
        <v>1   amplitude_id                   object</v>
      </c>
      <c r="C4" t="str">
        <f t="shared" si="1"/>
        <v xml:space="preserve">  amplitude_id                   object</v>
      </c>
      <c r="D4" t="str">
        <f t="shared" si="1"/>
        <v xml:space="preserve"> amplitude_id                   object</v>
      </c>
      <c r="E4" t="str">
        <f t="shared" si="1"/>
        <v>amplitude_id                   object</v>
      </c>
      <c r="F4" t="str">
        <f t="shared" si="0"/>
        <v>amplitude_id                   object</v>
      </c>
      <c r="G4" t="str">
        <f t="shared" ref="G4:G36" si="2">LEFT(F4, FIND(" ", F4)-1)</f>
        <v>amplitude_id</v>
      </c>
      <c r="H4">
        <v>1</v>
      </c>
      <c r="I4" t="str">
        <f t="shared" ref="I4:I36" si="3">G4</f>
        <v>amplitude_id</v>
      </c>
      <c r="L4" t="b">
        <f t="shared" ref="L4:L36" si="4">ISNUMBER(SEARCH("keep",K4))</f>
        <v>0</v>
      </c>
    </row>
    <row r="5" spans="1:12" ht="18">
      <c r="A5" s="1" t="s">
        <v>4</v>
      </c>
      <c r="B5" t="str">
        <f t="shared" si="1"/>
        <v>2   app                            object</v>
      </c>
      <c r="C5" t="str">
        <f t="shared" si="1"/>
        <v xml:space="preserve">  app                            object</v>
      </c>
      <c r="D5" t="str">
        <f t="shared" si="1"/>
        <v xml:space="preserve"> app                            object</v>
      </c>
      <c r="E5" t="str">
        <f t="shared" si="1"/>
        <v>app                            object</v>
      </c>
      <c r="F5" t="str">
        <f t="shared" si="0"/>
        <v>app                            object</v>
      </c>
      <c r="G5" t="str">
        <f t="shared" si="2"/>
        <v>app</v>
      </c>
      <c r="H5">
        <v>2</v>
      </c>
      <c r="I5" t="str">
        <f t="shared" si="3"/>
        <v>app</v>
      </c>
      <c r="K5" s="2" t="s">
        <v>37</v>
      </c>
      <c r="L5" t="b">
        <f t="shared" si="4"/>
        <v>0</v>
      </c>
    </row>
    <row r="6" spans="1:12" ht="18">
      <c r="A6" s="1" t="s">
        <v>5</v>
      </c>
      <c r="B6" t="str">
        <f t="shared" si="1"/>
        <v>3   city                           object</v>
      </c>
      <c r="C6" t="str">
        <f t="shared" si="1"/>
        <v xml:space="preserve">  city                           object</v>
      </c>
      <c r="D6" t="str">
        <f t="shared" si="1"/>
        <v xml:space="preserve"> city                           object</v>
      </c>
      <c r="E6" t="str">
        <f t="shared" si="1"/>
        <v>city                           object</v>
      </c>
      <c r="F6" t="str">
        <f t="shared" si="0"/>
        <v>city                           object</v>
      </c>
      <c r="G6" t="str">
        <f t="shared" si="2"/>
        <v>city</v>
      </c>
      <c r="H6">
        <v>3</v>
      </c>
      <c r="I6" t="str">
        <f t="shared" si="3"/>
        <v>city</v>
      </c>
      <c r="K6" s="2" t="s">
        <v>38</v>
      </c>
      <c r="L6" t="b">
        <f t="shared" si="4"/>
        <v>0</v>
      </c>
    </row>
    <row r="7" spans="1:12" ht="18">
      <c r="A7" s="1" t="s">
        <v>6</v>
      </c>
      <c r="B7" t="str">
        <f t="shared" si="1"/>
        <v>4   client_event_time              object</v>
      </c>
      <c r="C7" t="str">
        <f t="shared" si="1"/>
        <v xml:space="preserve">  client_event_time              object</v>
      </c>
      <c r="D7" t="str">
        <f t="shared" si="1"/>
        <v xml:space="preserve"> client_event_time              object</v>
      </c>
      <c r="E7" t="str">
        <f t="shared" si="1"/>
        <v>client_event_time              object</v>
      </c>
      <c r="F7" t="str">
        <f t="shared" si="0"/>
        <v>client_event_time              object</v>
      </c>
      <c r="G7" t="str">
        <f t="shared" si="2"/>
        <v>client_event_time</v>
      </c>
      <c r="H7">
        <v>4</v>
      </c>
      <c r="I7" t="str">
        <f t="shared" si="3"/>
        <v>client_event_time</v>
      </c>
      <c r="K7" s="2" t="s">
        <v>39</v>
      </c>
      <c r="L7" t="b">
        <f t="shared" si="4"/>
        <v>1</v>
      </c>
    </row>
    <row r="8" spans="1:12" ht="18">
      <c r="A8" s="1" t="s">
        <v>7</v>
      </c>
      <c r="B8" t="str">
        <f t="shared" si="1"/>
        <v>5   client_upload_time             object</v>
      </c>
      <c r="C8" t="str">
        <f t="shared" si="1"/>
        <v xml:space="preserve">  client_upload_time             object</v>
      </c>
      <c r="D8" t="str">
        <f t="shared" si="1"/>
        <v xml:space="preserve"> client_upload_time             object</v>
      </c>
      <c r="E8" t="str">
        <f t="shared" si="1"/>
        <v>client_upload_time             object</v>
      </c>
      <c r="F8" t="str">
        <f t="shared" si="0"/>
        <v>client_upload_time             object</v>
      </c>
      <c r="G8" t="str">
        <f t="shared" si="2"/>
        <v>client_upload_time</v>
      </c>
      <c r="H8">
        <v>5</v>
      </c>
      <c r="I8" t="str">
        <f t="shared" si="3"/>
        <v>client_upload_time</v>
      </c>
      <c r="K8" s="2" t="s">
        <v>39</v>
      </c>
      <c r="L8" t="b">
        <f t="shared" si="4"/>
        <v>1</v>
      </c>
    </row>
    <row r="9" spans="1:12" ht="18">
      <c r="A9" s="1" t="s">
        <v>8</v>
      </c>
      <c r="B9" t="str">
        <f t="shared" si="1"/>
        <v>6   country                        object</v>
      </c>
      <c r="C9" t="str">
        <f t="shared" si="1"/>
        <v xml:space="preserve">  country                        object</v>
      </c>
      <c r="D9" t="str">
        <f t="shared" si="1"/>
        <v xml:space="preserve"> country                        object</v>
      </c>
      <c r="E9" t="str">
        <f t="shared" si="1"/>
        <v>country                        object</v>
      </c>
      <c r="F9" t="str">
        <f t="shared" si="0"/>
        <v>country                        object</v>
      </c>
      <c r="G9" t="str">
        <f t="shared" si="2"/>
        <v>country</v>
      </c>
      <c r="H9">
        <v>6</v>
      </c>
      <c r="I9" t="str">
        <f t="shared" si="3"/>
        <v>country</v>
      </c>
      <c r="K9" s="2" t="s">
        <v>40</v>
      </c>
      <c r="L9" t="b">
        <f t="shared" si="4"/>
        <v>1</v>
      </c>
    </row>
    <row r="10" spans="1:12" ht="18">
      <c r="A10" s="1" t="s">
        <v>9</v>
      </c>
      <c r="B10" t="str">
        <f t="shared" si="1"/>
        <v>7   device_family                  object</v>
      </c>
      <c r="C10" t="str">
        <f t="shared" si="1"/>
        <v xml:space="preserve">  device_family                  object</v>
      </c>
      <c r="D10" t="str">
        <f t="shared" si="1"/>
        <v xml:space="preserve"> device_family                  object</v>
      </c>
      <c r="E10" t="str">
        <f t="shared" si="1"/>
        <v>device_family                  object</v>
      </c>
      <c r="F10" t="str">
        <f t="shared" si="0"/>
        <v>device_family                  object</v>
      </c>
      <c r="G10" t="str">
        <f t="shared" si="2"/>
        <v>device_family</v>
      </c>
      <c r="H10">
        <v>7</v>
      </c>
      <c r="I10" t="str">
        <f t="shared" si="3"/>
        <v>device_family</v>
      </c>
      <c r="K10" s="2" t="s">
        <v>40</v>
      </c>
      <c r="L10" t="b">
        <f t="shared" si="4"/>
        <v>1</v>
      </c>
    </row>
    <row r="11" spans="1:12" ht="18">
      <c r="A11" s="1" t="s">
        <v>10</v>
      </c>
      <c r="B11" t="str">
        <f t="shared" si="1"/>
        <v>8   device_id                      object</v>
      </c>
      <c r="C11" t="str">
        <f t="shared" si="1"/>
        <v xml:space="preserve">  device_id                      object</v>
      </c>
      <c r="D11" t="str">
        <f t="shared" si="1"/>
        <v xml:space="preserve"> device_id                      object</v>
      </c>
      <c r="E11" t="str">
        <f t="shared" si="1"/>
        <v>device_id                      object</v>
      </c>
      <c r="F11" t="str">
        <f t="shared" si="0"/>
        <v>device_id                      object</v>
      </c>
      <c r="G11" t="str">
        <f t="shared" si="2"/>
        <v>device_id</v>
      </c>
      <c r="H11">
        <v>8</v>
      </c>
      <c r="I11" t="str">
        <f t="shared" si="3"/>
        <v>device_id</v>
      </c>
      <c r="L11" t="b">
        <f t="shared" si="4"/>
        <v>0</v>
      </c>
    </row>
    <row r="12" spans="1:12" ht="18">
      <c r="A12" s="1" t="s">
        <v>11</v>
      </c>
      <c r="B12" t="str">
        <f t="shared" ref="B12" si="5">RIGHT(A12, LEN(A12) - FIND(" ", A12))</f>
        <v>9   dma                            object</v>
      </c>
      <c r="C12" t="str">
        <f t="shared" ref="C12:E36" si="6">RIGHT(B12, LEN(B12) - FIND(" ", B12))</f>
        <v xml:space="preserve">  dma                            object</v>
      </c>
      <c r="D12" t="str">
        <f t="shared" si="6"/>
        <v xml:space="preserve"> dma                            object</v>
      </c>
      <c r="E12" t="str">
        <f t="shared" si="6"/>
        <v>dma                            object</v>
      </c>
      <c r="F12" t="str">
        <f t="shared" si="0"/>
        <v>dma                            object</v>
      </c>
      <c r="G12" t="str">
        <f t="shared" si="2"/>
        <v>dma</v>
      </c>
      <c r="H12">
        <v>9</v>
      </c>
      <c r="I12" t="str">
        <f t="shared" si="3"/>
        <v>dma</v>
      </c>
      <c r="K12" s="2" t="s">
        <v>39</v>
      </c>
      <c r="L12" t="b">
        <f t="shared" si="4"/>
        <v>1</v>
      </c>
    </row>
    <row r="13" spans="1:12" ht="18">
      <c r="A13" s="1" t="s">
        <v>12</v>
      </c>
      <c r="B13" t="str">
        <f t="shared" ref="B13" si="7">RIGHT(A13, LEN(A13) - FIND(" ", A13))</f>
        <v>10  event_id                       object</v>
      </c>
      <c r="C13" t="str">
        <f t="shared" si="6"/>
        <v xml:space="preserve"> event_id                       object</v>
      </c>
      <c r="D13" t="str">
        <f t="shared" si="6"/>
        <v>event_id                       object</v>
      </c>
      <c r="F13" t="str">
        <f>IF(E13="",D13,E13)</f>
        <v>event_id                       object</v>
      </c>
      <c r="G13" t="str">
        <f t="shared" si="2"/>
        <v>event_id</v>
      </c>
      <c r="H13">
        <v>10</v>
      </c>
      <c r="I13" t="str">
        <f t="shared" si="3"/>
        <v>event_id</v>
      </c>
      <c r="L13" t="b">
        <f t="shared" si="4"/>
        <v>0</v>
      </c>
    </row>
    <row r="14" spans="1:12" ht="18">
      <c r="A14" s="1" t="s">
        <v>13</v>
      </c>
      <c r="B14" t="str">
        <f t="shared" ref="B14" si="8">RIGHT(A14, LEN(A14) - FIND(" ", A14))</f>
        <v>11  event_properties               object</v>
      </c>
      <c r="C14" t="str">
        <f t="shared" si="6"/>
        <v xml:space="preserve"> event_properties               object</v>
      </c>
      <c r="D14" t="str">
        <f t="shared" si="6"/>
        <v>event_properties               object</v>
      </c>
      <c r="F14" t="str">
        <f t="shared" ref="F14:F36" si="9">IF(E14="",D14,E14)</f>
        <v>event_properties               object</v>
      </c>
      <c r="G14" t="str">
        <f t="shared" si="2"/>
        <v>event_properties</v>
      </c>
      <c r="H14">
        <v>11</v>
      </c>
      <c r="I14" t="str">
        <f t="shared" si="3"/>
        <v>event_properties</v>
      </c>
      <c r="K14" s="2" t="s">
        <v>38</v>
      </c>
      <c r="L14" t="b">
        <f t="shared" si="4"/>
        <v>0</v>
      </c>
    </row>
    <row r="15" spans="1:12" ht="18">
      <c r="A15" s="1" t="s">
        <v>14</v>
      </c>
      <c r="B15" t="str">
        <f t="shared" ref="B15" si="10">RIGHT(A15, LEN(A15) - FIND(" ", A15))</f>
        <v>12  event_time                     object</v>
      </c>
      <c r="C15" t="str">
        <f t="shared" si="6"/>
        <v xml:space="preserve"> event_time                     object</v>
      </c>
      <c r="D15" t="str">
        <f t="shared" si="6"/>
        <v>event_time                     object</v>
      </c>
      <c r="F15" t="str">
        <f t="shared" si="9"/>
        <v>event_time                     object</v>
      </c>
      <c r="G15" t="str">
        <f t="shared" si="2"/>
        <v>event_time</v>
      </c>
      <c r="H15">
        <v>12</v>
      </c>
      <c r="I15" t="str">
        <f t="shared" si="3"/>
        <v>event_time</v>
      </c>
      <c r="K15" s="2" t="s">
        <v>39</v>
      </c>
      <c r="L15" t="b">
        <f t="shared" si="4"/>
        <v>1</v>
      </c>
    </row>
    <row r="16" spans="1:12" ht="18">
      <c r="A16" s="1" t="s">
        <v>15</v>
      </c>
      <c r="B16" t="str">
        <f t="shared" ref="B16" si="11">RIGHT(A16, LEN(A16) - FIND(" ", A16))</f>
        <v>13  event_type                     object</v>
      </c>
      <c r="C16" t="str">
        <f t="shared" si="6"/>
        <v xml:space="preserve"> event_type                     object</v>
      </c>
      <c r="D16" t="str">
        <f t="shared" si="6"/>
        <v>event_type                     object</v>
      </c>
      <c r="F16" t="str">
        <f t="shared" si="9"/>
        <v>event_type                     object</v>
      </c>
      <c r="G16" t="str">
        <f t="shared" si="2"/>
        <v>event_type</v>
      </c>
      <c r="H16">
        <v>13</v>
      </c>
      <c r="I16" t="str">
        <f t="shared" si="3"/>
        <v>event_type</v>
      </c>
      <c r="K16" s="2" t="s">
        <v>39</v>
      </c>
      <c r="L16" t="b">
        <f t="shared" si="4"/>
        <v>1</v>
      </c>
    </row>
    <row r="17" spans="1:12" ht="18">
      <c r="A17" s="1" t="s">
        <v>16</v>
      </c>
      <c r="B17" t="str">
        <f t="shared" ref="B17" si="12">RIGHT(A17, LEN(A17) - FIND(" ", A17))</f>
        <v>14  language                       object</v>
      </c>
      <c r="C17" t="str">
        <f t="shared" si="6"/>
        <v xml:space="preserve"> language                       object</v>
      </c>
      <c r="D17" t="str">
        <f t="shared" si="6"/>
        <v>language                       object</v>
      </c>
      <c r="F17" t="str">
        <f t="shared" si="9"/>
        <v>language                       object</v>
      </c>
      <c r="G17" t="str">
        <f t="shared" si="2"/>
        <v>language</v>
      </c>
      <c r="H17">
        <v>14</v>
      </c>
      <c r="I17" t="str">
        <f t="shared" si="3"/>
        <v>language</v>
      </c>
      <c r="K17" s="2" t="s">
        <v>37</v>
      </c>
      <c r="L17" t="b">
        <f t="shared" si="4"/>
        <v>0</v>
      </c>
    </row>
    <row r="18" spans="1:12" ht="18">
      <c r="A18" s="1" t="s">
        <v>17</v>
      </c>
      <c r="B18" t="str">
        <f t="shared" ref="B18" si="13">RIGHT(A18, LEN(A18) - FIND(" ", A18))</f>
        <v>15  library                        object</v>
      </c>
      <c r="C18" t="str">
        <f t="shared" si="6"/>
        <v xml:space="preserve"> library                        object</v>
      </c>
      <c r="D18" t="str">
        <f t="shared" si="6"/>
        <v>library                        object</v>
      </c>
      <c r="F18" t="str">
        <f t="shared" si="9"/>
        <v>library                        object</v>
      </c>
      <c r="G18" t="str">
        <f t="shared" si="2"/>
        <v>library</v>
      </c>
      <c r="H18">
        <v>15</v>
      </c>
      <c r="I18" t="str">
        <f t="shared" si="3"/>
        <v>library</v>
      </c>
      <c r="K18" s="2" t="s">
        <v>39</v>
      </c>
      <c r="L18" t="b">
        <f t="shared" si="4"/>
        <v>1</v>
      </c>
    </row>
    <row r="19" spans="1:12" ht="18">
      <c r="A19" s="1" t="s">
        <v>18</v>
      </c>
      <c r="B19" t="str">
        <f t="shared" ref="B19" si="14">RIGHT(A19, LEN(A19) - FIND(" ", A19))</f>
        <v>16  os_name                        object</v>
      </c>
      <c r="C19" t="str">
        <f t="shared" si="6"/>
        <v xml:space="preserve"> os_name                        object</v>
      </c>
      <c r="D19" t="str">
        <f t="shared" si="6"/>
        <v>os_name                        object</v>
      </c>
      <c r="F19" t="str">
        <f t="shared" si="9"/>
        <v>os_name                        object</v>
      </c>
      <c r="G19" t="str">
        <f t="shared" si="2"/>
        <v>os_name</v>
      </c>
      <c r="H19">
        <v>16</v>
      </c>
      <c r="I19" t="str">
        <f t="shared" si="3"/>
        <v>os_name</v>
      </c>
      <c r="K19" s="2" t="s">
        <v>41</v>
      </c>
      <c r="L19" t="b">
        <f t="shared" si="4"/>
        <v>0</v>
      </c>
    </row>
    <row r="20" spans="1:12" ht="18">
      <c r="A20" s="1" t="s">
        <v>19</v>
      </c>
      <c r="B20" t="str">
        <f t="shared" ref="B20" si="15">RIGHT(A20, LEN(A20) - FIND(" ", A20))</f>
        <v>17  processed_time                 object</v>
      </c>
      <c r="C20" t="str">
        <f t="shared" si="6"/>
        <v xml:space="preserve"> processed_time                 object</v>
      </c>
      <c r="D20" t="str">
        <f t="shared" si="6"/>
        <v>processed_time                 object</v>
      </c>
      <c r="F20" t="str">
        <f t="shared" si="9"/>
        <v>processed_time                 object</v>
      </c>
      <c r="G20" t="str">
        <f t="shared" si="2"/>
        <v>processed_time</v>
      </c>
      <c r="H20">
        <v>17</v>
      </c>
      <c r="I20" t="str">
        <f t="shared" si="3"/>
        <v>processed_time</v>
      </c>
      <c r="K20" s="2" t="s">
        <v>39</v>
      </c>
      <c r="L20" t="b">
        <f t="shared" si="4"/>
        <v>1</v>
      </c>
    </row>
    <row r="21" spans="1:12" ht="18">
      <c r="A21" s="1" t="s">
        <v>20</v>
      </c>
      <c r="B21" t="str">
        <f t="shared" ref="B21" si="16">RIGHT(A21, LEN(A21) - FIND(" ", A21))</f>
        <v>18  region                         object</v>
      </c>
      <c r="C21" t="str">
        <f t="shared" si="6"/>
        <v xml:space="preserve"> region                         object</v>
      </c>
      <c r="D21" t="str">
        <f t="shared" si="6"/>
        <v>region                         object</v>
      </c>
      <c r="F21" t="str">
        <f t="shared" si="9"/>
        <v>region                         object</v>
      </c>
      <c r="G21" t="str">
        <f t="shared" si="2"/>
        <v>region</v>
      </c>
      <c r="H21">
        <v>18</v>
      </c>
      <c r="I21" t="str">
        <f t="shared" si="3"/>
        <v>region</v>
      </c>
      <c r="K21" s="2" t="s">
        <v>39</v>
      </c>
      <c r="L21" t="b">
        <f t="shared" si="4"/>
        <v>1</v>
      </c>
    </row>
    <row r="22" spans="1:12" ht="18">
      <c r="A22" s="1" t="s">
        <v>21</v>
      </c>
      <c r="B22" t="str">
        <f t="shared" ref="B22" si="17">RIGHT(A22, LEN(A22) - FIND(" ", A22))</f>
        <v>19  server_received_time           object</v>
      </c>
      <c r="C22" t="str">
        <f t="shared" si="6"/>
        <v xml:space="preserve"> server_received_time           object</v>
      </c>
      <c r="D22" t="str">
        <f t="shared" si="6"/>
        <v>server_received_time           object</v>
      </c>
      <c r="F22" t="str">
        <f t="shared" si="9"/>
        <v>server_received_time           object</v>
      </c>
      <c r="G22" t="str">
        <f t="shared" si="2"/>
        <v>server_received_time</v>
      </c>
      <c r="H22">
        <v>19</v>
      </c>
      <c r="I22" t="str">
        <f t="shared" si="3"/>
        <v>server_received_time</v>
      </c>
      <c r="K22" s="2" t="s">
        <v>39</v>
      </c>
      <c r="L22" t="b">
        <f t="shared" si="4"/>
        <v>1</v>
      </c>
    </row>
    <row r="23" spans="1:12" ht="18">
      <c r="A23" s="1" t="s">
        <v>22</v>
      </c>
      <c r="B23" t="str">
        <f t="shared" ref="B23" si="18">RIGHT(A23, LEN(A23) - FIND(" ", A23))</f>
        <v>20  server_upload_time             object</v>
      </c>
      <c r="C23" t="str">
        <f t="shared" si="6"/>
        <v xml:space="preserve"> server_upload_time             object</v>
      </c>
      <c r="D23" t="str">
        <f t="shared" si="6"/>
        <v>server_upload_time             object</v>
      </c>
      <c r="F23" t="str">
        <f t="shared" si="9"/>
        <v>server_upload_time             object</v>
      </c>
      <c r="G23" t="str">
        <f t="shared" si="2"/>
        <v>server_upload_time</v>
      </c>
      <c r="H23">
        <v>20</v>
      </c>
      <c r="I23" t="str">
        <f t="shared" si="3"/>
        <v>server_upload_time</v>
      </c>
      <c r="K23" s="2" t="s">
        <v>39</v>
      </c>
      <c r="L23" t="b">
        <f t="shared" si="4"/>
        <v>1</v>
      </c>
    </row>
    <row r="24" spans="1:12" ht="18">
      <c r="A24" s="1" t="s">
        <v>23</v>
      </c>
      <c r="B24" t="str">
        <f t="shared" ref="B24" si="19">RIGHT(A24, LEN(A24) - FIND(" ", A24))</f>
        <v>21  session_id                     object</v>
      </c>
      <c r="C24" t="str">
        <f t="shared" si="6"/>
        <v xml:space="preserve"> session_id                     object</v>
      </c>
      <c r="D24" t="str">
        <f t="shared" si="6"/>
        <v>session_id                     object</v>
      </c>
      <c r="F24" t="str">
        <f t="shared" si="9"/>
        <v>session_id                     object</v>
      </c>
      <c r="G24" t="str">
        <f t="shared" si="2"/>
        <v>session_id</v>
      </c>
      <c r="H24">
        <v>21</v>
      </c>
      <c r="I24" t="str">
        <f t="shared" si="3"/>
        <v>session_id</v>
      </c>
      <c r="L24" t="b">
        <f t="shared" si="4"/>
        <v>0</v>
      </c>
    </row>
    <row r="25" spans="1:12" ht="18">
      <c r="A25" s="1" t="s">
        <v>24</v>
      </c>
      <c r="B25" t="str">
        <f t="shared" ref="B25" si="20">RIGHT(A25, LEN(A25) - FIND(" ", A25))</f>
        <v>22  user_id                        object</v>
      </c>
      <c r="C25" t="str">
        <f t="shared" si="6"/>
        <v xml:space="preserve"> user_id                        object</v>
      </c>
      <c r="D25" t="str">
        <f t="shared" si="6"/>
        <v>user_id                        object</v>
      </c>
      <c r="F25" t="str">
        <f t="shared" si="9"/>
        <v>user_id                        object</v>
      </c>
      <c r="G25" t="str">
        <f t="shared" si="2"/>
        <v>user_id</v>
      </c>
      <c r="H25">
        <v>22</v>
      </c>
      <c r="I25" t="str">
        <f t="shared" si="3"/>
        <v>user_id</v>
      </c>
      <c r="L25" t="b">
        <f t="shared" si="4"/>
        <v>0</v>
      </c>
    </row>
    <row r="26" spans="1:12" ht="18">
      <c r="A26" s="1" t="s">
        <v>25</v>
      </c>
      <c r="B26" t="str">
        <f t="shared" ref="B26" si="21">RIGHT(A26, LEN(A26) - FIND(" ", A26))</f>
        <v>23  user_properties                object</v>
      </c>
      <c r="C26" t="str">
        <f t="shared" si="6"/>
        <v xml:space="preserve"> user_properties                object</v>
      </c>
      <c r="D26" t="str">
        <f t="shared" si="6"/>
        <v>user_properties                object</v>
      </c>
      <c r="F26" t="str">
        <f t="shared" si="9"/>
        <v>user_properties                object</v>
      </c>
      <c r="G26" t="str">
        <f t="shared" si="2"/>
        <v>user_properties</v>
      </c>
      <c r="H26">
        <v>23</v>
      </c>
      <c r="I26" t="str">
        <f t="shared" si="3"/>
        <v>user_properties</v>
      </c>
      <c r="K26" s="2" t="s">
        <v>38</v>
      </c>
      <c r="L26" t="b">
        <f t="shared" si="4"/>
        <v>0</v>
      </c>
    </row>
    <row r="27" spans="1:12" ht="18">
      <c r="A27" s="1" t="s">
        <v>26</v>
      </c>
      <c r="B27" t="str">
        <f t="shared" ref="B27" si="22">RIGHT(A27, LEN(A27) - FIND(" ", A27))</f>
        <v>24  rowModel                       object</v>
      </c>
      <c r="C27" t="str">
        <f t="shared" si="6"/>
        <v xml:space="preserve"> rowModel                       object</v>
      </c>
      <c r="D27" t="str">
        <f t="shared" si="6"/>
        <v>rowModel                       object</v>
      </c>
      <c r="F27" t="str">
        <f t="shared" si="9"/>
        <v>rowModel                       object</v>
      </c>
      <c r="G27" t="str">
        <f t="shared" si="2"/>
        <v>rowModel</v>
      </c>
      <c r="H27">
        <v>24</v>
      </c>
      <c r="I27" t="str">
        <f t="shared" si="3"/>
        <v>rowModel</v>
      </c>
      <c r="K27" s="2" t="s">
        <v>42</v>
      </c>
      <c r="L27" t="b">
        <f t="shared" si="4"/>
        <v>0</v>
      </c>
    </row>
    <row r="28" spans="1:12" ht="18">
      <c r="A28" s="1" t="s">
        <v>27</v>
      </c>
      <c r="B28" t="str">
        <f t="shared" ref="B28" si="23">RIGHT(A28, LEN(A28) - FIND(" ", A28))</f>
        <v>25  slug                           object</v>
      </c>
      <c r="C28" t="str">
        <f t="shared" si="6"/>
        <v xml:space="preserve"> slug                           object</v>
      </c>
      <c r="D28" t="str">
        <f t="shared" si="6"/>
        <v>slug                           object</v>
      </c>
      <c r="F28" t="str">
        <f t="shared" si="9"/>
        <v>slug                           object</v>
      </c>
      <c r="G28" t="str">
        <f t="shared" si="2"/>
        <v>slug</v>
      </c>
      <c r="H28">
        <v>25</v>
      </c>
      <c r="I28" t="str">
        <f t="shared" si="3"/>
        <v>slug</v>
      </c>
      <c r="K28" s="2" t="s">
        <v>40</v>
      </c>
      <c r="L28" t="b">
        <f t="shared" si="4"/>
        <v>1</v>
      </c>
    </row>
    <row r="29" spans="1:12" ht="18">
      <c r="A29" s="1" t="s">
        <v>28</v>
      </c>
      <c r="B29" t="str">
        <f t="shared" ref="B29" si="24">RIGHT(A29, LEN(A29) - FIND(" ", A29))</f>
        <v>26  displayName                    object</v>
      </c>
      <c r="C29" t="str">
        <f t="shared" si="6"/>
        <v xml:space="preserve"> displayName                    object</v>
      </c>
      <c r="D29" t="str">
        <f t="shared" si="6"/>
        <v>displayName                    object</v>
      </c>
      <c r="F29" t="str">
        <f t="shared" si="9"/>
        <v>displayName                    object</v>
      </c>
      <c r="G29" t="str">
        <f t="shared" si="2"/>
        <v>displayName</v>
      </c>
      <c r="H29">
        <v>26</v>
      </c>
      <c r="I29" t="str">
        <f t="shared" si="3"/>
        <v>displayName</v>
      </c>
      <c r="K29" s="2" t="s">
        <v>40</v>
      </c>
      <c r="L29" t="b">
        <f t="shared" si="4"/>
        <v>1</v>
      </c>
    </row>
    <row r="30" spans="1:12" ht="18">
      <c r="A30" s="1" t="s">
        <v>29</v>
      </c>
      <c r="B30" t="str">
        <f t="shared" ref="B30" si="25">RIGHT(A30, LEN(A30) - FIND(" ", A30))</f>
        <v>27  type                           object</v>
      </c>
      <c r="C30" t="str">
        <f t="shared" si="6"/>
        <v xml:space="preserve"> type                           object</v>
      </c>
      <c r="D30" t="str">
        <f t="shared" si="6"/>
        <v>type                           object</v>
      </c>
      <c r="F30" t="str">
        <f t="shared" si="9"/>
        <v>type                           object</v>
      </c>
      <c r="G30" t="str">
        <f t="shared" si="2"/>
        <v>type</v>
      </c>
      <c r="H30">
        <v>27</v>
      </c>
      <c r="I30" t="str">
        <f t="shared" si="3"/>
        <v>type</v>
      </c>
      <c r="K30" s="2" t="s">
        <v>42</v>
      </c>
      <c r="L30" t="b">
        <f t="shared" si="4"/>
        <v>0</v>
      </c>
    </row>
    <row r="31" spans="1:12" ht="18">
      <c r="A31" s="1" t="s">
        <v>30</v>
      </c>
      <c r="B31" t="str">
        <f t="shared" ref="B31" si="26">RIGHT(A31, LEN(A31) - FIND(" ", A31))</f>
        <v>28  [Amplitude] Session Replay ID  object</v>
      </c>
      <c r="C31" t="str">
        <f t="shared" si="6"/>
        <v xml:space="preserve"> [Amplitude] Session Replay ID  object</v>
      </c>
      <c r="D31" t="str">
        <f t="shared" si="6"/>
        <v>[Amplitude] Session Replay ID  object</v>
      </c>
      <c r="E31" t="str">
        <f t="shared" si="6"/>
        <v>Session Replay ID  object</v>
      </c>
      <c r="F31" t="str">
        <f t="shared" si="9"/>
        <v>Session Replay ID  object</v>
      </c>
      <c r="G31" t="str">
        <f t="shared" si="2"/>
        <v>Session</v>
      </c>
      <c r="H31">
        <v>28</v>
      </c>
      <c r="I31" t="str">
        <f t="shared" si="3"/>
        <v>Session</v>
      </c>
      <c r="L31" t="b">
        <f t="shared" si="4"/>
        <v>0</v>
      </c>
    </row>
    <row r="32" spans="1:12" ht="18">
      <c r="A32" s="1" t="s">
        <v>31</v>
      </c>
      <c r="B32" t="str">
        <f t="shared" ref="B32" si="27">RIGHT(A32, LEN(A32) - FIND(" ", A32))</f>
        <v>29  referrer_user                  object</v>
      </c>
      <c r="C32" t="str">
        <f t="shared" si="6"/>
        <v xml:space="preserve"> referrer_user                  object</v>
      </c>
      <c r="D32" t="str">
        <f t="shared" si="6"/>
        <v>referrer_user                  object</v>
      </c>
      <c r="F32" t="str">
        <f t="shared" si="9"/>
        <v>referrer_user                  object</v>
      </c>
      <c r="G32" t="str">
        <f t="shared" si="2"/>
        <v>referrer_user</v>
      </c>
      <c r="H32">
        <v>29</v>
      </c>
      <c r="I32" t="str">
        <f t="shared" si="3"/>
        <v>referrer_user</v>
      </c>
      <c r="K32" s="2" t="s">
        <v>39</v>
      </c>
      <c r="L32" t="b">
        <f t="shared" si="4"/>
        <v>1</v>
      </c>
    </row>
    <row r="33" spans="1:12" ht="18">
      <c r="A33" s="1" t="s">
        <v>32</v>
      </c>
      <c r="B33" t="str">
        <f t="shared" ref="B33" si="28">RIGHT(A33, LEN(A33) - FIND(" ", A33))</f>
        <v>30  hostname                       object</v>
      </c>
      <c r="C33" t="str">
        <f t="shared" si="6"/>
        <v xml:space="preserve"> hostname                       object</v>
      </c>
      <c r="D33" t="str">
        <f t="shared" si="6"/>
        <v>hostname                       object</v>
      </c>
      <c r="F33" t="str">
        <f t="shared" si="9"/>
        <v>hostname                       object</v>
      </c>
      <c r="G33" t="str">
        <f t="shared" si="2"/>
        <v>hostname</v>
      </c>
      <c r="H33">
        <v>30</v>
      </c>
      <c r="I33" t="str">
        <f t="shared" si="3"/>
        <v>hostname</v>
      </c>
      <c r="K33" s="2" t="s">
        <v>39</v>
      </c>
      <c r="L33" t="b">
        <f t="shared" si="4"/>
        <v>1</v>
      </c>
    </row>
    <row r="34" spans="1:12" ht="18">
      <c r="A34" s="1" t="s">
        <v>33</v>
      </c>
      <c r="B34" t="str">
        <f t="shared" ref="B34" si="29">RIGHT(A34, LEN(A34) - FIND(" ", A34))</f>
        <v>31  businessUnit                   object</v>
      </c>
      <c r="C34" t="str">
        <f t="shared" si="6"/>
        <v xml:space="preserve"> businessUnit                   object</v>
      </c>
      <c r="D34" t="str">
        <f t="shared" si="6"/>
        <v>businessUnit                   object</v>
      </c>
      <c r="F34" t="str">
        <f t="shared" si="9"/>
        <v>businessUnit                   object</v>
      </c>
      <c r="G34" t="str">
        <f t="shared" si="2"/>
        <v>businessUnit</v>
      </c>
      <c r="H34">
        <v>31</v>
      </c>
      <c r="I34" t="str">
        <f t="shared" si="3"/>
        <v>businessUnit</v>
      </c>
      <c r="K34" s="2" t="s">
        <v>39</v>
      </c>
      <c r="L34" t="b">
        <f t="shared" si="4"/>
        <v>1</v>
      </c>
    </row>
    <row r="35" spans="1:12" ht="18">
      <c r="A35" s="1" t="s">
        <v>34</v>
      </c>
      <c r="B35" t="str">
        <f t="shared" ref="B35" si="30">RIGHT(A35, LEN(A35) - FIND(" ", A35))</f>
        <v>32  isInternalUser                 object</v>
      </c>
      <c r="C35" t="str">
        <f t="shared" si="6"/>
        <v xml:space="preserve"> isInternalUser                 object</v>
      </c>
      <c r="D35" t="str">
        <f t="shared" si="6"/>
        <v>isInternalUser                 object</v>
      </c>
      <c r="F35" t="str">
        <f t="shared" si="9"/>
        <v>isInternalUser                 object</v>
      </c>
      <c r="G35" t="str">
        <f t="shared" si="2"/>
        <v>isInternalUser</v>
      </c>
      <c r="H35">
        <v>32</v>
      </c>
      <c r="I35" t="str">
        <f t="shared" si="3"/>
        <v>isInternalUser</v>
      </c>
      <c r="K35" s="2" t="s">
        <v>40</v>
      </c>
      <c r="L35" t="b">
        <f t="shared" si="4"/>
        <v>1</v>
      </c>
    </row>
    <row r="36" spans="1:12" ht="18">
      <c r="A36" s="1" t="s">
        <v>35</v>
      </c>
      <c r="B36" t="str">
        <f t="shared" ref="B36" si="31">RIGHT(A36, LEN(A36) - FIND(" ", A36))</f>
        <v>33  roles                          object</v>
      </c>
      <c r="C36" t="str">
        <f t="shared" si="6"/>
        <v xml:space="preserve"> roles                          object</v>
      </c>
      <c r="D36" t="str">
        <f t="shared" si="6"/>
        <v>roles                          object</v>
      </c>
      <c r="F36" t="str">
        <f t="shared" si="9"/>
        <v>roles                          object</v>
      </c>
      <c r="G36" t="str">
        <f t="shared" si="2"/>
        <v>roles</v>
      </c>
      <c r="H36">
        <v>33</v>
      </c>
      <c r="I36" t="str">
        <f t="shared" si="3"/>
        <v>roles</v>
      </c>
      <c r="K36" s="2" t="s">
        <v>39</v>
      </c>
      <c r="L36" t="b">
        <f t="shared" si="4"/>
        <v>1</v>
      </c>
    </row>
    <row r="40" spans="1:12">
      <c r="I40" t="s">
        <v>43</v>
      </c>
      <c r="J40" t="str">
        <f>_xlfn.CONCAT("'", I40, "', ")</f>
        <v xml:space="preserve">'$insert_id', </v>
      </c>
    </row>
    <row r="41" spans="1:12">
      <c r="I41" t="s">
        <v>44</v>
      </c>
      <c r="J41" t="str">
        <f>_xlfn.CONCAT(J40,"'", I41, "', ")</f>
        <v xml:space="preserve">'$insert_id', 'amplitude_id', </v>
      </c>
    </row>
    <row r="42" spans="1:12">
      <c r="I42" t="s">
        <v>45</v>
      </c>
      <c r="J42" t="str">
        <f t="shared" ref="J42:J54" si="32">_xlfn.CONCAT(J41,"'", I42, "', ")</f>
        <v xml:space="preserve">'$insert_id', 'amplitude_id', 'app', </v>
      </c>
    </row>
    <row r="43" spans="1:12">
      <c r="I43" t="s">
        <v>46</v>
      </c>
      <c r="J43" t="str">
        <f t="shared" si="32"/>
        <v xml:space="preserve">'$insert_id', 'amplitude_id', 'app', 'city', </v>
      </c>
    </row>
    <row r="44" spans="1:12">
      <c r="I44" t="s">
        <v>47</v>
      </c>
      <c r="J44" t="str">
        <f t="shared" si="32"/>
        <v xml:space="preserve">'$insert_id', 'amplitude_id', 'app', 'city', 'device_id', </v>
      </c>
    </row>
    <row r="45" spans="1:12">
      <c r="I45" t="s">
        <v>48</v>
      </c>
      <c r="J45" t="str">
        <f t="shared" si="32"/>
        <v xml:space="preserve">'$insert_id', 'amplitude_id', 'app', 'city', 'device_id', 'event_id', </v>
      </c>
    </row>
    <row r="46" spans="1:12">
      <c r="I46" t="s">
        <v>49</v>
      </c>
      <c r="J46" t="str">
        <f t="shared" si="32"/>
        <v xml:space="preserve">'$insert_id', 'amplitude_id', 'app', 'city', 'device_id', 'event_id', 'event_properties', </v>
      </c>
    </row>
    <row r="47" spans="1:12">
      <c r="I47" t="s">
        <v>50</v>
      </c>
      <c r="J47" t="str">
        <f t="shared" si="32"/>
        <v xml:space="preserve">'$insert_id', 'amplitude_id', 'app', 'city', 'device_id', 'event_id', 'event_properties', 'language', </v>
      </c>
    </row>
    <row r="48" spans="1:12">
      <c r="I48" t="s">
        <v>51</v>
      </c>
      <c r="J48" t="str">
        <f t="shared" si="32"/>
        <v xml:space="preserve">'$insert_id', 'amplitude_id', 'app', 'city', 'device_id', 'event_id', 'event_properties', 'language', 'os_name', </v>
      </c>
    </row>
    <row r="49" spans="9:10">
      <c r="I49" t="s">
        <v>52</v>
      </c>
      <c r="J49" t="str">
        <f t="shared" si="32"/>
        <v xml:space="preserve">'$insert_id', 'amplitude_id', 'app', 'city', 'device_id', 'event_id', 'event_properties', 'language', 'os_name', 'session_id', </v>
      </c>
    </row>
    <row r="50" spans="9:10">
      <c r="I50" t="s">
        <v>53</v>
      </c>
      <c r="J50" t="str">
        <f t="shared" si="32"/>
        <v xml:space="preserve">'$insert_id', 'amplitude_id', 'app', 'city', 'device_id', 'event_id', 'event_properties', 'language', 'os_name', 'session_id', 'user_id', </v>
      </c>
    </row>
    <row r="51" spans="9:10">
      <c r="I51" t="s">
        <v>54</v>
      </c>
      <c r="J51" t="str">
        <f t="shared" si="32"/>
        <v xml:space="preserve">'$insert_id', 'amplitude_id', 'app', 'city', 'device_id', 'event_id', 'event_properties', 'language', 'os_name', 'session_id', 'user_id', 'user_properties', </v>
      </c>
    </row>
    <row r="52" spans="9:10">
      <c r="I52" t="s">
        <v>55</v>
      </c>
      <c r="J52" t="str">
        <f t="shared" si="32"/>
        <v xml:space="preserve">'$insert_id', 'amplitude_id', 'app', 'city', 'device_id', 'event_id', 'event_properties', 'language', 'os_name', 'session_id', 'user_id', 'user_properties', 'rowModel', </v>
      </c>
    </row>
    <row r="53" spans="9:10">
      <c r="I53" t="s">
        <v>56</v>
      </c>
      <c r="J53" t="str">
        <f t="shared" si="32"/>
        <v xml:space="preserve">'$insert_id', 'amplitude_id', 'app', 'city', 'device_id', 'event_id', 'event_properties', 'language', 'os_name', 'session_id', 'user_id', 'user_properties', 'rowModel', 'type', </v>
      </c>
    </row>
    <row r="54" spans="9:10">
      <c r="I54" t="s">
        <v>57</v>
      </c>
      <c r="J54" t="str">
        <f t="shared" si="32"/>
        <v xml:space="preserve">'$insert_id', 'amplitude_id', 'app', 'city', 'device_id', 'event_id', 'event_properties', 'language', 'os_name', 'session_id', 'user_id', 'user_properties', 'rowModel', 'type', 'Session', </v>
      </c>
    </row>
    <row r="56" spans="9:10">
      <c r="J56" t="s">
        <v>58</v>
      </c>
    </row>
  </sheetData>
  <autoFilter ref="K2:L36" xr:uid="{110BF160-25B7-8A49-9FD6-413D51DBF625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10505-75B1-7449-9F5F-731C90FF0CC8}">
  <dimension ref="A1:I401"/>
  <sheetViews>
    <sheetView zoomScale="125" workbookViewId="0">
      <pane ySplit="1" topLeftCell="A217" activePane="bottomLeft" state="frozen"/>
      <selection pane="bottomLeft" activeCell="E163" sqref="E163"/>
    </sheetView>
  </sheetViews>
  <sheetFormatPr baseColWidth="10" defaultRowHeight="16"/>
  <cols>
    <col min="1" max="1" width="10.83203125" style="3"/>
    <col min="2" max="2" width="65.33203125" style="3" bestFit="1" customWidth="1"/>
    <col min="3" max="16384" width="10.83203125" style="3"/>
  </cols>
  <sheetData>
    <row r="1" spans="1:8" ht="18">
      <c r="A1" s="3" t="s">
        <v>519</v>
      </c>
      <c r="B1" s="6" t="s">
        <v>59</v>
      </c>
      <c r="C1" s="3" t="s">
        <v>514</v>
      </c>
      <c r="D1" s="3" t="s">
        <v>515</v>
      </c>
      <c r="E1" s="3" t="s">
        <v>516</v>
      </c>
      <c r="F1" s="3" t="s">
        <v>517</v>
      </c>
      <c r="G1" s="3" t="s">
        <v>515</v>
      </c>
      <c r="H1" s="3" t="s">
        <v>520</v>
      </c>
    </row>
    <row r="2" spans="1:8" s="4" customFormat="1" ht="18">
      <c r="A2" s="4">
        <v>270</v>
      </c>
      <c r="B2" s="5" t="s">
        <v>329</v>
      </c>
      <c r="E2" s="7" t="s">
        <v>518</v>
      </c>
      <c r="H2" s="4" t="b">
        <f>A2&gt;220</f>
        <v>1</v>
      </c>
    </row>
    <row r="3" spans="1:8" ht="18">
      <c r="A3" s="3">
        <v>184</v>
      </c>
      <c r="B3" s="6" t="s">
        <v>243</v>
      </c>
      <c r="H3" s="3" t="b">
        <f t="shared" ref="H3:H66" si="0">A3&gt;220</f>
        <v>0</v>
      </c>
    </row>
    <row r="4" spans="1:8" s="4" customFormat="1" ht="18">
      <c r="A4" s="4">
        <v>364</v>
      </c>
      <c r="B4" s="5" t="s">
        <v>423</v>
      </c>
      <c r="H4" s="4" t="b">
        <f t="shared" si="0"/>
        <v>1</v>
      </c>
    </row>
    <row r="5" spans="1:8" s="4" customFormat="1" ht="18">
      <c r="A5" s="4">
        <v>361</v>
      </c>
      <c r="B5" s="5" t="s">
        <v>420</v>
      </c>
      <c r="H5" s="4" t="b">
        <f t="shared" si="0"/>
        <v>1</v>
      </c>
    </row>
    <row r="6" spans="1:8" s="4" customFormat="1" ht="18">
      <c r="A6" s="4">
        <v>358</v>
      </c>
      <c r="B6" s="5" t="s">
        <v>417</v>
      </c>
      <c r="H6" s="4" t="b">
        <f t="shared" si="0"/>
        <v>1</v>
      </c>
    </row>
    <row r="7" spans="1:8" s="4" customFormat="1" ht="18">
      <c r="A7" s="4">
        <v>345</v>
      </c>
      <c r="B7" s="5" t="s">
        <v>404</v>
      </c>
      <c r="H7" s="4" t="b">
        <f t="shared" si="0"/>
        <v>1</v>
      </c>
    </row>
    <row r="8" spans="1:8" s="4" customFormat="1" ht="18">
      <c r="A8" s="4">
        <v>357</v>
      </c>
      <c r="B8" s="5" t="s">
        <v>416</v>
      </c>
      <c r="H8" s="4" t="b">
        <f t="shared" si="0"/>
        <v>1</v>
      </c>
    </row>
    <row r="9" spans="1:8" s="4" customFormat="1" ht="18">
      <c r="A9" s="4">
        <v>383</v>
      </c>
      <c r="B9" s="5" t="s">
        <v>442</v>
      </c>
      <c r="H9" s="4" t="b">
        <f t="shared" si="0"/>
        <v>1</v>
      </c>
    </row>
    <row r="10" spans="1:8" s="4" customFormat="1" ht="18">
      <c r="A10" s="4">
        <v>390</v>
      </c>
      <c r="B10" s="5" t="s">
        <v>449</v>
      </c>
      <c r="H10" s="4" t="b">
        <f t="shared" si="0"/>
        <v>1</v>
      </c>
    </row>
    <row r="11" spans="1:8" s="4" customFormat="1" ht="18">
      <c r="A11" s="4">
        <v>331</v>
      </c>
      <c r="B11" s="5" t="s">
        <v>390</v>
      </c>
      <c r="H11" s="4" t="b">
        <f t="shared" si="0"/>
        <v>1</v>
      </c>
    </row>
    <row r="12" spans="1:8" ht="18">
      <c r="A12" s="3">
        <v>121</v>
      </c>
      <c r="B12" s="6" t="s">
        <v>180</v>
      </c>
      <c r="H12" s="3" t="b">
        <f t="shared" si="0"/>
        <v>0</v>
      </c>
    </row>
    <row r="13" spans="1:8" s="4" customFormat="1" ht="18">
      <c r="A13" s="4">
        <v>387</v>
      </c>
      <c r="B13" s="5" t="s">
        <v>446</v>
      </c>
      <c r="H13" s="4" t="b">
        <f t="shared" si="0"/>
        <v>1</v>
      </c>
    </row>
    <row r="14" spans="1:8" ht="18">
      <c r="A14" s="3">
        <v>97</v>
      </c>
      <c r="B14" s="6" t="s">
        <v>156</v>
      </c>
      <c r="H14" s="3" t="b">
        <f t="shared" si="0"/>
        <v>0</v>
      </c>
    </row>
    <row r="15" spans="1:8" s="4" customFormat="1" ht="18">
      <c r="A15" s="4">
        <v>272</v>
      </c>
      <c r="B15" s="5" t="s">
        <v>331</v>
      </c>
      <c r="C15" s="4" t="s">
        <v>460</v>
      </c>
      <c r="E15" s="4" t="str">
        <f>_xlfn.CONCAT($C$1,C15,$D$1,C15,"'")</f>
        <v>df.loc[df['slug'].str.contains("access-control"), 'slug'] = 'access-control'</v>
      </c>
      <c r="H15" s="4" t="b">
        <f t="shared" si="0"/>
        <v>1</v>
      </c>
    </row>
    <row r="16" spans="1:8" s="4" customFormat="1" ht="18">
      <c r="A16" s="4">
        <v>295</v>
      </c>
      <c r="B16" s="5" t="s">
        <v>354</v>
      </c>
      <c r="H16" s="4" t="b">
        <f t="shared" si="0"/>
        <v>1</v>
      </c>
    </row>
    <row r="17" spans="1:8" ht="18">
      <c r="A17" s="3">
        <v>202</v>
      </c>
      <c r="B17" s="6" t="s">
        <v>261</v>
      </c>
      <c r="C17" s="3" t="s">
        <v>461</v>
      </c>
      <c r="D17" s="3" t="s">
        <v>485</v>
      </c>
      <c r="E17" s="3" t="str">
        <f>_xlfn.CONCAT($F$1,C17,$G$1,C17,"'")</f>
        <v>df.loc[df['slug'].str.startswith("account"), 'slug'] = 'account'</v>
      </c>
      <c r="H17" s="3" t="b">
        <f t="shared" si="0"/>
        <v>0</v>
      </c>
    </row>
    <row r="18" spans="1:8" s="4" customFormat="1" ht="18">
      <c r="A18" s="4">
        <v>246</v>
      </c>
      <c r="B18" s="5" t="s">
        <v>305</v>
      </c>
      <c r="H18" s="4" t="b">
        <f t="shared" si="0"/>
        <v>1</v>
      </c>
    </row>
    <row r="19" spans="1:8" ht="18">
      <c r="A19" s="3">
        <v>187</v>
      </c>
      <c r="B19" s="6" t="s">
        <v>246</v>
      </c>
      <c r="H19" s="3" t="b">
        <f t="shared" si="0"/>
        <v>0</v>
      </c>
    </row>
    <row r="20" spans="1:8" ht="18">
      <c r="A20" s="3">
        <v>9</v>
      </c>
      <c r="B20" s="6" t="s">
        <v>68</v>
      </c>
      <c r="H20" s="3" t="b">
        <f t="shared" si="0"/>
        <v>0</v>
      </c>
    </row>
    <row r="21" spans="1:8" s="4" customFormat="1" ht="18">
      <c r="A21" s="4">
        <v>323</v>
      </c>
      <c r="B21" s="5" t="s">
        <v>382</v>
      </c>
      <c r="H21" s="4" t="b">
        <f t="shared" si="0"/>
        <v>1</v>
      </c>
    </row>
    <row r="22" spans="1:8" ht="18">
      <c r="A22" s="3">
        <v>127</v>
      </c>
      <c r="B22" s="6" t="s">
        <v>186</v>
      </c>
      <c r="H22" s="3" t="b">
        <f t="shared" si="0"/>
        <v>0</v>
      </c>
    </row>
    <row r="23" spans="1:8" s="4" customFormat="1" ht="18">
      <c r="A23" s="4">
        <v>230</v>
      </c>
      <c r="B23" s="5" t="s">
        <v>289</v>
      </c>
      <c r="H23" s="4" t="b">
        <f t="shared" si="0"/>
        <v>1</v>
      </c>
    </row>
    <row r="24" spans="1:8" s="4" customFormat="1" ht="18">
      <c r="A24" s="4">
        <v>318</v>
      </c>
      <c r="B24" s="5" t="s">
        <v>377</v>
      </c>
      <c r="H24" s="4" t="b">
        <f t="shared" si="0"/>
        <v>1</v>
      </c>
    </row>
    <row r="25" spans="1:8" ht="18">
      <c r="A25" s="3">
        <v>114</v>
      </c>
      <c r="B25" s="6" t="s">
        <v>173</v>
      </c>
      <c r="H25" s="3" t="b">
        <f t="shared" si="0"/>
        <v>0</v>
      </c>
    </row>
    <row r="26" spans="1:8" ht="18">
      <c r="A26" s="3">
        <v>47</v>
      </c>
      <c r="B26" s="6" t="s">
        <v>106</v>
      </c>
      <c r="H26" s="3" t="b">
        <f t="shared" si="0"/>
        <v>0</v>
      </c>
    </row>
    <row r="27" spans="1:8" ht="18">
      <c r="A27" s="3">
        <v>43</v>
      </c>
      <c r="B27" s="6" t="s">
        <v>102</v>
      </c>
      <c r="H27" s="3" t="b">
        <f t="shared" si="0"/>
        <v>0</v>
      </c>
    </row>
    <row r="28" spans="1:8" ht="18">
      <c r="A28" s="3">
        <v>140</v>
      </c>
      <c r="B28" s="6" t="s">
        <v>199</v>
      </c>
      <c r="H28" s="3" t="b">
        <f t="shared" si="0"/>
        <v>0</v>
      </c>
    </row>
    <row r="29" spans="1:8" ht="18">
      <c r="A29" s="3">
        <v>185</v>
      </c>
      <c r="B29" s="6" t="s">
        <v>244</v>
      </c>
      <c r="C29" s="3" t="s">
        <v>462</v>
      </c>
      <c r="E29" s="3" t="str">
        <f t="shared" ref="E29:E30" si="1">_xlfn.CONCAT($C$1,C29,$D$1,C29,"'")</f>
        <v>df.loc[df['slug'].str.contains("accounts"), 'slug'] = 'accounts'</v>
      </c>
      <c r="H29" s="3" t="b">
        <f t="shared" si="0"/>
        <v>0</v>
      </c>
    </row>
    <row r="30" spans="1:8" ht="18">
      <c r="A30" s="3">
        <v>186</v>
      </c>
      <c r="B30" s="6" t="s">
        <v>245</v>
      </c>
      <c r="C30" s="3" t="s">
        <v>463</v>
      </c>
      <c r="E30" s="3" t="str">
        <f t="shared" si="1"/>
        <v>df.loc[df['slug'].str.contains("action"), 'slug'] = 'action'</v>
      </c>
      <c r="H30" s="3" t="b">
        <f t="shared" si="0"/>
        <v>0</v>
      </c>
    </row>
    <row r="31" spans="1:8" ht="18">
      <c r="A31" s="3">
        <v>12</v>
      </c>
      <c r="B31" s="6" t="s">
        <v>71</v>
      </c>
      <c r="H31" s="3" t="b">
        <f t="shared" si="0"/>
        <v>0</v>
      </c>
    </row>
    <row r="32" spans="1:8" ht="18">
      <c r="A32" s="3">
        <v>23</v>
      </c>
      <c r="B32" s="6" t="s">
        <v>82</v>
      </c>
      <c r="H32" s="3" t="b">
        <f t="shared" si="0"/>
        <v>0</v>
      </c>
    </row>
    <row r="33" spans="1:9" ht="18">
      <c r="A33" s="3">
        <v>16</v>
      </c>
      <c r="B33" s="6" t="s">
        <v>75</v>
      </c>
      <c r="H33" s="3" t="b">
        <f t="shared" si="0"/>
        <v>0</v>
      </c>
    </row>
    <row r="34" spans="1:9" ht="18">
      <c r="A34" s="3">
        <v>136</v>
      </c>
      <c r="B34" s="6" t="s">
        <v>195</v>
      </c>
      <c r="H34" s="3" t="b">
        <f t="shared" si="0"/>
        <v>0</v>
      </c>
    </row>
    <row r="35" spans="1:9" s="4" customFormat="1" ht="18">
      <c r="A35" s="4">
        <v>273</v>
      </c>
      <c r="B35" s="5" t="s">
        <v>332</v>
      </c>
      <c r="H35" s="4" t="b">
        <f t="shared" si="0"/>
        <v>1</v>
      </c>
      <c r="I35" s="4">
        <v>1</v>
      </c>
    </row>
    <row r="36" spans="1:9" s="4" customFormat="1" ht="18">
      <c r="A36" s="4">
        <v>248</v>
      </c>
      <c r="B36" s="5" t="s">
        <v>307</v>
      </c>
      <c r="C36" s="4" t="s">
        <v>464</v>
      </c>
      <c r="E36" s="4" t="str">
        <f>_xlfn.CONCAT($C$1,C36,$D$1,C36,"'")</f>
        <v>df.loc[df['slug'].str.contains("additional"), 'slug'] = 'additional'</v>
      </c>
      <c r="H36" s="4" t="b">
        <f t="shared" si="0"/>
        <v>1</v>
      </c>
    </row>
    <row r="37" spans="1:9" s="4" customFormat="1" ht="18">
      <c r="A37" s="4">
        <v>256</v>
      </c>
      <c r="B37" s="5" t="s">
        <v>315</v>
      </c>
      <c r="H37" s="4" t="b">
        <f t="shared" si="0"/>
        <v>1</v>
      </c>
    </row>
    <row r="38" spans="1:9" ht="18">
      <c r="A38" s="3">
        <v>53</v>
      </c>
      <c r="B38" s="6" t="s">
        <v>112</v>
      </c>
      <c r="H38" s="3" t="b">
        <f t="shared" si="0"/>
        <v>0</v>
      </c>
    </row>
    <row r="39" spans="1:9" ht="18">
      <c r="A39" s="3">
        <v>51</v>
      </c>
      <c r="B39" s="6" t="s">
        <v>110</v>
      </c>
      <c r="H39" s="3" t="b">
        <f t="shared" si="0"/>
        <v>0</v>
      </c>
    </row>
    <row r="40" spans="1:9" ht="18">
      <c r="A40" s="3">
        <v>205</v>
      </c>
      <c r="B40" s="6" t="s">
        <v>264</v>
      </c>
      <c r="H40" s="3" t="b">
        <f t="shared" si="0"/>
        <v>0</v>
      </c>
    </row>
    <row r="41" spans="1:9" s="4" customFormat="1" ht="18">
      <c r="A41" s="4">
        <v>342</v>
      </c>
      <c r="B41" s="5" t="s">
        <v>401</v>
      </c>
      <c r="H41" s="4" t="b">
        <f t="shared" si="0"/>
        <v>1</v>
      </c>
    </row>
    <row r="42" spans="1:9" s="4" customFormat="1" ht="18">
      <c r="A42" s="4">
        <v>378</v>
      </c>
      <c r="B42" s="5" t="s">
        <v>437</v>
      </c>
      <c r="H42" s="4" t="b">
        <f t="shared" si="0"/>
        <v>1</v>
      </c>
    </row>
    <row r="43" spans="1:9" ht="18">
      <c r="A43" s="3">
        <v>192</v>
      </c>
      <c r="B43" s="6" t="s">
        <v>251</v>
      </c>
      <c r="C43" s="3" t="s">
        <v>465</v>
      </c>
      <c r="E43" s="3" t="str">
        <f>_xlfn.CONCAT($C$1,C43,$D$1,C43,"'")</f>
        <v>df.loc[df['slug'].str.contains("agency"), 'slug'] = 'agency'</v>
      </c>
      <c r="H43" s="3" t="b">
        <f t="shared" si="0"/>
        <v>0</v>
      </c>
    </row>
    <row r="44" spans="1:9" ht="18">
      <c r="A44" s="3">
        <v>196</v>
      </c>
      <c r="B44" s="6" t="s">
        <v>255</v>
      </c>
      <c r="H44" s="3" t="b">
        <f t="shared" si="0"/>
        <v>0</v>
      </c>
    </row>
    <row r="45" spans="1:9" ht="18">
      <c r="A45" s="3">
        <v>191</v>
      </c>
      <c r="B45" s="6" t="s">
        <v>250</v>
      </c>
      <c r="H45" s="3" t="b">
        <f t="shared" si="0"/>
        <v>0</v>
      </c>
    </row>
    <row r="46" spans="1:9" ht="18">
      <c r="A46" s="3">
        <v>86</v>
      </c>
      <c r="B46" s="6" t="s">
        <v>145</v>
      </c>
      <c r="H46" s="3" t="b">
        <f t="shared" si="0"/>
        <v>0</v>
      </c>
    </row>
    <row r="47" spans="1:9" ht="18">
      <c r="A47" s="3">
        <v>113</v>
      </c>
      <c r="B47" s="6" t="s">
        <v>172</v>
      </c>
      <c r="H47" s="3" t="b">
        <f t="shared" si="0"/>
        <v>0</v>
      </c>
    </row>
    <row r="48" spans="1:9" ht="18">
      <c r="A48" s="3">
        <v>128</v>
      </c>
      <c r="B48" s="6" t="s">
        <v>187</v>
      </c>
      <c r="H48" s="3" t="b">
        <f t="shared" si="0"/>
        <v>0</v>
      </c>
    </row>
    <row r="49" spans="1:8" ht="18">
      <c r="A49" s="3">
        <v>71</v>
      </c>
      <c r="B49" s="6" t="s">
        <v>130</v>
      </c>
      <c r="C49" s="3" t="s">
        <v>521</v>
      </c>
      <c r="E49" s="3" t="str">
        <f>_xlfn.CONCAT($C$1,C49,$D$1,C49,"'")</f>
        <v>df.loc[df['slug'].str.contains("ah"), 'slug'] = 'ah'</v>
      </c>
      <c r="H49" s="3" t="b">
        <f t="shared" si="0"/>
        <v>0</v>
      </c>
    </row>
    <row r="50" spans="1:8" ht="18">
      <c r="A50" s="3">
        <v>70</v>
      </c>
      <c r="B50" s="6" t="s">
        <v>129</v>
      </c>
      <c r="H50" s="3" t="b">
        <f t="shared" si="0"/>
        <v>0</v>
      </c>
    </row>
    <row r="51" spans="1:8" s="4" customFormat="1" ht="18">
      <c r="A51" s="4">
        <v>313</v>
      </c>
      <c r="B51" s="5" t="s">
        <v>372</v>
      </c>
      <c r="H51" s="4" t="b">
        <f t="shared" si="0"/>
        <v>1</v>
      </c>
    </row>
    <row r="52" spans="1:8" ht="18">
      <c r="A52" s="3">
        <v>6</v>
      </c>
      <c r="B52" s="6" t="s">
        <v>65</v>
      </c>
      <c r="H52" s="3" t="b">
        <f t="shared" si="0"/>
        <v>0</v>
      </c>
    </row>
    <row r="53" spans="1:8" s="4" customFormat="1" ht="18">
      <c r="A53" s="4">
        <v>294</v>
      </c>
      <c r="B53" s="5" t="s">
        <v>353</v>
      </c>
      <c r="C53" s="4" t="s">
        <v>512</v>
      </c>
      <c r="E53" s="4" t="str">
        <f>_xlfn.CONCAT($C$1,C53,$D$1,C53,"'")</f>
        <v>df.loc[df['slug'].str.contains("all-bordereaux"), 'slug'] = 'all-bordereaux'</v>
      </c>
      <c r="H53" s="4" t="b">
        <f t="shared" si="0"/>
        <v>1</v>
      </c>
    </row>
    <row r="54" spans="1:8" s="4" customFormat="1" ht="18">
      <c r="A54" s="4">
        <v>366</v>
      </c>
      <c r="B54" s="5" t="s">
        <v>425</v>
      </c>
      <c r="H54" s="4" t="b">
        <f t="shared" si="0"/>
        <v>1</v>
      </c>
    </row>
    <row r="55" spans="1:8" s="4" customFormat="1" ht="18">
      <c r="A55" s="4">
        <v>289</v>
      </c>
      <c r="B55" s="5" t="s">
        <v>348</v>
      </c>
      <c r="H55" s="4" t="b">
        <f t="shared" si="0"/>
        <v>1</v>
      </c>
    </row>
    <row r="56" spans="1:8" ht="18">
      <c r="A56" s="3">
        <v>107</v>
      </c>
      <c r="B56" s="6" t="s">
        <v>166</v>
      </c>
      <c r="H56" s="3" t="b">
        <f t="shared" si="0"/>
        <v>0</v>
      </c>
    </row>
    <row r="57" spans="1:8" ht="18">
      <c r="A57" s="3">
        <v>4</v>
      </c>
      <c r="B57" s="6" t="s">
        <v>63</v>
      </c>
      <c r="H57" s="3" t="b">
        <f t="shared" si="0"/>
        <v>0</v>
      </c>
    </row>
    <row r="58" spans="1:8" ht="18">
      <c r="A58" s="3">
        <v>24</v>
      </c>
      <c r="B58" s="6" t="s">
        <v>83</v>
      </c>
      <c r="H58" s="3" t="b">
        <f t="shared" si="0"/>
        <v>0</v>
      </c>
    </row>
    <row r="59" spans="1:8" ht="18">
      <c r="A59" s="3">
        <v>137</v>
      </c>
      <c r="B59" s="6" t="s">
        <v>196</v>
      </c>
      <c r="H59" s="3" t="b">
        <f t="shared" si="0"/>
        <v>0</v>
      </c>
    </row>
    <row r="60" spans="1:8" ht="18">
      <c r="A60" s="3">
        <v>176</v>
      </c>
      <c r="B60" s="6" t="s">
        <v>235</v>
      </c>
      <c r="H60" s="3" t="b">
        <f t="shared" si="0"/>
        <v>0</v>
      </c>
    </row>
    <row r="61" spans="1:8" s="4" customFormat="1" ht="18">
      <c r="A61" s="4">
        <v>341</v>
      </c>
      <c r="B61" s="5" t="s">
        <v>400</v>
      </c>
      <c r="H61" s="4" t="b">
        <f t="shared" si="0"/>
        <v>1</v>
      </c>
    </row>
    <row r="62" spans="1:8" s="4" customFormat="1" ht="18">
      <c r="A62" s="4">
        <v>261</v>
      </c>
      <c r="B62" s="5" t="s">
        <v>320</v>
      </c>
      <c r="H62" s="4" t="b">
        <f t="shared" si="0"/>
        <v>1</v>
      </c>
    </row>
    <row r="63" spans="1:8" ht="18">
      <c r="A63" s="3">
        <v>68</v>
      </c>
      <c r="B63" s="6" t="s">
        <v>127</v>
      </c>
      <c r="H63" s="3" t="b">
        <f t="shared" si="0"/>
        <v>0</v>
      </c>
    </row>
    <row r="64" spans="1:8" s="4" customFormat="1" ht="18">
      <c r="A64" s="4">
        <v>371</v>
      </c>
      <c r="B64" s="5" t="s">
        <v>430</v>
      </c>
      <c r="H64" s="4" t="b">
        <f t="shared" si="0"/>
        <v>1</v>
      </c>
    </row>
    <row r="65" spans="1:8" s="4" customFormat="1" ht="18">
      <c r="A65" s="4">
        <v>279</v>
      </c>
      <c r="B65" s="5" t="s">
        <v>338</v>
      </c>
      <c r="H65" s="4" t="b">
        <f t="shared" si="0"/>
        <v>1</v>
      </c>
    </row>
    <row r="66" spans="1:8" s="4" customFormat="1" ht="18">
      <c r="A66" s="4">
        <v>226</v>
      </c>
      <c r="B66" s="5" t="s">
        <v>285</v>
      </c>
      <c r="H66" s="4" t="b">
        <f t="shared" si="0"/>
        <v>1</v>
      </c>
    </row>
    <row r="67" spans="1:8" ht="18">
      <c r="A67" s="3">
        <v>168</v>
      </c>
      <c r="B67" s="6" t="s">
        <v>227</v>
      </c>
      <c r="H67" s="3" t="b">
        <f t="shared" ref="H67:H130" si="2">A67&gt;220</f>
        <v>0</v>
      </c>
    </row>
    <row r="68" spans="1:8" ht="18">
      <c r="A68" s="3">
        <v>29</v>
      </c>
      <c r="B68" s="6" t="s">
        <v>88</v>
      </c>
      <c r="H68" s="3" t="b">
        <f t="shared" si="2"/>
        <v>0</v>
      </c>
    </row>
    <row r="69" spans="1:8" ht="18">
      <c r="A69" s="3">
        <v>21</v>
      </c>
      <c r="B69" s="6" t="s">
        <v>80</v>
      </c>
      <c r="H69" s="3" t="b">
        <f t="shared" si="2"/>
        <v>0</v>
      </c>
    </row>
    <row r="70" spans="1:8" ht="18">
      <c r="A70" s="3">
        <v>32</v>
      </c>
      <c r="B70" s="6" t="s">
        <v>91</v>
      </c>
      <c r="C70" s="3" t="s">
        <v>466</v>
      </c>
      <c r="E70" s="3" t="str">
        <f>_xlfn.CONCAT($C$1,C70,$D$1,C70,"'")</f>
        <v>df.loc[df['slug'].str.contains("auto"), 'slug'] = 'auto'</v>
      </c>
      <c r="H70" s="3" t="b">
        <f t="shared" si="2"/>
        <v>0</v>
      </c>
    </row>
    <row r="71" spans="1:8" s="4" customFormat="1" ht="18">
      <c r="A71" s="4">
        <v>258</v>
      </c>
      <c r="B71" s="5" t="s">
        <v>317</v>
      </c>
      <c r="H71" s="4" t="b">
        <f t="shared" si="2"/>
        <v>1</v>
      </c>
    </row>
    <row r="72" spans="1:8" ht="18">
      <c r="A72" s="3">
        <v>33</v>
      </c>
      <c r="B72" s="6" t="s">
        <v>92</v>
      </c>
      <c r="H72" s="3" t="b">
        <f t="shared" si="2"/>
        <v>0</v>
      </c>
    </row>
    <row r="73" spans="1:8" ht="18">
      <c r="A73" s="3">
        <v>35</v>
      </c>
      <c r="B73" s="6" t="s">
        <v>94</v>
      </c>
      <c r="H73" s="3" t="b">
        <f t="shared" si="2"/>
        <v>0</v>
      </c>
    </row>
    <row r="74" spans="1:8" ht="18">
      <c r="A74" s="3">
        <v>34</v>
      </c>
      <c r="B74" s="6" t="s">
        <v>93</v>
      </c>
      <c r="H74" s="3" t="b">
        <f t="shared" si="2"/>
        <v>0</v>
      </c>
    </row>
    <row r="75" spans="1:8" s="4" customFormat="1" ht="18">
      <c r="A75" s="4">
        <v>254</v>
      </c>
      <c r="B75" s="5" t="s">
        <v>313</v>
      </c>
      <c r="C75" s="4" t="s">
        <v>467</v>
      </c>
      <c r="E75" s="7" t="s">
        <v>540</v>
      </c>
      <c r="H75" s="4" t="b">
        <f t="shared" si="2"/>
        <v>1</v>
      </c>
    </row>
    <row r="76" spans="1:8" s="4" customFormat="1" ht="18">
      <c r="A76" s="4">
        <v>327</v>
      </c>
      <c r="B76" s="5" t="s">
        <v>386</v>
      </c>
      <c r="H76" s="4" t="b">
        <f t="shared" si="2"/>
        <v>1</v>
      </c>
    </row>
    <row r="77" spans="1:8" s="4" customFormat="1" ht="18">
      <c r="A77" s="4">
        <v>394</v>
      </c>
      <c r="B77" s="5" t="s">
        <v>453</v>
      </c>
      <c r="H77" s="4" t="b">
        <f t="shared" si="2"/>
        <v>1</v>
      </c>
    </row>
    <row r="78" spans="1:8" s="4" customFormat="1" ht="18">
      <c r="A78" s="4">
        <v>395</v>
      </c>
      <c r="B78" s="5" t="s">
        <v>454</v>
      </c>
      <c r="H78" s="4" t="b">
        <f t="shared" si="2"/>
        <v>1</v>
      </c>
    </row>
    <row r="79" spans="1:8" s="4" customFormat="1" ht="18">
      <c r="A79" s="4">
        <v>368</v>
      </c>
      <c r="B79" s="5" t="s">
        <v>427</v>
      </c>
      <c r="H79" s="4" t="b">
        <f t="shared" si="2"/>
        <v>1</v>
      </c>
    </row>
    <row r="80" spans="1:8" s="4" customFormat="1" ht="18">
      <c r="A80" s="4">
        <v>397</v>
      </c>
      <c r="B80" s="5" t="s">
        <v>456</v>
      </c>
      <c r="H80" s="4" t="b">
        <f t="shared" si="2"/>
        <v>1</v>
      </c>
    </row>
    <row r="81" spans="1:8" s="4" customFormat="1" ht="18">
      <c r="A81" s="4">
        <v>399</v>
      </c>
      <c r="B81" s="5" t="s">
        <v>458</v>
      </c>
      <c r="H81" s="4" t="b">
        <f t="shared" si="2"/>
        <v>1</v>
      </c>
    </row>
    <row r="82" spans="1:8" s="4" customFormat="1" ht="18">
      <c r="A82" s="4">
        <v>389</v>
      </c>
      <c r="B82" s="5" t="s">
        <v>448</v>
      </c>
      <c r="H82" s="4" t="b">
        <f t="shared" si="2"/>
        <v>1</v>
      </c>
    </row>
    <row r="83" spans="1:8" s="4" customFormat="1" ht="18">
      <c r="A83" s="4">
        <v>367</v>
      </c>
      <c r="B83" s="5" t="s">
        <v>426</v>
      </c>
      <c r="H83" s="4" t="b">
        <f t="shared" si="2"/>
        <v>1</v>
      </c>
    </row>
    <row r="84" spans="1:8" s="4" customFormat="1" ht="18">
      <c r="A84" s="4">
        <v>400</v>
      </c>
      <c r="B84" s="5" t="s">
        <v>459</v>
      </c>
      <c r="H84" s="4" t="b">
        <f t="shared" si="2"/>
        <v>1</v>
      </c>
    </row>
    <row r="85" spans="1:8" s="4" customFormat="1" ht="18">
      <c r="A85" s="4">
        <v>392</v>
      </c>
      <c r="B85" s="5" t="s">
        <v>451</v>
      </c>
      <c r="H85" s="4" t="b">
        <f t="shared" si="2"/>
        <v>1</v>
      </c>
    </row>
    <row r="86" spans="1:8" s="4" customFormat="1" ht="18">
      <c r="A86" s="4">
        <v>229</v>
      </c>
      <c r="B86" s="5" t="s">
        <v>288</v>
      </c>
      <c r="H86" s="4" t="b">
        <f t="shared" si="2"/>
        <v>1</v>
      </c>
    </row>
    <row r="87" spans="1:8" s="4" customFormat="1" ht="18">
      <c r="A87" s="4">
        <v>269</v>
      </c>
      <c r="B87" s="5" t="s">
        <v>328</v>
      </c>
      <c r="C87" s="4" t="s">
        <v>468</v>
      </c>
      <c r="E87" s="4" t="str">
        <f>_xlfn.CONCAT($C$1,C87,$D$1,C87,"'")</f>
        <v>df.loc[df['slug'].str.contains("bond"), 'slug'] = 'bond'</v>
      </c>
      <c r="H87" s="4" t="b">
        <f t="shared" si="2"/>
        <v>1</v>
      </c>
    </row>
    <row r="88" spans="1:8" ht="18">
      <c r="A88" s="3">
        <v>167</v>
      </c>
      <c r="B88" s="6" t="s">
        <v>226</v>
      </c>
      <c r="H88" s="3" t="b">
        <f t="shared" si="2"/>
        <v>0</v>
      </c>
    </row>
    <row r="89" spans="1:8" ht="18">
      <c r="A89" s="3">
        <v>44</v>
      </c>
      <c r="B89" s="6" t="s">
        <v>103</v>
      </c>
      <c r="H89" s="3" t="b">
        <f t="shared" si="2"/>
        <v>0</v>
      </c>
    </row>
    <row r="90" spans="1:8" ht="18">
      <c r="A90" s="3">
        <v>27</v>
      </c>
      <c r="B90" s="6" t="s">
        <v>86</v>
      </c>
      <c r="H90" s="3" t="b">
        <f t="shared" si="2"/>
        <v>0</v>
      </c>
    </row>
    <row r="91" spans="1:8" s="4" customFormat="1" ht="18">
      <c r="A91" s="4">
        <v>267</v>
      </c>
      <c r="B91" s="5" t="s">
        <v>326</v>
      </c>
      <c r="H91" s="4" t="b">
        <f t="shared" si="2"/>
        <v>1</v>
      </c>
    </row>
    <row r="92" spans="1:8" s="4" customFormat="1" ht="18">
      <c r="A92" s="4">
        <v>240</v>
      </c>
      <c r="B92" s="5" t="s">
        <v>299</v>
      </c>
      <c r="C92" s="4" t="s">
        <v>469</v>
      </c>
      <c r="E92" s="4" t="str">
        <f>_xlfn.CONCAT($C$1,C92,$D$1,C92,"'")</f>
        <v>df.loc[df['slug'].str.contains("broker"), 'slug'] = 'broker'</v>
      </c>
      <c r="H92" s="4" t="b">
        <f t="shared" si="2"/>
        <v>1</v>
      </c>
    </row>
    <row r="93" spans="1:8" s="4" customFormat="1" ht="18">
      <c r="A93" s="4">
        <v>260</v>
      </c>
      <c r="B93" s="5" t="s">
        <v>319</v>
      </c>
      <c r="H93" s="4" t="b">
        <f t="shared" si="2"/>
        <v>1</v>
      </c>
    </row>
    <row r="94" spans="1:8" s="4" customFormat="1" ht="18">
      <c r="A94" s="4">
        <v>283</v>
      </c>
      <c r="B94" s="5" t="s">
        <v>342</v>
      </c>
      <c r="H94" s="4" t="b">
        <f t="shared" si="2"/>
        <v>1</v>
      </c>
    </row>
    <row r="95" spans="1:8" s="4" customFormat="1" ht="18">
      <c r="A95" s="4">
        <v>228</v>
      </c>
      <c r="B95" s="5" t="s">
        <v>287</v>
      </c>
      <c r="H95" s="4" t="b">
        <f t="shared" si="2"/>
        <v>1</v>
      </c>
    </row>
    <row r="96" spans="1:8" s="4" customFormat="1" ht="18">
      <c r="A96" s="4">
        <v>243</v>
      </c>
      <c r="B96" s="5" t="s">
        <v>302</v>
      </c>
      <c r="H96" s="4" t="b">
        <f t="shared" si="2"/>
        <v>1</v>
      </c>
    </row>
    <row r="97" spans="1:8" ht="18">
      <c r="A97" s="3">
        <v>190</v>
      </c>
      <c r="B97" s="6" t="s">
        <v>249</v>
      </c>
      <c r="H97" s="3" t="b">
        <f t="shared" si="2"/>
        <v>0</v>
      </c>
    </row>
    <row r="98" spans="1:8" ht="18">
      <c r="A98" s="3">
        <v>164</v>
      </c>
      <c r="B98" s="6" t="s">
        <v>223</v>
      </c>
      <c r="H98" s="3" t="b">
        <f t="shared" si="2"/>
        <v>0</v>
      </c>
    </row>
    <row r="99" spans="1:8" ht="18">
      <c r="A99" s="3">
        <v>143</v>
      </c>
      <c r="B99" s="6" t="s">
        <v>202</v>
      </c>
      <c r="H99" s="3" t="b">
        <f t="shared" si="2"/>
        <v>0</v>
      </c>
    </row>
    <row r="100" spans="1:8" s="4" customFormat="1" ht="18">
      <c r="A100" s="4">
        <v>255</v>
      </c>
      <c r="B100" s="5" t="s">
        <v>314</v>
      </c>
      <c r="H100" s="4" t="b">
        <f t="shared" si="2"/>
        <v>1</v>
      </c>
    </row>
    <row r="101" spans="1:8" s="4" customFormat="1" ht="18">
      <c r="A101" s="4">
        <v>370</v>
      </c>
      <c r="B101" s="5" t="s">
        <v>429</v>
      </c>
      <c r="H101" s="4" t="b">
        <f t="shared" si="2"/>
        <v>1</v>
      </c>
    </row>
    <row r="102" spans="1:8" s="4" customFormat="1" ht="18">
      <c r="A102" s="4">
        <v>300</v>
      </c>
      <c r="B102" s="5" t="s">
        <v>359</v>
      </c>
      <c r="H102" s="4" t="b">
        <f t="shared" si="2"/>
        <v>1</v>
      </c>
    </row>
    <row r="103" spans="1:8" s="4" customFormat="1" ht="18">
      <c r="A103" s="4">
        <v>347</v>
      </c>
      <c r="B103" s="5" t="s">
        <v>406</v>
      </c>
      <c r="H103" s="4" t="b">
        <f t="shared" si="2"/>
        <v>1</v>
      </c>
    </row>
    <row r="104" spans="1:8" s="4" customFormat="1" ht="18">
      <c r="A104" s="4">
        <v>284</v>
      </c>
      <c r="B104" s="5" t="s">
        <v>343</v>
      </c>
      <c r="H104" s="4" t="b">
        <f t="shared" si="2"/>
        <v>1</v>
      </c>
    </row>
    <row r="105" spans="1:8" s="4" customFormat="1" ht="18">
      <c r="A105" s="4">
        <v>265</v>
      </c>
      <c r="B105" s="5" t="s">
        <v>324</v>
      </c>
      <c r="H105" s="4" t="b">
        <f t="shared" si="2"/>
        <v>1</v>
      </c>
    </row>
    <row r="106" spans="1:8" ht="18">
      <c r="A106" s="3">
        <v>88</v>
      </c>
      <c r="B106" s="6" t="s">
        <v>147</v>
      </c>
      <c r="H106" s="3" t="b">
        <f t="shared" si="2"/>
        <v>0</v>
      </c>
    </row>
    <row r="107" spans="1:8" ht="18">
      <c r="A107" s="3">
        <v>214</v>
      </c>
      <c r="B107" s="6" t="s">
        <v>273</v>
      </c>
      <c r="C107" s="3" t="s">
        <v>535</v>
      </c>
      <c r="E107" s="3" t="str">
        <f>_xlfn.CONCAT($C$1,C107,$D$1,C107,"'")</f>
        <v>df.loc[df['slug'].str.contains("classification"), 'slug'] = 'classification'</v>
      </c>
      <c r="H107" s="3" t="b">
        <f t="shared" si="2"/>
        <v>0</v>
      </c>
    </row>
    <row r="108" spans="1:8" s="4" customFormat="1" ht="18">
      <c r="A108" s="4">
        <v>263</v>
      </c>
      <c r="B108" s="5" t="s">
        <v>322</v>
      </c>
      <c r="H108" s="4" t="b">
        <f t="shared" si="2"/>
        <v>1</v>
      </c>
    </row>
    <row r="109" spans="1:8" ht="18">
      <c r="A109" s="3">
        <v>156</v>
      </c>
      <c r="B109" s="6" t="s">
        <v>215</v>
      </c>
      <c r="H109" s="3" t="b">
        <f t="shared" si="2"/>
        <v>0</v>
      </c>
    </row>
    <row r="110" spans="1:8" s="4" customFormat="1" ht="18">
      <c r="A110" s="4">
        <v>386</v>
      </c>
      <c r="B110" s="5" t="s">
        <v>445</v>
      </c>
      <c r="H110" s="4" t="b">
        <f t="shared" si="2"/>
        <v>1</v>
      </c>
    </row>
    <row r="111" spans="1:8" ht="18">
      <c r="A111" s="3">
        <v>100</v>
      </c>
      <c r="B111" s="6" t="s">
        <v>159</v>
      </c>
      <c r="H111" s="3" t="b">
        <f t="shared" si="2"/>
        <v>0</v>
      </c>
    </row>
    <row r="112" spans="1:8" ht="18">
      <c r="A112" s="3">
        <v>217</v>
      </c>
      <c r="B112" s="6" t="s">
        <v>276</v>
      </c>
      <c r="H112" s="3" t="b">
        <f t="shared" si="2"/>
        <v>0</v>
      </c>
    </row>
    <row r="113" spans="1:8" ht="18">
      <c r="A113" s="3">
        <v>193</v>
      </c>
      <c r="B113" s="6" t="s">
        <v>252</v>
      </c>
      <c r="H113" s="3" t="b">
        <f t="shared" si="2"/>
        <v>0</v>
      </c>
    </row>
    <row r="114" spans="1:8" ht="18">
      <c r="A114" s="3">
        <v>210</v>
      </c>
      <c r="B114" s="6" t="s">
        <v>269</v>
      </c>
      <c r="H114" s="3" t="b">
        <f t="shared" si="2"/>
        <v>0</v>
      </c>
    </row>
    <row r="115" spans="1:8" s="4" customFormat="1" ht="18">
      <c r="A115" s="4">
        <v>225</v>
      </c>
      <c r="B115" s="5" t="s">
        <v>284</v>
      </c>
      <c r="C115" s="4" t="s">
        <v>470</v>
      </c>
      <c r="E115" s="4" t="str">
        <f>_xlfn.CONCAT($C$1,C115,$D$1,C115,"'")</f>
        <v>df.loc[df['slug'].str.contains("construction-excess"), 'slug'] = 'construction-excess'</v>
      </c>
      <c r="H115" s="4" t="b">
        <f t="shared" si="2"/>
        <v>1</v>
      </c>
    </row>
    <row r="116" spans="1:8" s="4" customFormat="1" ht="18">
      <c r="A116" s="4">
        <v>328</v>
      </c>
      <c r="B116" s="5" t="s">
        <v>387</v>
      </c>
      <c r="H116" s="4" t="b">
        <f t="shared" si="2"/>
        <v>1</v>
      </c>
    </row>
    <row r="117" spans="1:8" ht="18">
      <c r="A117" s="3">
        <v>46</v>
      </c>
      <c r="B117" s="6" t="s">
        <v>105</v>
      </c>
      <c r="H117" s="3" t="b">
        <f t="shared" si="2"/>
        <v>0</v>
      </c>
    </row>
    <row r="118" spans="1:8" ht="18">
      <c r="A118" s="3">
        <v>61</v>
      </c>
      <c r="B118" s="6" t="s">
        <v>120</v>
      </c>
      <c r="H118" s="3" t="b">
        <f t="shared" si="2"/>
        <v>0</v>
      </c>
    </row>
    <row r="119" spans="1:8" s="4" customFormat="1" ht="18">
      <c r="A119" s="4">
        <v>301</v>
      </c>
      <c r="B119" s="5" t="s">
        <v>360</v>
      </c>
      <c r="H119" s="4" t="b">
        <f t="shared" si="2"/>
        <v>1</v>
      </c>
    </row>
    <row r="120" spans="1:8" ht="18">
      <c r="A120" s="3">
        <v>169</v>
      </c>
      <c r="B120" s="6" t="s">
        <v>228</v>
      </c>
      <c r="C120" s="3" t="s">
        <v>471</v>
      </c>
      <c r="E120" s="7" t="s">
        <v>533</v>
      </c>
      <c r="H120" s="3" t="b">
        <f t="shared" si="2"/>
        <v>0</v>
      </c>
    </row>
    <row r="121" spans="1:8" s="4" customFormat="1" ht="18">
      <c r="A121" s="4">
        <v>239</v>
      </c>
      <c r="B121" s="5" t="s">
        <v>298</v>
      </c>
      <c r="H121" s="4" t="b">
        <f t="shared" si="2"/>
        <v>1</v>
      </c>
    </row>
    <row r="122" spans="1:8" s="4" customFormat="1" ht="18">
      <c r="A122" s="4">
        <v>242</v>
      </c>
      <c r="B122" s="5" t="s">
        <v>301</v>
      </c>
      <c r="H122" s="4" t="b">
        <f t="shared" si="2"/>
        <v>1</v>
      </c>
    </row>
    <row r="123" spans="1:8" ht="18">
      <c r="A123" s="3">
        <v>155</v>
      </c>
      <c r="B123" s="6" t="s">
        <v>214</v>
      </c>
      <c r="C123" s="3" t="s">
        <v>472</v>
      </c>
      <c r="E123" s="3" t="str">
        <f>_xlfn.CONCAT($C$1,C123,$D$1,C123,"'")</f>
        <v>df.loc[df['slug'].str.contains("contract"), 'slug'] = 'contract'</v>
      </c>
      <c r="H123" s="3" t="b">
        <f t="shared" si="2"/>
        <v>0</v>
      </c>
    </row>
    <row r="124" spans="1:8" ht="18">
      <c r="A124" s="3">
        <v>119</v>
      </c>
      <c r="B124" s="6" t="s">
        <v>178</v>
      </c>
      <c r="H124" s="3" t="b">
        <f t="shared" si="2"/>
        <v>0</v>
      </c>
    </row>
    <row r="125" spans="1:8" s="4" customFormat="1" ht="18">
      <c r="A125" s="4">
        <v>344</v>
      </c>
      <c r="B125" s="5" t="s">
        <v>403</v>
      </c>
      <c r="H125" s="4" t="b">
        <f t="shared" si="2"/>
        <v>1</v>
      </c>
    </row>
    <row r="126" spans="1:8" ht="18">
      <c r="A126" s="3">
        <v>141</v>
      </c>
      <c r="B126" s="6" t="s">
        <v>200</v>
      </c>
      <c r="H126" s="3" t="b">
        <f t="shared" si="2"/>
        <v>0</v>
      </c>
    </row>
    <row r="127" spans="1:8" ht="18">
      <c r="A127" s="3">
        <v>154</v>
      </c>
      <c r="B127" s="6" t="s">
        <v>213</v>
      </c>
      <c r="H127" s="3" t="b">
        <f t="shared" si="2"/>
        <v>0</v>
      </c>
    </row>
    <row r="128" spans="1:8" s="4" customFormat="1" ht="18">
      <c r="A128" s="4">
        <v>381</v>
      </c>
      <c r="B128" s="5" t="s">
        <v>440</v>
      </c>
      <c r="C128" s="4" t="s">
        <v>473</v>
      </c>
      <c r="E128" s="4" t="str">
        <f>_xlfn.CONCAT($C$1,C128,$D$1,C128,"'")</f>
        <v>df.loc[df['slug'].str.contains("coverages"), 'slug'] = 'coverages'</v>
      </c>
      <c r="H128" s="4" t="b">
        <f t="shared" si="2"/>
        <v>1</v>
      </c>
    </row>
    <row r="129" spans="1:8" ht="18">
      <c r="A129" s="3">
        <v>96</v>
      </c>
      <c r="B129" s="6" t="s">
        <v>155</v>
      </c>
      <c r="H129" s="3" t="b">
        <f t="shared" si="2"/>
        <v>0</v>
      </c>
    </row>
    <row r="130" spans="1:8" s="4" customFormat="1" ht="18">
      <c r="A130" s="4">
        <v>334</v>
      </c>
      <c r="B130" s="5" t="s">
        <v>393</v>
      </c>
      <c r="H130" s="4" t="b">
        <f t="shared" si="2"/>
        <v>1</v>
      </c>
    </row>
    <row r="131" spans="1:8" ht="18">
      <c r="A131" s="3">
        <v>101</v>
      </c>
      <c r="B131" s="6" t="s">
        <v>160</v>
      </c>
      <c r="C131" s="3" t="s">
        <v>474</v>
      </c>
      <c r="E131" s="3" t="str">
        <f>_xlfn.CONCAT($C$1,C131,$D$1,C131,"'")</f>
        <v>df.loc[df['slug'].str.contains("dashboard"), 'slug'] = 'dashboard'</v>
      </c>
      <c r="H131" s="3" t="b">
        <f t="shared" ref="H131:H194" si="3">A131&gt;220</f>
        <v>0</v>
      </c>
    </row>
    <row r="132" spans="1:8" s="4" customFormat="1" ht="18">
      <c r="A132" s="4">
        <v>241</v>
      </c>
      <c r="B132" s="5" t="s">
        <v>300</v>
      </c>
      <c r="H132" s="4" t="b">
        <f t="shared" si="3"/>
        <v>1</v>
      </c>
    </row>
    <row r="133" spans="1:8" ht="18">
      <c r="A133" s="3">
        <v>116</v>
      </c>
      <c r="B133" s="6" t="s">
        <v>175</v>
      </c>
      <c r="H133" s="3" t="b">
        <f t="shared" si="3"/>
        <v>0</v>
      </c>
    </row>
    <row r="134" spans="1:8" s="4" customFormat="1" ht="18">
      <c r="A134" s="4">
        <v>350</v>
      </c>
      <c r="B134" s="5" t="s">
        <v>409</v>
      </c>
      <c r="H134" s="4" t="b">
        <f t="shared" si="3"/>
        <v>1</v>
      </c>
    </row>
    <row r="135" spans="1:8" s="4" customFormat="1" ht="18">
      <c r="A135" s="4">
        <v>363</v>
      </c>
      <c r="B135" s="5" t="s">
        <v>422</v>
      </c>
      <c r="H135" s="4" t="b">
        <f t="shared" si="3"/>
        <v>1</v>
      </c>
    </row>
    <row r="136" spans="1:8" s="4" customFormat="1" ht="18">
      <c r="A136" s="4">
        <v>257</v>
      </c>
      <c r="B136" s="5" t="s">
        <v>316</v>
      </c>
      <c r="H136" s="4" t="b">
        <f t="shared" si="3"/>
        <v>1</v>
      </c>
    </row>
    <row r="137" spans="1:8" s="4" customFormat="1" ht="18">
      <c r="A137" s="4">
        <v>252</v>
      </c>
      <c r="B137" s="5" t="s">
        <v>311</v>
      </c>
      <c r="H137" s="4" t="b">
        <f t="shared" si="3"/>
        <v>1</v>
      </c>
    </row>
    <row r="138" spans="1:8" ht="18">
      <c r="A138" s="3">
        <v>54</v>
      </c>
      <c r="B138" s="6" t="s">
        <v>113</v>
      </c>
      <c r="H138" s="3" t="b">
        <f t="shared" si="3"/>
        <v>0</v>
      </c>
    </row>
    <row r="139" spans="1:8" ht="18">
      <c r="A139" s="3">
        <v>2</v>
      </c>
      <c r="B139" s="6" t="s">
        <v>61</v>
      </c>
      <c r="C139" s="3" t="s">
        <v>475</v>
      </c>
      <c r="E139" s="3" t="str">
        <f>_xlfn.CONCAT($C$1,C139,$D$1,C139,"'")</f>
        <v>df.loc[df['slug'].str.contains("compliance"), 'slug'] = 'compliance'</v>
      </c>
      <c r="H139" s="3" t="b">
        <f t="shared" si="3"/>
        <v>0</v>
      </c>
    </row>
    <row r="140" spans="1:8" ht="18">
      <c r="A140" s="3">
        <v>39</v>
      </c>
      <c r="B140" s="6" t="s">
        <v>98</v>
      </c>
      <c r="H140" s="3" t="b">
        <f t="shared" si="3"/>
        <v>0</v>
      </c>
    </row>
    <row r="141" spans="1:8" s="4" customFormat="1" ht="18">
      <c r="A141" s="4">
        <v>329</v>
      </c>
      <c r="B141" s="5" t="s">
        <v>388</v>
      </c>
      <c r="H141" s="4" t="b">
        <f t="shared" si="3"/>
        <v>1</v>
      </c>
    </row>
    <row r="142" spans="1:8" s="4" customFormat="1" ht="18">
      <c r="A142" s="4">
        <v>247</v>
      </c>
      <c r="B142" s="5" t="s">
        <v>306</v>
      </c>
      <c r="C142" s="4" t="s">
        <v>476</v>
      </c>
      <c r="E142" s="4" t="str">
        <f>_xlfn.CONCAT($C$1,C142,$D$1,C142,"'")</f>
        <v>df.loc[df['slug'].str.contains("driver"), 'slug'] = 'driver'</v>
      </c>
      <c r="H142" s="4" t="b">
        <f t="shared" si="3"/>
        <v>1</v>
      </c>
    </row>
    <row r="143" spans="1:8" ht="18">
      <c r="A143" s="3">
        <v>161</v>
      </c>
      <c r="B143" s="6" t="s">
        <v>220</v>
      </c>
      <c r="H143" s="3" t="b">
        <f t="shared" si="3"/>
        <v>0</v>
      </c>
    </row>
    <row r="144" spans="1:8" ht="18">
      <c r="A144" s="3">
        <v>66</v>
      </c>
      <c r="B144" s="6" t="s">
        <v>125</v>
      </c>
      <c r="H144" s="3" t="b">
        <f t="shared" si="3"/>
        <v>0</v>
      </c>
    </row>
    <row r="145" spans="1:8" ht="18">
      <c r="A145" s="3">
        <v>65</v>
      </c>
      <c r="B145" s="6" t="s">
        <v>124</v>
      </c>
      <c r="H145" s="3" t="b">
        <f t="shared" si="3"/>
        <v>0</v>
      </c>
    </row>
    <row r="146" spans="1:8" ht="18">
      <c r="A146" s="3">
        <v>117</v>
      </c>
      <c r="B146" s="6" t="s">
        <v>176</v>
      </c>
      <c r="H146" s="3" t="b">
        <f t="shared" si="3"/>
        <v>0</v>
      </c>
    </row>
    <row r="147" spans="1:8" ht="18">
      <c r="A147" s="3">
        <v>132</v>
      </c>
      <c r="B147" s="6" t="s">
        <v>191</v>
      </c>
      <c r="H147" s="3" t="b">
        <f t="shared" si="3"/>
        <v>0</v>
      </c>
    </row>
    <row r="148" spans="1:8" ht="18">
      <c r="A148" s="3">
        <v>189</v>
      </c>
      <c r="B148" s="6" t="s">
        <v>248</v>
      </c>
      <c r="H148" s="3" t="b">
        <f t="shared" si="3"/>
        <v>0</v>
      </c>
    </row>
    <row r="149" spans="1:8" ht="18">
      <c r="A149" s="3">
        <v>170</v>
      </c>
      <c r="B149" s="6" t="s">
        <v>229</v>
      </c>
      <c r="H149" s="3" t="b">
        <f t="shared" si="3"/>
        <v>0</v>
      </c>
    </row>
    <row r="150" spans="1:8" ht="18">
      <c r="A150" s="3">
        <v>200</v>
      </c>
      <c r="B150" s="6" t="s">
        <v>259</v>
      </c>
      <c r="H150" s="3" t="b">
        <f t="shared" si="3"/>
        <v>0</v>
      </c>
    </row>
    <row r="151" spans="1:8" s="4" customFormat="1" ht="18">
      <c r="A151" s="4">
        <v>274</v>
      </c>
      <c r="B151" s="5" t="s">
        <v>333</v>
      </c>
      <c r="H151" s="4" t="b">
        <f t="shared" si="3"/>
        <v>1</v>
      </c>
    </row>
    <row r="152" spans="1:8" s="4" customFormat="1" ht="18">
      <c r="A152" s="4">
        <v>290</v>
      </c>
      <c r="B152" s="5" t="s">
        <v>349</v>
      </c>
      <c r="H152" s="4" t="b">
        <f t="shared" si="3"/>
        <v>1</v>
      </c>
    </row>
    <row r="153" spans="1:8" s="4" customFormat="1" ht="18">
      <c r="A153" s="4">
        <v>266</v>
      </c>
      <c r="B153" s="5" t="s">
        <v>325</v>
      </c>
      <c r="C153" s="4" t="s">
        <v>477</v>
      </c>
      <c r="D153" s="4" t="s">
        <v>485</v>
      </c>
      <c r="E153" s="4" t="str">
        <f>_xlfn.CONCAT($F$1,C153,$G$1,C153,"'")</f>
        <v>df.loc[df['slug'].str.startswith("email-inbox"), 'slug'] = 'email-inbox'</v>
      </c>
      <c r="H153" s="4" t="b">
        <f t="shared" si="3"/>
        <v>1</v>
      </c>
    </row>
    <row r="154" spans="1:8" s="4" customFormat="1" ht="18">
      <c r="A154" s="4">
        <v>396</v>
      </c>
      <c r="B154" s="5" t="s">
        <v>455</v>
      </c>
      <c r="H154" s="4" t="b">
        <f t="shared" si="3"/>
        <v>1</v>
      </c>
    </row>
    <row r="155" spans="1:8" s="4" customFormat="1" ht="18">
      <c r="A155" s="4">
        <v>311</v>
      </c>
      <c r="B155" s="5" t="s">
        <v>370</v>
      </c>
      <c r="H155" s="4" t="b">
        <f t="shared" si="3"/>
        <v>1</v>
      </c>
    </row>
    <row r="156" spans="1:8" ht="18">
      <c r="A156" s="3">
        <v>181</v>
      </c>
      <c r="B156" s="6" t="s">
        <v>240</v>
      </c>
      <c r="C156" s="3" t="s">
        <v>478</v>
      </c>
      <c r="E156" s="3" t="str">
        <f>_xlfn.CONCAT($C$1,C156,$D$1,C156,"'")</f>
        <v>df.loc[df['slug'].str.contains("enrolled-project-schedule"), 'slug'] = 'enrolled-project-schedule'</v>
      </c>
      <c r="H156" s="3" t="b">
        <f t="shared" si="3"/>
        <v>0</v>
      </c>
    </row>
    <row r="157" spans="1:8" ht="18">
      <c r="A157" s="3">
        <v>178</v>
      </c>
      <c r="B157" s="6" t="s">
        <v>237</v>
      </c>
      <c r="H157" s="3" t="b">
        <f t="shared" si="3"/>
        <v>0</v>
      </c>
    </row>
    <row r="158" spans="1:8" ht="18">
      <c r="A158" s="3">
        <v>52</v>
      </c>
      <c r="B158" s="6" t="s">
        <v>111</v>
      </c>
      <c r="C158" s="3" t="s">
        <v>479</v>
      </c>
      <c r="E158" s="3" t="str">
        <f>_xlfn.CONCAT($C$1,C158,$D$1,C158,"'")</f>
        <v>df.loc[df['slug'].str.contains("equipment"), 'slug'] = 'equipment'</v>
      </c>
      <c r="H158" s="3" t="b">
        <f t="shared" si="3"/>
        <v>0</v>
      </c>
    </row>
    <row r="159" spans="1:8" ht="18">
      <c r="A159" s="3">
        <v>110</v>
      </c>
      <c r="B159" s="6" t="s">
        <v>169</v>
      </c>
      <c r="H159" s="3" t="b">
        <f t="shared" si="3"/>
        <v>0</v>
      </c>
    </row>
    <row r="160" spans="1:8" s="4" customFormat="1" ht="18">
      <c r="A160" s="4">
        <v>277</v>
      </c>
      <c r="B160" s="5" t="s">
        <v>336</v>
      </c>
      <c r="H160" s="4" t="b">
        <f t="shared" si="3"/>
        <v>1</v>
      </c>
    </row>
    <row r="161" spans="1:8" ht="18">
      <c r="A161" s="3">
        <v>197</v>
      </c>
      <c r="B161" s="6" t="s">
        <v>256</v>
      </c>
      <c r="H161" s="3" t="b">
        <f t="shared" si="3"/>
        <v>0</v>
      </c>
    </row>
    <row r="162" spans="1:8" s="4" customFormat="1" ht="18">
      <c r="A162" s="4">
        <v>372</v>
      </c>
      <c r="B162" s="5" t="s">
        <v>431</v>
      </c>
      <c r="C162" s="4" t="s">
        <v>480</v>
      </c>
      <c r="D162" s="4" t="s">
        <v>485</v>
      </c>
      <c r="E162" s="7" t="s">
        <v>544</v>
      </c>
      <c r="H162" s="4" t="b">
        <f t="shared" si="3"/>
        <v>1</v>
      </c>
    </row>
    <row r="163" spans="1:8" ht="18">
      <c r="A163" s="3">
        <v>62</v>
      </c>
      <c r="B163" s="6" t="s">
        <v>121</v>
      </c>
      <c r="H163" s="3" t="b">
        <f t="shared" si="3"/>
        <v>0</v>
      </c>
    </row>
    <row r="164" spans="1:8" ht="18">
      <c r="A164" s="3">
        <v>138</v>
      </c>
      <c r="B164" s="6" t="s">
        <v>197</v>
      </c>
      <c r="H164" s="3" t="b">
        <f t="shared" si="3"/>
        <v>0</v>
      </c>
    </row>
    <row r="165" spans="1:8" ht="18">
      <c r="A165" s="3">
        <v>220</v>
      </c>
      <c r="B165" s="6" t="s">
        <v>279</v>
      </c>
      <c r="H165" s="3" t="b">
        <f t="shared" si="3"/>
        <v>0</v>
      </c>
    </row>
    <row r="166" spans="1:8" ht="18">
      <c r="A166" s="3">
        <v>150</v>
      </c>
      <c r="B166" s="6" t="s">
        <v>209</v>
      </c>
      <c r="H166" s="3" t="b">
        <f t="shared" si="3"/>
        <v>0</v>
      </c>
    </row>
    <row r="167" spans="1:8" s="4" customFormat="1" ht="18">
      <c r="A167" s="4">
        <v>393</v>
      </c>
      <c r="B167" s="5" t="s">
        <v>452</v>
      </c>
      <c r="H167" s="4" t="b">
        <f t="shared" si="3"/>
        <v>1</v>
      </c>
    </row>
    <row r="168" spans="1:8" ht="18">
      <c r="A168" s="3">
        <v>139</v>
      </c>
      <c r="B168" s="6" t="s">
        <v>198</v>
      </c>
      <c r="H168" s="3" t="b">
        <f t="shared" si="3"/>
        <v>0</v>
      </c>
    </row>
    <row r="169" spans="1:8" s="4" customFormat="1" ht="18">
      <c r="A169" s="4">
        <v>304</v>
      </c>
      <c r="B169" s="5" t="s">
        <v>363</v>
      </c>
      <c r="H169" s="4" t="b">
        <f t="shared" si="3"/>
        <v>1</v>
      </c>
    </row>
    <row r="170" spans="1:8" s="4" customFormat="1" ht="18">
      <c r="A170" s="4">
        <v>291</v>
      </c>
      <c r="B170" s="5" t="s">
        <v>350</v>
      </c>
      <c r="H170" s="4" t="b">
        <f t="shared" si="3"/>
        <v>1</v>
      </c>
    </row>
    <row r="171" spans="1:8" ht="18">
      <c r="A171" s="3">
        <v>153</v>
      </c>
      <c r="B171" s="6" t="s">
        <v>212</v>
      </c>
      <c r="H171" s="3" t="b">
        <f t="shared" si="3"/>
        <v>0</v>
      </c>
    </row>
    <row r="172" spans="1:8" s="4" customFormat="1" ht="18">
      <c r="A172" s="4">
        <v>234</v>
      </c>
      <c r="B172" s="5" t="s">
        <v>293</v>
      </c>
      <c r="C172" s="4" t="s">
        <v>481</v>
      </c>
      <c r="E172" s="4" t="str">
        <f>_xlfn.CONCAT($C$1,C172,$D$1,C172,"'")</f>
        <v>df.loc[df['slug'].str.contains("financial"), 'slug'] = 'financial'</v>
      </c>
      <c r="H172" s="4" t="b">
        <f t="shared" si="3"/>
        <v>1</v>
      </c>
    </row>
    <row r="173" spans="1:8" s="4" customFormat="1" ht="18">
      <c r="A173" s="4">
        <v>233</v>
      </c>
      <c r="B173" s="5" t="s">
        <v>292</v>
      </c>
      <c r="H173" s="4" t="b">
        <f t="shared" si="3"/>
        <v>1</v>
      </c>
    </row>
    <row r="174" spans="1:8" s="4" customFormat="1" ht="18">
      <c r="A174" s="4">
        <v>232</v>
      </c>
      <c r="B174" s="5" t="s">
        <v>291</v>
      </c>
      <c r="H174" s="4" t="b">
        <f t="shared" si="3"/>
        <v>1</v>
      </c>
    </row>
    <row r="175" spans="1:8" s="4" customFormat="1" ht="18">
      <c r="A175" s="4">
        <v>223</v>
      </c>
      <c r="B175" s="5" t="s">
        <v>282</v>
      </c>
      <c r="H175" s="4" t="b">
        <f t="shared" si="3"/>
        <v>1</v>
      </c>
    </row>
    <row r="176" spans="1:8" s="4" customFormat="1" ht="18">
      <c r="A176" s="4">
        <v>398</v>
      </c>
      <c r="B176" s="5" t="s">
        <v>457</v>
      </c>
      <c r="C176" s="4" t="s">
        <v>482</v>
      </c>
      <c r="E176" s="4" t="str">
        <f>_xlfn.CONCAT($C$1,C176,$D$1,C176,"'")</f>
        <v>df.loc[df['slug'].str.contains("flood"), 'slug'] = 'flood'</v>
      </c>
      <c r="H176" s="4" t="b">
        <f t="shared" si="3"/>
        <v>1</v>
      </c>
    </row>
    <row r="177" spans="1:8" ht="18">
      <c r="A177" s="3">
        <v>203</v>
      </c>
      <c r="B177" s="6" t="s">
        <v>262</v>
      </c>
      <c r="H177" s="3" t="b">
        <f t="shared" si="3"/>
        <v>0</v>
      </c>
    </row>
    <row r="178" spans="1:8" ht="18">
      <c r="A178" s="3">
        <v>78</v>
      </c>
      <c r="B178" s="6" t="s">
        <v>137</v>
      </c>
      <c r="H178" s="3" t="b">
        <f t="shared" si="3"/>
        <v>0</v>
      </c>
    </row>
    <row r="179" spans="1:8" ht="18">
      <c r="A179" s="3">
        <v>82</v>
      </c>
      <c r="B179" s="6" t="s">
        <v>141</v>
      </c>
      <c r="C179" s="3" t="s">
        <v>483</v>
      </c>
      <c r="E179" s="3" t="str">
        <f>_xlfn.CONCAT($C$1,C179,$D$1,C179,"'")</f>
        <v>df.loc[df['slug'].str.contains("fmcsa"), 'slug'] = 'fmcsa'</v>
      </c>
      <c r="H179" s="3" t="b">
        <f t="shared" si="3"/>
        <v>0</v>
      </c>
    </row>
    <row r="180" spans="1:8" ht="18">
      <c r="A180" s="3">
        <v>206</v>
      </c>
      <c r="B180" s="6" t="s">
        <v>265</v>
      </c>
      <c r="H180" s="3" t="b">
        <f t="shared" si="3"/>
        <v>0</v>
      </c>
    </row>
    <row r="181" spans="1:8" ht="18">
      <c r="A181" s="3">
        <v>81</v>
      </c>
      <c r="B181" s="6" t="s">
        <v>140</v>
      </c>
      <c r="H181" s="3" t="b">
        <f t="shared" si="3"/>
        <v>0</v>
      </c>
    </row>
    <row r="182" spans="1:8" ht="18">
      <c r="A182" s="3">
        <v>109</v>
      </c>
      <c r="B182" s="6" t="s">
        <v>168</v>
      </c>
      <c r="C182" s="3" t="s">
        <v>484</v>
      </c>
      <c r="D182" s="3" t="s">
        <v>485</v>
      </c>
      <c r="E182" s="3" t="str">
        <f>_xlfn.CONCAT($F$1,C182,$G$1,C182,"'")</f>
        <v>df.loc[df['slug'].str.startswith("form"), 'slug'] = 'form'</v>
      </c>
      <c r="H182" s="3" t="b">
        <f t="shared" si="3"/>
        <v>0</v>
      </c>
    </row>
    <row r="183" spans="1:8" ht="18">
      <c r="A183" s="3">
        <v>158</v>
      </c>
      <c r="B183" s="6" t="s">
        <v>217</v>
      </c>
      <c r="H183" s="3" t="b">
        <f t="shared" si="3"/>
        <v>0</v>
      </c>
    </row>
    <row r="184" spans="1:8" ht="18">
      <c r="A184" s="3">
        <v>91</v>
      </c>
      <c r="B184" s="6" t="s">
        <v>150</v>
      </c>
      <c r="H184" s="3" t="b">
        <f t="shared" si="3"/>
        <v>0</v>
      </c>
    </row>
    <row r="185" spans="1:8" ht="18">
      <c r="A185" s="3">
        <v>198</v>
      </c>
      <c r="B185" s="6" t="s">
        <v>257</v>
      </c>
      <c r="H185" s="3" t="b">
        <f t="shared" si="3"/>
        <v>0</v>
      </c>
    </row>
    <row r="186" spans="1:8" ht="18">
      <c r="A186" s="3">
        <v>182</v>
      </c>
      <c r="B186" s="6" t="s">
        <v>241</v>
      </c>
      <c r="H186" s="3" t="b">
        <f t="shared" si="3"/>
        <v>0</v>
      </c>
    </row>
    <row r="187" spans="1:8" ht="18">
      <c r="A187" s="3">
        <v>56</v>
      </c>
      <c r="B187" s="6" t="s">
        <v>115</v>
      </c>
      <c r="H187" s="3" t="b">
        <f t="shared" si="3"/>
        <v>0</v>
      </c>
    </row>
    <row r="188" spans="1:8" s="4" customFormat="1" ht="18">
      <c r="A188" s="4">
        <v>276</v>
      </c>
      <c r="B188" s="5" t="s">
        <v>335</v>
      </c>
      <c r="H188" s="4" t="b">
        <f t="shared" si="3"/>
        <v>1</v>
      </c>
    </row>
    <row r="189" spans="1:8" s="4" customFormat="1" ht="18">
      <c r="A189" s="4">
        <v>324</v>
      </c>
      <c r="B189" s="5" t="s">
        <v>383</v>
      </c>
      <c r="H189" s="4" t="b">
        <f t="shared" si="3"/>
        <v>1</v>
      </c>
    </row>
    <row r="190" spans="1:8" ht="18">
      <c r="A190" s="3">
        <v>8</v>
      </c>
      <c r="B190" s="6" t="s">
        <v>67</v>
      </c>
      <c r="C190" s="3" t="s">
        <v>486</v>
      </c>
      <c r="D190" s="3" t="s">
        <v>487</v>
      </c>
      <c r="E190" s="7" t="s">
        <v>528</v>
      </c>
      <c r="H190" s="3" t="b">
        <f t="shared" si="3"/>
        <v>0</v>
      </c>
    </row>
    <row r="191" spans="1:8" s="4" customFormat="1" ht="18">
      <c r="A191" s="4">
        <v>388</v>
      </c>
      <c r="B191" s="5" t="s">
        <v>447</v>
      </c>
      <c r="C191" s="4" t="s">
        <v>488</v>
      </c>
      <c r="E191" s="4" t="str">
        <f t="shared" ref="E190:E191" si="4">_xlfn.CONCAT($C$1,C191,$D$1,C191,"'")</f>
        <v>df.loc[df['slug'].str.contains("gl"), 'slug'] = 'gl'</v>
      </c>
      <c r="H191" s="4" t="b">
        <f t="shared" si="3"/>
        <v>1</v>
      </c>
    </row>
    <row r="192" spans="1:8" ht="18">
      <c r="A192" s="3">
        <v>10</v>
      </c>
      <c r="B192" s="6" t="s">
        <v>69</v>
      </c>
      <c r="H192" s="3" t="b">
        <f t="shared" si="3"/>
        <v>0</v>
      </c>
    </row>
    <row r="193" spans="1:8" ht="18">
      <c r="A193" s="3">
        <v>102</v>
      </c>
      <c r="B193" s="6" t="s">
        <v>161</v>
      </c>
      <c r="H193" s="3" t="b">
        <f t="shared" si="3"/>
        <v>0</v>
      </c>
    </row>
    <row r="194" spans="1:8" ht="18">
      <c r="A194" s="3">
        <v>11</v>
      </c>
      <c r="B194" s="6" t="s">
        <v>70</v>
      </c>
      <c r="H194" s="3" t="b">
        <f t="shared" si="3"/>
        <v>0</v>
      </c>
    </row>
    <row r="195" spans="1:8" ht="18">
      <c r="A195" s="3">
        <v>22</v>
      </c>
      <c r="B195" s="6" t="s">
        <v>81</v>
      </c>
      <c r="H195" s="3" t="b">
        <f t="shared" ref="H195:H258" si="5">A195&gt;220</f>
        <v>0</v>
      </c>
    </row>
    <row r="196" spans="1:8" s="4" customFormat="1" ht="18">
      <c r="A196" s="4">
        <v>380</v>
      </c>
      <c r="B196" s="5" t="s">
        <v>439</v>
      </c>
      <c r="H196" s="4" t="b">
        <f t="shared" si="5"/>
        <v>1</v>
      </c>
    </row>
    <row r="197" spans="1:8" ht="18">
      <c r="A197" s="3">
        <v>28</v>
      </c>
      <c r="B197" s="6" t="s">
        <v>87</v>
      </c>
      <c r="H197" s="3" t="b">
        <f t="shared" si="5"/>
        <v>0</v>
      </c>
    </row>
    <row r="198" spans="1:8" ht="18">
      <c r="A198" s="3">
        <v>87</v>
      </c>
      <c r="B198" s="6" t="s">
        <v>146</v>
      </c>
      <c r="C198" s="3" t="s">
        <v>489</v>
      </c>
      <c r="E198" s="3" t="str">
        <f>_xlfn.CONCAT($C$1,C198,$D$1,C198,"'")</f>
        <v>df.loc[df['slug'].str.contains("goals"), 'slug'] = 'goals'</v>
      </c>
      <c r="H198" s="3" t="b">
        <f t="shared" si="5"/>
        <v>0</v>
      </c>
    </row>
    <row r="199" spans="1:8" ht="18">
      <c r="A199" s="3">
        <v>209</v>
      </c>
      <c r="B199" s="6" t="s">
        <v>268</v>
      </c>
      <c r="H199" s="3" t="b">
        <f t="shared" si="5"/>
        <v>0</v>
      </c>
    </row>
    <row r="200" spans="1:8" s="4" customFormat="1" ht="18">
      <c r="A200" s="4">
        <v>250</v>
      </c>
      <c r="B200" s="5" t="s">
        <v>309</v>
      </c>
      <c r="H200" s="4" t="b">
        <f t="shared" si="5"/>
        <v>1</v>
      </c>
    </row>
    <row r="201" spans="1:8" s="4" customFormat="1" ht="18">
      <c r="A201" s="4">
        <v>303</v>
      </c>
      <c r="B201" s="5" t="s">
        <v>362</v>
      </c>
      <c r="H201" s="4" t="b">
        <f t="shared" si="5"/>
        <v>1</v>
      </c>
    </row>
    <row r="202" spans="1:8" s="4" customFormat="1" ht="18">
      <c r="A202" s="4">
        <v>314</v>
      </c>
      <c r="B202" s="5" t="s">
        <v>373</v>
      </c>
      <c r="H202" s="4" t="b">
        <f t="shared" si="5"/>
        <v>1</v>
      </c>
    </row>
    <row r="203" spans="1:8" ht="18">
      <c r="A203" s="3">
        <v>50</v>
      </c>
      <c r="B203" s="6" t="s">
        <v>109</v>
      </c>
      <c r="C203" s="3" t="s">
        <v>490</v>
      </c>
      <c r="E203" s="3" t="str">
        <f>_xlfn.CONCAT($C$1,C203,$D$1,C203,"'")</f>
        <v>df.loc[df['slug'].str.contains("ifta"), 'slug'] = 'ifta'</v>
      </c>
      <c r="H203" s="3" t="b">
        <f t="shared" si="5"/>
        <v>0</v>
      </c>
    </row>
    <row r="204" spans="1:8" ht="18">
      <c r="A204" s="3">
        <v>126</v>
      </c>
      <c r="B204" s="6" t="s">
        <v>185</v>
      </c>
      <c r="H204" s="3" t="b">
        <f t="shared" si="5"/>
        <v>0</v>
      </c>
    </row>
    <row r="205" spans="1:8" ht="18">
      <c r="A205" s="3">
        <v>72</v>
      </c>
      <c r="B205" s="6" t="s">
        <v>131</v>
      </c>
      <c r="H205" s="3" t="b">
        <f t="shared" si="5"/>
        <v>0</v>
      </c>
    </row>
    <row r="206" spans="1:8" s="4" customFormat="1" ht="18">
      <c r="A206" s="4">
        <v>231</v>
      </c>
      <c r="B206" s="5" t="s">
        <v>290</v>
      </c>
      <c r="H206" s="4" t="b">
        <f t="shared" si="5"/>
        <v>1</v>
      </c>
    </row>
    <row r="207" spans="1:8" ht="18">
      <c r="A207" s="3">
        <v>45</v>
      </c>
      <c r="B207" s="6" t="s">
        <v>104</v>
      </c>
      <c r="H207" s="3" t="b">
        <f t="shared" si="5"/>
        <v>0</v>
      </c>
    </row>
    <row r="208" spans="1:8" s="4" customFormat="1" ht="18">
      <c r="A208" s="4">
        <v>359</v>
      </c>
      <c r="B208" s="5" t="s">
        <v>418</v>
      </c>
      <c r="H208" s="4" t="b">
        <f t="shared" si="5"/>
        <v>1</v>
      </c>
    </row>
    <row r="209" spans="1:8" s="4" customFormat="1" ht="18">
      <c r="A209" s="4">
        <v>278</v>
      </c>
      <c r="B209" s="5" t="s">
        <v>337</v>
      </c>
      <c r="C209" s="4" t="s">
        <v>491</v>
      </c>
      <c r="E209" s="4" t="str">
        <f>_xlfn.CONCAT($C$1,C209,$D$1,C209,"'")</f>
        <v>df.loc[df['slug'].str.contains("json"), 'slug'] = 'json'</v>
      </c>
      <c r="H209" s="4" t="b">
        <f t="shared" si="5"/>
        <v>1</v>
      </c>
    </row>
    <row r="210" spans="1:8" ht="18">
      <c r="A210" s="3">
        <v>92</v>
      </c>
      <c r="B210" s="6" t="s">
        <v>151</v>
      </c>
      <c r="H210" s="3" t="b">
        <f t="shared" si="5"/>
        <v>0</v>
      </c>
    </row>
    <row r="211" spans="1:8" ht="18">
      <c r="A211" s="3">
        <v>134</v>
      </c>
      <c r="B211" s="6" t="s">
        <v>193</v>
      </c>
      <c r="H211" s="3" t="b">
        <f t="shared" si="5"/>
        <v>0</v>
      </c>
    </row>
    <row r="212" spans="1:8" ht="18">
      <c r="A212" s="3">
        <v>67</v>
      </c>
      <c r="B212" s="6" t="s">
        <v>126</v>
      </c>
      <c r="H212" s="3" t="b">
        <f t="shared" si="5"/>
        <v>0</v>
      </c>
    </row>
    <row r="213" spans="1:8" ht="18">
      <c r="A213" s="3">
        <v>48</v>
      </c>
      <c r="B213" s="6" t="s">
        <v>107</v>
      </c>
      <c r="H213" s="3" t="b">
        <f t="shared" si="5"/>
        <v>0</v>
      </c>
    </row>
    <row r="214" spans="1:8" ht="18">
      <c r="A214" s="3">
        <v>19</v>
      </c>
      <c r="B214" s="6" t="s">
        <v>78</v>
      </c>
      <c r="H214" s="3" t="b">
        <f t="shared" si="5"/>
        <v>0</v>
      </c>
    </row>
    <row r="215" spans="1:8" ht="18">
      <c r="A215" s="3">
        <v>152</v>
      </c>
      <c r="B215" s="6" t="s">
        <v>211</v>
      </c>
      <c r="C215" s="3" t="s">
        <v>529</v>
      </c>
      <c r="E215" s="3" t="str">
        <f>_xlfn.CONCAT($C$1,C215,$D$1,C215,"'")</f>
        <v>df.loc[df['slug'].str.contains("layer"), 'slug'] = 'layer'</v>
      </c>
      <c r="H215" s="3" t="b">
        <f t="shared" si="5"/>
        <v>0</v>
      </c>
    </row>
    <row r="216" spans="1:8" ht="18">
      <c r="A216" s="3">
        <v>93</v>
      </c>
      <c r="B216" s="6" t="s">
        <v>152</v>
      </c>
      <c r="H216" s="3" t="b">
        <f t="shared" si="5"/>
        <v>0</v>
      </c>
    </row>
    <row r="217" spans="1:8" ht="18">
      <c r="A217" s="3">
        <v>157</v>
      </c>
      <c r="B217" s="6" t="s">
        <v>216</v>
      </c>
      <c r="H217" s="3" t="b">
        <f t="shared" si="5"/>
        <v>0</v>
      </c>
    </row>
    <row r="218" spans="1:8" ht="18">
      <c r="A218" s="3">
        <v>162</v>
      </c>
      <c r="B218" s="6" t="s">
        <v>221</v>
      </c>
      <c r="H218" s="3" t="b">
        <f t="shared" si="5"/>
        <v>0</v>
      </c>
    </row>
    <row r="219" spans="1:8" s="4" customFormat="1" ht="18">
      <c r="A219" s="4">
        <v>320</v>
      </c>
      <c r="B219" s="5" t="s">
        <v>379</v>
      </c>
      <c r="H219" s="4" t="b">
        <f t="shared" si="5"/>
        <v>1</v>
      </c>
    </row>
    <row r="220" spans="1:8" s="4" customFormat="1" ht="18">
      <c r="A220" s="4">
        <v>306</v>
      </c>
      <c r="B220" s="5" t="s">
        <v>365</v>
      </c>
      <c r="H220" s="4" t="b">
        <f t="shared" si="5"/>
        <v>1</v>
      </c>
    </row>
    <row r="221" spans="1:8" s="4" customFormat="1" ht="18">
      <c r="A221" s="4">
        <v>355</v>
      </c>
      <c r="B221" s="5" t="s">
        <v>414</v>
      </c>
      <c r="C221" s="4" t="s">
        <v>542</v>
      </c>
      <c r="D221" s="4" t="s">
        <v>485</v>
      </c>
      <c r="E221" s="4" t="str">
        <f>_xlfn.CONCAT($F$1,C221,$G$1,C221,"'")</f>
        <v>df.loc[df['slug'].str.startswith("limits"), 'slug'] = 'limits'</v>
      </c>
      <c r="H221" s="4" t="b">
        <f t="shared" si="5"/>
        <v>1</v>
      </c>
    </row>
    <row r="222" spans="1:8" s="4" customFormat="1" ht="18">
      <c r="A222" s="4">
        <v>362</v>
      </c>
      <c r="B222" s="5" t="s">
        <v>421</v>
      </c>
      <c r="H222" s="4" t="b">
        <f t="shared" si="5"/>
        <v>1</v>
      </c>
    </row>
    <row r="223" spans="1:8" ht="18">
      <c r="A223" s="3">
        <v>38</v>
      </c>
      <c r="B223" s="6" t="s">
        <v>97</v>
      </c>
      <c r="C223" s="3" t="s">
        <v>492</v>
      </c>
      <c r="E223" s="3" t="str">
        <f>_xlfn.CONCAT($C$1,C223,$D$1,C223,"'")</f>
        <v>df.loc[df['slug'].str.contains("lob-loss-summary"), 'slug'] = 'lob-loss-summary'</v>
      </c>
      <c r="H223" s="3" t="b">
        <f t="shared" si="5"/>
        <v>0</v>
      </c>
    </row>
    <row r="224" spans="1:8" ht="18">
      <c r="A224" s="3">
        <v>80</v>
      </c>
      <c r="B224" s="6" t="s">
        <v>139</v>
      </c>
      <c r="H224" s="3" t="b">
        <f t="shared" si="5"/>
        <v>0</v>
      </c>
    </row>
    <row r="225" spans="1:8" s="4" customFormat="1" ht="18">
      <c r="A225" s="4">
        <v>343</v>
      </c>
      <c r="B225" s="5" t="s">
        <v>402</v>
      </c>
      <c r="C225" s="4" t="s">
        <v>493</v>
      </c>
      <c r="D225" s="4" t="s">
        <v>485</v>
      </c>
      <c r="E225" s="4" t="str">
        <f>_xlfn.CONCAT($F$1,C225,$G$1,C225,"'")</f>
        <v>df.loc[df['slug'].str.startswith("locations"), 'slug'] = 'locations'</v>
      </c>
      <c r="H225" s="4" t="b">
        <f t="shared" si="5"/>
        <v>1</v>
      </c>
    </row>
    <row r="226" spans="1:8" ht="18">
      <c r="A226" s="3">
        <v>18</v>
      </c>
      <c r="B226" s="6" t="s">
        <v>77</v>
      </c>
      <c r="H226" s="3" t="b">
        <f t="shared" si="5"/>
        <v>0</v>
      </c>
    </row>
    <row r="227" spans="1:8" ht="18">
      <c r="A227" s="3">
        <v>17</v>
      </c>
      <c r="B227" s="6" t="s">
        <v>76</v>
      </c>
      <c r="H227" s="3" t="b">
        <f t="shared" si="5"/>
        <v>0</v>
      </c>
    </row>
    <row r="228" spans="1:8" s="4" customFormat="1" ht="18">
      <c r="A228" s="4">
        <v>288</v>
      </c>
      <c r="B228" s="5" t="s">
        <v>347</v>
      </c>
      <c r="H228" s="4" t="b">
        <f t="shared" si="5"/>
        <v>1</v>
      </c>
    </row>
    <row r="229" spans="1:8" s="4" customFormat="1" ht="18">
      <c r="A229" s="4">
        <v>281</v>
      </c>
      <c r="B229" s="5" t="s">
        <v>340</v>
      </c>
      <c r="H229" s="4" t="b">
        <f t="shared" si="5"/>
        <v>1</v>
      </c>
    </row>
    <row r="230" spans="1:8" ht="18">
      <c r="A230" s="3">
        <v>207</v>
      </c>
      <c r="B230" s="6" t="s">
        <v>266</v>
      </c>
      <c r="H230" s="3" t="b">
        <f t="shared" si="5"/>
        <v>0</v>
      </c>
    </row>
    <row r="231" spans="1:8" ht="18">
      <c r="A231" s="3">
        <v>159</v>
      </c>
      <c r="B231" s="6" t="s">
        <v>218</v>
      </c>
      <c r="C231" s="3" t="s">
        <v>494</v>
      </c>
      <c r="D231" s="3" t="s">
        <v>485</v>
      </c>
      <c r="E231" s="3" t="str">
        <f>_xlfn.CONCAT($F$1,C231,$G$1,C231,"'")</f>
        <v>df.loc[df['slug'].str.startswith("loss"), 'slug'] = 'loss'</v>
      </c>
      <c r="H231" s="3" t="b">
        <f t="shared" si="5"/>
        <v>0</v>
      </c>
    </row>
    <row r="232" spans="1:8" ht="18">
      <c r="A232" s="3">
        <v>131</v>
      </c>
      <c r="B232" s="6" t="s">
        <v>190</v>
      </c>
      <c r="H232" s="3" t="b">
        <f t="shared" si="5"/>
        <v>0</v>
      </c>
    </row>
    <row r="233" spans="1:8" s="4" customFormat="1" ht="18">
      <c r="A233" s="4">
        <v>312</v>
      </c>
      <c r="B233" s="5" t="s">
        <v>371</v>
      </c>
      <c r="H233" s="4" t="b">
        <f t="shared" si="5"/>
        <v>1</v>
      </c>
    </row>
    <row r="234" spans="1:8" ht="18">
      <c r="A234" s="3">
        <v>89</v>
      </c>
      <c r="B234" s="6" t="s">
        <v>148</v>
      </c>
      <c r="H234" s="3" t="b">
        <f t="shared" si="5"/>
        <v>0</v>
      </c>
    </row>
    <row r="235" spans="1:8" ht="18">
      <c r="A235" s="3">
        <v>133</v>
      </c>
      <c r="B235" s="6" t="s">
        <v>192</v>
      </c>
      <c r="H235" s="3" t="b">
        <f t="shared" si="5"/>
        <v>0</v>
      </c>
    </row>
    <row r="236" spans="1:8" ht="18">
      <c r="A236" s="3">
        <v>199</v>
      </c>
      <c r="B236" s="6" t="s">
        <v>258</v>
      </c>
      <c r="H236" s="3" t="b">
        <f t="shared" si="5"/>
        <v>0</v>
      </c>
    </row>
    <row r="237" spans="1:8" ht="18">
      <c r="A237" s="3">
        <v>75</v>
      </c>
      <c r="B237" s="6" t="s">
        <v>134</v>
      </c>
      <c r="H237" s="3" t="b">
        <f t="shared" si="5"/>
        <v>0</v>
      </c>
    </row>
    <row r="238" spans="1:8" s="4" customFormat="1" ht="18">
      <c r="A238" s="4">
        <v>275</v>
      </c>
      <c r="B238" s="5" t="s">
        <v>334</v>
      </c>
      <c r="H238" s="4" t="b">
        <f t="shared" si="5"/>
        <v>1</v>
      </c>
    </row>
    <row r="239" spans="1:8" s="4" customFormat="1" ht="18">
      <c r="A239" s="4">
        <v>253</v>
      </c>
      <c r="B239" s="5" t="s">
        <v>312</v>
      </c>
      <c r="C239" s="4" t="s">
        <v>495</v>
      </c>
      <c r="E239" s="7" t="s">
        <v>530</v>
      </c>
      <c r="H239" s="4" t="b">
        <f t="shared" si="5"/>
        <v>1</v>
      </c>
    </row>
    <row r="240" spans="1:8" ht="18">
      <c r="A240" s="3">
        <v>108</v>
      </c>
      <c r="B240" s="6" t="s">
        <v>167</v>
      </c>
      <c r="H240" s="3" t="b">
        <f t="shared" si="5"/>
        <v>0</v>
      </c>
    </row>
    <row r="241" spans="1:8" s="4" customFormat="1" ht="18">
      <c r="A241" s="4">
        <v>307</v>
      </c>
      <c r="B241" s="5" t="s">
        <v>366</v>
      </c>
      <c r="H241" s="4" t="b">
        <f t="shared" si="5"/>
        <v>1</v>
      </c>
    </row>
    <row r="242" spans="1:8" ht="18">
      <c r="A242" s="3">
        <v>120</v>
      </c>
      <c r="B242" s="6" t="s">
        <v>179</v>
      </c>
      <c r="H242" s="3" t="b">
        <f t="shared" si="5"/>
        <v>0</v>
      </c>
    </row>
    <row r="243" spans="1:8" ht="18">
      <c r="A243" s="3">
        <v>122</v>
      </c>
      <c r="B243" s="6" t="s">
        <v>181</v>
      </c>
      <c r="H243" s="3" t="b">
        <f t="shared" si="5"/>
        <v>0</v>
      </c>
    </row>
    <row r="244" spans="1:8" ht="18">
      <c r="A244" s="3">
        <v>115</v>
      </c>
      <c r="B244" s="6" t="s">
        <v>174</v>
      </c>
      <c r="C244" s="3" t="s">
        <v>513</v>
      </c>
      <c r="E244" s="3" t="str">
        <f>_xlfn.CONCAT($C$1,C244,$D$1,C244,"'")</f>
        <v>df.loc[df['slug'].str.contains("misc-professional"), 'slug'] = 'misc-professional'</v>
      </c>
      <c r="H244" s="3" t="b">
        <f t="shared" si="5"/>
        <v>0</v>
      </c>
    </row>
    <row r="245" spans="1:8" ht="18">
      <c r="A245" s="3">
        <v>73</v>
      </c>
      <c r="B245" s="6" t="s">
        <v>132</v>
      </c>
      <c r="H245" s="3" t="b">
        <f t="shared" si="5"/>
        <v>0</v>
      </c>
    </row>
    <row r="246" spans="1:8" ht="18">
      <c r="A246" s="3">
        <v>173</v>
      </c>
      <c r="B246" s="6" t="s">
        <v>232</v>
      </c>
      <c r="H246" s="3" t="b">
        <f t="shared" si="5"/>
        <v>0</v>
      </c>
    </row>
    <row r="247" spans="1:8" s="4" customFormat="1" ht="18">
      <c r="A247" s="4">
        <v>340</v>
      </c>
      <c r="B247" s="5" t="s">
        <v>399</v>
      </c>
      <c r="H247" s="4" t="b">
        <f t="shared" si="5"/>
        <v>1</v>
      </c>
    </row>
    <row r="248" spans="1:8" ht="18">
      <c r="A248" s="3">
        <v>59</v>
      </c>
      <c r="B248" s="6" t="s">
        <v>118</v>
      </c>
      <c r="C248" s="3" t="s">
        <v>496</v>
      </c>
      <c r="E248" s="3" t="str">
        <f>_xlfn.CONCAT($C$1,C248,$D$1,C248,"'")</f>
        <v>df.loc[df['slug'].str.contains("mpl"), 'slug'] = 'mpl'</v>
      </c>
      <c r="H248" s="3" t="b">
        <f t="shared" si="5"/>
        <v>0</v>
      </c>
    </row>
    <row r="249" spans="1:8" ht="18">
      <c r="A249" s="3">
        <v>58</v>
      </c>
      <c r="B249" s="6" t="s">
        <v>117</v>
      </c>
      <c r="H249" s="3" t="b">
        <f t="shared" si="5"/>
        <v>0</v>
      </c>
    </row>
    <row r="250" spans="1:8" s="4" customFormat="1" ht="18">
      <c r="A250" s="4">
        <v>308</v>
      </c>
      <c r="B250" s="5" t="s">
        <v>367</v>
      </c>
      <c r="C250" s="4" t="s">
        <v>497</v>
      </c>
      <c r="E250" s="4" t="str">
        <f>_xlfn.CONCAT($C$1,C250,$D$1,C250,"'")</f>
        <v>df.loc[df['slug'].str.contains("mvr"), 'slug'] = 'mvr'</v>
      </c>
      <c r="H250" s="4" t="b">
        <f t="shared" si="5"/>
        <v>1</v>
      </c>
    </row>
    <row r="251" spans="1:8" s="4" customFormat="1" ht="18">
      <c r="A251" s="4">
        <v>298</v>
      </c>
      <c r="B251" s="5" t="s">
        <v>357</v>
      </c>
      <c r="H251" s="4" t="b">
        <f t="shared" si="5"/>
        <v>1</v>
      </c>
    </row>
    <row r="252" spans="1:8" s="4" customFormat="1" ht="18">
      <c r="A252" s="4">
        <v>293</v>
      </c>
      <c r="B252" s="5" t="s">
        <v>352</v>
      </c>
      <c r="H252" s="4" t="b">
        <f t="shared" si="5"/>
        <v>1</v>
      </c>
    </row>
    <row r="253" spans="1:8" ht="18">
      <c r="A253" s="3">
        <v>5</v>
      </c>
      <c r="B253" s="6" t="s">
        <v>64</v>
      </c>
      <c r="H253" s="3" t="b">
        <f t="shared" si="5"/>
        <v>0</v>
      </c>
    </row>
    <row r="254" spans="1:8" ht="18">
      <c r="A254" s="3">
        <v>55</v>
      </c>
      <c r="B254" s="6" t="s">
        <v>114</v>
      </c>
      <c r="H254" s="3" t="b">
        <f t="shared" si="5"/>
        <v>0</v>
      </c>
    </row>
    <row r="255" spans="1:8" ht="18">
      <c r="A255" s="3">
        <v>77</v>
      </c>
      <c r="B255" s="6" t="s">
        <v>136</v>
      </c>
      <c r="H255" s="3" t="b">
        <f t="shared" si="5"/>
        <v>0</v>
      </c>
    </row>
    <row r="256" spans="1:8" ht="18">
      <c r="A256" s="3">
        <v>84</v>
      </c>
      <c r="B256" s="6" t="s">
        <v>143</v>
      </c>
      <c r="H256" s="3" t="b">
        <f t="shared" si="5"/>
        <v>0</v>
      </c>
    </row>
    <row r="257" spans="1:8" ht="18">
      <c r="A257" s="3">
        <v>1</v>
      </c>
      <c r="B257" s="6" t="s">
        <v>60</v>
      </c>
      <c r="C257" s="3" t="s">
        <v>531</v>
      </c>
      <c r="E257" s="7" t="s">
        <v>532</v>
      </c>
      <c r="H257" s="3" t="b">
        <f t="shared" si="5"/>
        <v>0</v>
      </c>
    </row>
    <row r="258" spans="1:8" s="4" customFormat="1" ht="18">
      <c r="A258" s="4">
        <v>376</v>
      </c>
      <c r="B258" s="5" t="s">
        <v>435</v>
      </c>
      <c r="H258" s="4" t="b">
        <f t="shared" si="5"/>
        <v>1</v>
      </c>
    </row>
    <row r="259" spans="1:8" ht="18">
      <c r="A259" s="3">
        <v>15</v>
      </c>
      <c r="B259" s="6" t="s">
        <v>74</v>
      </c>
      <c r="H259" s="3" t="b">
        <f t="shared" ref="H259:H322" si="6">A259&gt;220</f>
        <v>0</v>
      </c>
    </row>
    <row r="260" spans="1:8" s="4" customFormat="1" ht="18">
      <c r="A260" s="4">
        <v>264</v>
      </c>
      <c r="B260" s="5" t="s">
        <v>323</v>
      </c>
      <c r="H260" s="4" t="b">
        <f t="shared" si="6"/>
        <v>1</v>
      </c>
    </row>
    <row r="261" spans="1:8" s="4" customFormat="1" ht="18">
      <c r="A261" s="4">
        <v>382</v>
      </c>
      <c r="B261" s="5" t="s">
        <v>441</v>
      </c>
      <c r="H261" s="4" t="b">
        <f t="shared" si="6"/>
        <v>1</v>
      </c>
    </row>
    <row r="262" spans="1:8" ht="18">
      <c r="A262" s="3">
        <v>25</v>
      </c>
      <c r="B262" s="6" t="s">
        <v>84</v>
      </c>
      <c r="H262" s="3" t="b">
        <f t="shared" si="6"/>
        <v>0</v>
      </c>
    </row>
    <row r="263" spans="1:8" s="4" customFormat="1" ht="18">
      <c r="A263" s="4">
        <v>259</v>
      </c>
      <c r="B263" s="5" t="s">
        <v>318</v>
      </c>
      <c r="H263" s="4" t="b">
        <f t="shared" si="6"/>
        <v>1</v>
      </c>
    </row>
    <row r="264" spans="1:8" s="4" customFormat="1" ht="18">
      <c r="A264" s="4">
        <v>309</v>
      </c>
      <c r="B264" s="5" t="s">
        <v>368</v>
      </c>
      <c r="H264" s="4" t="b">
        <f t="shared" si="6"/>
        <v>1</v>
      </c>
    </row>
    <row r="265" spans="1:8" s="4" customFormat="1" ht="18">
      <c r="A265" s="4">
        <v>325</v>
      </c>
      <c r="B265" s="5" t="s">
        <v>384</v>
      </c>
      <c r="C265" s="4" t="s">
        <v>498</v>
      </c>
      <c r="D265" s="4" t="s">
        <v>485</v>
      </c>
      <c r="E265" s="4" t="str">
        <f>_xlfn.CONCAT($F$1,C265,$G$1,C265,"'")</f>
        <v>df.loc[df['slug'].str.startswith("policy"), 'slug'] = 'policy'</v>
      </c>
      <c r="H265" s="4" t="b">
        <f t="shared" si="6"/>
        <v>1</v>
      </c>
    </row>
    <row r="266" spans="1:8" s="4" customFormat="1" ht="18">
      <c r="A266" s="4">
        <v>332</v>
      </c>
      <c r="B266" s="5" t="s">
        <v>391</v>
      </c>
      <c r="H266" s="4" t="b">
        <f t="shared" si="6"/>
        <v>1</v>
      </c>
    </row>
    <row r="267" spans="1:8" s="4" customFormat="1" ht="18">
      <c r="A267" s="4">
        <v>315</v>
      </c>
      <c r="B267" s="5" t="s">
        <v>374</v>
      </c>
      <c r="H267" s="4" t="b">
        <f t="shared" si="6"/>
        <v>1</v>
      </c>
    </row>
    <row r="268" spans="1:8" s="4" customFormat="1" ht="18">
      <c r="A268" s="4">
        <v>326</v>
      </c>
      <c r="B268" s="5" t="s">
        <v>385</v>
      </c>
      <c r="H268" s="4" t="b">
        <f t="shared" si="6"/>
        <v>1</v>
      </c>
    </row>
    <row r="269" spans="1:8" ht="18">
      <c r="A269" s="3">
        <v>3</v>
      </c>
      <c r="B269" s="6" t="s">
        <v>62</v>
      </c>
      <c r="H269" s="3" t="b">
        <f t="shared" si="6"/>
        <v>0</v>
      </c>
    </row>
    <row r="270" spans="1:8" ht="18">
      <c r="A270" s="3">
        <v>57</v>
      </c>
      <c r="B270" s="6" t="s">
        <v>116</v>
      </c>
      <c r="H270" s="3" t="b">
        <f t="shared" si="6"/>
        <v>0</v>
      </c>
    </row>
    <row r="271" spans="1:8" ht="18">
      <c r="A271" s="3">
        <v>105</v>
      </c>
      <c r="B271" s="6" t="s">
        <v>164</v>
      </c>
      <c r="H271" s="3" t="b">
        <f t="shared" si="6"/>
        <v>0</v>
      </c>
    </row>
    <row r="272" spans="1:8" s="4" customFormat="1" ht="18">
      <c r="A272" s="4">
        <v>305</v>
      </c>
      <c r="B272" s="5" t="s">
        <v>364</v>
      </c>
      <c r="H272" s="4" t="b">
        <f t="shared" si="6"/>
        <v>1</v>
      </c>
    </row>
    <row r="273" spans="1:8" s="4" customFormat="1" ht="18">
      <c r="A273" s="4">
        <v>374</v>
      </c>
      <c r="B273" s="5" t="s">
        <v>433</v>
      </c>
      <c r="H273" s="4" t="b">
        <f t="shared" si="6"/>
        <v>1</v>
      </c>
    </row>
    <row r="274" spans="1:8" ht="18">
      <c r="A274" s="3">
        <v>118</v>
      </c>
      <c r="B274" s="6" t="s">
        <v>177</v>
      </c>
      <c r="H274" s="3" t="b">
        <f t="shared" si="6"/>
        <v>0</v>
      </c>
    </row>
    <row r="275" spans="1:8" ht="18">
      <c r="A275" s="3">
        <v>26</v>
      </c>
      <c r="B275" s="6" t="s">
        <v>85</v>
      </c>
      <c r="C275" s="3" t="s">
        <v>499</v>
      </c>
      <c r="E275" s="3" t="str">
        <f>_xlfn.CONCAT($C$1,C275,$D$1,C275,"'")</f>
        <v>df.loc[df['slug'].str.contains("portfolio"), 'slug'] = 'portfolio'</v>
      </c>
      <c r="H275" s="3" t="b">
        <f t="shared" si="6"/>
        <v>0</v>
      </c>
    </row>
    <row r="276" spans="1:8" ht="18">
      <c r="A276" s="3">
        <v>104</v>
      </c>
      <c r="B276" s="6" t="s">
        <v>163</v>
      </c>
      <c r="H276" s="3" t="b">
        <f t="shared" si="6"/>
        <v>0</v>
      </c>
    </row>
    <row r="277" spans="1:8" ht="18">
      <c r="A277" s="3">
        <v>147</v>
      </c>
      <c r="B277" s="6" t="s">
        <v>206</v>
      </c>
      <c r="H277" s="3" t="b">
        <f t="shared" si="6"/>
        <v>0</v>
      </c>
    </row>
    <row r="278" spans="1:8" ht="18">
      <c r="A278" s="3">
        <v>37</v>
      </c>
      <c r="B278" s="6" t="s">
        <v>96</v>
      </c>
      <c r="C278" s="3" t="s">
        <v>500</v>
      </c>
      <c r="E278" s="3" t="str">
        <f>_xlfn.CONCAT($C$1,C278,$D$1,C278,"'")</f>
        <v>df.loc[df['slug'].str.contains("prior-carrier"), 'slug'] = 'prior-carrier'</v>
      </c>
      <c r="H278" s="3" t="b">
        <f t="shared" si="6"/>
        <v>0</v>
      </c>
    </row>
    <row r="279" spans="1:8" s="4" customFormat="1" ht="18">
      <c r="A279" s="4">
        <v>302</v>
      </c>
      <c r="B279" s="5" t="s">
        <v>361</v>
      </c>
      <c r="H279" s="4" t="b">
        <f t="shared" si="6"/>
        <v>1</v>
      </c>
    </row>
    <row r="280" spans="1:8" s="4" customFormat="1" ht="18">
      <c r="A280" s="4">
        <v>262</v>
      </c>
      <c r="B280" s="5" t="s">
        <v>321</v>
      </c>
      <c r="H280" s="4" t="b">
        <f t="shared" si="6"/>
        <v>1</v>
      </c>
    </row>
    <row r="281" spans="1:8" ht="18">
      <c r="A281" s="3">
        <v>219</v>
      </c>
      <c r="B281" s="6" t="s">
        <v>278</v>
      </c>
      <c r="H281" s="3" t="b">
        <f t="shared" si="6"/>
        <v>0</v>
      </c>
    </row>
    <row r="282" spans="1:8" ht="18">
      <c r="A282" s="3">
        <v>14</v>
      </c>
      <c r="B282" s="6" t="s">
        <v>73</v>
      </c>
      <c r="C282" s="3" t="s">
        <v>501</v>
      </c>
      <c r="E282" s="3" t="str">
        <f>_xlfn.CONCAT($C$1,C282,$D$1,C282,"'")</f>
        <v>df.loc[df['slug'].str.contains("property"), 'slug'] = 'property'</v>
      </c>
      <c r="H282" s="3" t="b">
        <f t="shared" si="6"/>
        <v>0</v>
      </c>
    </row>
    <row r="283" spans="1:8" s="4" customFormat="1" ht="18">
      <c r="A283" s="4">
        <v>369</v>
      </c>
      <c r="B283" s="5" t="s">
        <v>428</v>
      </c>
      <c r="H283" s="4" t="b">
        <f t="shared" si="6"/>
        <v>1</v>
      </c>
    </row>
    <row r="284" spans="1:8" ht="18">
      <c r="A284" s="3">
        <v>13</v>
      </c>
      <c r="B284" s="6" t="s">
        <v>72</v>
      </c>
      <c r="H284" s="3" t="b">
        <f t="shared" si="6"/>
        <v>0</v>
      </c>
    </row>
    <row r="285" spans="1:8" s="4" customFormat="1" ht="18">
      <c r="A285" s="4">
        <v>373</v>
      </c>
      <c r="B285" s="5" t="s">
        <v>432</v>
      </c>
      <c r="H285" s="4" t="b">
        <f t="shared" si="6"/>
        <v>1</v>
      </c>
    </row>
    <row r="286" spans="1:8" s="4" customFormat="1" ht="18">
      <c r="A286" s="4">
        <v>356</v>
      </c>
      <c r="B286" s="5" t="s">
        <v>415</v>
      </c>
      <c r="H286" s="4" t="b">
        <f t="shared" si="6"/>
        <v>1</v>
      </c>
    </row>
    <row r="287" spans="1:8" ht="18">
      <c r="A287" s="3">
        <v>195</v>
      </c>
      <c r="B287" s="6" t="s">
        <v>254</v>
      </c>
      <c r="H287" s="3" t="b">
        <f t="shared" si="6"/>
        <v>0</v>
      </c>
    </row>
    <row r="288" spans="1:8" ht="18">
      <c r="A288" s="3">
        <v>98</v>
      </c>
      <c r="B288" s="6" t="s">
        <v>157</v>
      </c>
      <c r="H288" s="3" t="b">
        <f t="shared" si="6"/>
        <v>0</v>
      </c>
    </row>
    <row r="289" spans="1:8" s="4" customFormat="1" ht="18">
      <c r="A289" s="4">
        <v>337</v>
      </c>
      <c r="B289" s="5" t="s">
        <v>396</v>
      </c>
      <c r="H289" s="4" t="b">
        <f t="shared" si="6"/>
        <v>1</v>
      </c>
    </row>
    <row r="290" spans="1:8" ht="18">
      <c r="A290" s="3">
        <v>60</v>
      </c>
      <c r="B290" s="6" t="s">
        <v>119</v>
      </c>
      <c r="H290" s="3" t="b">
        <f t="shared" si="6"/>
        <v>0</v>
      </c>
    </row>
    <row r="291" spans="1:8" ht="18">
      <c r="A291" s="3">
        <v>94</v>
      </c>
      <c r="B291" s="6" t="s">
        <v>153</v>
      </c>
      <c r="H291" s="3" t="b">
        <f t="shared" si="6"/>
        <v>0</v>
      </c>
    </row>
    <row r="292" spans="1:8" ht="18">
      <c r="A292" s="3">
        <v>76</v>
      </c>
      <c r="B292" s="6" t="s">
        <v>135</v>
      </c>
      <c r="H292" s="3" t="b">
        <f t="shared" si="6"/>
        <v>0</v>
      </c>
    </row>
    <row r="293" spans="1:8" ht="18">
      <c r="A293" s="3">
        <v>123</v>
      </c>
      <c r="B293" s="6" t="s">
        <v>182</v>
      </c>
      <c r="H293" s="3" t="b">
        <f t="shared" si="6"/>
        <v>0</v>
      </c>
    </row>
    <row r="294" spans="1:8" ht="18">
      <c r="A294" s="3">
        <v>103</v>
      </c>
      <c r="B294" s="6" t="s">
        <v>162</v>
      </c>
      <c r="H294" s="3" t="b">
        <f t="shared" si="6"/>
        <v>0</v>
      </c>
    </row>
    <row r="295" spans="1:8" ht="18">
      <c r="A295" s="3">
        <v>99</v>
      </c>
      <c r="B295" s="6" t="s">
        <v>158</v>
      </c>
      <c r="H295" s="3" t="b">
        <f t="shared" si="6"/>
        <v>0</v>
      </c>
    </row>
    <row r="296" spans="1:8" ht="18">
      <c r="A296" s="3">
        <v>7</v>
      </c>
      <c r="B296" s="6" t="s">
        <v>66</v>
      </c>
      <c r="H296" s="3" t="b">
        <f t="shared" si="6"/>
        <v>0</v>
      </c>
    </row>
    <row r="297" spans="1:8" s="4" customFormat="1" ht="18">
      <c r="A297" s="4">
        <v>236</v>
      </c>
      <c r="B297" s="5" t="s">
        <v>295</v>
      </c>
      <c r="C297" s="4" t="s">
        <v>502</v>
      </c>
      <c r="E297" s="4" t="str">
        <f>_xlfn.CONCAT($C$1,C297,$D$1,C297,"'")</f>
        <v>df.loc[df['slug'].str.contains("regional-manager"), 'slug'] = 'regional-manager'</v>
      </c>
      <c r="H297" s="4" t="b">
        <f t="shared" si="6"/>
        <v>1</v>
      </c>
    </row>
    <row r="298" spans="1:8" s="4" customFormat="1" ht="18">
      <c r="A298" s="4">
        <v>346</v>
      </c>
      <c r="B298" s="5" t="s">
        <v>405</v>
      </c>
      <c r="H298" s="4" t="b">
        <f t="shared" si="6"/>
        <v>1</v>
      </c>
    </row>
    <row r="299" spans="1:8" s="4" customFormat="1" ht="18">
      <c r="A299" s="4">
        <v>237</v>
      </c>
      <c r="B299" s="5" t="s">
        <v>296</v>
      </c>
      <c r="H299" s="4" t="b">
        <f t="shared" si="6"/>
        <v>1</v>
      </c>
    </row>
    <row r="300" spans="1:8" s="4" customFormat="1" ht="18">
      <c r="A300" s="4">
        <v>316</v>
      </c>
      <c r="B300" s="5" t="s">
        <v>375</v>
      </c>
      <c r="H300" s="4" t="b">
        <f t="shared" si="6"/>
        <v>1</v>
      </c>
    </row>
    <row r="301" spans="1:8" s="4" customFormat="1" ht="18">
      <c r="A301" s="4">
        <v>335</v>
      </c>
      <c r="B301" s="5" t="s">
        <v>394</v>
      </c>
      <c r="C301" s="4" t="s">
        <v>503</v>
      </c>
      <c r="E301" s="4" t="str">
        <f>_xlfn.CONCAT($C$1,C301,$D$1,C301,"'")</f>
        <v>df.loc[df['slug'].str.contains("reinsurer"), 'slug'] = 'reinsurer'</v>
      </c>
      <c r="H301" s="4" t="b">
        <f t="shared" si="6"/>
        <v>1</v>
      </c>
    </row>
    <row r="302" spans="1:8" s="4" customFormat="1" ht="18">
      <c r="A302" s="4">
        <v>292</v>
      </c>
      <c r="B302" s="5" t="s">
        <v>351</v>
      </c>
      <c r="H302" s="4" t="b">
        <f t="shared" si="6"/>
        <v>1</v>
      </c>
    </row>
    <row r="303" spans="1:8" s="4" customFormat="1" ht="18">
      <c r="A303" s="4">
        <v>287</v>
      </c>
      <c r="B303" s="5" t="s">
        <v>346</v>
      </c>
      <c r="H303" s="4" t="b">
        <f t="shared" si="6"/>
        <v>1</v>
      </c>
    </row>
    <row r="304" spans="1:8" s="4" customFormat="1" ht="18">
      <c r="A304" s="4">
        <v>333</v>
      </c>
      <c r="B304" s="5" t="s">
        <v>392</v>
      </c>
      <c r="H304" s="4" t="b">
        <f t="shared" si="6"/>
        <v>1</v>
      </c>
    </row>
    <row r="305" spans="1:8" ht="18">
      <c r="A305" s="3">
        <v>151</v>
      </c>
      <c r="B305" s="6" t="s">
        <v>210</v>
      </c>
      <c r="H305" s="3" t="b">
        <f t="shared" si="6"/>
        <v>0</v>
      </c>
    </row>
    <row r="306" spans="1:8" ht="18">
      <c r="A306" s="3">
        <v>31</v>
      </c>
      <c r="B306" s="6" t="s">
        <v>90</v>
      </c>
      <c r="H306" s="3" t="b">
        <f t="shared" si="6"/>
        <v>0</v>
      </c>
    </row>
    <row r="307" spans="1:8" s="4" customFormat="1" ht="18">
      <c r="A307" s="4">
        <v>353</v>
      </c>
      <c r="B307" s="5" t="s">
        <v>412</v>
      </c>
      <c r="H307" s="4" t="b">
        <f t="shared" si="6"/>
        <v>1</v>
      </c>
    </row>
    <row r="308" spans="1:8" ht="18">
      <c r="A308" s="3">
        <v>74</v>
      </c>
      <c r="B308" s="6" t="s">
        <v>133</v>
      </c>
      <c r="H308" s="3" t="b">
        <f t="shared" si="6"/>
        <v>0</v>
      </c>
    </row>
    <row r="309" spans="1:8" s="4" customFormat="1" ht="18">
      <c r="A309" s="4">
        <v>349</v>
      </c>
      <c r="B309" s="5" t="s">
        <v>408</v>
      </c>
      <c r="H309" s="4" t="b">
        <f t="shared" si="6"/>
        <v>1</v>
      </c>
    </row>
    <row r="310" spans="1:8" s="4" customFormat="1" ht="18">
      <c r="A310" s="4">
        <v>271</v>
      </c>
      <c r="B310" s="5" t="s">
        <v>330</v>
      </c>
      <c r="H310" s="4" t="b">
        <f t="shared" si="6"/>
        <v>1</v>
      </c>
    </row>
    <row r="311" spans="1:8" s="4" customFormat="1" ht="18">
      <c r="A311" s="4">
        <v>339</v>
      </c>
      <c r="B311" s="5" t="s">
        <v>398</v>
      </c>
      <c r="C311" s="4" t="s">
        <v>534</v>
      </c>
      <c r="E311" s="4" t="str">
        <f>_xlfn.CONCAT($C$1,C311,$D$1,C311,"'")</f>
        <v>df.loc[df['slug'].str.contains("role-"), 'slug'] = 'role-'</v>
      </c>
      <c r="H311" s="4" t="b">
        <f t="shared" si="6"/>
        <v>1</v>
      </c>
    </row>
    <row r="312" spans="1:8" s="4" customFormat="1" ht="18">
      <c r="A312" s="4">
        <v>317</v>
      </c>
      <c r="B312" s="5" t="s">
        <v>376</v>
      </c>
      <c r="H312" s="4" t="b">
        <f t="shared" si="6"/>
        <v>1</v>
      </c>
    </row>
    <row r="313" spans="1:8" ht="18">
      <c r="A313" s="3">
        <v>135</v>
      </c>
      <c r="B313" s="6" t="s">
        <v>194</v>
      </c>
      <c r="H313" s="3" t="b">
        <f t="shared" si="6"/>
        <v>0</v>
      </c>
    </row>
    <row r="314" spans="1:8" s="4" customFormat="1" ht="18">
      <c r="A314" s="4">
        <v>285</v>
      </c>
      <c r="B314" s="5" t="s">
        <v>344</v>
      </c>
      <c r="C314" s="4" t="s">
        <v>536</v>
      </c>
      <c r="E314" s="4" t="str">
        <f>_xlfn.CONCAT($C$1,C314,$D$1,C314,"'")</f>
        <v>df.loc[df['slug'].str.contains("rule"), 'slug'] = 'rule'</v>
      </c>
      <c r="H314" s="4" t="b">
        <f t="shared" si="6"/>
        <v>1</v>
      </c>
    </row>
    <row r="315" spans="1:8" ht="18">
      <c r="A315" s="3">
        <v>175</v>
      </c>
      <c r="B315" s="6" t="s">
        <v>234</v>
      </c>
      <c r="H315" s="3" t="b">
        <f t="shared" si="6"/>
        <v>0</v>
      </c>
    </row>
    <row r="316" spans="1:8" ht="18">
      <c r="A316" s="3">
        <v>171</v>
      </c>
      <c r="B316" s="6" t="s">
        <v>230</v>
      </c>
      <c r="H316" s="3" t="b">
        <f t="shared" si="6"/>
        <v>0</v>
      </c>
    </row>
    <row r="317" spans="1:8" s="4" customFormat="1" ht="18">
      <c r="A317" s="4">
        <v>365</v>
      </c>
      <c r="B317" s="5" t="s">
        <v>424</v>
      </c>
      <c r="H317" s="4" t="b">
        <f t="shared" si="6"/>
        <v>1</v>
      </c>
    </row>
    <row r="318" spans="1:8" ht="18">
      <c r="A318" s="3">
        <v>49</v>
      </c>
      <c r="B318" s="6" t="s">
        <v>108</v>
      </c>
      <c r="H318" s="3" t="b">
        <f t="shared" si="6"/>
        <v>0</v>
      </c>
    </row>
    <row r="319" spans="1:8" s="4" customFormat="1" ht="18">
      <c r="A319" s="4">
        <v>299</v>
      </c>
      <c r="B319" s="5" t="s">
        <v>358</v>
      </c>
      <c r="H319" s="4" t="b">
        <f t="shared" si="6"/>
        <v>1</v>
      </c>
    </row>
    <row r="320" spans="1:8" ht="18">
      <c r="A320" s="3">
        <v>179</v>
      </c>
      <c r="B320" s="6" t="s">
        <v>238</v>
      </c>
      <c r="H320" s="3" t="b">
        <f t="shared" si="6"/>
        <v>0</v>
      </c>
    </row>
    <row r="321" spans="1:8" ht="18">
      <c r="A321" s="3">
        <v>106</v>
      </c>
      <c r="B321" s="6" t="s">
        <v>165</v>
      </c>
      <c r="H321" s="3" t="b">
        <f t="shared" si="6"/>
        <v>0</v>
      </c>
    </row>
    <row r="322" spans="1:8" ht="18">
      <c r="A322" s="3">
        <v>218</v>
      </c>
      <c r="B322" s="6" t="s">
        <v>277</v>
      </c>
      <c r="H322" s="3" t="b">
        <f t="shared" si="6"/>
        <v>0</v>
      </c>
    </row>
    <row r="323" spans="1:8" ht="18">
      <c r="A323" s="3">
        <v>160</v>
      </c>
      <c r="B323" s="6" t="s">
        <v>219</v>
      </c>
      <c r="H323" s="3" t="b">
        <f t="shared" ref="H323:H386" si="7">A323&gt;220</f>
        <v>0</v>
      </c>
    </row>
    <row r="324" spans="1:8" ht="18">
      <c r="A324" s="3">
        <v>111</v>
      </c>
      <c r="B324" s="6" t="s">
        <v>170</v>
      </c>
      <c r="C324" s="3" t="s">
        <v>527</v>
      </c>
      <c r="E324" s="3" t="str">
        <f>_xlfn.CONCAT($F$1,C324,$G$1,C324,"'")</f>
        <v>df.loc[df['slug'].str.startswith("slb"), 'slug'] = 'slb'</v>
      </c>
      <c r="H324" s="3" t="b">
        <f t="shared" si="7"/>
        <v>0</v>
      </c>
    </row>
    <row r="325" spans="1:8" ht="18">
      <c r="A325" s="3">
        <v>163</v>
      </c>
      <c r="B325" s="6" t="s">
        <v>222</v>
      </c>
      <c r="H325" s="3" t="b">
        <f t="shared" si="7"/>
        <v>0</v>
      </c>
    </row>
    <row r="326" spans="1:8" ht="18">
      <c r="A326" s="3">
        <v>204</v>
      </c>
      <c r="B326" s="6" t="s">
        <v>263</v>
      </c>
      <c r="C326" s="3" t="s">
        <v>538</v>
      </c>
      <c r="E326" s="7" t="s">
        <v>539</v>
      </c>
      <c r="H326" s="3" t="b">
        <f t="shared" si="7"/>
        <v>0</v>
      </c>
    </row>
    <row r="327" spans="1:8" s="4" customFormat="1" ht="18">
      <c r="A327" s="4">
        <v>352</v>
      </c>
      <c r="B327" s="5" t="s">
        <v>411</v>
      </c>
      <c r="C327" s="4" t="s">
        <v>525</v>
      </c>
      <c r="E327" s="7" t="s">
        <v>526</v>
      </c>
      <c r="H327" s="4" t="b">
        <f t="shared" si="7"/>
        <v>1</v>
      </c>
    </row>
    <row r="328" spans="1:8" ht="18">
      <c r="A328" s="3">
        <v>174</v>
      </c>
      <c r="B328" s="6" t="s">
        <v>233</v>
      </c>
      <c r="H328" s="3" t="b">
        <f t="shared" si="7"/>
        <v>0</v>
      </c>
    </row>
    <row r="329" spans="1:8" s="4" customFormat="1" ht="18">
      <c r="A329" s="4">
        <v>296</v>
      </c>
      <c r="B329" s="5" t="s">
        <v>355</v>
      </c>
      <c r="H329" s="4" t="b">
        <f t="shared" si="7"/>
        <v>1</v>
      </c>
    </row>
    <row r="330" spans="1:8" ht="18">
      <c r="A330" s="3">
        <v>165</v>
      </c>
      <c r="B330" s="6" t="s">
        <v>224</v>
      </c>
      <c r="C330" s="3" t="s">
        <v>537</v>
      </c>
      <c r="E330" s="3" t="str">
        <f>_xlfn.CONCAT($F$1,C330,$G$1,C330,"'")</f>
        <v>df.loc[df['slug'].str.startswith("subjectivities"), 'slug'] = 'subjectivities'</v>
      </c>
      <c r="H330" s="3" t="b">
        <f t="shared" si="7"/>
        <v>0</v>
      </c>
    </row>
    <row r="331" spans="1:8" ht="18">
      <c r="A331" s="3">
        <v>83</v>
      </c>
      <c r="B331" s="6" t="s">
        <v>142</v>
      </c>
      <c r="H331" s="3" t="b">
        <f t="shared" si="7"/>
        <v>0</v>
      </c>
    </row>
    <row r="332" spans="1:8" ht="18">
      <c r="A332" s="3">
        <v>194</v>
      </c>
      <c r="B332" s="6" t="s">
        <v>253</v>
      </c>
      <c r="C332" s="3" t="s">
        <v>504</v>
      </c>
      <c r="D332" s="3" t="s">
        <v>485</v>
      </c>
      <c r="E332" s="3" t="str">
        <f>_xlfn.CONCAT($F$1,C332,$G$1,C332,"'")</f>
        <v>df.loc[df['slug'].str.startswith("submission"), 'slug'] = 'submission'</v>
      </c>
      <c r="H332" s="3" t="b">
        <f t="shared" si="7"/>
        <v>0</v>
      </c>
    </row>
    <row r="333" spans="1:8" ht="18">
      <c r="A333" s="3">
        <v>20</v>
      </c>
      <c r="B333" s="6" t="s">
        <v>79</v>
      </c>
      <c r="H333" s="3" t="b">
        <f t="shared" si="7"/>
        <v>0</v>
      </c>
    </row>
    <row r="334" spans="1:8" ht="18">
      <c r="A334" s="3">
        <v>166</v>
      </c>
      <c r="B334" s="6" t="s">
        <v>225</v>
      </c>
      <c r="H334" s="3" t="b">
        <f t="shared" si="7"/>
        <v>0</v>
      </c>
    </row>
    <row r="335" spans="1:8" s="4" customFormat="1" ht="18">
      <c r="A335" s="4">
        <v>377</v>
      </c>
      <c r="B335" s="5" t="s">
        <v>436</v>
      </c>
      <c r="H335" s="4" t="b">
        <f t="shared" si="7"/>
        <v>1</v>
      </c>
    </row>
    <row r="336" spans="1:8" s="4" customFormat="1" ht="18">
      <c r="A336" s="4">
        <v>238</v>
      </c>
      <c r="B336" s="5" t="s">
        <v>297</v>
      </c>
      <c r="H336" s="4" t="b">
        <f t="shared" si="7"/>
        <v>1</v>
      </c>
    </row>
    <row r="337" spans="1:8" ht="18">
      <c r="A337" s="3">
        <v>177</v>
      </c>
      <c r="B337" s="6" t="s">
        <v>236</v>
      </c>
      <c r="H337" s="3" t="b">
        <f t="shared" si="7"/>
        <v>0</v>
      </c>
    </row>
    <row r="338" spans="1:8" ht="18">
      <c r="A338" s="3">
        <v>129</v>
      </c>
      <c r="B338" s="6" t="s">
        <v>188</v>
      </c>
      <c r="C338" s="3" t="s">
        <v>524</v>
      </c>
      <c r="D338" s="3" t="s">
        <v>485</v>
      </c>
      <c r="E338" s="3" t="str">
        <f>_xlfn.CONCAT($F$1,C338,$G$1,C338,"'")</f>
        <v>df.loc[df['slug'].str.startswith("table"), 'slug'] = 'table'</v>
      </c>
      <c r="H338" s="3" t="b">
        <f t="shared" si="7"/>
        <v>0</v>
      </c>
    </row>
    <row r="339" spans="1:8" ht="18">
      <c r="A339" s="3">
        <v>112</v>
      </c>
      <c r="B339" s="6" t="s">
        <v>171</v>
      </c>
      <c r="H339" s="3" t="b">
        <f t="shared" si="7"/>
        <v>0</v>
      </c>
    </row>
    <row r="340" spans="1:8" ht="18">
      <c r="A340" s="3">
        <v>130</v>
      </c>
      <c r="B340" s="6" t="s">
        <v>189</v>
      </c>
      <c r="H340" s="3" t="b">
        <f t="shared" si="7"/>
        <v>0</v>
      </c>
    </row>
    <row r="341" spans="1:8" s="4" customFormat="1" ht="18">
      <c r="A341" s="4">
        <v>268</v>
      </c>
      <c r="B341" s="5" t="s">
        <v>327</v>
      </c>
      <c r="H341" s="4" t="b">
        <f t="shared" si="7"/>
        <v>1</v>
      </c>
    </row>
    <row r="342" spans="1:8" ht="18">
      <c r="A342" s="3">
        <v>90</v>
      </c>
      <c r="B342" s="6" t="s">
        <v>149</v>
      </c>
      <c r="H342" s="3" t="b">
        <f t="shared" si="7"/>
        <v>0</v>
      </c>
    </row>
    <row r="343" spans="1:8" ht="18">
      <c r="A343" s="3">
        <v>172</v>
      </c>
      <c r="B343" s="6" t="s">
        <v>231</v>
      </c>
      <c r="H343" s="3" t="b">
        <f t="shared" si="7"/>
        <v>0</v>
      </c>
    </row>
    <row r="344" spans="1:8" ht="18">
      <c r="A344" s="3">
        <v>36</v>
      </c>
      <c r="B344" s="6" t="s">
        <v>95</v>
      </c>
      <c r="C344" s="3" t="s">
        <v>523</v>
      </c>
      <c r="E344" s="3" t="str">
        <f>_xlfn.CONCAT($C$1,C344,$D$1,C344,"'")</f>
        <v>df.loc[df['slug'].str.contains("templeton"), 'slug'] = 'templeton'</v>
      </c>
      <c r="H344" s="3" t="b">
        <f t="shared" si="7"/>
        <v>0</v>
      </c>
    </row>
    <row r="345" spans="1:8" s="4" customFormat="1" ht="18">
      <c r="A345" s="4">
        <v>351</v>
      </c>
      <c r="B345" s="5" t="s">
        <v>410</v>
      </c>
      <c r="H345" s="4" t="b">
        <f t="shared" si="7"/>
        <v>1</v>
      </c>
    </row>
    <row r="346" spans="1:8" ht="18">
      <c r="A346" s="3">
        <v>95</v>
      </c>
      <c r="B346" s="6" t="s">
        <v>154</v>
      </c>
      <c r="H346" s="3" t="b">
        <f t="shared" si="7"/>
        <v>0</v>
      </c>
    </row>
    <row r="347" spans="1:8" s="4" customFormat="1" ht="18">
      <c r="A347" s="4">
        <v>321</v>
      </c>
      <c r="B347" s="5" t="s">
        <v>380</v>
      </c>
      <c r="C347" s="4" t="s">
        <v>543</v>
      </c>
      <c r="E347" s="4" t="str">
        <f>_xlfn.CONCAT($C$1,C347,$D$1,C347,"'")</f>
        <v>df.loc[df['slug'].str.contains("tensorflight"), 'slug'] = 'tensorflight'</v>
      </c>
      <c r="H347" s="4" t="b">
        <f t="shared" si="7"/>
        <v>1</v>
      </c>
    </row>
    <row r="348" spans="1:8" s="4" customFormat="1" ht="18">
      <c r="A348" s="4">
        <v>319</v>
      </c>
      <c r="B348" s="5" t="s">
        <v>378</v>
      </c>
      <c r="H348" s="4" t="b">
        <f t="shared" si="7"/>
        <v>1</v>
      </c>
    </row>
    <row r="349" spans="1:8" s="4" customFormat="1" ht="18">
      <c r="A349" s="4">
        <v>297</v>
      </c>
      <c r="B349" s="5" t="s">
        <v>356</v>
      </c>
      <c r="H349" s="4" t="b">
        <f t="shared" si="7"/>
        <v>1</v>
      </c>
    </row>
    <row r="350" spans="1:8" s="4" customFormat="1" ht="18">
      <c r="A350" s="4">
        <v>322</v>
      </c>
      <c r="B350" s="5" t="s">
        <v>381</v>
      </c>
      <c r="C350" s="4" t="s">
        <v>505</v>
      </c>
      <c r="E350" s="4" t="str">
        <f>_xlfn.CONCAT($C$1,C350,$D$1,C350,"'")</f>
        <v>df.loc[df['slug'].str.contains("terrorism"), 'slug'] = 'terrorism'</v>
      </c>
      <c r="H350" s="4" t="b">
        <f t="shared" si="7"/>
        <v>1</v>
      </c>
    </row>
    <row r="351" spans="1:8" s="4" customFormat="1" ht="18">
      <c r="A351" s="4">
        <v>330</v>
      </c>
      <c r="B351" s="5" t="s">
        <v>389</v>
      </c>
      <c r="H351" s="4" t="b">
        <f t="shared" si="7"/>
        <v>1</v>
      </c>
    </row>
    <row r="352" spans="1:8" s="4" customFormat="1" ht="18">
      <c r="A352" s="4">
        <v>348</v>
      </c>
      <c r="B352" s="5" t="s">
        <v>407</v>
      </c>
      <c r="H352" s="4" t="b">
        <f t="shared" si="7"/>
        <v>1</v>
      </c>
    </row>
    <row r="353" spans="1:8" s="4" customFormat="1" ht="18">
      <c r="A353" s="4">
        <v>338</v>
      </c>
      <c r="B353" s="5" t="s">
        <v>397</v>
      </c>
      <c r="H353" s="4" t="b">
        <f t="shared" si="7"/>
        <v>1</v>
      </c>
    </row>
    <row r="354" spans="1:8" ht="18">
      <c r="A354" s="3">
        <v>124</v>
      </c>
      <c r="B354" s="6" t="s">
        <v>183</v>
      </c>
      <c r="H354" s="3" t="b">
        <f t="shared" si="7"/>
        <v>0</v>
      </c>
    </row>
    <row r="355" spans="1:8" s="4" customFormat="1" ht="18">
      <c r="A355" s="4">
        <v>282</v>
      </c>
      <c r="B355" s="5" t="s">
        <v>341</v>
      </c>
      <c r="H355" s="4" t="b">
        <f t="shared" si="7"/>
        <v>1</v>
      </c>
    </row>
    <row r="356" spans="1:8" ht="18">
      <c r="A356" s="3">
        <v>125</v>
      </c>
      <c r="B356" s="6" t="s">
        <v>184</v>
      </c>
      <c r="H356" s="3" t="b">
        <f t="shared" si="7"/>
        <v>0</v>
      </c>
    </row>
    <row r="357" spans="1:8" ht="18">
      <c r="A357" s="3">
        <v>148</v>
      </c>
      <c r="B357" s="6" t="s">
        <v>207</v>
      </c>
      <c r="C357" s="3" t="s">
        <v>506</v>
      </c>
      <c r="E357" s="3" t="str">
        <f>_xlfn.CONCAT($C$1,C357,$D$1,C357,"'")</f>
        <v>df.loc[df['slug'].str.contains("triaged-submission"), 'slug'] = 'triaged-submission'</v>
      </c>
      <c r="H357" s="3" t="b">
        <f t="shared" si="7"/>
        <v>0</v>
      </c>
    </row>
    <row r="358" spans="1:8" ht="18">
      <c r="A358" s="3">
        <v>146</v>
      </c>
      <c r="B358" s="6" t="s">
        <v>205</v>
      </c>
      <c r="H358" s="3" t="b">
        <f t="shared" si="7"/>
        <v>0</v>
      </c>
    </row>
    <row r="359" spans="1:8" ht="18">
      <c r="A359" s="3">
        <v>142</v>
      </c>
      <c r="B359" s="6" t="s">
        <v>201</v>
      </c>
      <c r="H359" s="3" t="b">
        <f t="shared" si="7"/>
        <v>0</v>
      </c>
    </row>
    <row r="360" spans="1:8" s="4" customFormat="1" ht="18">
      <c r="A360" s="4">
        <v>375</v>
      </c>
      <c r="B360" s="5" t="s">
        <v>434</v>
      </c>
      <c r="H360" s="4" t="b">
        <f t="shared" si="7"/>
        <v>1</v>
      </c>
    </row>
    <row r="361" spans="1:8" ht="18">
      <c r="A361" s="3">
        <v>30</v>
      </c>
      <c r="B361" s="6" t="s">
        <v>89</v>
      </c>
      <c r="H361" s="3" t="b">
        <f t="shared" si="7"/>
        <v>0</v>
      </c>
    </row>
    <row r="362" spans="1:8" s="4" customFormat="1" ht="18">
      <c r="A362" s="4">
        <v>310</v>
      </c>
      <c r="B362" s="5" t="s">
        <v>369</v>
      </c>
      <c r="H362" s="4" t="b">
        <f t="shared" si="7"/>
        <v>1</v>
      </c>
    </row>
    <row r="363" spans="1:8" ht="18">
      <c r="A363" s="3">
        <v>208</v>
      </c>
      <c r="B363" s="6" t="s">
        <v>267</v>
      </c>
      <c r="H363" s="3" t="b">
        <f t="shared" si="7"/>
        <v>0</v>
      </c>
    </row>
    <row r="364" spans="1:8" ht="18">
      <c r="A364" s="3">
        <v>216</v>
      </c>
      <c r="B364" s="6" t="s">
        <v>275</v>
      </c>
      <c r="C364" s="3" t="s">
        <v>507</v>
      </c>
      <c r="E364" s="3" t="str">
        <f>_xlfn.CONCAT($C$1,C364,$D$1,C364,"'")</f>
        <v>df.loc[df['slug'].str.contains("ul-schedule"), 'slug'] = 'ul-schedule'</v>
      </c>
      <c r="H364" s="3" t="b">
        <f t="shared" si="7"/>
        <v>0</v>
      </c>
    </row>
    <row r="365" spans="1:8" s="4" customFormat="1" ht="18">
      <c r="A365" s="4">
        <v>224</v>
      </c>
      <c r="B365" s="5" t="s">
        <v>283</v>
      </c>
      <c r="H365" s="4" t="b">
        <f t="shared" si="7"/>
        <v>1</v>
      </c>
    </row>
    <row r="366" spans="1:8" ht="18">
      <c r="A366" s="3">
        <v>183</v>
      </c>
      <c r="B366" s="6" t="s">
        <v>242</v>
      </c>
      <c r="H366" s="3" t="b">
        <f t="shared" si="7"/>
        <v>0</v>
      </c>
    </row>
    <row r="367" spans="1:8" s="4" customFormat="1" ht="18">
      <c r="A367" s="4">
        <v>286</v>
      </c>
      <c r="B367" s="5" t="s">
        <v>345</v>
      </c>
      <c r="H367" s="4" t="b">
        <f t="shared" si="7"/>
        <v>1</v>
      </c>
    </row>
    <row r="368" spans="1:8" ht="18">
      <c r="A368" s="3">
        <v>85</v>
      </c>
      <c r="B368" s="6" t="s">
        <v>144</v>
      </c>
      <c r="H368" s="3" t="b">
        <f t="shared" si="7"/>
        <v>0</v>
      </c>
    </row>
    <row r="369" spans="1:8" s="4" customFormat="1" ht="18">
      <c r="A369" s="4">
        <v>244</v>
      </c>
      <c r="B369" s="5" t="s">
        <v>303</v>
      </c>
      <c r="H369" s="4" t="b">
        <f t="shared" si="7"/>
        <v>1</v>
      </c>
    </row>
    <row r="370" spans="1:8" ht="18">
      <c r="A370" s="3">
        <v>64</v>
      </c>
      <c r="B370" s="6" t="s">
        <v>123</v>
      </c>
      <c r="C370" s="3" t="s">
        <v>508</v>
      </c>
      <c r="E370" s="3" t="str">
        <f>_xlfn.CONCAT($C$1,C370,$D$1,C370,"'")</f>
        <v>df.loc[df['slug'].str.contains("umbrella"), 'slug'] = 'umbrella'</v>
      </c>
      <c r="H370" s="3" t="b">
        <f t="shared" si="7"/>
        <v>0</v>
      </c>
    </row>
    <row r="371" spans="1:8" ht="18">
      <c r="A371" s="3">
        <v>213</v>
      </c>
      <c r="B371" s="6" t="s">
        <v>272</v>
      </c>
      <c r="H371" s="3" t="b">
        <f t="shared" si="7"/>
        <v>0</v>
      </c>
    </row>
    <row r="372" spans="1:8" s="4" customFormat="1" ht="18">
      <c r="A372" s="4">
        <v>354</v>
      </c>
      <c r="B372" s="5" t="s">
        <v>413</v>
      </c>
      <c r="H372" s="4" t="b">
        <f t="shared" si="7"/>
        <v>1</v>
      </c>
    </row>
    <row r="373" spans="1:8" ht="18">
      <c r="A373" s="3">
        <v>215</v>
      </c>
      <c r="B373" s="6" t="s">
        <v>274</v>
      </c>
      <c r="H373" s="3" t="b">
        <f t="shared" si="7"/>
        <v>0</v>
      </c>
    </row>
    <row r="374" spans="1:8" ht="18">
      <c r="A374" s="3">
        <v>180</v>
      </c>
      <c r="B374" s="6" t="s">
        <v>239</v>
      </c>
      <c r="H374" s="3" t="b">
        <f t="shared" si="7"/>
        <v>0</v>
      </c>
    </row>
    <row r="375" spans="1:8" ht="18">
      <c r="A375" s="3">
        <v>63</v>
      </c>
      <c r="B375" s="6" t="s">
        <v>122</v>
      </c>
      <c r="H375" s="3" t="b">
        <f t="shared" si="7"/>
        <v>0</v>
      </c>
    </row>
    <row r="376" spans="1:8" s="4" customFormat="1" ht="18">
      <c r="A376" s="4">
        <v>379</v>
      </c>
      <c r="B376" s="5" t="s">
        <v>438</v>
      </c>
      <c r="H376" s="4" t="b">
        <f t="shared" si="7"/>
        <v>1</v>
      </c>
    </row>
    <row r="377" spans="1:8" s="4" customFormat="1" ht="18">
      <c r="A377" s="4">
        <v>360</v>
      </c>
      <c r="B377" s="5" t="s">
        <v>419</v>
      </c>
      <c r="H377" s="4" t="b">
        <f t="shared" si="7"/>
        <v>1</v>
      </c>
    </row>
    <row r="378" spans="1:8" s="4" customFormat="1" ht="18">
      <c r="A378" s="4">
        <v>280</v>
      </c>
      <c r="B378" s="5" t="s">
        <v>339</v>
      </c>
      <c r="H378" s="4" t="b">
        <f t="shared" si="7"/>
        <v>1</v>
      </c>
    </row>
    <row r="379" spans="1:8" ht="18">
      <c r="A379" s="3">
        <v>145</v>
      </c>
      <c r="B379" s="6" t="s">
        <v>204</v>
      </c>
      <c r="H379" s="3" t="b">
        <f t="shared" si="7"/>
        <v>0</v>
      </c>
    </row>
    <row r="380" spans="1:8" ht="18">
      <c r="A380" s="3">
        <v>41</v>
      </c>
      <c r="B380" s="6" t="s">
        <v>100</v>
      </c>
      <c r="C380" s="3" t="s">
        <v>509</v>
      </c>
      <c r="E380" s="3" t="str">
        <f>_xlfn.CONCAT($C$1,C380,$D$1,C380,"'")</f>
        <v>df.loc[df['slug'].str.contains("upcoming"), 'slug'] = 'upcoming'</v>
      </c>
      <c r="H380" s="3" t="b">
        <f t="shared" si="7"/>
        <v>0</v>
      </c>
    </row>
    <row r="381" spans="1:8" ht="18">
      <c r="A381" s="3">
        <v>40</v>
      </c>
      <c r="B381" s="6" t="s">
        <v>99</v>
      </c>
      <c r="H381" s="3" t="b">
        <f t="shared" si="7"/>
        <v>0</v>
      </c>
    </row>
    <row r="382" spans="1:8" ht="18">
      <c r="A382" s="3">
        <v>212</v>
      </c>
      <c r="B382" s="6" t="s">
        <v>271</v>
      </c>
      <c r="H382" s="3" t="b">
        <f t="shared" si="7"/>
        <v>0</v>
      </c>
    </row>
    <row r="383" spans="1:8" s="4" customFormat="1" ht="18">
      <c r="A383" s="4">
        <v>221</v>
      </c>
      <c r="B383" s="5" t="s">
        <v>280</v>
      </c>
      <c r="H383" s="4" t="b">
        <f t="shared" si="7"/>
        <v>1</v>
      </c>
    </row>
    <row r="384" spans="1:8" s="4" customFormat="1" ht="18">
      <c r="A384" s="4">
        <v>251</v>
      </c>
      <c r="B384" s="5" t="s">
        <v>310</v>
      </c>
      <c r="H384" s="4" t="b">
        <f t="shared" si="7"/>
        <v>1</v>
      </c>
    </row>
    <row r="385" spans="1:8" s="4" customFormat="1" ht="18">
      <c r="A385" s="4">
        <v>245</v>
      </c>
      <c r="B385" s="5" t="s">
        <v>304</v>
      </c>
      <c r="H385" s="4" t="b">
        <f t="shared" si="7"/>
        <v>1</v>
      </c>
    </row>
    <row r="386" spans="1:8" s="4" customFormat="1" ht="18">
      <c r="A386" s="4">
        <v>385</v>
      </c>
      <c r="B386" s="5" t="s">
        <v>444</v>
      </c>
      <c r="H386" s="4" t="b">
        <f t="shared" si="7"/>
        <v>1</v>
      </c>
    </row>
    <row r="387" spans="1:8" s="4" customFormat="1" ht="18">
      <c r="A387" s="4">
        <v>227</v>
      </c>
      <c r="B387" s="5" t="s">
        <v>286</v>
      </c>
      <c r="C387" s="4" t="s">
        <v>541</v>
      </c>
      <c r="E387" s="4" t="str">
        <f>_xlfn.CONCAT($C$1,C387,$D$1,C387,"'")</f>
        <v>df.loc[df['slug'].str.contains("user"), 'slug'] = 'user'</v>
      </c>
      <c r="H387" s="4" t="b">
        <f t="shared" ref="H387:H401" si="8">A387&gt;220</f>
        <v>1</v>
      </c>
    </row>
    <row r="388" spans="1:8" s="4" customFormat="1" ht="18">
      <c r="A388" s="4">
        <v>222</v>
      </c>
      <c r="B388" s="5" t="s">
        <v>281</v>
      </c>
      <c r="H388" s="4" t="b">
        <f t="shared" si="8"/>
        <v>1</v>
      </c>
    </row>
    <row r="389" spans="1:8" s="4" customFormat="1" ht="18">
      <c r="A389" s="4">
        <v>249</v>
      </c>
      <c r="B389" s="5" t="s">
        <v>308</v>
      </c>
      <c r="H389" s="4" t="b">
        <f t="shared" si="8"/>
        <v>1</v>
      </c>
    </row>
    <row r="390" spans="1:8" ht="18">
      <c r="A390" s="3">
        <v>188</v>
      </c>
      <c r="B390" s="6" t="s">
        <v>247</v>
      </c>
      <c r="H390" s="3" t="b">
        <f t="shared" si="8"/>
        <v>0</v>
      </c>
    </row>
    <row r="391" spans="1:8" ht="18">
      <c r="A391" s="3">
        <v>42</v>
      </c>
      <c r="B391" s="6" t="s">
        <v>101</v>
      </c>
      <c r="C391" s="3" t="s">
        <v>522</v>
      </c>
      <c r="E391" s="3" t="str">
        <f>_xlfn.CONCAT($C$1,C391,$D$1,C391,"'")</f>
        <v>df.loc[df['slug'].str.contains("vehicle"), 'slug'] = 'vehicle'</v>
      </c>
      <c r="H391" s="3" t="b">
        <f t="shared" si="8"/>
        <v>0</v>
      </c>
    </row>
    <row r="392" spans="1:8" ht="18">
      <c r="A392" s="3">
        <v>149</v>
      </c>
      <c r="B392" s="6" t="s">
        <v>208</v>
      </c>
      <c r="H392" s="3" t="b">
        <f t="shared" si="8"/>
        <v>0</v>
      </c>
    </row>
    <row r="393" spans="1:8" s="4" customFormat="1" ht="18">
      <c r="A393" s="4">
        <v>391</v>
      </c>
      <c r="B393" s="5" t="s">
        <v>450</v>
      </c>
      <c r="H393" s="4" t="b">
        <f t="shared" si="8"/>
        <v>1</v>
      </c>
    </row>
    <row r="394" spans="1:8" ht="18">
      <c r="A394" s="3">
        <v>201</v>
      </c>
      <c r="B394" s="6" t="s">
        <v>260</v>
      </c>
      <c r="H394" s="3" t="b">
        <f t="shared" si="8"/>
        <v>0</v>
      </c>
    </row>
    <row r="395" spans="1:8" ht="18">
      <c r="A395" s="3">
        <v>144</v>
      </c>
      <c r="B395" s="6" t="s">
        <v>203</v>
      </c>
      <c r="C395" s="3" t="s">
        <v>511</v>
      </c>
      <c r="E395" s="3" t="str">
        <f>_xlfn.CONCAT($C$1,C395,$D$1,C395,"'")</f>
        <v>df.loc[df['slug'].str.contains("winnability"), 'slug'] = 'winnability'</v>
      </c>
      <c r="H395" s="3" t="b">
        <f t="shared" si="8"/>
        <v>0</v>
      </c>
    </row>
    <row r="396" spans="1:8" s="4" customFormat="1" ht="18">
      <c r="A396" s="4">
        <v>336</v>
      </c>
      <c r="B396" s="5" t="s">
        <v>395</v>
      </c>
      <c r="H396" s="4" t="b">
        <f t="shared" si="8"/>
        <v>1</v>
      </c>
    </row>
    <row r="397" spans="1:8" ht="18">
      <c r="A397" s="3">
        <v>69</v>
      </c>
      <c r="B397" s="6" t="s">
        <v>128</v>
      </c>
      <c r="C397" s="3" t="s">
        <v>510</v>
      </c>
      <c r="E397" s="3" t="str">
        <f>_xlfn.CONCAT($C$1,C397,$D$1,C397,"'")</f>
        <v>df.loc[df['slug'].str.contains("workers-comp"), 'slug'] = 'workers-comp'</v>
      </c>
      <c r="H397" s="3" t="b">
        <f t="shared" si="8"/>
        <v>0</v>
      </c>
    </row>
    <row r="398" spans="1:8" ht="18">
      <c r="A398" s="3">
        <v>79</v>
      </c>
      <c r="B398" s="6" t="s">
        <v>138</v>
      </c>
      <c r="H398" s="3" t="b">
        <f t="shared" si="8"/>
        <v>0</v>
      </c>
    </row>
    <row r="399" spans="1:8" s="4" customFormat="1" ht="18">
      <c r="A399" s="4">
        <v>384</v>
      </c>
      <c r="B399" s="5" t="s">
        <v>443</v>
      </c>
      <c r="H399" s="4" t="b">
        <f t="shared" si="8"/>
        <v>1</v>
      </c>
    </row>
    <row r="400" spans="1:8" ht="18">
      <c r="A400" s="3">
        <v>211</v>
      </c>
      <c r="B400" s="6" t="s">
        <v>270</v>
      </c>
      <c r="H400" s="3" t="b">
        <f t="shared" si="8"/>
        <v>0</v>
      </c>
    </row>
    <row r="401" spans="1:8" s="4" customFormat="1" ht="18">
      <c r="A401" s="4">
        <v>235</v>
      </c>
      <c r="B401" s="5" t="s">
        <v>294</v>
      </c>
      <c r="H401" s="4" t="b">
        <f t="shared" si="8"/>
        <v>1</v>
      </c>
    </row>
  </sheetData>
  <autoFilter ref="A1:H401" xr:uid="{3BC10505-75B1-7449-9F5F-731C90FF0C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569D-1232-B24F-BE62-2AC045380080}">
  <dimension ref="A1:F402"/>
  <sheetViews>
    <sheetView tabSelected="1" topLeftCell="A141" workbookViewId="0">
      <selection activeCell="G175" sqref="G175"/>
    </sheetView>
  </sheetViews>
  <sheetFormatPr baseColWidth="10" defaultRowHeight="16"/>
  <cols>
    <col min="1" max="1" width="65.33203125" bestFit="1" customWidth="1"/>
    <col min="5" max="5" width="50.33203125" bestFit="1" customWidth="1"/>
  </cols>
  <sheetData>
    <row r="1" spans="1:6">
      <c r="A1" s="4" t="s">
        <v>545</v>
      </c>
      <c r="E1" s="4" t="s">
        <v>546</v>
      </c>
    </row>
    <row r="2" spans="1:6" ht="18">
      <c r="A2" s="1" t="s">
        <v>59</v>
      </c>
      <c r="E2" s="1" t="s">
        <v>59</v>
      </c>
    </row>
    <row r="3" spans="1:6" ht="18">
      <c r="A3" s="1" t="s">
        <v>60</v>
      </c>
      <c r="B3">
        <v>1</v>
      </c>
      <c r="E3" s="1" t="s">
        <v>547</v>
      </c>
      <c r="F3">
        <v>1</v>
      </c>
    </row>
    <row r="4" spans="1:6" ht="18">
      <c r="A4" s="1" t="s">
        <v>61</v>
      </c>
      <c r="B4">
        <v>2</v>
      </c>
      <c r="E4" s="1" t="s">
        <v>548</v>
      </c>
      <c r="F4">
        <v>2</v>
      </c>
    </row>
    <row r="5" spans="1:6" ht="18">
      <c r="A5" s="1" t="s">
        <v>62</v>
      </c>
      <c r="B5">
        <v>3</v>
      </c>
      <c r="E5" s="1" t="s">
        <v>549</v>
      </c>
      <c r="F5">
        <v>3</v>
      </c>
    </row>
    <row r="6" spans="1:6" ht="18">
      <c r="A6" s="1" t="s">
        <v>63</v>
      </c>
      <c r="B6">
        <v>4</v>
      </c>
      <c r="E6" s="1" t="s">
        <v>550</v>
      </c>
      <c r="F6">
        <v>4</v>
      </c>
    </row>
    <row r="7" spans="1:6" ht="18">
      <c r="A7" s="1" t="s">
        <v>64</v>
      </c>
      <c r="B7">
        <v>5</v>
      </c>
      <c r="E7" s="1" t="s">
        <v>551</v>
      </c>
      <c r="F7">
        <v>5</v>
      </c>
    </row>
    <row r="8" spans="1:6" ht="18">
      <c r="A8" s="1" t="s">
        <v>65</v>
      </c>
      <c r="B8">
        <v>6</v>
      </c>
      <c r="E8" s="1" t="s">
        <v>552</v>
      </c>
      <c r="F8">
        <v>6</v>
      </c>
    </row>
    <row r="9" spans="1:6" ht="18">
      <c r="A9" s="1" t="s">
        <v>66</v>
      </c>
      <c r="B9">
        <v>7</v>
      </c>
      <c r="E9" s="1" t="s">
        <v>553</v>
      </c>
      <c r="F9">
        <v>7</v>
      </c>
    </row>
    <row r="10" spans="1:6" ht="18">
      <c r="A10" s="1" t="s">
        <v>67</v>
      </c>
      <c r="B10">
        <v>8</v>
      </c>
      <c r="E10" s="1" t="s">
        <v>554</v>
      </c>
      <c r="F10">
        <v>8</v>
      </c>
    </row>
    <row r="11" spans="1:6" ht="18">
      <c r="A11" s="1" t="s">
        <v>68</v>
      </c>
      <c r="B11">
        <v>9</v>
      </c>
      <c r="E11" s="1" t="s">
        <v>555</v>
      </c>
      <c r="F11">
        <v>9</v>
      </c>
    </row>
    <row r="12" spans="1:6" ht="18">
      <c r="A12" s="1" t="s">
        <v>69</v>
      </c>
      <c r="B12">
        <v>10</v>
      </c>
      <c r="E12" s="1" t="s">
        <v>556</v>
      </c>
      <c r="F12">
        <v>10</v>
      </c>
    </row>
    <row r="13" spans="1:6" ht="18">
      <c r="A13" s="1" t="s">
        <v>70</v>
      </c>
      <c r="B13">
        <v>11</v>
      </c>
      <c r="E13" s="1" t="s">
        <v>714</v>
      </c>
      <c r="F13">
        <v>11</v>
      </c>
    </row>
    <row r="14" spans="1:6" ht="18">
      <c r="A14" s="1" t="s">
        <v>71</v>
      </c>
      <c r="B14">
        <v>12</v>
      </c>
      <c r="E14" s="1" t="s">
        <v>557</v>
      </c>
      <c r="F14">
        <v>12</v>
      </c>
    </row>
    <row r="15" spans="1:6" ht="18">
      <c r="A15" s="1" t="s">
        <v>72</v>
      </c>
      <c r="B15">
        <v>13</v>
      </c>
      <c r="E15" s="1" t="s">
        <v>558</v>
      </c>
      <c r="F15">
        <v>13</v>
      </c>
    </row>
    <row r="16" spans="1:6" ht="18">
      <c r="A16" s="1" t="s">
        <v>73</v>
      </c>
      <c r="B16">
        <v>14</v>
      </c>
      <c r="E16" s="1" t="s">
        <v>559</v>
      </c>
      <c r="F16">
        <v>14</v>
      </c>
    </row>
    <row r="17" spans="1:6" ht="18">
      <c r="A17" s="1" t="s">
        <v>74</v>
      </c>
      <c r="B17">
        <v>15</v>
      </c>
      <c r="E17" s="1" t="s">
        <v>560</v>
      </c>
      <c r="F17">
        <v>15</v>
      </c>
    </row>
    <row r="18" spans="1:6" ht="18">
      <c r="A18" s="1" t="s">
        <v>75</v>
      </c>
      <c r="B18">
        <v>16</v>
      </c>
      <c r="E18" s="1" t="s">
        <v>561</v>
      </c>
      <c r="F18">
        <v>16</v>
      </c>
    </row>
    <row r="19" spans="1:6" ht="18">
      <c r="A19" s="1" t="s">
        <v>76</v>
      </c>
      <c r="B19">
        <v>17</v>
      </c>
      <c r="E19" s="1" t="s">
        <v>562</v>
      </c>
      <c r="F19">
        <v>17</v>
      </c>
    </row>
    <row r="20" spans="1:6" ht="18">
      <c r="A20" s="1" t="s">
        <v>77</v>
      </c>
      <c r="B20">
        <v>18</v>
      </c>
      <c r="E20" s="1" t="s">
        <v>563</v>
      </c>
      <c r="F20">
        <v>18</v>
      </c>
    </row>
    <row r="21" spans="1:6" ht="18">
      <c r="A21" s="1" t="s">
        <v>78</v>
      </c>
      <c r="B21">
        <v>19</v>
      </c>
      <c r="E21" s="1" t="s">
        <v>564</v>
      </c>
      <c r="F21">
        <v>19</v>
      </c>
    </row>
    <row r="22" spans="1:6" ht="18">
      <c r="A22" s="1" t="s">
        <v>79</v>
      </c>
      <c r="B22">
        <v>20</v>
      </c>
      <c r="E22" s="1" t="s">
        <v>565</v>
      </c>
      <c r="F22">
        <v>20</v>
      </c>
    </row>
    <row r="23" spans="1:6" ht="18">
      <c r="A23" s="1" t="s">
        <v>80</v>
      </c>
      <c r="B23">
        <v>21</v>
      </c>
      <c r="E23" s="1" t="s">
        <v>715</v>
      </c>
      <c r="F23">
        <v>21</v>
      </c>
    </row>
    <row r="24" spans="1:6" ht="18">
      <c r="A24" s="1" t="s">
        <v>81</v>
      </c>
      <c r="B24">
        <v>22</v>
      </c>
      <c r="E24" s="1" t="s">
        <v>566</v>
      </c>
      <c r="F24">
        <v>22</v>
      </c>
    </row>
    <row r="25" spans="1:6" ht="18">
      <c r="A25" s="1" t="s">
        <v>82</v>
      </c>
      <c r="B25">
        <v>23</v>
      </c>
      <c r="E25" s="1" t="s">
        <v>567</v>
      </c>
      <c r="F25">
        <v>23</v>
      </c>
    </row>
    <row r="26" spans="1:6" ht="18">
      <c r="A26" s="1" t="s">
        <v>83</v>
      </c>
      <c r="B26">
        <v>24</v>
      </c>
      <c r="E26" s="1" t="s">
        <v>568</v>
      </c>
      <c r="F26">
        <v>24</v>
      </c>
    </row>
    <row r="27" spans="1:6" ht="18">
      <c r="A27" s="1" t="s">
        <v>84</v>
      </c>
      <c r="B27">
        <v>25</v>
      </c>
      <c r="E27" s="1" t="s">
        <v>569</v>
      </c>
      <c r="F27">
        <v>25</v>
      </c>
    </row>
    <row r="28" spans="1:6" ht="18">
      <c r="A28" s="1" t="s">
        <v>85</v>
      </c>
      <c r="B28">
        <v>26</v>
      </c>
      <c r="E28" s="1" t="s">
        <v>570</v>
      </c>
      <c r="F28">
        <v>26</v>
      </c>
    </row>
    <row r="29" spans="1:6" ht="18">
      <c r="A29" s="1" t="s">
        <v>86</v>
      </c>
      <c r="B29">
        <v>27</v>
      </c>
      <c r="E29" s="1" t="s">
        <v>571</v>
      </c>
      <c r="F29">
        <v>27</v>
      </c>
    </row>
    <row r="30" spans="1:6" ht="18">
      <c r="A30" s="1" t="s">
        <v>87</v>
      </c>
      <c r="B30">
        <v>28</v>
      </c>
      <c r="E30" s="1" t="s">
        <v>716</v>
      </c>
      <c r="F30">
        <v>28</v>
      </c>
    </row>
    <row r="31" spans="1:6" ht="18">
      <c r="A31" s="1" t="s">
        <v>88</v>
      </c>
      <c r="B31">
        <v>29</v>
      </c>
      <c r="E31" s="1" t="s">
        <v>572</v>
      </c>
      <c r="F31">
        <v>29</v>
      </c>
    </row>
    <row r="32" spans="1:6" ht="18">
      <c r="A32" s="1" t="s">
        <v>89</v>
      </c>
      <c r="B32">
        <v>30</v>
      </c>
      <c r="E32" s="1" t="s">
        <v>573</v>
      </c>
      <c r="F32">
        <v>30</v>
      </c>
    </row>
    <row r="33" spans="1:6" ht="18">
      <c r="A33" s="1" t="s">
        <v>90</v>
      </c>
      <c r="B33">
        <v>31</v>
      </c>
      <c r="E33" s="1" t="s">
        <v>574</v>
      </c>
      <c r="F33">
        <v>31</v>
      </c>
    </row>
    <row r="34" spans="1:6" ht="18">
      <c r="A34" s="1" t="s">
        <v>91</v>
      </c>
      <c r="B34">
        <v>32</v>
      </c>
      <c r="E34" s="1" t="s">
        <v>575</v>
      </c>
      <c r="F34">
        <v>32</v>
      </c>
    </row>
    <row r="35" spans="1:6" ht="18">
      <c r="A35" s="1" t="s">
        <v>92</v>
      </c>
      <c r="B35">
        <v>33</v>
      </c>
      <c r="E35" s="1" t="s">
        <v>576</v>
      </c>
      <c r="F35">
        <v>33</v>
      </c>
    </row>
    <row r="36" spans="1:6" ht="18">
      <c r="A36" s="1" t="s">
        <v>93</v>
      </c>
      <c r="B36">
        <v>34</v>
      </c>
      <c r="E36" s="1" t="s">
        <v>577</v>
      </c>
      <c r="F36">
        <v>34</v>
      </c>
    </row>
    <row r="37" spans="1:6" ht="18">
      <c r="A37" s="1" t="s">
        <v>94</v>
      </c>
      <c r="B37">
        <v>35</v>
      </c>
      <c r="E37" s="1" t="s">
        <v>578</v>
      </c>
      <c r="F37">
        <v>35</v>
      </c>
    </row>
    <row r="38" spans="1:6" ht="18">
      <c r="A38" s="1" t="s">
        <v>95</v>
      </c>
      <c r="B38">
        <v>36</v>
      </c>
      <c r="E38" s="1" t="s">
        <v>579</v>
      </c>
      <c r="F38">
        <v>36</v>
      </c>
    </row>
    <row r="39" spans="1:6" ht="18">
      <c r="A39" s="1" t="s">
        <v>96</v>
      </c>
      <c r="B39">
        <v>37</v>
      </c>
      <c r="E39" s="1" t="s">
        <v>580</v>
      </c>
      <c r="F39">
        <v>37</v>
      </c>
    </row>
    <row r="40" spans="1:6" ht="18">
      <c r="A40" s="1" t="s">
        <v>97</v>
      </c>
      <c r="B40">
        <v>38</v>
      </c>
      <c r="E40" s="1" t="s">
        <v>581</v>
      </c>
      <c r="F40">
        <v>38</v>
      </c>
    </row>
    <row r="41" spans="1:6" ht="18">
      <c r="A41" s="1" t="s">
        <v>98</v>
      </c>
      <c r="B41">
        <v>39</v>
      </c>
      <c r="E41" s="1" t="s">
        <v>582</v>
      </c>
      <c r="F41">
        <v>39</v>
      </c>
    </row>
    <row r="42" spans="1:6" ht="18">
      <c r="A42" s="1" t="s">
        <v>99</v>
      </c>
      <c r="B42">
        <v>40</v>
      </c>
      <c r="E42" s="1" t="s">
        <v>583</v>
      </c>
      <c r="F42">
        <v>40</v>
      </c>
    </row>
    <row r="43" spans="1:6" ht="18">
      <c r="A43" s="1" t="s">
        <v>100</v>
      </c>
      <c r="B43">
        <v>41</v>
      </c>
      <c r="E43" s="1" t="s">
        <v>584</v>
      </c>
      <c r="F43">
        <v>41</v>
      </c>
    </row>
    <row r="44" spans="1:6" ht="18">
      <c r="A44" s="1" t="s">
        <v>101</v>
      </c>
      <c r="B44">
        <v>42</v>
      </c>
      <c r="E44" s="1" t="s">
        <v>585</v>
      </c>
      <c r="F44">
        <v>42</v>
      </c>
    </row>
    <row r="45" spans="1:6" ht="18">
      <c r="A45" s="1" t="s">
        <v>102</v>
      </c>
      <c r="B45">
        <v>43</v>
      </c>
      <c r="E45" s="1" t="s">
        <v>586</v>
      </c>
      <c r="F45">
        <v>43</v>
      </c>
    </row>
    <row r="46" spans="1:6" ht="18">
      <c r="A46" s="1" t="s">
        <v>103</v>
      </c>
      <c r="B46">
        <v>44</v>
      </c>
      <c r="E46" s="1" t="s">
        <v>587</v>
      </c>
      <c r="F46">
        <v>44</v>
      </c>
    </row>
    <row r="47" spans="1:6" ht="18">
      <c r="A47" s="1" t="s">
        <v>104</v>
      </c>
      <c r="B47">
        <v>45</v>
      </c>
      <c r="E47" s="1" t="s">
        <v>588</v>
      </c>
      <c r="F47">
        <v>45</v>
      </c>
    </row>
    <row r="48" spans="1:6" ht="18">
      <c r="A48" s="1" t="s">
        <v>105</v>
      </c>
      <c r="B48">
        <v>46</v>
      </c>
      <c r="E48" s="1" t="s">
        <v>589</v>
      </c>
      <c r="F48">
        <v>46</v>
      </c>
    </row>
    <row r="49" spans="1:6" ht="18">
      <c r="A49" s="1" t="s">
        <v>106</v>
      </c>
      <c r="B49">
        <v>47</v>
      </c>
      <c r="E49" s="1" t="s">
        <v>590</v>
      </c>
      <c r="F49">
        <v>47</v>
      </c>
    </row>
    <row r="50" spans="1:6" ht="18">
      <c r="A50" s="1" t="s">
        <v>107</v>
      </c>
      <c r="B50">
        <v>48</v>
      </c>
      <c r="E50" s="1" t="s">
        <v>591</v>
      </c>
      <c r="F50">
        <v>48</v>
      </c>
    </row>
    <row r="51" spans="1:6" ht="18">
      <c r="A51" s="1" t="s">
        <v>108</v>
      </c>
      <c r="B51">
        <v>49</v>
      </c>
      <c r="E51" s="1" t="s">
        <v>592</v>
      </c>
      <c r="F51">
        <v>49</v>
      </c>
    </row>
    <row r="52" spans="1:6" ht="18">
      <c r="A52" s="1" t="s">
        <v>109</v>
      </c>
      <c r="B52">
        <v>50</v>
      </c>
      <c r="E52" s="1" t="s">
        <v>593</v>
      </c>
      <c r="F52">
        <v>50</v>
      </c>
    </row>
    <row r="53" spans="1:6" ht="18">
      <c r="A53" s="1" t="s">
        <v>110</v>
      </c>
      <c r="B53">
        <v>51</v>
      </c>
      <c r="E53" s="1" t="s">
        <v>594</v>
      </c>
      <c r="F53">
        <v>51</v>
      </c>
    </row>
    <row r="54" spans="1:6" ht="18">
      <c r="A54" s="1" t="s">
        <v>111</v>
      </c>
      <c r="B54">
        <v>52</v>
      </c>
      <c r="E54" s="1" t="s">
        <v>595</v>
      </c>
      <c r="F54">
        <v>52</v>
      </c>
    </row>
    <row r="55" spans="1:6" ht="18">
      <c r="A55" s="1" t="s">
        <v>112</v>
      </c>
      <c r="B55">
        <v>53</v>
      </c>
      <c r="E55" s="1" t="s">
        <v>596</v>
      </c>
      <c r="F55">
        <v>53</v>
      </c>
    </row>
    <row r="56" spans="1:6" ht="18">
      <c r="A56" s="1" t="s">
        <v>113</v>
      </c>
      <c r="B56">
        <v>54</v>
      </c>
      <c r="E56" s="1" t="s">
        <v>597</v>
      </c>
      <c r="F56">
        <v>54</v>
      </c>
    </row>
    <row r="57" spans="1:6" ht="18">
      <c r="A57" s="1" t="s">
        <v>114</v>
      </c>
      <c r="B57">
        <v>55</v>
      </c>
      <c r="E57" s="1" t="s">
        <v>598</v>
      </c>
      <c r="F57">
        <v>55</v>
      </c>
    </row>
    <row r="58" spans="1:6" ht="18">
      <c r="A58" s="1" t="s">
        <v>115</v>
      </c>
      <c r="B58">
        <v>56</v>
      </c>
      <c r="E58" s="1" t="s">
        <v>599</v>
      </c>
      <c r="F58">
        <v>56</v>
      </c>
    </row>
    <row r="59" spans="1:6" ht="18">
      <c r="A59" s="1" t="s">
        <v>116</v>
      </c>
      <c r="B59">
        <v>57</v>
      </c>
      <c r="E59" s="1" t="s">
        <v>600</v>
      </c>
      <c r="F59">
        <v>57</v>
      </c>
    </row>
    <row r="60" spans="1:6" ht="18">
      <c r="A60" s="1" t="s">
        <v>117</v>
      </c>
      <c r="B60">
        <v>58</v>
      </c>
      <c r="E60" s="1" t="s">
        <v>601</v>
      </c>
      <c r="F60">
        <v>58</v>
      </c>
    </row>
    <row r="61" spans="1:6" ht="18">
      <c r="A61" s="1" t="s">
        <v>118</v>
      </c>
      <c r="B61">
        <v>59</v>
      </c>
      <c r="E61" s="1" t="s">
        <v>602</v>
      </c>
      <c r="F61">
        <v>59</v>
      </c>
    </row>
    <row r="62" spans="1:6" ht="18">
      <c r="A62" s="1" t="s">
        <v>119</v>
      </c>
      <c r="B62">
        <v>60</v>
      </c>
      <c r="E62" s="1" t="s">
        <v>603</v>
      </c>
      <c r="F62">
        <v>60</v>
      </c>
    </row>
    <row r="63" spans="1:6" ht="18">
      <c r="A63" s="1" t="s">
        <v>120</v>
      </c>
      <c r="B63">
        <v>61</v>
      </c>
      <c r="E63" s="1" t="s">
        <v>604</v>
      </c>
      <c r="F63">
        <v>61</v>
      </c>
    </row>
    <row r="64" spans="1:6" ht="18">
      <c r="A64" s="1" t="s">
        <v>121</v>
      </c>
      <c r="B64">
        <v>62</v>
      </c>
      <c r="E64" s="1" t="s">
        <v>605</v>
      </c>
      <c r="F64">
        <v>62</v>
      </c>
    </row>
    <row r="65" spans="1:6" ht="18">
      <c r="A65" s="1" t="s">
        <v>122</v>
      </c>
      <c r="B65">
        <v>63</v>
      </c>
      <c r="E65" s="1" t="s">
        <v>606</v>
      </c>
      <c r="F65">
        <v>63</v>
      </c>
    </row>
    <row r="66" spans="1:6" ht="18">
      <c r="A66" s="1" t="s">
        <v>123</v>
      </c>
      <c r="B66">
        <v>64</v>
      </c>
      <c r="E66" s="1" t="s">
        <v>607</v>
      </c>
      <c r="F66">
        <v>64</v>
      </c>
    </row>
    <row r="67" spans="1:6" ht="18">
      <c r="A67" s="1" t="s">
        <v>124</v>
      </c>
      <c r="B67">
        <v>65</v>
      </c>
      <c r="E67" s="1" t="s">
        <v>608</v>
      </c>
      <c r="F67">
        <v>65</v>
      </c>
    </row>
    <row r="68" spans="1:6" ht="18">
      <c r="A68" s="1" t="s">
        <v>125</v>
      </c>
      <c r="B68">
        <v>66</v>
      </c>
      <c r="E68" s="1" t="s">
        <v>609</v>
      </c>
      <c r="F68">
        <v>66</v>
      </c>
    </row>
    <row r="69" spans="1:6" ht="18">
      <c r="A69" s="1" t="s">
        <v>126</v>
      </c>
      <c r="B69">
        <v>67</v>
      </c>
      <c r="E69" s="1" t="s">
        <v>610</v>
      </c>
      <c r="F69">
        <v>67</v>
      </c>
    </row>
    <row r="70" spans="1:6" ht="18">
      <c r="A70" s="1" t="s">
        <v>127</v>
      </c>
      <c r="B70">
        <v>68</v>
      </c>
      <c r="E70" s="1" t="s">
        <v>611</v>
      </c>
      <c r="F70">
        <v>68</v>
      </c>
    </row>
    <row r="71" spans="1:6" ht="18">
      <c r="A71" s="1" t="s">
        <v>128</v>
      </c>
      <c r="B71">
        <v>69</v>
      </c>
      <c r="E71" s="1" t="s">
        <v>612</v>
      </c>
      <c r="F71">
        <v>69</v>
      </c>
    </row>
    <row r="72" spans="1:6" ht="18">
      <c r="A72" s="1" t="s">
        <v>129</v>
      </c>
      <c r="B72">
        <v>70</v>
      </c>
      <c r="E72" s="1" t="s">
        <v>613</v>
      </c>
      <c r="F72">
        <v>70</v>
      </c>
    </row>
    <row r="73" spans="1:6" ht="18">
      <c r="A73" s="1" t="s">
        <v>130</v>
      </c>
      <c r="B73">
        <v>71</v>
      </c>
      <c r="E73" s="1" t="s">
        <v>614</v>
      </c>
      <c r="F73">
        <v>71</v>
      </c>
    </row>
    <row r="74" spans="1:6" ht="18">
      <c r="A74" s="1" t="s">
        <v>131</v>
      </c>
      <c r="B74">
        <v>72</v>
      </c>
      <c r="E74" s="1" t="s">
        <v>615</v>
      </c>
      <c r="F74">
        <v>72</v>
      </c>
    </row>
    <row r="75" spans="1:6" ht="18">
      <c r="A75" s="1" t="s">
        <v>132</v>
      </c>
      <c r="B75">
        <v>73</v>
      </c>
      <c r="E75" s="1" t="s">
        <v>616</v>
      </c>
      <c r="F75">
        <v>73</v>
      </c>
    </row>
    <row r="76" spans="1:6" ht="18">
      <c r="A76" s="1" t="s">
        <v>133</v>
      </c>
      <c r="B76">
        <v>74</v>
      </c>
      <c r="E76" s="1" t="s">
        <v>617</v>
      </c>
      <c r="F76">
        <v>74</v>
      </c>
    </row>
    <row r="77" spans="1:6" ht="18">
      <c r="A77" s="1" t="s">
        <v>134</v>
      </c>
      <c r="B77">
        <v>75</v>
      </c>
      <c r="E77" s="1" t="s">
        <v>618</v>
      </c>
      <c r="F77">
        <v>75</v>
      </c>
    </row>
    <row r="78" spans="1:6" ht="18">
      <c r="A78" s="1" t="s">
        <v>135</v>
      </c>
      <c r="B78">
        <v>76</v>
      </c>
      <c r="E78" s="1" t="s">
        <v>619</v>
      </c>
      <c r="F78">
        <v>76</v>
      </c>
    </row>
    <row r="79" spans="1:6" ht="18">
      <c r="A79" s="1" t="s">
        <v>136</v>
      </c>
      <c r="B79">
        <v>77</v>
      </c>
      <c r="E79" s="1" t="s">
        <v>620</v>
      </c>
      <c r="F79">
        <v>77</v>
      </c>
    </row>
    <row r="80" spans="1:6" ht="18">
      <c r="A80" s="1" t="s">
        <v>137</v>
      </c>
      <c r="B80">
        <v>78</v>
      </c>
      <c r="E80" s="1" t="s">
        <v>621</v>
      </c>
      <c r="F80">
        <v>78</v>
      </c>
    </row>
    <row r="81" spans="1:6" ht="18">
      <c r="A81" s="1" t="s">
        <v>138</v>
      </c>
      <c r="B81">
        <v>79</v>
      </c>
      <c r="E81" s="1" t="s">
        <v>622</v>
      </c>
      <c r="F81">
        <v>79</v>
      </c>
    </row>
    <row r="82" spans="1:6" ht="18">
      <c r="A82" s="1" t="s">
        <v>139</v>
      </c>
      <c r="B82">
        <v>80</v>
      </c>
      <c r="E82" s="1" t="s">
        <v>623</v>
      </c>
      <c r="F82">
        <v>80</v>
      </c>
    </row>
    <row r="83" spans="1:6" ht="18">
      <c r="A83" s="1" t="s">
        <v>140</v>
      </c>
      <c r="B83">
        <v>81</v>
      </c>
      <c r="E83" s="1" t="s">
        <v>624</v>
      </c>
      <c r="F83">
        <v>81</v>
      </c>
    </row>
    <row r="84" spans="1:6" ht="18">
      <c r="A84" s="1" t="s">
        <v>141</v>
      </c>
      <c r="B84">
        <v>82</v>
      </c>
      <c r="E84" s="1" t="s">
        <v>625</v>
      </c>
      <c r="F84">
        <v>82</v>
      </c>
    </row>
    <row r="85" spans="1:6" ht="18">
      <c r="A85" s="1" t="s">
        <v>142</v>
      </c>
      <c r="B85">
        <v>83</v>
      </c>
      <c r="E85" s="1" t="s">
        <v>626</v>
      </c>
      <c r="F85">
        <v>83</v>
      </c>
    </row>
    <row r="86" spans="1:6" ht="18">
      <c r="A86" s="1" t="s">
        <v>143</v>
      </c>
      <c r="B86">
        <v>84</v>
      </c>
      <c r="E86" s="1" t="s">
        <v>627</v>
      </c>
      <c r="F86">
        <v>84</v>
      </c>
    </row>
    <row r="87" spans="1:6" ht="18">
      <c r="A87" s="1" t="s">
        <v>144</v>
      </c>
      <c r="B87">
        <v>85</v>
      </c>
      <c r="E87" s="1" t="s">
        <v>628</v>
      </c>
      <c r="F87">
        <v>85</v>
      </c>
    </row>
    <row r="88" spans="1:6" ht="18">
      <c r="A88" s="1" t="s">
        <v>145</v>
      </c>
      <c r="B88">
        <v>86</v>
      </c>
      <c r="E88" s="1" t="s">
        <v>629</v>
      </c>
      <c r="F88">
        <v>86</v>
      </c>
    </row>
    <row r="89" spans="1:6" ht="18">
      <c r="A89" s="1" t="s">
        <v>146</v>
      </c>
      <c r="B89">
        <v>87</v>
      </c>
      <c r="E89" s="1" t="s">
        <v>630</v>
      </c>
      <c r="F89">
        <v>87</v>
      </c>
    </row>
    <row r="90" spans="1:6" ht="18">
      <c r="A90" s="1" t="s">
        <v>147</v>
      </c>
      <c r="B90">
        <v>88</v>
      </c>
      <c r="E90" s="1" t="s">
        <v>631</v>
      </c>
      <c r="F90">
        <v>88</v>
      </c>
    </row>
    <row r="91" spans="1:6" ht="18">
      <c r="A91" s="1" t="s">
        <v>148</v>
      </c>
      <c r="B91">
        <v>89</v>
      </c>
      <c r="E91" s="1" t="s">
        <v>632</v>
      </c>
      <c r="F91">
        <v>89</v>
      </c>
    </row>
    <row r="92" spans="1:6" ht="18">
      <c r="A92" s="1" t="s">
        <v>149</v>
      </c>
      <c r="B92">
        <v>90</v>
      </c>
      <c r="E92" s="1" t="s">
        <v>633</v>
      </c>
      <c r="F92">
        <v>90</v>
      </c>
    </row>
    <row r="93" spans="1:6" ht="18">
      <c r="A93" s="1" t="s">
        <v>150</v>
      </c>
      <c r="B93">
        <v>91</v>
      </c>
      <c r="E93" s="1" t="s">
        <v>634</v>
      </c>
      <c r="F93">
        <v>91</v>
      </c>
    </row>
    <row r="94" spans="1:6" ht="18">
      <c r="A94" s="1" t="s">
        <v>151</v>
      </c>
      <c r="B94">
        <v>92</v>
      </c>
      <c r="E94" s="1" t="s">
        <v>635</v>
      </c>
      <c r="F94">
        <v>92</v>
      </c>
    </row>
    <row r="95" spans="1:6" ht="18">
      <c r="A95" s="1" t="s">
        <v>152</v>
      </c>
      <c r="B95">
        <v>93</v>
      </c>
      <c r="E95" s="1" t="s">
        <v>636</v>
      </c>
      <c r="F95">
        <v>93</v>
      </c>
    </row>
    <row r="96" spans="1:6" ht="18">
      <c r="A96" s="1" t="s">
        <v>153</v>
      </c>
      <c r="B96">
        <v>94</v>
      </c>
      <c r="E96" s="1" t="s">
        <v>637</v>
      </c>
      <c r="F96">
        <v>94</v>
      </c>
    </row>
    <row r="97" spans="1:6" ht="18">
      <c r="A97" s="1" t="s">
        <v>154</v>
      </c>
      <c r="B97">
        <v>95</v>
      </c>
      <c r="E97" s="1" t="s">
        <v>638</v>
      </c>
      <c r="F97">
        <v>95</v>
      </c>
    </row>
    <row r="98" spans="1:6" ht="18">
      <c r="A98" s="1" t="s">
        <v>155</v>
      </c>
      <c r="B98">
        <v>96</v>
      </c>
      <c r="E98" s="1" t="s">
        <v>639</v>
      </c>
      <c r="F98">
        <v>96</v>
      </c>
    </row>
    <row r="99" spans="1:6" ht="18">
      <c r="A99" s="1" t="s">
        <v>156</v>
      </c>
      <c r="B99">
        <v>97</v>
      </c>
      <c r="E99" s="1" t="s">
        <v>640</v>
      </c>
      <c r="F99">
        <v>97</v>
      </c>
    </row>
    <row r="100" spans="1:6" ht="18">
      <c r="A100" s="1" t="s">
        <v>157</v>
      </c>
      <c r="B100">
        <v>98</v>
      </c>
      <c r="E100" s="1" t="s">
        <v>641</v>
      </c>
      <c r="F100">
        <v>98</v>
      </c>
    </row>
    <row r="101" spans="1:6" ht="18">
      <c r="A101" s="1" t="s">
        <v>158</v>
      </c>
      <c r="B101">
        <v>99</v>
      </c>
      <c r="E101" s="1" t="s">
        <v>642</v>
      </c>
      <c r="F101">
        <v>99</v>
      </c>
    </row>
    <row r="102" spans="1:6" ht="18">
      <c r="A102" s="1" t="s">
        <v>159</v>
      </c>
      <c r="B102">
        <v>100</v>
      </c>
      <c r="E102" s="1" t="s">
        <v>643</v>
      </c>
      <c r="F102">
        <v>100</v>
      </c>
    </row>
    <row r="103" spans="1:6" ht="18">
      <c r="A103" s="1" t="s">
        <v>160</v>
      </c>
      <c r="B103">
        <v>101</v>
      </c>
      <c r="E103" s="1" t="s">
        <v>644</v>
      </c>
      <c r="F103">
        <v>101</v>
      </c>
    </row>
    <row r="104" spans="1:6" ht="18">
      <c r="A104" s="1" t="s">
        <v>161</v>
      </c>
      <c r="B104">
        <v>102</v>
      </c>
      <c r="E104" s="1" t="s">
        <v>645</v>
      </c>
      <c r="F104">
        <v>102</v>
      </c>
    </row>
    <row r="105" spans="1:6" ht="18">
      <c r="A105" s="1" t="s">
        <v>162</v>
      </c>
      <c r="B105">
        <v>103</v>
      </c>
      <c r="E105" s="1" t="s">
        <v>646</v>
      </c>
      <c r="F105">
        <v>103</v>
      </c>
    </row>
    <row r="106" spans="1:6" ht="18">
      <c r="A106" s="1" t="s">
        <v>163</v>
      </c>
      <c r="B106">
        <v>104</v>
      </c>
      <c r="E106" s="1" t="s">
        <v>647</v>
      </c>
      <c r="F106">
        <v>104</v>
      </c>
    </row>
    <row r="107" spans="1:6" ht="18">
      <c r="A107" s="1" t="s">
        <v>164</v>
      </c>
      <c r="B107">
        <v>105</v>
      </c>
      <c r="E107" s="1" t="s">
        <v>648</v>
      </c>
      <c r="F107">
        <v>105</v>
      </c>
    </row>
    <row r="108" spans="1:6" ht="18">
      <c r="A108" s="1" t="s">
        <v>165</v>
      </c>
      <c r="B108">
        <v>106</v>
      </c>
      <c r="E108" s="1" t="s">
        <v>649</v>
      </c>
      <c r="F108">
        <v>106</v>
      </c>
    </row>
    <row r="109" spans="1:6" ht="18">
      <c r="A109" s="1" t="s">
        <v>166</v>
      </c>
      <c r="B109">
        <v>107</v>
      </c>
      <c r="E109" s="1" t="s">
        <v>650</v>
      </c>
      <c r="F109">
        <v>107</v>
      </c>
    </row>
    <row r="110" spans="1:6" ht="18">
      <c r="A110" s="1" t="s">
        <v>167</v>
      </c>
      <c r="B110">
        <v>108</v>
      </c>
      <c r="E110" s="1" t="s">
        <v>651</v>
      </c>
      <c r="F110">
        <v>108</v>
      </c>
    </row>
    <row r="111" spans="1:6" ht="18">
      <c r="A111" s="1" t="s">
        <v>168</v>
      </c>
      <c r="B111">
        <v>109</v>
      </c>
      <c r="E111" s="1" t="s">
        <v>653</v>
      </c>
      <c r="F111">
        <v>109</v>
      </c>
    </row>
    <row r="112" spans="1:6" ht="18">
      <c r="A112" s="1" t="s">
        <v>169</v>
      </c>
      <c r="B112">
        <v>110</v>
      </c>
      <c r="E112" s="1" t="s">
        <v>652</v>
      </c>
      <c r="F112">
        <v>110</v>
      </c>
    </row>
    <row r="113" spans="1:6" ht="18">
      <c r="A113" s="1" t="s">
        <v>170</v>
      </c>
      <c r="B113">
        <v>111</v>
      </c>
      <c r="E113" s="1" t="s">
        <v>654</v>
      </c>
      <c r="F113">
        <v>111</v>
      </c>
    </row>
    <row r="114" spans="1:6" ht="18">
      <c r="A114" s="1" t="s">
        <v>171</v>
      </c>
      <c r="B114">
        <v>112</v>
      </c>
      <c r="E114" s="1" t="s">
        <v>655</v>
      </c>
      <c r="F114">
        <v>112</v>
      </c>
    </row>
    <row r="115" spans="1:6" ht="18">
      <c r="A115" s="1" t="s">
        <v>172</v>
      </c>
      <c r="B115">
        <v>113</v>
      </c>
      <c r="E115" s="1" t="s">
        <v>656</v>
      </c>
      <c r="F115">
        <v>113</v>
      </c>
    </row>
    <row r="116" spans="1:6" ht="18">
      <c r="A116" s="1" t="s">
        <v>173</v>
      </c>
      <c r="B116">
        <v>114</v>
      </c>
      <c r="E116" s="1" t="s">
        <v>657</v>
      </c>
      <c r="F116">
        <v>114</v>
      </c>
    </row>
    <row r="117" spans="1:6" ht="18">
      <c r="A117" s="1" t="s">
        <v>174</v>
      </c>
      <c r="B117">
        <v>115</v>
      </c>
      <c r="E117" s="1" t="s">
        <v>658</v>
      </c>
      <c r="F117">
        <v>115</v>
      </c>
    </row>
    <row r="118" spans="1:6" ht="18">
      <c r="A118" s="1" t="s">
        <v>175</v>
      </c>
      <c r="B118">
        <v>116</v>
      </c>
      <c r="E118" s="1" t="s">
        <v>659</v>
      </c>
      <c r="F118">
        <v>116</v>
      </c>
    </row>
    <row r="119" spans="1:6" ht="18">
      <c r="A119" s="1" t="s">
        <v>176</v>
      </c>
      <c r="B119">
        <v>117</v>
      </c>
      <c r="E119" s="1" t="s">
        <v>660</v>
      </c>
      <c r="F119">
        <v>117</v>
      </c>
    </row>
    <row r="120" spans="1:6" ht="18">
      <c r="A120" s="1" t="s">
        <v>177</v>
      </c>
      <c r="B120">
        <v>118</v>
      </c>
      <c r="E120" s="1" t="s">
        <v>661</v>
      </c>
      <c r="F120">
        <v>118</v>
      </c>
    </row>
    <row r="121" spans="1:6" ht="18">
      <c r="A121" s="1" t="s">
        <v>178</v>
      </c>
      <c r="B121">
        <v>119</v>
      </c>
      <c r="E121" s="1" t="s">
        <v>662</v>
      </c>
      <c r="F121">
        <v>119</v>
      </c>
    </row>
    <row r="122" spans="1:6" ht="18">
      <c r="A122" s="1" t="s">
        <v>179</v>
      </c>
      <c r="B122">
        <v>120</v>
      </c>
      <c r="E122" s="1" t="s">
        <v>663</v>
      </c>
      <c r="F122">
        <v>120</v>
      </c>
    </row>
    <row r="123" spans="1:6" ht="18">
      <c r="A123" s="1" t="s">
        <v>180</v>
      </c>
      <c r="B123">
        <v>121</v>
      </c>
      <c r="E123" s="1" t="s">
        <v>664</v>
      </c>
      <c r="F123">
        <v>121</v>
      </c>
    </row>
    <row r="124" spans="1:6" ht="18">
      <c r="A124" s="1" t="s">
        <v>181</v>
      </c>
      <c r="B124">
        <v>122</v>
      </c>
      <c r="E124" s="1" t="s">
        <v>665</v>
      </c>
      <c r="F124">
        <v>122</v>
      </c>
    </row>
    <row r="125" spans="1:6" ht="18">
      <c r="A125" s="1" t="s">
        <v>182</v>
      </c>
      <c r="B125">
        <v>123</v>
      </c>
      <c r="E125" s="1" t="s">
        <v>666</v>
      </c>
      <c r="F125">
        <v>123</v>
      </c>
    </row>
    <row r="126" spans="1:6" ht="18">
      <c r="A126" s="1" t="s">
        <v>183</v>
      </c>
      <c r="B126">
        <v>124</v>
      </c>
      <c r="E126" s="1" t="s">
        <v>667</v>
      </c>
      <c r="F126">
        <v>124</v>
      </c>
    </row>
    <row r="127" spans="1:6" ht="18">
      <c r="A127" s="1" t="s">
        <v>184</v>
      </c>
      <c r="B127">
        <v>125</v>
      </c>
      <c r="E127" s="1" t="s">
        <v>668</v>
      </c>
      <c r="F127">
        <v>125</v>
      </c>
    </row>
    <row r="128" spans="1:6" ht="18">
      <c r="A128" s="1" t="s">
        <v>185</v>
      </c>
      <c r="B128">
        <v>126</v>
      </c>
      <c r="E128" s="1" t="s">
        <v>669</v>
      </c>
      <c r="F128">
        <v>126</v>
      </c>
    </row>
    <row r="129" spans="1:6" ht="18">
      <c r="A129" s="1" t="s">
        <v>186</v>
      </c>
      <c r="B129">
        <v>127</v>
      </c>
      <c r="E129" s="1" t="s">
        <v>670</v>
      </c>
      <c r="F129">
        <v>127</v>
      </c>
    </row>
    <row r="130" spans="1:6" ht="18">
      <c r="A130" s="1" t="s">
        <v>187</v>
      </c>
      <c r="B130">
        <v>128</v>
      </c>
      <c r="E130" s="1" t="s">
        <v>671</v>
      </c>
      <c r="F130">
        <v>128</v>
      </c>
    </row>
    <row r="131" spans="1:6" ht="18">
      <c r="A131" s="1" t="s">
        <v>188</v>
      </c>
      <c r="B131">
        <v>129</v>
      </c>
      <c r="E131" s="1" t="s">
        <v>672</v>
      </c>
      <c r="F131">
        <v>129</v>
      </c>
    </row>
    <row r="132" spans="1:6" ht="18">
      <c r="A132" s="1" t="s">
        <v>189</v>
      </c>
      <c r="B132">
        <v>130</v>
      </c>
      <c r="E132" s="1" t="s">
        <v>673</v>
      </c>
      <c r="F132">
        <v>130</v>
      </c>
    </row>
    <row r="133" spans="1:6" ht="18">
      <c r="A133" s="1" t="s">
        <v>190</v>
      </c>
      <c r="B133">
        <v>131</v>
      </c>
      <c r="E133" s="1" t="s">
        <v>674</v>
      </c>
      <c r="F133">
        <v>131</v>
      </c>
    </row>
    <row r="134" spans="1:6" ht="18">
      <c r="A134" s="1" t="s">
        <v>191</v>
      </c>
      <c r="B134">
        <v>132</v>
      </c>
      <c r="E134" s="1" t="s">
        <v>675</v>
      </c>
      <c r="F134">
        <v>132</v>
      </c>
    </row>
    <row r="135" spans="1:6" ht="18">
      <c r="A135" s="1" t="s">
        <v>192</v>
      </c>
      <c r="B135">
        <v>133</v>
      </c>
      <c r="E135" s="1" t="s">
        <v>676</v>
      </c>
      <c r="F135">
        <v>133</v>
      </c>
    </row>
    <row r="136" spans="1:6" ht="18">
      <c r="A136" s="1" t="s">
        <v>193</v>
      </c>
      <c r="B136">
        <v>134</v>
      </c>
      <c r="E136" s="1" t="s">
        <v>677</v>
      </c>
      <c r="F136">
        <v>134</v>
      </c>
    </row>
    <row r="137" spans="1:6" ht="18">
      <c r="A137" s="1" t="s">
        <v>194</v>
      </c>
      <c r="B137">
        <v>135</v>
      </c>
      <c r="E137" s="1" t="s">
        <v>678</v>
      </c>
      <c r="F137">
        <v>135</v>
      </c>
    </row>
    <row r="138" spans="1:6" ht="18">
      <c r="A138" s="1" t="s">
        <v>195</v>
      </c>
      <c r="B138">
        <v>136</v>
      </c>
      <c r="E138" s="1" t="s">
        <v>679</v>
      </c>
      <c r="F138">
        <v>136</v>
      </c>
    </row>
    <row r="139" spans="1:6" ht="18">
      <c r="A139" s="1" t="s">
        <v>196</v>
      </c>
      <c r="B139">
        <v>137</v>
      </c>
      <c r="E139" s="1" t="s">
        <v>680</v>
      </c>
      <c r="F139">
        <v>137</v>
      </c>
    </row>
    <row r="140" spans="1:6" ht="18">
      <c r="A140" s="1" t="s">
        <v>197</v>
      </c>
      <c r="B140">
        <v>138</v>
      </c>
      <c r="E140" s="1" t="s">
        <v>681</v>
      </c>
      <c r="F140">
        <v>138</v>
      </c>
    </row>
    <row r="141" spans="1:6" ht="18">
      <c r="A141" s="1" t="s">
        <v>198</v>
      </c>
      <c r="B141">
        <v>139</v>
      </c>
      <c r="E141" s="1" t="s">
        <v>683</v>
      </c>
      <c r="F141">
        <v>139</v>
      </c>
    </row>
    <row r="142" spans="1:6" ht="18">
      <c r="A142" s="1" t="s">
        <v>199</v>
      </c>
      <c r="B142">
        <v>140</v>
      </c>
      <c r="E142" s="1" t="s">
        <v>682</v>
      </c>
      <c r="F142">
        <v>140</v>
      </c>
    </row>
    <row r="143" spans="1:6" ht="18">
      <c r="A143" s="1" t="s">
        <v>200</v>
      </c>
      <c r="B143">
        <v>141</v>
      </c>
      <c r="E143" s="1" t="s">
        <v>684</v>
      </c>
      <c r="F143">
        <v>141</v>
      </c>
    </row>
    <row r="144" spans="1:6" ht="18">
      <c r="A144" s="1" t="s">
        <v>201</v>
      </c>
      <c r="B144">
        <v>142</v>
      </c>
      <c r="E144" s="1" t="s">
        <v>685</v>
      </c>
      <c r="F144">
        <v>142</v>
      </c>
    </row>
    <row r="145" spans="1:6" ht="18">
      <c r="A145" s="1" t="s">
        <v>202</v>
      </c>
      <c r="B145">
        <v>143</v>
      </c>
      <c r="E145" s="1" t="s">
        <v>686</v>
      </c>
      <c r="F145">
        <v>143</v>
      </c>
    </row>
    <row r="146" spans="1:6" ht="18">
      <c r="A146" s="1" t="s">
        <v>203</v>
      </c>
      <c r="B146">
        <v>144</v>
      </c>
      <c r="E146" s="1" t="s">
        <v>687</v>
      </c>
      <c r="F146">
        <v>144</v>
      </c>
    </row>
    <row r="147" spans="1:6" ht="18">
      <c r="A147" s="1" t="s">
        <v>204</v>
      </c>
      <c r="B147">
        <v>145</v>
      </c>
      <c r="E147" s="1" t="s">
        <v>688</v>
      </c>
      <c r="F147">
        <v>145</v>
      </c>
    </row>
    <row r="148" spans="1:6" ht="18">
      <c r="A148" s="1" t="s">
        <v>205</v>
      </c>
      <c r="B148">
        <v>146</v>
      </c>
      <c r="E148" s="1" t="s">
        <v>689</v>
      </c>
      <c r="F148">
        <v>146</v>
      </c>
    </row>
    <row r="149" spans="1:6" ht="18">
      <c r="A149" s="1" t="s">
        <v>206</v>
      </c>
      <c r="B149">
        <v>147</v>
      </c>
      <c r="E149" s="1" t="s">
        <v>690</v>
      </c>
      <c r="F149">
        <v>147</v>
      </c>
    </row>
    <row r="150" spans="1:6" ht="18">
      <c r="A150" s="1" t="s">
        <v>207</v>
      </c>
      <c r="B150">
        <v>148</v>
      </c>
      <c r="E150" s="1" t="s">
        <v>691</v>
      </c>
      <c r="F150">
        <v>148</v>
      </c>
    </row>
    <row r="151" spans="1:6" ht="18">
      <c r="A151" s="1" t="s">
        <v>208</v>
      </c>
      <c r="B151">
        <v>149</v>
      </c>
      <c r="E151" s="1" t="s">
        <v>692</v>
      </c>
      <c r="F151">
        <v>149</v>
      </c>
    </row>
    <row r="152" spans="1:6" ht="18">
      <c r="A152" s="1" t="s">
        <v>209</v>
      </c>
      <c r="B152">
        <v>150</v>
      </c>
      <c r="E152" s="1" t="s">
        <v>693</v>
      </c>
      <c r="F152">
        <v>150</v>
      </c>
    </row>
    <row r="153" spans="1:6" ht="18">
      <c r="A153" s="1" t="s">
        <v>210</v>
      </c>
      <c r="B153">
        <v>151</v>
      </c>
      <c r="E153" s="1" t="s">
        <v>694</v>
      </c>
      <c r="F153">
        <v>151</v>
      </c>
    </row>
    <row r="154" spans="1:6" ht="18">
      <c r="A154" s="1" t="s">
        <v>211</v>
      </c>
      <c r="B154">
        <v>152</v>
      </c>
      <c r="E154" s="1" t="s">
        <v>698</v>
      </c>
      <c r="F154">
        <v>152</v>
      </c>
    </row>
    <row r="155" spans="1:6" ht="18">
      <c r="A155" s="1" t="s">
        <v>212</v>
      </c>
      <c r="B155">
        <v>153</v>
      </c>
      <c r="E155" s="1" t="s">
        <v>697</v>
      </c>
      <c r="F155">
        <v>153</v>
      </c>
    </row>
    <row r="156" spans="1:6" ht="18">
      <c r="A156" s="1" t="s">
        <v>213</v>
      </c>
      <c r="B156">
        <v>154</v>
      </c>
      <c r="E156" s="1" t="s">
        <v>695</v>
      </c>
      <c r="F156">
        <v>154</v>
      </c>
    </row>
    <row r="157" spans="1:6" ht="18">
      <c r="A157" s="1" t="s">
        <v>214</v>
      </c>
      <c r="B157">
        <v>155</v>
      </c>
      <c r="E157" s="1" t="s">
        <v>696</v>
      </c>
      <c r="F157">
        <v>155</v>
      </c>
    </row>
    <row r="158" spans="1:6" ht="18">
      <c r="A158" s="1" t="s">
        <v>215</v>
      </c>
      <c r="B158">
        <v>156</v>
      </c>
      <c r="E158" s="1" t="s">
        <v>700</v>
      </c>
      <c r="F158">
        <v>156</v>
      </c>
    </row>
    <row r="159" spans="1:6" ht="18">
      <c r="A159" s="1" t="s">
        <v>216</v>
      </c>
      <c r="B159">
        <v>157</v>
      </c>
      <c r="E159" s="1" t="s">
        <v>701</v>
      </c>
      <c r="F159">
        <v>157</v>
      </c>
    </row>
    <row r="160" spans="1:6" ht="18">
      <c r="A160" s="1" t="s">
        <v>217</v>
      </c>
      <c r="B160">
        <v>158</v>
      </c>
      <c r="E160" s="1" t="s">
        <v>699</v>
      </c>
      <c r="F160">
        <v>158</v>
      </c>
    </row>
    <row r="161" spans="1:6" ht="18">
      <c r="A161" s="1" t="s">
        <v>218</v>
      </c>
      <c r="B161">
        <v>159</v>
      </c>
      <c r="E161" s="1" t="s">
        <v>702</v>
      </c>
      <c r="F161">
        <v>159</v>
      </c>
    </row>
    <row r="162" spans="1:6" ht="18">
      <c r="A162" s="1" t="s">
        <v>219</v>
      </c>
      <c r="B162">
        <v>160</v>
      </c>
      <c r="E162" s="1" t="s">
        <v>703</v>
      </c>
      <c r="F162">
        <v>160</v>
      </c>
    </row>
    <row r="163" spans="1:6" ht="18">
      <c r="A163" s="1" t="s">
        <v>220</v>
      </c>
      <c r="B163">
        <v>161</v>
      </c>
      <c r="E163" s="1" t="s">
        <v>704</v>
      </c>
      <c r="F163">
        <v>161</v>
      </c>
    </row>
    <row r="164" spans="1:6" ht="18">
      <c r="A164" s="1" t="s">
        <v>221</v>
      </c>
      <c r="B164">
        <v>162</v>
      </c>
      <c r="E164" s="1" t="s">
        <v>705</v>
      </c>
      <c r="F164">
        <v>162</v>
      </c>
    </row>
    <row r="165" spans="1:6" ht="18">
      <c r="A165" s="1" t="s">
        <v>222</v>
      </c>
      <c r="B165">
        <v>163</v>
      </c>
      <c r="E165" s="1" t="s">
        <v>706</v>
      </c>
      <c r="F165">
        <v>163</v>
      </c>
    </row>
    <row r="166" spans="1:6" ht="18">
      <c r="A166" s="1" t="s">
        <v>223</v>
      </c>
      <c r="B166">
        <v>164</v>
      </c>
      <c r="E166" s="1" t="s">
        <v>707</v>
      </c>
      <c r="F166">
        <v>164</v>
      </c>
    </row>
    <row r="167" spans="1:6" ht="18">
      <c r="A167" s="1" t="s">
        <v>224</v>
      </c>
      <c r="B167">
        <v>165</v>
      </c>
      <c r="E167" s="1" t="s">
        <v>708</v>
      </c>
      <c r="F167">
        <v>165</v>
      </c>
    </row>
    <row r="168" spans="1:6" ht="18">
      <c r="A168" s="1" t="s">
        <v>225</v>
      </c>
      <c r="B168">
        <v>166</v>
      </c>
      <c r="E168" s="1" t="s">
        <v>709</v>
      </c>
      <c r="F168">
        <v>166</v>
      </c>
    </row>
    <row r="169" spans="1:6" ht="18">
      <c r="A169" s="1" t="s">
        <v>226</v>
      </c>
      <c r="B169">
        <v>167</v>
      </c>
      <c r="E169" s="1" t="s">
        <v>710</v>
      </c>
      <c r="F169">
        <v>167</v>
      </c>
    </row>
    <row r="170" spans="1:6" ht="18">
      <c r="A170" s="1" t="s">
        <v>227</v>
      </c>
      <c r="B170">
        <v>168</v>
      </c>
      <c r="E170" s="1" t="s">
        <v>711</v>
      </c>
      <c r="F170">
        <v>168</v>
      </c>
    </row>
    <row r="171" spans="1:6" ht="18">
      <c r="A171" s="1" t="s">
        <v>228</v>
      </c>
      <c r="B171">
        <v>169</v>
      </c>
      <c r="E171" s="1" t="s">
        <v>712</v>
      </c>
      <c r="F171">
        <v>169</v>
      </c>
    </row>
    <row r="172" spans="1:6" ht="18">
      <c r="A172" s="1" t="s">
        <v>229</v>
      </c>
      <c r="B172">
        <v>170</v>
      </c>
      <c r="E172" s="1" t="s">
        <v>713</v>
      </c>
      <c r="F172">
        <v>170</v>
      </c>
    </row>
    <row r="173" spans="1:6" ht="18">
      <c r="A173" s="1" t="s">
        <v>230</v>
      </c>
      <c r="B173">
        <v>171</v>
      </c>
      <c r="E173" s="1"/>
    </row>
    <row r="174" spans="1:6" ht="18">
      <c r="A174" s="1" t="s">
        <v>231</v>
      </c>
      <c r="B174">
        <v>172</v>
      </c>
      <c r="E174" s="1"/>
    </row>
    <row r="175" spans="1:6" ht="18">
      <c r="A175" s="1" t="s">
        <v>232</v>
      </c>
      <c r="B175">
        <v>173</v>
      </c>
      <c r="E175" s="1"/>
    </row>
    <row r="176" spans="1:6" ht="18">
      <c r="A176" s="1" t="s">
        <v>233</v>
      </c>
      <c r="B176">
        <v>174</v>
      </c>
      <c r="E176" s="1"/>
    </row>
    <row r="177" spans="1:5" ht="18">
      <c r="A177" s="1" t="s">
        <v>234</v>
      </c>
      <c r="B177">
        <v>175</v>
      </c>
      <c r="E177" s="1"/>
    </row>
    <row r="178" spans="1:5" ht="18">
      <c r="A178" s="1" t="s">
        <v>235</v>
      </c>
      <c r="B178">
        <v>176</v>
      </c>
      <c r="E178" s="1"/>
    </row>
    <row r="179" spans="1:5" ht="18">
      <c r="A179" s="1" t="s">
        <v>236</v>
      </c>
      <c r="B179">
        <v>177</v>
      </c>
      <c r="E179" s="1"/>
    </row>
    <row r="180" spans="1:5" ht="18">
      <c r="A180" s="1" t="s">
        <v>237</v>
      </c>
      <c r="B180">
        <v>178</v>
      </c>
      <c r="E180" s="1"/>
    </row>
    <row r="181" spans="1:5" ht="18">
      <c r="A181" s="1" t="s">
        <v>238</v>
      </c>
      <c r="B181">
        <v>179</v>
      </c>
      <c r="E181" s="1"/>
    </row>
    <row r="182" spans="1:5" ht="18">
      <c r="A182" s="1" t="s">
        <v>239</v>
      </c>
      <c r="B182">
        <v>180</v>
      </c>
      <c r="E182" s="1"/>
    </row>
    <row r="183" spans="1:5" ht="18">
      <c r="A183" s="1" t="s">
        <v>240</v>
      </c>
      <c r="B183">
        <v>181</v>
      </c>
      <c r="E183" s="1"/>
    </row>
    <row r="184" spans="1:5" ht="18">
      <c r="A184" s="1" t="s">
        <v>241</v>
      </c>
      <c r="B184">
        <v>182</v>
      </c>
      <c r="E184" s="1"/>
    </row>
    <row r="185" spans="1:5" ht="18">
      <c r="A185" s="1" t="s">
        <v>242</v>
      </c>
      <c r="B185">
        <v>183</v>
      </c>
      <c r="E185" s="1"/>
    </row>
    <row r="186" spans="1:5" ht="18">
      <c r="A186" s="1" t="s">
        <v>243</v>
      </c>
      <c r="B186">
        <v>184</v>
      </c>
      <c r="E186" s="1"/>
    </row>
    <row r="187" spans="1:5" ht="18">
      <c r="A187" s="1" t="s">
        <v>244</v>
      </c>
      <c r="B187">
        <v>185</v>
      </c>
      <c r="E187" s="1"/>
    </row>
    <row r="188" spans="1:5" ht="18">
      <c r="A188" s="1" t="s">
        <v>245</v>
      </c>
      <c r="B188">
        <v>186</v>
      </c>
      <c r="E188" s="1"/>
    </row>
    <row r="189" spans="1:5" ht="18">
      <c r="A189" s="1" t="s">
        <v>246</v>
      </c>
      <c r="B189">
        <v>187</v>
      </c>
      <c r="E189" s="1"/>
    </row>
    <row r="190" spans="1:5" ht="18">
      <c r="A190" s="1" t="s">
        <v>247</v>
      </c>
      <c r="B190">
        <v>188</v>
      </c>
      <c r="E190" s="1"/>
    </row>
    <row r="191" spans="1:5" ht="18">
      <c r="A191" s="1" t="s">
        <v>248</v>
      </c>
      <c r="B191">
        <v>189</v>
      </c>
      <c r="E191" s="1"/>
    </row>
    <row r="192" spans="1:5" ht="18">
      <c r="A192" s="1" t="s">
        <v>249</v>
      </c>
      <c r="B192">
        <v>190</v>
      </c>
      <c r="E192" s="1"/>
    </row>
    <row r="193" spans="1:2" ht="18">
      <c r="A193" s="1" t="s">
        <v>250</v>
      </c>
      <c r="B193">
        <v>191</v>
      </c>
    </row>
    <row r="194" spans="1:2" ht="18">
      <c r="A194" s="1" t="s">
        <v>251</v>
      </c>
      <c r="B194">
        <v>192</v>
      </c>
    </row>
    <row r="195" spans="1:2" ht="18">
      <c r="A195" s="1" t="s">
        <v>252</v>
      </c>
      <c r="B195">
        <v>193</v>
      </c>
    </row>
    <row r="196" spans="1:2" ht="18">
      <c r="A196" s="1" t="s">
        <v>253</v>
      </c>
      <c r="B196">
        <v>194</v>
      </c>
    </row>
    <row r="197" spans="1:2" ht="18">
      <c r="A197" s="1" t="s">
        <v>254</v>
      </c>
      <c r="B197">
        <v>195</v>
      </c>
    </row>
    <row r="198" spans="1:2" ht="18">
      <c r="A198" s="1" t="s">
        <v>255</v>
      </c>
      <c r="B198">
        <v>196</v>
      </c>
    </row>
    <row r="199" spans="1:2" ht="18">
      <c r="A199" s="1" t="s">
        <v>256</v>
      </c>
      <c r="B199">
        <v>197</v>
      </c>
    </row>
    <row r="200" spans="1:2" ht="18">
      <c r="A200" s="1" t="s">
        <v>257</v>
      </c>
      <c r="B200">
        <v>198</v>
      </c>
    </row>
    <row r="201" spans="1:2" ht="18">
      <c r="A201" s="1" t="s">
        <v>258</v>
      </c>
      <c r="B201">
        <v>199</v>
      </c>
    </row>
    <row r="202" spans="1:2" ht="18">
      <c r="A202" s="1" t="s">
        <v>259</v>
      </c>
      <c r="B202">
        <v>200</v>
      </c>
    </row>
    <row r="203" spans="1:2" ht="18">
      <c r="A203" s="1" t="s">
        <v>260</v>
      </c>
      <c r="B203">
        <v>201</v>
      </c>
    </row>
    <row r="204" spans="1:2" ht="18">
      <c r="A204" s="1" t="s">
        <v>261</v>
      </c>
      <c r="B204">
        <v>202</v>
      </c>
    </row>
    <row r="205" spans="1:2" ht="18">
      <c r="A205" s="1" t="s">
        <v>262</v>
      </c>
      <c r="B205">
        <v>203</v>
      </c>
    </row>
    <row r="206" spans="1:2" ht="18">
      <c r="A206" s="1" t="s">
        <v>263</v>
      </c>
      <c r="B206">
        <v>204</v>
      </c>
    </row>
    <row r="207" spans="1:2" ht="18">
      <c r="A207" s="1" t="s">
        <v>264</v>
      </c>
      <c r="B207">
        <v>205</v>
      </c>
    </row>
    <row r="208" spans="1:2" ht="18">
      <c r="A208" s="1" t="s">
        <v>265</v>
      </c>
      <c r="B208">
        <v>206</v>
      </c>
    </row>
    <row r="209" spans="1:2" ht="18">
      <c r="A209" s="1" t="s">
        <v>266</v>
      </c>
      <c r="B209">
        <v>207</v>
      </c>
    </row>
    <row r="210" spans="1:2" ht="18">
      <c r="A210" s="1" t="s">
        <v>267</v>
      </c>
      <c r="B210">
        <v>208</v>
      </c>
    </row>
    <row r="211" spans="1:2" ht="18">
      <c r="A211" s="1" t="s">
        <v>268</v>
      </c>
      <c r="B211">
        <v>209</v>
      </c>
    </row>
    <row r="212" spans="1:2" ht="18">
      <c r="A212" s="1" t="s">
        <v>269</v>
      </c>
      <c r="B212">
        <v>210</v>
      </c>
    </row>
    <row r="213" spans="1:2" ht="18">
      <c r="A213" s="1" t="s">
        <v>270</v>
      </c>
      <c r="B213">
        <v>211</v>
      </c>
    </row>
    <row r="214" spans="1:2" ht="18">
      <c r="A214" s="1" t="s">
        <v>271</v>
      </c>
      <c r="B214">
        <v>212</v>
      </c>
    </row>
    <row r="215" spans="1:2" ht="18">
      <c r="A215" s="1" t="s">
        <v>272</v>
      </c>
      <c r="B215">
        <v>213</v>
      </c>
    </row>
    <row r="216" spans="1:2" ht="18">
      <c r="A216" s="1" t="s">
        <v>273</v>
      </c>
      <c r="B216">
        <v>214</v>
      </c>
    </row>
    <row r="217" spans="1:2" ht="18">
      <c r="A217" s="1" t="s">
        <v>274</v>
      </c>
      <c r="B217">
        <v>215</v>
      </c>
    </row>
    <row r="218" spans="1:2" ht="18">
      <c r="A218" s="1" t="s">
        <v>275</v>
      </c>
      <c r="B218">
        <v>216</v>
      </c>
    </row>
    <row r="219" spans="1:2" ht="18">
      <c r="A219" s="1" t="s">
        <v>276</v>
      </c>
      <c r="B219">
        <v>217</v>
      </c>
    </row>
    <row r="220" spans="1:2" ht="18">
      <c r="A220" s="1" t="s">
        <v>277</v>
      </c>
      <c r="B220">
        <v>218</v>
      </c>
    </row>
    <row r="221" spans="1:2" ht="18">
      <c r="A221" s="1" t="s">
        <v>278</v>
      </c>
      <c r="B221">
        <v>219</v>
      </c>
    </row>
    <row r="222" spans="1:2" ht="18">
      <c r="A222" s="1" t="s">
        <v>279</v>
      </c>
      <c r="B222">
        <v>220</v>
      </c>
    </row>
    <row r="223" spans="1:2" ht="18">
      <c r="A223" s="1" t="s">
        <v>280</v>
      </c>
      <c r="B223">
        <v>221</v>
      </c>
    </row>
    <row r="224" spans="1:2" ht="18">
      <c r="A224" s="1" t="s">
        <v>281</v>
      </c>
      <c r="B224">
        <v>222</v>
      </c>
    </row>
    <row r="225" spans="1:2" ht="18">
      <c r="A225" s="1" t="s">
        <v>282</v>
      </c>
      <c r="B225">
        <v>223</v>
      </c>
    </row>
    <row r="226" spans="1:2" ht="18">
      <c r="A226" s="1" t="s">
        <v>283</v>
      </c>
      <c r="B226">
        <v>224</v>
      </c>
    </row>
    <row r="227" spans="1:2" ht="18">
      <c r="A227" s="1" t="s">
        <v>284</v>
      </c>
      <c r="B227">
        <v>225</v>
      </c>
    </row>
    <row r="228" spans="1:2" ht="18">
      <c r="A228" s="1" t="s">
        <v>285</v>
      </c>
      <c r="B228">
        <v>226</v>
      </c>
    </row>
    <row r="229" spans="1:2" ht="18">
      <c r="A229" s="1" t="s">
        <v>286</v>
      </c>
      <c r="B229">
        <v>227</v>
      </c>
    </row>
    <row r="230" spans="1:2" ht="18">
      <c r="A230" s="1" t="s">
        <v>287</v>
      </c>
      <c r="B230">
        <v>228</v>
      </c>
    </row>
    <row r="231" spans="1:2" ht="18">
      <c r="A231" s="1" t="s">
        <v>288</v>
      </c>
      <c r="B231">
        <v>229</v>
      </c>
    </row>
    <row r="232" spans="1:2" ht="18">
      <c r="A232" s="1" t="s">
        <v>289</v>
      </c>
      <c r="B232">
        <v>230</v>
      </c>
    </row>
    <row r="233" spans="1:2" ht="18">
      <c r="A233" s="1" t="s">
        <v>290</v>
      </c>
      <c r="B233">
        <v>231</v>
      </c>
    </row>
    <row r="234" spans="1:2" ht="18">
      <c r="A234" s="1" t="s">
        <v>291</v>
      </c>
      <c r="B234">
        <v>232</v>
      </c>
    </row>
    <row r="235" spans="1:2" ht="18">
      <c r="A235" s="1" t="s">
        <v>292</v>
      </c>
      <c r="B235">
        <v>233</v>
      </c>
    </row>
    <row r="236" spans="1:2" ht="18">
      <c r="A236" s="1" t="s">
        <v>293</v>
      </c>
      <c r="B236">
        <v>234</v>
      </c>
    </row>
    <row r="237" spans="1:2" ht="18">
      <c r="A237" s="1" t="s">
        <v>294</v>
      </c>
      <c r="B237">
        <v>235</v>
      </c>
    </row>
    <row r="238" spans="1:2" ht="18">
      <c r="A238" s="1" t="s">
        <v>295</v>
      </c>
      <c r="B238">
        <v>236</v>
      </c>
    </row>
    <row r="239" spans="1:2" ht="18">
      <c r="A239" s="1" t="s">
        <v>296</v>
      </c>
      <c r="B239">
        <v>237</v>
      </c>
    </row>
    <row r="240" spans="1:2" ht="18">
      <c r="A240" s="1" t="s">
        <v>297</v>
      </c>
      <c r="B240">
        <v>238</v>
      </c>
    </row>
    <row r="241" spans="1:2" ht="18">
      <c r="A241" s="1" t="s">
        <v>298</v>
      </c>
      <c r="B241">
        <v>239</v>
      </c>
    </row>
    <row r="242" spans="1:2" ht="18">
      <c r="A242" s="1" t="s">
        <v>299</v>
      </c>
      <c r="B242">
        <v>240</v>
      </c>
    </row>
    <row r="243" spans="1:2" ht="18">
      <c r="A243" s="1" t="s">
        <v>300</v>
      </c>
      <c r="B243">
        <v>241</v>
      </c>
    </row>
    <row r="244" spans="1:2" ht="18">
      <c r="A244" s="1" t="s">
        <v>301</v>
      </c>
      <c r="B244">
        <v>242</v>
      </c>
    </row>
    <row r="245" spans="1:2" ht="18">
      <c r="A245" s="1" t="s">
        <v>302</v>
      </c>
      <c r="B245">
        <v>243</v>
      </c>
    </row>
    <row r="246" spans="1:2" ht="18">
      <c r="A246" s="1" t="s">
        <v>303</v>
      </c>
      <c r="B246">
        <v>244</v>
      </c>
    </row>
    <row r="247" spans="1:2" ht="18">
      <c r="A247" s="1" t="s">
        <v>304</v>
      </c>
      <c r="B247">
        <v>245</v>
      </c>
    </row>
    <row r="248" spans="1:2" ht="18">
      <c r="A248" s="1" t="s">
        <v>305</v>
      </c>
      <c r="B248">
        <v>246</v>
      </c>
    </row>
    <row r="249" spans="1:2" ht="18">
      <c r="A249" s="1" t="s">
        <v>306</v>
      </c>
      <c r="B249">
        <v>247</v>
      </c>
    </row>
    <row r="250" spans="1:2" ht="18">
      <c r="A250" s="1" t="s">
        <v>307</v>
      </c>
      <c r="B250">
        <v>248</v>
      </c>
    </row>
    <row r="251" spans="1:2" ht="18">
      <c r="A251" s="1" t="s">
        <v>308</v>
      </c>
      <c r="B251">
        <v>249</v>
      </c>
    </row>
    <row r="252" spans="1:2" ht="18">
      <c r="A252" s="1" t="s">
        <v>309</v>
      </c>
      <c r="B252">
        <v>250</v>
      </c>
    </row>
    <row r="253" spans="1:2" ht="18">
      <c r="A253" s="1" t="s">
        <v>310</v>
      </c>
      <c r="B253">
        <v>251</v>
      </c>
    </row>
    <row r="254" spans="1:2" ht="18">
      <c r="A254" s="1" t="s">
        <v>311</v>
      </c>
      <c r="B254">
        <v>252</v>
      </c>
    </row>
    <row r="255" spans="1:2" ht="18">
      <c r="A255" s="1" t="s">
        <v>312</v>
      </c>
      <c r="B255">
        <v>253</v>
      </c>
    </row>
    <row r="256" spans="1:2" ht="18">
      <c r="A256" s="1" t="s">
        <v>313</v>
      </c>
      <c r="B256">
        <v>254</v>
      </c>
    </row>
    <row r="257" spans="1:2" ht="18">
      <c r="A257" s="1" t="s">
        <v>314</v>
      </c>
      <c r="B257">
        <v>255</v>
      </c>
    </row>
    <row r="258" spans="1:2" ht="18">
      <c r="A258" s="1" t="s">
        <v>315</v>
      </c>
      <c r="B258">
        <v>256</v>
      </c>
    </row>
    <row r="259" spans="1:2" ht="18">
      <c r="A259" s="1" t="s">
        <v>316</v>
      </c>
      <c r="B259">
        <v>257</v>
      </c>
    </row>
    <row r="260" spans="1:2" ht="18">
      <c r="A260" s="1" t="s">
        <v>317</v>
      </c>
      <c r="B260">
        <v>258</v>
      </c>
    </row>
    <row r="261" spans="1:2" ht="18">
      <c r="A261" s="1" t="s">
        <v>318</v>
      </c>
      <c r="B261">
        <v>259</v>
      </c>
    </row>
    <row r="262" spans="1:2" ht="18">
      <c r="A262" s="1" t="s">
        <v>319</v>
      </c>
      <c r="B262">
        <v>260</v>
      </c>
    </row>
    <row r="263" spans="1:2" ht="18">
      <c r="A263" s="1" t="s">
        <v>320</v>
      </c>
      <c r="B263">
        <v>261</v>
      </c>
    </row>
    <row r="264" spans="1:2" ht="18">
      <c r="A264" s="1" t="s">
        <v>321</v>
      </c>
      <c r="B264">
        <v>262</v>
      </c>
    </row>
    <row r="265" spans="1:2" ht="18">
      <c r="A265" s="1" t="s">
        <v>322</v>
      </c>
      <c r="B265">
        <v>263</v>
      </c>
    </row>
    <row r="266" spans="1:2" ht="18">
      <c r="A266" s="1" t="s">
        <v>323</v>
      </c>
      <c r="B266">
        <v>264</v>
      </c>
    </row>
    <row r="267" spans="1:2" ht="18">
      <c r="A267" s="1" t="s">
        <v>324</v>
      </c>
      <c r="B267">
        <v>265</v>
      </c>
    </row>
    <row r="268" spans="1:2" ht="18">
      <c r="A268" s="1" t="s">
        <v>325</v>
      </c>
      <c r="B268">
        <v>266</v>
      </c>
    </row>
    <row r="269" spans="1:2" ht="18">
      <c r="A269" s="1" t="s">
        <v>326</v>
      </c>
      <c r="B269">
        <v>267</v>
      </c>
    </row>
    <row r="270" spans="1:2" ht="18">
      <c r="A270" s="1" t="s">
        <v>327</v>
      </c>
      <c r="B270">
        <v>268</v>
      </c>
    </row>
    <row r="271" spans="1:2" ht="18">
      <c r="A271" s="1" t="s">
        <v>328</v>
      </c>
      <c r="B271">
        <v>269</v>
      </c>
    </row>
    <row r="272" spans="1:2" ht="18">
      <c r="A272" s="1" t="s">
        <v>329</v>
      </c>
      <c r="B272">
        <v>270</v>
      </c>
    </row>
    <row r="273" spans="1:2" ht="18">
      <c r="A273" s="1" t="s">
        <v>330</v>
      </c>
      <c r="B273">
        <v>271</v>
      </c>
    </row>
    <row r="274" spans="1:2" ht="18">
      <c r="A274" s="1" t="s">
        <v>331</v>
      </c>
      <c r="B274">
        <v>272</v>
      </c>
    </row>
    <row r="275" spans="1:2" ht="18">
      <c r="A275" s="1" t="s">
        <v>332</v>
      </c>
      <c r="B275">
        <v>273</v>
      </c>
    </row>
    <row r="276" spans="1:2" ht="18">
      <c r="A276" s="1" t="s">
        <v>333</v>
      </c>
      <c r="B276">
        <v>274</v>
      </c>
    </row>
    <row r="277" spans="1:2" ht="18">
      <c r="A277" s="1" t="s">
        <v>334</v>
      </c>
      <c r="B277">
        <v>275</v>
      </c>
    </row>
    <row r="278" spans="1:2" ht="18">
      <c r="A278" s="1" t="s">
        <v>335</v>
      </c>
      <c r="B278">
        <v>276</v>
      </c>
    </row>
    <row r="279" spans="1:2" ht="18">
      <c r="A279" s="1" t="s">
        <v>336</v>
      </c>
      <c r="B279">
        <v>277</v>
      </c>
    </row>
    <row r="280" spans="1:2" ht="18">
      <c r="A280" s="1" t="s">
        <v>337</v>
      </c>
      <c r="B280">
        <v>278</v>
      </c>
    </row>
    <row r="281" spans="1:2" ht="18">
      <c r="A281" s="1" t="s">
        <v>338</v>
      </c>
      <c r="B281">
        <v>279</v>
      </c>
    </row>
    <row r="282" spans="1:2" ht="18">
      <c r="A282" s="1" t="s">
        <v>339</v>
      </c>
      <c r="B282">
        <v>280</v>
      </c>
    </row>
    <row r="283" spans="1:2" ht="18">
      <c r="A283" s="1" t="s">
        <v>340</v>
      </c>
      <c r="B283">
        <v>281</v>
      </c>
    </row>
    <row r="284" spans="1:2" ht="18">
      <c r="A284" s="1" t="s">
        <v>341</v>
      </c>
      <c r="B284">
        <v>282</v>
      </c>
    </row>
    <row r="285" spans="1:2" ht="18">
      <c r="A285" s="1" t="s">
        <v>342</v>
      </c>
      <c r="B285">
        <v>283</v>
      </c>
    </row>
    <row r="286" spans="1:2" ht="18">
      <c r="A286" s="1" t="s">
        <v>343</v>
      </c>
      <c r="B286">
        <v>284</v>
      </c>
    </row>
    <row r="287" spans="1:2" ht="18">
      <c r="A287" s="1" t="s">
        <v>344</v>
      </c>
      <c r="B287">
        <v>285</v>
      </c>
    </row>
    <row r="288" spans="1:2" ht="18">
      <c r="A288" s="1" t="s">
        <v>345</v>
      </c>
      <c r="B288">
        <v>286</v>
      </c>
    </row>
    <row r="289" spans="1:2" ht="18">
      <c r="A289" s="1" t="s">
        <v>346</v>
      </c>
      <c r="B289">
        <v>287</v>
      </c>
    </row>
    <row r="290" spans="1:2" ht="18">
      <c r="A290" s="1" t="s">
        <v>347</v>
      </c>
      <c r="B290">
        <v>288</v>
      </c>
    </row>
    <row r="291" spans="1:2" ht="18">
      <c r="A291" s="1" t="s">
        <v>348</v>
      </c>
      <c r="B291">
        <v>289</v>
      </c>
    </row>
    <row r="292" spans="1:2" ht="18">
      <c r="A292" s="1" t="s">
        <v>349</v>
      </c>
      <c r="B292">
        <v>290</v>
      </c>
    </row>
    <row r="293" spans="1:2" ht="18">
      <c r="A293" s="1" t="s">
        <v>350</v>
      </c>
      <c r="B293">
        <v>291</v>
      </c>
    </row>
    <row r="294" spans="1:2" ht="18">
      <c r="A294" s="1" t="s">
        <v>351</v>
      </c>
      <c r="B294">
        <v>292</v>
      </c>
    </row>
    <row r="295" spans="1:2" ht="18">
      <c r="A295" s="1" t="s">
        <v>352</v>
      </c>
      <c r="B295">
        <v>293</v>
      </c>
    </row>
    <row r="296" spans="1:2" ht="18">
      <c r="A296" s="1" t="s">
        <v>353</v>
      </c>
      <c r="B296">
        <v>294</v>
      </c>
    </row>
    <row r="297" spans="1:2" ht="18">
      <c r="A297" s="1" t="s">
        <v>354</v>
      </c>
      <c r="B297">
        <v>295</v>
      </c>
    </row>
    <row r="298" spans="1:2" ht="18">
      <c r="A298" s="1" t="s">
        <v>355</v>
      </c>
      <c r="B298">
        <v>296</v>
      </c>
    </row>
    <row r="299" spans="1:2" ht="18">
      <c r="A299" s="1" t="s">
        <v>356</v>
      </c>
      <c r="B299">
        <v>297</v>
      </c>
    </row>
    <row r="300" spans="1:2" ht="18">
      <c r="A300" s="1" t="s">
        <v>357</v>
      </c>
      <c r="B300">
        <v>298</v>
      </c>
    </row>
    <row r="301" spans="1:2" ht="18">
      <c r="A301" s="1" t="s">
        <v>358</v>
      </c>
      <c r="B301">
        <v>299</v>
      </c>
    </row>
    <row r="302" spans="1:2" ht="18">
      <c r="A302" s="1" t="s">
        <v>359</v>
      </c>
      <c r="B302">
        <v>300</v>
      </c>
    </row>
    <row r="303" spans="1:2" ht="18">
      <c r="A303" s="1" t="s">
        <v>360</v>
      </c>
      <c r="B303">
        <v>301</v>
      </c>
    </row>
    <row r="304" spans="1:2" ht="18">
      <c r="A304" s="1" t="s">
        <v>361</v>
      </c>
      <c r="B304">
        <v>302</v>
      </c>
    </row>
    <row r="305" spans="1:2" ht="18">
      <c r="A305" s="1" t="s">
        <v>362</v>
      </c>
      <c r="B305">
        <v>303</v>
      </c>
    </row>
    <row r="306" spans="1:2" ht="18">
      <c r="A306" s="1" t="s">
        <v>363</v>
      </c>
      <c r="B306">
        <v>304</v>
      </c>
    </row>
    <row r="307" spans="1:2" ht="18">
      <c r="A307" s="1" t="s">
        <v>364</v>
      </c>
      <c r="B307">
        <v>305</v>
      </c>
    </row>
    <row r="308" spans="1:2" ht="18">
      <c r="A308" s="1" t="s">
        <v>365</v>
      </c>
      <c r="B308">
        <v>306</v>
      </c>
    </row>
    <row r="309" spans="1:2" ht="18">
      <c r="A309" s="1" t="s">
        <v>366</v>
      </c>
      <c r="B309">
        <v>307</v>
      </c>
    </row>
    <row r="310" spans="1:2" ht="18">
      <c r="A310" s="1" t="s">
        <v>367</v>
      </c>
      <c r="B310">
        <v>308</v>
      </c>
    </row>
    <row r="311" spans="1:2" ht="18">
      <c r="A311" s="1" t="s">
        <v>368</v>
      </c>
      <c r="B311">
        <v>309</v>
      </c>
    </row>
    <row r="312" spans="1:2" ht="18">
      <c r="A312" s="1" t="s">
        <v>369</v>
      </c>
      <c r="B312">
        <v>310</v>
      </c>
    </row>
    <row r="313" spans="1:2" ht="18">
      <c r="A313" s="1" t="s">
        <v>370</v>
      </c>
      <c r="B313">
        <v>311</v>
      </c>
    </row>
    <row r="314" spans="1:2" ht="18">
      <c r="A314" s="1" t="s">
        <v>371</v>
      </c>
      <c r="B314">
        <v>312</v>
      </c>
    </row>
    <row r="315" spans="1:2" ht="18">
      <c r="A315" s="1" t="s">
        <v>372</v>
      </c>
      <c r="B315">
        <v>313</v>
      </c>
    </row>
    <row r="316" spans="1:2" ht="18">
      <c r="A316" s="1" t="s">
        <v>373</v>
      </c>
      <c r="B316">
        <v>314</v>
      </c>
    </row>
    <row r="317" spans="1:2" ht="18">
      <c r="A317" s="1" t="s">
        <v>374</v>
      </c>
      <c r="B317">
        <v>315</v>
      </c>
    </row>
    <row r="318" spans="1:2" ht="18">
      <c r="A318" s="1" t="s">
        <v>375</v>
      </c>
      <c r="B318">
        <v>316</v>
      </c>
    </row>
    <row r="319" spans="1:2" ht="18">
      <c r="A319" s="1" t="s">
        <v>376</v>
      </c>
      <c r="B319">
        <v>317</v>
      </c>
    </row>
    <row r="320" spans="1:2" ht="18">
      <c r="A320" s="1" t="s">
        <v>377</v>
      </c>
      <c r="B320">
        <v>318</v>
      </c>
    </row>
    <row r="321" spans="1:2" ht="18">
      <c r="A321" s="1" t="s">
        <v>378</v>
      </c>
      <c r="B321">
        <v>319</v>
      </c>
    </row>
    <row r="322" spans="1:2" ht="18">
      <c r="A322" s="1" t="s">
        <v>379</v>
      </c>
      <c r="B322">
        <v>320</v>
      </c>
    </row>
    <row r="323" spans="1:2" ht="18">
      <c r="A323" s="1" t="s">
        <v>380</v>
      </c>
      <c r="B323">
        <v>321</v>
      </c>
    </row>
    <row r="324" spans="1:2" ht="18">
      <c r="A324" s="1" t="s">
        <v>381</v>
      </c>
      <c r="B324">
        <v>322</v>
      </c>
    </row>
    <row r="325" spans="1:2" ht="18">
      <c r="A325" s="1" t="s">
        <v>382</v>
      </c>
      <c r="B325">
        <v>323</v>
      </c>
    </row>
    <row r="326" spans="1:2" ht="18">
      <c r="A326" s="1" t="s">
        <v>383</v>
      </c>
      <c r="B326">
        <v>324</v>
      </c>
    </row>
    <row r="327" spans="1:2" ht="18">
      <c r="A327" s="1" t="s">
        <v>384</v>
      </c>
      <c r="B327">
        <v>325</v>
      </c>
    </row>
    <row r="328" spans="1:2" ht="18">
      <c r="A328" s="1" t="s">
        <v>385</v>
      </c>
      <c r="B328">
        <v>326</v>
      </c>
    </row>
    <row r="329" spans="1:2" ht="18">
      <c r="A329" s="1" t="s">
        <v>386</v>
      </c>
      <c r="B329">
        <v>327</v>
      </c>
    </row>
    <row r="330" spans="1:2" ht="18">
      <c r="A330" s="1" t="s">
        <v>387</v>
      </c>
      <c r="B330">
        <v>328</v>
      </c>
    </row>
    <row r="331" spans="1:2" ht="18">
      <c r="A331" s="1" t="s">
        <v>388</v>
      </c>
      <c r="B331">
        <v>329</v>
      </c>
    </row>
    <row r="332" spans="1:2" ht="18">
      <c r="A332" s="1" t="s">
        <v>389</v>
      </c>
      <c r="B332">
        <v>330</v>
      </c>
    </row>
    <row r="333" spans="1:2" ht="18">
      <c r="A333" s="1" t="s">
        <v>390</v>
      </c>
      <c r="B333">
        <v>331</v>
      </c>
    </row>
    <row r="334" spans="1:2" ht="18">
      <c r="A334" s="1" t="s">
        <v>391</v>
      </c>
      <c r="B334">
        <v>332</v>
      </c>
    </row>
    <row r="335" spans="1:2" ht="18">
      <c r="A335" s="1" t="s">
        <v>392</v>
      </c>
      <c r="B335">
        <v>333</v>
      </c>
    </row>
    <row r="336" spans="1:2" ht="18">
      <c r="A336" s="1" t="s">
        <v>393</v>
      </c>
      <c r="B336">
        <v>334</v>
      </c>
    </row>
    <row r="337" spans="1:2" ht="18">
      <c r="A337" s="1" t="s">
        <v>394</v>
      </c>
      <c r="B337">
        <v>335</v>
      </c>
    </row>
    <row r="338" spans="1:2" ht="18">
      <c r="A338" s="1" t="s">
        <v>395</v>
      </c>
      <c r="B338">
        <v>336</v>
      </c>
    </row>
    <row r="339" spans="1:2" ht="18">
      <c r="A339" s="1" t="s">
        <v>396</v>
      </c>
      <c r="B339">
        <v>337</v>
      </c>
    </row>
    <row r="340" spans="1:2" ht="18">
      <c r="A340" s="1" t="s">
        <v>397</v>
      </c>
      <c r="B340">
        <v>338</v>
      </c>
    </row>
    <row r="341" spans="1:2" ht="18">
      <c r="A341" s="1" t="s">
        <v>398</v>
      </c>
      <c r="B341">
        <v>339</v>
      </c>
    </row>
    <row r="342" spans="1:2" ht="18">
      <c r="A342" s="1" t="s">
        <v>399</v>
      </c>
      <c r="B342">
        <v>340</v>
      </c>
    </row>
    <row r="343" spans="1:2" ht="18">
      <c r="A343" s="1" t="s">
        <v>400</v>
      </c>
      <c r="B343">
        <v>341</v>
      </c>
    </row>
    <row r="344" spans="1:2" ht="18">
      <c r="A344" s="1" t="s">
        <v>401</v>
      </c>
      <c r="B344">
        <v>342</v>
      </c>
    </row>
    <row r="345" spans="1:2" ht="18">
      <c r="A345" s="1" t="s">
        <v>402</v>
      </c>
      <c r="B345">
        <v>343</v>
      </c>
    </row>
    <row r="346" spans="1:2" ht="18">
      <c r="A346" s="1" t="s">
        <v>403</v>
      </c>
      <c r="B346">
        <v>344</v>
      </c>
    </row>
    <row r="347" spans="1:2" ht="18">
      <c r="A347" s="1" t="s">
        <v>404</v>
      </c>
      <c r="B347">
        <v>345</v>
      </c>
    </row>
    <row r="348" spans="1:2" ht="18">
      <c r="A348" s="1" t="s">
        <v>405</v>
      </c>
      <c r="B348">
        <v>346</v>
      </c>
    </row>
    <row r="349" spans="1:2" ht="18">
      <c r="A349" s="1" t="s">
        <v>406</v>
      </c>
      <c r="B349">
        <v>347</v>
      </c>
    </row>
    <row r="350" spans="1:2" ht="18">
      <c r="A350" s="1" t="s">
        <v>407</v>
      </c>
      <c r="B350">
        <v>348</v>
      </c>
    </row>
    <row r="351" spans="1:2" ht="18">
      <c r="A351" s="1" t="s">
        <v>408</v>
      </c>
      <c r="B351">
        <v>349</v>
      </c>
    </row>
    <row r="352" spans="1:2" ht="18">
      <c r="A352" s="1" t="s">
        <v>409</v>
      </c>
      <c r="B352">
        <v>350</v>
      </c>
    </row>
    <row r="353" spans="1:2" ht="18">
      <c r="A353" s="1" t="s">
        <v>410</v>
      </c>
      <c r="B353">
        <v>351</v>
      </c>
    </row>
    <row r="354" spans="1:2" ht="18">
      <c r="A354" s="1" t="s">
        <v>411</v>
      </c>
      <c r="B354">
        <v>352</v>
      </c>
    </row>
    <row r="355" spans="1:2" ht="18">
      <c r="A355" s="1" t="s">
        <v>412</v>
      </c>
      <c r="B355">
        <v>353</v>
      </c>
    </row>
    <row r="356" spans="1:2" ht="18">
      <c r="A356" s="1" t="s">
        <v>413</v>
      </c>
      <c r="B356">
        <v>354</v>
      </c>
    </row>
    <row r="357" spans="1:2" ht="18">
      <c r="A357" s="1" t="s">
        <v>414</v>
      </c>
      <c r="B357">
        <v>355</v>
      </c>
    </row>
    <row r="358" spans="1:2" ht="18">
      <c r="A358" s="1" t="s">
        <v>415</v>
      </c>
      <c r="B358">
        <v>356</v>
      </c>
    </row>
    <row r="359" spans="1:2" ht="18">
      <c r="A359" s="1" t="s">
        <v>416</v>
      </c>
      <c r="B359">
        <v>357</v>
      </c>
    </row>
    <row r="360" spans="1:2" ht="18">
      <c r="A360" s="1" t="s">
        <v>417</v>
      </c>
      <c r="B360">
        <v>358</v>
      </c>
    </row>
    <row r="361" spans="1:2" ht="18">
      <c r="A361" s="1" t="s">
        <v>418</v>
      </c>
      <c r="B361">
        <v>359</v>
      </c>
    </row>
    <row r="362" spans="1:2" ht="18">
      <c r="A362" s="1" t="s">
        <v>419</v>
      </c>
      <c r="B362">
        <v>360</v>
      </c>
    </row>
    <row r="363" spans="1:2" ht="18">
      <c r="A363" s="1" t="s">
        <v>420</v>
      </c>
      <c r="B363">
        <v>361</v>
      </c>
    </row>
    <row r="364" spans="1:2" ht="18">
      <c r="A364" s="1" t="s">
        <v>421</v>
      </c>
      <c r="B364">
        <v>362</v>
      </c>
    </row>
    <row r="365" spans="1:2" ht="18">
      <c r="A365" s="1" t="s">
        <v>422</v>
      </c>
      <c r="B365">
        <v>363</v>
      </c>
    </row>
    <row r="366" spans="1:2" ht="18">
      <c r="A366" s="1" t="s">
        <v>423</v>
      </c>
      <c r="B366">
        <v>364</v>
      </c>
    </row>
    <row r="367" spans="1:2" ht="18">
      <c r="A367" s="1" t="s">
        <v>424</v>
      </c>
      <c r="B367">
        <v>365</v>
      </c>
    </row>
    <row r="368" spans="1:2" ht="18">
      <c r="A368" s="1" t="s">
        <v>425</v>
      </c>
      <c r="B368">
        <v>366</v>
      </c>
    </row>
    <row r="369" spans="1:2" ht="18">
      <c r="A369" s="1" t="s">
        <v>426</v>
      </c>
      <c r="B369">
        <v>367</v>
      </c>
    </row>
    <row r="370" spans="1:2" ht="18">
      <c r="A370" s="1" t="s">
        <v>427</v>
      </c>
      <c r="B370">
        <v>368</v>
      </c>
    </row>
    <row r="371" spans="1:2" ht="18">
      <c r="A371" s="1" t="s">
        <v>428</v>
      </c>
      <c r="B371">
        <v>369</v>
      </c>
    </row>
    <row r="372" spans="1:2" ht="18">
      <c r="A372" s="1" t="s">
        <v>429</v>
      </c>
      <c r="B372">
        <v>370</v>
      </c>
    </row>
    <row r="373" spans="1:2" ht="18">
      <c r="A373" s="1" t="s">
        <v>430</v>
      </c>
      <c r="B373">
        <v>371</v>
      </c>
    </row>
    <row r="374" spans="1:2" ht="18">
      <c r="A374" s="1" t="s">
        <v>431</v>
      </c>
      <c r="B374">
        <v>372</v>
      </c>
    </row>
    <row r="375" spans="1:2" ht="18">
      <c r="A375" s="1" t="s">
        <v>432</v>
      </c>
      <c r="B375">
        <v>373</v>
      </c>
    </row>
    <row r="376" spans="1:2" ht="18">
      <c r="A376" s="1" t="s">
        <v>433</v>
      </c>
      <c r="B376">
        <v>374</v>
      </c>
    </row>
    <row r="377" spans="1:2" ht="18">
      <c r="A377" s="1" t="s">
        <v>434</v>
      </c>
      <c r="B377">
        <v>375</v>
      </c>
    </row>
    <row r="378" spans="1:2" ht="18">
      <c r="A378" s="1" t="s">
        <v>435</v>
      </c>
      <c r="B378">
        <v>376</v>
      </c>
    </row>
    <row r="379" spans="1:2" ht="18">
      <c r="A379" s="1" t="s">
        <v>436</v>
      </c>
      <c r="B379">
        <v>377</v>
      </c>
    </row>
    <row r="380" spans="1:2" ht="18">
      <c r="A380" s="1" t="s">
        <v>437</v>
      </c>
      <c r="B380">
        <v>378</v>
      </c>
    </row>
    <row r="381" spans="1:2" ht="18">
      <c r="A381" s="1" t="s">
        <v>438</v>
      </c>
      <c r="B381">
        <v>379</v>
      </c>
    </row>
    <row r="382" spans="1:2" ht="18">
      <c r="A382" s="1" t="s">
        <v>439</v>
      </c>
      <c r="B382">
        <v>380</v>
      </c>
    </row>
    <row r="383" spans="1:2" ht="18">
      <c r="A383" s="1" t="s">
        <v>440</v>
      </c>
      <c r="B383">
        <v>381</v>
      </c>
    </row>
    <row r="384" spans="1:2" ht="18">
      <c r="A384" s="1" t="s">
        <v>441</v>
      </c>
      <c r="B384">
        <v>382</v>
      </c>
    </row>
    <row r="385" spans="1:2" ht="18">
      <c r="A385" s="1" t="s">
        <v>442</v>
      </c>
      <c r="B385">
        <v>383</v>
      </c>
    </row>
    <row r="386" spans="1:2" ht="18">
      <c r="A386" s="1" t="s">
        <v>443</v>
      </c>
      <c r="B386">
        <v>384</v>
      </c>
    </row>
    <row r="387" spans="1:2" ht="18">
      <c r="A387" s="1" t="s">
        <v>444</v>
      </c>
      <c r="B387">
        <v>385</v>
      </c>
    </row>
    <row r="388" spans="1:2" ht="18">
      <c r="A388" s="1" t="s">
        <v>445</v>
      </c>
      <c r="B388">
        <v>386</v>
      </c>
    </row>
    <row r="389" spans="1:2" ht="18">
      <c r="A389" s="1" t="s">
        <v>446</v>
      </c>
      <c r="B389">
        <v>387</v>
      </c>
    </row>
    <row r="390" spans="1:2" ht="18">
      <c r="A390" s="1" t="s">
        <v>447</v>
      </c>
      <c r="B390">
        <v>388</v>
      </c>
    </row>
    <row r="391" spans="1:2" ht="18">
      <c r="A391" s="1" t="s">
        <v>448</v>
      </c>
      <c r="B391">
        <v>389</v>
      </c>
    </row>
    <row r="392" spans="1:2" ht="18">
      <c r="A392" s="1" t="s">
        <v>449</v>
      </c>
      <c r="B392">
        <v>390</v>
      </c>
    </row>
    <row r="393" spans="1:2" ht="18">
      <c r="A393" s="1" t="s">
        <v>450</v>
      </c>
      <c r="B393">
        <v>391</v>
      </c>
    </row>
    <row r="394" spans="1:2" ht="18">
      <c r="A394" s="1" t="s">
        <v>451</v>
      </c>
      <c r="B394">
        <v>392</v>
      </c>
    </row>
    <row r="395" spans="1:2" ht="18">
      <c r="A395" s="1" t="s">
        <v>452</v>
      </c>
      <c r="B395">
        <v>393</v>
      </c>
    </row>
    <row r="396" spans="1:2" ht="18">
      <c r="A396" s="1" t="s">
        <v>453</v>
      </c>
      <c r="B396">
        <v>394</v>
      </c>
    </row>
    <row r="397" spans="1:2" ht="18">
      <c r="A397" s="1" t="s">
        <v>454</v>
      </c>
      <c r="B397">
        <v>395</v>
      </c>
    </row>
    <row r="398" spans="1:2" ht="18">
      <c r="A398" s="1" t="s">
        <v>455</v>
      </c>
      <c r="B398">
        <v>396</v>
      </c>
    </row>
    <row r="399" spans="1:2" ht="18">
      <c r="A399" s="1" t="s">
        <v>456</v>
      </c>
      <c r="B399">
        <v>397</v>
      </c>
    </row>
    <row r="400" spans="1:2" ht="18">
      <c r="A400" s="1" t="s">
        <v>457</v>
      </c>
      <c r="B400">
        <v>398</v>
      </c>
    </row>
    <row r="401" spans="1:2" ht="18">
      <c r="A401" s="1" t="s">
        <v>458</v>
      </c>
      <c r="B401">
        <v>399</v>
      </c>
    </row>
    <row r="402" spans="1:2" ht="18">
      <c r="A402" s="1" t="s">
        <v>459</v>
      </c>
      <c r="B402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keep drop</vt:lpstr>
      <vt:lpstr>slug1</vt:lpstr>
      <vt:lpstr>slug2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Shum</dc:creator>
  <cp:lastModifiedBy>Joey Shum</cp:lastModifiedBy>
  <dcterms:created xsi:type="dcterms:W3CDTF">2025-02-21T06:42:30Z</dcterms:created>
  <dcterms:modified xsi:type="dcterms:W3CDTF">2025-02-22T09:02:05Z</dcterms:modified>
</cp:coreProperties>
</file>