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zykina/Downloads/"/>
    </mc:Choice>
  </mc:AlternateContent>
  <xr:revisionPtr revIDLastSave="0" documentId="13_ncr:1_{8EB6A99B-C5FB-A046-9D81-BB7D4DC47456}" xr6:coauthVersionLast="46" xr6:coauthVersionMax="46" xr10:uidLastSave="{00000000-0000-0000-0000-000000000000}"/>
  <bookViews>
    <workbookView xWindow="980" yWindow="0" windowWidth="25600" windowHeight="17540" xr2:uid="{69B58D47-3DD0-408D-AF28-46FA0E70AFBF}"/>
  </bookViews>
  <sheets>
    <sheet name="Data_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</calcChain>
</file>

<file path=xl/sharedStrings.xml><?xml version="1.0" encoding="utf-8"?>
<sst xmlns="http://schemas.openxmlformats.org/spreadsheetml/2006/main" count="941" uniqueCount="304">
  <si>
    <t>7290</t>
  </si>
  <si>
    <t>NAM SUNG</t>
  </si>
  <si>
    <t>7291</t>
  </si>
  <si>
    <t>7436</t>
  </si>
  <si>
    <t>UNIZIN COMPANY</t>
  </si>
  <si>
    <t>7484</t>
  </si>
  <si>
    <t>7040</t>
  </si>
  <si>
    <t>Alen.com</t>
  </si>
  <si>
    <t>7166</t>
  </si>
  <si>
    <t>USB</t>
  </si>
  <si>
    <t>Aladdin</t>
  </si>
  <si>
    <t>7185</t>
  </si>
  <si>
    <t>7047</t>
  </si>
  <si>
    <t>USB Beijing</t>
  </si>
  <si>
    <t>6645</t>
  </si>
  <si>
    <t>USB Guanzhou</t>
  </si>
  <si>
    <t>7210</t>
  </si>
  <si>
    <t>A-Fashion</t>
  </si>
  <si>
    <t>7283</t>
  </si>
  <si>
    <t>Architector PRO</t>
  </si>
  <si>
    <t>7307</t>
  </si>
  <si>
    <t>Be Fashion</t>
  </si>
  <si>
    <t>7398</t>
  </si>
  <si>
    <t>Vegas Glass</t>
  </si>
  <si>
    <t>7374</t>
  </si>
  <si>
    <t>Winnprime</t>
  </si>
  <si>
    <t>7375</t>
  </si>
  <si>
    <t>7300</t>
  </si>
  <si>
    <t>GK Group</t>
  </si>
  <si>
    <t>7101</t>
  </si>
  <si>
    <t>Euroasia Logystics</t>
  </si>
  <si>
    <t>7244</t>
  </si>
  <si>
    <t>Elkin Plast</t>
  </si>
  <si>
    <t>7348</t>
  </si>
  <si>
    <t>HAINING TIANYI TEXTILE CO.,LTD</t>
  </si>
  <si>
    <t>Big sofa</t>
  </si>
  <si>
    <t>7288</t>
  </si>
  <si>
    <t>7405</t>
  </si>
  <si>
    <t>7409</t>
  </si>
  <si>
    <t>MATERIAL DISCOVERY CO.,LTD</t>
  </si>
  <si>
    <t>7507</t>
  </si>
  <si>
    <t>7511</t>
  </si>
  <si>
    <t>7410</t>
  </si>
  <si>
    <t>7226</t>
  </si>
  <si>
    <t>JAXON Sp. z o.o.</t>
  </si>
  <si>
    <t>Hunt IT</t>
  </si>
  <si>
    <t>7011</t>
  </si>
  <si>
    <t>7151</t>
  </si>
  <si>
    <t>7148</t>
  </si>
  <si>
    <t>7149</t>
  </si>
  <si>
    <t>7146</t>
  </si>
  <si>
    <t>"NINGBO YOURLITE IMP AND EXP CO.,LTD</t>
  </si>
  <si>
    <t>7152</t>
  </si>
  <si>
    <t>PUJIANG SALE CRAFT CO.,LTD</t>
  </si>
  <si>
    <t>7150</t>
  </si>
  <si>
    <t>ALCOM HOLDING INTERNATIONAL CO.,LIMITED</t>
  </si>
  <si>
    <t>7147</t>
  </si>
  <si>
    <t>7263</t>
  </si>
  <si>
    <t>7264</t>
  </si>
  <si>
    <t>7266</t>
  </si>
  <si>
    <t>7265</t>
  </si>
  <si>
    <t>6862</t>
  </si>
  <si>
    <t>Leorada +</t>
  </si>
  <si>
    <t>6861</t>
  </si>
  <si>
    <t>7059</t>
  </si>
  <si>
    <t>Leader</t>
  </si>
  <si>
    <t>7482</t>
  </si>
  <si>
    <t>LIDA</t>
  </si>
  <si>
    <t>7161</t>
  </si>
  <si>
    <t>7156</t>
  </si>
  <si>
    <t>7084</t>
  </si>
  <si>
    <t>7085</t>
  </si>
  <si>
    <t>7241</t>
  </si>
  <si>
    <t>7157</t>
  </si>
  <si>
    <t>STARMATRIX GROUP INC.</t>
  </si>
  <si>
    <t>Alltima</t>
  </si>
  <si>
    <t>7294</t>
  </si>
  <si>
    <t>LINYI BAIXIN ENAMEL PRODUCTS CO.,LTD</t>
  </si>
  <si>
    <t>7144</t>
  </si>
  <si>
    <t>LinCOM</t>
  </si>
  <si>
    <t>7248</t>
  </si>
  <si>
    <t>7342</t>
  </si>
  <si>
    <t>7468</t>
  </si>
  <si>
    <t>7467</t>
  </si>
  <si>
    <t>7324</t>
  </si>
  <si>
    <t>Pusan, Korea LIFESCIENCES Limited</t>
  </si>
  <si>
    <t>PanECO</t>
  </si>
  <si>
    <t>7200</t>
  </si>
  <si>
    <t>7029</t>
  </si>
  <si>
    <t>7198</t>
  </si>
  <si>
    <t>7303</t>
  </si>
  <si>
    <t>7176</t>
  </si>
  <si>
    <t>7424</t>
  </si>
  <si>
    <t>7466</t>
  </si>
  <si>
    <t>7247</t>
  </si>
  <si>
    <t>7260</t>
  </si>
  <si>
    <t>7346</t>
  </si>
  <si>
    <t>7111</t>
  </si>
  <si>
    <t>UPS</t>
  </si>
  <si>
    <t>7483</t>
  </si>
  <si>
    <t>SDF Logystics</t>
  </si>
  <si>
    <t>7399</t>
  </si>
  <si>
    <t>Rest Simphony</t>
  </si>
  <si>
    <t>7242</t>
  </si>
  <si>
    <t>Sirius -1</t>
  </si>
  <si>
    <t>7212</t>
  </si>
  <si>
    <t>А 710 АY / АК 1540 67</t>
  </si>
  <si>
    <t>Techno Trade</t>
  </si>
  <si>
    <t>7230</t>
  </si>
  <si>
    <t>К 583НО / АЕ 5957 67</t>
  </si>
  <si>
    <t>7301</t>
  </si>
  <si>
    <t>О 167 МХ / АЕ 3627</t>
  </si>
  <si>
    <t>7306</t>
  </si>
  <si>
    <t>Н621ММ-39 // ES685</t>
  </si>
  <si>
    <t>7305</t>
  </si>
  <si>
    <t>C 906 MX 67/AE 5350 67</t>
  </si>
  <si>
    <t>7329</t>
  </si>
  <si>
    <t>IAE 5528 / P 40996</t>
  </si>
  <si>
    <t>7339</t>
  </si>
  <si>
    <t>Р903ХЕ-31 / АР8033-31</t>
  </si>
  <si>
    <t>7337</t>
  </si>
  <si>
    <t>M 766 OB / BT 6525</t>
  </si>
  <si>
    <t>7341</t>
  </si>
  <si>
    <t>К581НО-67 / АЕ6868-67</t>
  </si>
  <si>
    <t>7340</t>
  </si>
  <si>
    <t>О230НО-750 / GZ1334K</t>
  </si>
  <si>
    <t>7349</t>
  </si>
  <si>
    <t>АК 9352-7 / А 8317 А-7</t>
  </si>
  <si>
    <t>7356</t>
  </si>
  <si>
    <t>WML RM 22 / WML 32 NY</t>
  </si>
  <si>
    <t>7360</t>
  </si>
  <si>
    <t>К 454 НМ / АК 0560</t>
  </si>
  <si>
    <t>7372</t>
  </si>
  <si>
    <t>X 435 YK / GZ 1366 K</t>
  </si>
  <si>
    <t>7379</t>
  </si>
  <si>
    <t>О 316 АТ / ВМ 9081</t>
  </si>
  <si>
    <t>7380</t>
  </si>
  <si>
    <t>Р 299 ВМ / ЕМ 120</t>
  </si>
  <si>
    <t>7396</t>
  </si>
  <si>
    <t>К 875 МЕ / ЕЕ 1258</t>
  </si>
  <si>
    <t>7413</t>
  </si>
  <si>
    <t>LRA 18484</t>
  </si>
  <si>
    <t>7417</t>
  </si>
  <si>
    <t>К 580 НО / АЕ 5958</t>
  </si>
  <si>
    <t>7418</t>
  </si>
  <si>
    <t>HFD 716 / EM 106</t>
  </si>
  <si>
    <t>7423</t>
  </si>
  <si>
    <t>AO 9852 - 7 / A 7971 B -7</t>
  </si>
  <si>
    <t>7419</t>
  </si>
  <si>
    <t>C 909 HA / AE 1720</t>
  </si>
  <si>
    <t>7428</t>
  </si>
  <si>
    <t>С 907 МХ / АЕ 5454</t>
  </si>
  <si>
    <t>7465</t>
  </si>
  <si>
    <t>А 830 АР / R 6356</t>
  </si>
  <si>
    <t>7464</t>
  </si>
  <si>
    <t>О 965 КЕ / GZ 1573 K</t>
  </si>
  <si>
    <t>7463</t>
  </si>
  <si>
    <t>Е 145 ХА / АК 9335</t>
  </si>
  <si>
    <t>7477</t>
  </si>
  <si>
    <t>О 534 НМ</t>
  </si>
  <si>
    <t>7493</t>
  </si>
  <si>
    <t>Y 848 ММ / GZ 1625 K</t>
  </si>
  <si>
    <t>7492</t>
  </si>
  <si>
    <t>E532HY</t>
  </si>
  <si>
    <t>7494</t>
  </si>
  <si>
    <t>7495</t>
  </si>
  <si>
    <t>К 179 РВ / АЕ 0495</t>
  </si>
  <si>
    <t>7506</t>
  </si>
  <si>
    <t>KN 8664 / N 1055</t>
  </si>
  <si>
    <t>7509</t>
  </si>
  <si>
    <t>АЕ 55231</t>
  </si>
  <si>
    <t>7510</t>
  </si>
  <si>
    <t>HP4143/R9907</t>
  </si>
  <si>
    <t>7512</t>
  </si>
  <si>
    <t>К 579 НО / АЕ 6856</t>
  </si>
  <si>
    <t>7368</t>
  </si>
  <si>
    <t>7390</t>
  </si>
  <si>
    <t>Expert</t>
  </si>
  <si>
    <t>7393</t>
  </si>
  <si>
    <t>7394</t>
  </si>
  <si>
    <t>7154</t>
  </si>
  <si>
    <t>UGN Lab</t>
  </si>
  <si>
    <t>7155</t>
  </si>
  <si>
    <t>7164</t>
  </si>
  <si>
    <t>7168</t>
  </si>
  <si>
    <t>7194</t>
  </si>
  <si>
    <t>Kapego</t>
  </si>
  <si>
    <t>7188</t>
  </si>
  <si>
    <t>7441</t>
  </si>
  <si>
    <t>My cargo</t>
  </si>
  <si>
    <t>7332</t>
  </si>
  <si>
    <t>Landscape</t>
  </si>
  <si>
    <t>Somen</t>
  </si>
  <si>
    <t>Stells</t>
  </si>
  <si>
    <t>Канал продаж</t>
  </si>
  <si>
    <t>Рекомендация</t>
  </si>
  <si>
    <t>Холодный звонок</t>
  </si>
  <si>
    <t>Почта</t>
  </si>
  <si>
    <t>Контекстная реклама</t>
  </si>
  <si>
    <t>Выставка</t>
  </si>
  <si>
    <t>Ткань и аксессуары</t>
  </si>
  <si>
    <t>Электронные устройства</t>
  </si>
  <si>
    <t>Другое</t>
  </si>
  <si>
    <t>Одежда</t>
  </si>
  <si>
    <t>Оборудование</t>
  </si>
  <si>
    <t>Игрушки</t>
  </si>
  <si>
    <t>Свет</t>
  </si>
  <si>
    <t>HANGZHOU YIDA СветING ELECTRIC CO.,LTD.</t>
  </si>
  <si>
    <t>Свет PRO</t>
  </si>
  <si>
    <t>NINGBO FULEDСветING CO.,LIMITED</t>
  </si>
  <si>
    <t>LED TUBE PANСвет</t>
  </si>
  <si>
    <t>IMG Светning</t>
  </si>
  <si>
    <t>SEITY Свет (ZHONGSHAN) CO., LTD.</t>
  </si>
  <si>
    <t>Сувениры</t>
  </si>
  <si>
    <t>Охота и рыбалка</t>
  </si>
  <si>
    <t>Упаковка</t>
  </si>
  <si>
    <t>Упаковка mix</t>
  </si>
  <si>
    <t>Упаковка (China)</t>
  </si>
  <si>
    <t>Упаковка (Poland)</t>
  </si>
  <si>
    <t>Медецина</t>
  </si>
  <si>
    <t>Косметика</t>
  </si>
  <si>
    <t>Спорт товары</t>
  </si>
  <si>
    <t>Автозапчасти</t>
  </si>
  <si>
    <t>Бассейн</t>
  </si>
  <si>
    <t>С. Милер</t>
  </si>
  <si>
    <t>М. Баили</t>
  </si>
  <si>
    <t>Т. Ли</t>
  </si>
  <si>
    <t>А. Фостер</t>
  </si>
  <si>
    <t>Р. Хайерс</t>
  </si>
  <si>
    <t>А. Перри</t>
  </si>
  <si>
    <t>Менеджер</t>
  </si>
  <si>
    <t>Продуктовый сегмент</t>
  </si>
  <si>
    <t>Вебсайт</t>
  </si>
  <si>
    <t>Номер заказа</t>
  </si>
  <si>
    <t>Название заказа</t>
  </si>
  <si>
    <t>Кухонная фернитура (Concreta Cucina)</t>
  </si>
  <si>
    <t>Свитера мужские  (80%/20 %) GREG</t>
  </si>
  <si>
    <t>Аппаратура</t>
  </si>
  <si>
    <t>Авто Гримерные</t>
  </si>
  <si>
    <t>Униформа для прессы (China)</t>
  </si>
  <si>
    <t>Солнечные панели</t>
  </si>
  <si>
    <t xml:space="preserve">Декоративные картины </t>
  </si>
  <si>
    <t xml:space="preserve">Макет с динозаврами </t>
  </si>
  <si>
    <t>Домашний текстиль</t>
  </si>
  <si>
    <t>Ткань</t>
  </si>
  <si>
    <t xml:space="preserve">Неодимовые магниты </t>
  </si>
  <si>
    <t>CP Ткань</t>
  </si>
  <si>
    <t>Ткань Taiwan JN88 /JN89 /JN90</t>
  </si>
  <si>
    <t>Ткань 40HC Shanghai</t>
  </si>
  <si>
    <t>Ткань Taiwan 40HC</t>
  </si>
  <si>
    <t>Кабель IT/CN</t>
  </si>
  <si>
    <t>Аксессуар</t>
  </si>
  <si>
    <t>Гидромотор экскаватора  (KAWASAKI)</t>
  </si>
  <si>
    <t>Кабель lcl</t>
  </si>
  <si>
    <t xml:space="preserve">Тепловая пушка </t>
  </si>
  <si>
    <t xml:space="preserve">Швейная фурнитура </t>
  </si>
  <si>
    <t xml:space="preserve">Запчасти для скейтборда </t>
  </si>
  <si>
    <t>Расчески</t>
  </si>
  <si>
    <t xml:space="preserve">Резиновые кольца </t>
  </si>
  <si>
    <t>Danfoss Гидравлический двигатель</t>
  </si>
  <si>
    <t>Гидробаня и 4 бассейна</t>
  </si>
  <si>
    <t>Степлеры</t>
  </si>
  <si>
    <t>Влагостойкая одежда</t>
  </si>
  <si>
    <t>Туфли (ТМ Тrayler)</t>
  </si>
  <si>
    <t xml:space="preserve">Экструзионный пластометр </t>
  </si>
  <si>
    <t xml:space="preserve">Светодиодные светильники для наружного архитектурного освещения </t>
  </si>
  <si>
    <t xml:space="preserve">Одеяла </t>
  </si>
  <si>
    <t>Полотенца</t>
  </si>
  <si>
    <t xml:space="preserve">Айсберг </t>
  </si>
  <si>
    <t>Мир  упаковки</t>
  </si>
  <si>
    <t>Санкт-Петербург</t>
  </si>
  <si>
    <t>Магнитогорск</t>
  </si>
  <si>
    <t>Оренбург</t>
  </si>
  <si>
    <t>Москва</t>
  </si>
  <si>
    <t>Сочи</t>
  </si>
  <si>
    <t>Новосибирск</t>
  </si>
  <si>
    <t>Казань</t>
  </si>
  <si>
    <t>Нижний Новгород</t>
  </si>
  <si>
    <t>Самара</t>
  </si>
  <si>
    <t>Челябинск</t>
  </si>
  <si>
    <t>Уфа</t>
  </si>
  <si>
    <t>Волгоград</t>
  </si>
  <si>
    <t>Тула</t>
  </si>
  <si>
    <t>Кемерово</t>
  </si>
  <si>
    <t>Курск</t>
  </si>
  <si>
    <t>Севастополь</t>
  </si>
  <si>
    <t>Стоврополь</t>
  </si>
  <si>
    <t>Липецк</t>
  </si>
  <si>
    <t>Улан-Удэ</t>
  </si>
  <si>
    <t>Пермь</t>
  </si>
  <si>
    <t>Ярославль</t>
  </si>
  <si>
    <t>Саратов</t>
  </si>
  <si>
    <t>Омск</t>
  </si>
  <si>
    <t>Город</t>
  </si>
  <si>
    <t>Продавец</t>
  </si>
  <si>
    <t>Продажи факт, тыс.руб</t>
  </si>
  <si>
    <t>Продажи план, тыс.руб</t>
  </si>
  <si>
    <t>Дата сделки</t>
  </si>
  <si>
    <t>Дата оплаты</t>
  </si>
  <si>
    <t>Дней между сделкой и оплатой</t>
  </si>
  <si>
    <t>Статус</t>
  </si>
  <si>
    <t>Закрыто</t>
  </si>
  <si>
    <t>В процессе</t>
  </si>
  <si>
    <t>Потерянно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</si>
</sst>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0" fillId="0" borderId="0" xfId="0" applyFill="1"/>
    <xf numFmtId="1" fontId="1" fillId="0" borderId="0" xfId="0" applyNumberFormat="1" applyFont="1"/>
    <xf numFmtId="1" fontId="1" fillId="0" borderId="0" xfId="0" applyNumberFormat="1" applyFont="1" applyAlignment="1">
      <alignment horizontal="left"/>
    </xf>
  </cellXfs>
  <cellStyles count="1">
    <cellStyle name="Обычный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835408-9387-4C87-8CFD-9A365F1FE200}" name="Table_1" displayName="Table_1" ref="A1:M117" totalsRowShown="0" headerRowDxfId="12">
  <autoFilter ref="A1:M117" xr:uid="{2758A8CA-283A-40CC-84C0-625907C0B65C}"/>
  <tableColumns count="13">
    <tableColumn id="1" xr3:uid="{5EA8EA83-76CF-425E-A5B9-0D089D893D08}" name="Номер заказа" dataDxfId="11"/>
    <tableColumn id="2" xr3:uid="{52EE9ECA-2AC0-4252-BF6F-A626281C2597}" name="Канал продаж" dataDxfId="10"/>
    <tableColumn id="3" xr3:uid="{5C553208-DD5B-4068-8B66-899C0CD0BB19}" name="Продуктовый сегмент" dataDxfId="9"/>
    <tableColumn id="4" xr3:uid="{055B3170-60D8-4DBA-BAA9-329F05AB5B29}" name="Менеджер" dataDxfId="8"/>
    <tableColumn id="5" xr3:uid="{8C127D67-C786-45E8-9181-788DBE5CF297}" name="Название заказа" dataDxfId="7"/>
    <tableColumn id="6" xr3:uid="{F30A16DE-E941-4B08-BA01-1B75523799C0}" name="Продавец" dataDxfId="6"/>
    <tableColumn id="7" xr3:uid="{DFEFA9D7-DAC3-417B-8F91-4E45D5CBBBB7}" name="Город" dataDxfId="5"/>
    <tableColumn id="8" xr3:uid="{35959A4E-A696-420A-91BA-73181378B0CA}" name="Продажи факт, тыс.руб" dataDxfId="4"/>
    <tableColumn id="9" xr3:uid="{62906DE7-ECCE-44BB-90AB-331CA7F4761B}" name="Продажи план, тыс.руб" dataDxfId="3"/>
    <tableColumn id="10" xr3:uid="{81DB1758-6BF8-4851-805A-D0B3B49A37C1}" name="Дата сделки" dataDxfId="2"/>
    <tableColumn id="11" xr3:uid="{85DD9EED-1B94-47F4-97D4-50D763627421}" name="Дата оплаты" dataDxfId="1"/>
    <tableColumn id="13" xr3:uid="{4907C675-5D40-4B5B-9378-81F7B880447D}" name="Дней между сделкой и оплатой" dataDxfId="0">
      <calculatedColumnFormula>IF(ISBLANK(Table_1[[#This Row],[Дата оплаты]])," ",(DATEDIF(Table_1[[#This Row],[Дата сделки]],Table_1[[#This Row],[Дата оплаты]],"d")+1))</calculatedColumnFormula>
    </tableColumn>
    <tableColumn id="12" xr3:uid="{20FAE5A2-CCCF-4314-867D-09538CD3BE06}" name="Стату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5135-C7DD-45D1-8939-D7A4F9A35550}">
  <dimension ref="A1:M117"/>
  <sheetViews>
    <sheetView tabSelected="1" workbookViewId="0">
      <selection activeCell="E125" sqref="E125"/>
    </sheetView>
  </sheetViews>
  <sheetFormatPr baseColWidth="10" defaultColWidth="8.83203125" defaultRowHeight="15" x14ac:dyDescent="0.2"/>
  <cols>
    <col min="1" max="1" width="9.33203125" style="4" customWidth="1"/>
    <col min="2" max="2" width="14" style="4" customWidth="1"/>
    <col min="3" max="3" width="16" style="3" customWidth="1"/>
    <col min="4" max="4" width="10.83203125" style="4" customWidth="1"/>
    <col min="5" max="5" width="12.33203125" style="4" customWidth="1"/>
    <col min="6" max="7" width="11.33203125" style="4" customWidth="1"/>
    <col min="8" max="9" width="16" style="4" customWidth="1"/>
    <col min="10" max="10" width="12.33203125" style="4" customWidth="1"/>
    <col min="11" max="11" width="13.83203125" style="4" customWidth="1"/>
    <col min="12" max="12" width="13.83203125" style="7" customWidth="1"/>
  </cols>
  <sheetData>
    <row r="1" spans="1:13" x14ac:dyDescent="0.2">
      <c r="A1" s="1" t="s">
        <v>233</v>
      </c>
      <c r="B1" s="1" t="s">
        <v>194</v>
      </c>
      <c r="C1" s="1" t="s">
        <v>231</v>
      </c>
      <c r="D1" s="1" t="s">
        <v>230</v>
      </c>
      <c r="E1" s="1" t="s">
        <v>234</v>
      </c>
      <c r="F1" s="1" t="s">
        <v>294</v>
      </c>
      <c r="G1" s="1" t="s">
        <v>293</v>
      </c>
      <c r="H1" s="1" t="s">
        <v>295</v>
      </c>
      <c r="I1" s="1" t="s">
        <v>296</v>
      </c>
      <c r="J1" s="4" t="s">
        <v>297</v>
      </c>
      <c r="K1" s="4" t="s">
        <v>298</v>
      </c>
      <c r="L1" s="7" t="s">
        <v>299</v>
      </c>
      <c r="M1" s="1" t="s">
        <v>300</v>
      </c>
    </row>
    <row r="2" spans="1:13" x14ac:dyDescent="0.2">
      <c r="A2" s="2" t="s">
        <v>0</v>
      </c>
      <c r="B2" s="2" t="s">
        <v>195</v>
      </c>
      <c r="C2" s="2" t="s">
        <v>200</v>
      </c>
      <c r="D2" s="2" t="s">
        <v>224</v>
      </c>
      <c r="E2" s="2" t="s">
        <v>1</v>
      </c>
      <c r="F2" s="2" t="s">
        <v>268</v>
      </c>
      <c r="G2" s="2" t="s">
        <v>270</v>
      </c>
      <c r="H2" s="3">
        <v>300</v>
      </c>
      <c r="I2" s="3">
        <v>500</v>
      </c>
      <c r="J2" s="5">
        <v>43864</v>
      </c>
      <c r="K2" s="5">
        <v>43915</v>
      </c>
      <c r="L2" s="8">
        <f>IF(ISBLANK(Table_1[[#This Row],[Дата оплаты]])," ",(DATEDIF(Table_1[[#This Row],[Дата сделки]],Table_1[[#This Row],[Дата оплаты]],"d")+1))</f>
        <v>52</v>
      </c>
      <c r="M2" t="s">
        <v>301</v>
      </c>
    </row>
    <row r="3" spans="1:13" x14ac:dyDescent="0.2">
      <c r="A3" s="2" t="s">
        <v>2</v>
      </c>
      <c r="B3" s="2" t="s">
        <v>195</v>
      </c>
      <c r="C3" s="2" t="s">
        <v>200</v>
      </c>
      <c r="D3" s="2" t="s">
        <v>224</v>
      </c>
      <c r="E3" s="2" t="s">
        <v>246</v>
      </c>
      <c r="F3" s="2" t="s">
        <v>268</v>
      </c>
      <c r="G3" s="2" t="s">
        <v>270</v>
      </c>
      <c r="H3" s="3">
        <v>450</v>
      </c>
      <c r="I3" s="3">
        <v>500</v>
      </c>
      <c r="J3" s="5">
        <v>43912</v>
      </c>
      <c r="K3" s="5">
        <v>43926</v>
      </c>
      <c r="L3" s="8">
        <f>IF(ISBLANK(Table_1[[#This Row],[Дата оплаты]])," ",(DATEDIF(Table_1[[#This Row],[Дата сделки]],Table_1[[#This Row],[Дата оплаты]],"d")+1))</f>
        <v>15</v>
      </c>
      <c r="M3" t="s">
        <v>301</v>
      </c>
    </row>
    <row r="4" spans="1:13" x14ac:dyDescent="0.2">
      <c r="A4" s="2" t="s">
        <v>3</v>
      </c>
      <c r="B4" s="2" t="s">
        <v>195</v>
      </c>
      <c r="C4" s="2" t="s">
        <v>200</v>
      </c>
      <c r="D4" s="2" t="s">
        <v>224</v>
      </c>
      <c r="E4" s="2" t="s">
        <v>4</v>
      </c>
      <c r="F4" s="2" t="s">
        <v>268</v>
      </c>
      <c r="G4" s="2" t="s">
        <v>270</v>
      </c>
      <c r="H4" s="3">
        <v>0</v>
      </c>
      <c r="I4" s="3">
        <v>500</v>
      </c>
      <c r="J4" s="5">
        <v>43913</v>
      </c>
      <c r="K4" s="5"/>
      <c r="L4" s="8" t="str">
        <f>IF(ISBLANK(Table_1[[#This Row],[Дата оплаты]])," ",(DATEDIF(Table_1[[#This Row],[Дата сделки]],Table_1[[#This Row],[Дата оплаты]],"d")+1))</f>
        <v xml:space="preserve"> </v>
      </c>
      <c r="M4" t="s">
        <v>302</v>
      </c>
    </row>
    <row r="5" spans="1:13" x14ac:dyDescent="0.2">
      <c r="A5" s="2" t="s">
        <v>5</v>
      </c>
      <c r="B5" s="2" t="s">
        <v>195</v>
      </c>
      <c r="C5" s="2" t="s">
        <v>200</v>
      </c>
      <c r="D5" s="2" t="s">
        <v>224</v>
      </c>
      <c r="E5" s="2" t="s">
        <v>1</v>
      </c>
      <c r="F5" s="2" t="s">
        <v>268</v>
      </c>
      <c r="G5" s="2" t="s">
        <v>270</v>
      </c>
      <c r="H5" s="3">
        <v>500</v>
      </c>
      <c r="I5" s="3">
        <v>500</v>
      </c>
      <c r="J5" s="5">
        <v>43894</v>
      </c>
      <c r="K5" s="5">
        <v>43894</v>
      </c>
      <c r="L5" s="8">
        <f>IF(ISBLANK(Table_1[[#This Row],[Дата оплаты]])," ",(DATEDIF(Table_1[[#This Row],[Дата сделки]],Table_1[[#This Row],[Дата оплаты]],"d")+1))</f>
        <v>1</v>
      </c>
      <c r="M5" t="s">
        <v>301</v>
      </c>
    </row>
    <row r="6" spans="1:13" x14ac:dyDescent="0.2">
      <c r="A6" s="2" t="s">
        <v>6</v>
      </c>
      <c r="B6" s="2" t="s">
        <v>196</v>
      </c>
      <c r="C6" s="2" t="s">
        <v>201</v>
      </c>
      <c r="D6" s="2" t="s">
        <v>225</v>
      </c>
      <c r="E6" s="2" t="s">
        <v>201</v>
      </c>
      <c r="F6" s="6" t="s">
        <v>7</v>
      </c>
      <c r="G6" s="2" t="s">
        <v>271</v>
      </c>
      <c r="H6" s="3">
        <v>100</v>
      </c>
      <c r="I6" s="3">
        <v>1000</v>
      </c>
      <c r="J6" s="5">
        <v>43880</v>
      </c>
      <c r="K6" s="5">
        <v>43966</v>
      </c>
      <c r="L6" s="8">
        <f>IF(ISBLANK(Table_1[[#This Row],[Дата оплаты]])," ",(DATEDIF(Table_1[[#This Row],[Дата сделки]],Table_1[[#This Row],[Дата оплаты]],"d")+1))</f>
        <v>87</v>
      </c>
      <c r="M6" t="s">
        <v>301</v>
      </c>
    </row>
    <row r="7" spans="1:13" x14ac:dyDescent="0.2">
      <c r="A7" s="2" t="s">
        <v>8</v>
      </c>
      <c r="B7" s="2" t="s">
        <v>198</v>
      </c>
      <c r="C7" s="2" t="s">
        <v>201</v>
      </c>
      <c r="D7" s="2" t="s">
        <v>226</v>
      </c>
      <c r="E7" s="2" t="s">
        <v>9</v>
      </c>
      <c r="F7" s="2" t="s">
        <v>10</v>
      </c>
      <c r="G7" s="2" t="s">
        <v>272</v>
      </c>
      <c r="H7" s="3">
        <v>0</v>
      </c>
      <c r="I7" s="3">
        <v>1000</v>
      </c>
      <c r="J7" s="5">
        <v>44000</v>
      </c>
      <c r="K7" s="5"/>
      <c r="L7" s="8" t="str">
        <f>IF(ISBLANK(Table_1[[#This Row],[Дата оплаты]])," ",(DATEDIF(Table_1[[#This Row],[Дата сделки]],Table_1[[#This Row],[Дата оплаты]],"d")+1))</f>
        <v xml:space="preserve"> </v>
      </c>
      <c r="M7" t="s">
        <v>302</v>
      </c>
    </row>
    <row r="8" spans="1:13" x14ac:dyDescent="0.2">
      <c r="A8" s="2" t="s">
        <v>11</v>
      </c>
      <c r="B8" s="2" t="s">
        <v>198</v>
      </c>
      <c r="C8" s="2" t="s">
        <v>201</v>
      </c>
      <c r="D8" s="2" t="s">
        <v>226</v>
      </c>
      <c r="E8" s="2" t="s">
        <v>9</v>
      </c>
      <c r="F8" s="2" t="s">
        <v>10</v>
      </c>
      <c r="G8" s="2" t="s">
        <v>272</v>
      </c>
      <c r="H8" s="3">
        <v>0</v>
      </c>
      <c r="I8" s="3">
        <v>1000</v>
      </c>
      <c r="J8" s="5">
        <v>43649</v>
      </c>
      <c r="K8" s="5"/>
      <c r="L8" s="8" t="str">
        <f>IF(ISBLANK(Table_1[[#This Row],[Дата оплаты]])," ",(DATEDIF(Table_1[[#This Row],[Дата сделки]],Table_1[[#This Row],[Дата оплаты]],"d")+1))</f>
        <v xml:space="preserve"> </v>
      </c>
      <c r="M8" t="s">
        <v>303</v>
      </c>
    </row>
    <row r="9" spans="1:13" x14ac:dyDescent="0.2">
      <c r="A9" s="2" t="s">
        <v>12</v>
      </c>
      <c r="B9" s="2" t="s">
        <v>198</v>
      </c>
      <c r="C9" s="2" t="s">
        <v>201</v>
      </c>
      <c r="D9" s="2" t="s">
        <v>226</v>
      </c>
      <c r="E9" s="2" t="s">
        <v>13</v>
      </c>
      <c r="F9" s="2" t="s">
        <v>10</v>
      </c>
      <c r="G9" s="2" t="s">
        <v>272</v>
      </c>
      <c r="H9" s="3">
        <v>250</v>
      </c>
      <c r="I9" s="3">
        <v>1000</v>
      </c>
      <c r="J9" s="5">
        <v>43834</v>
      </c>
      <c r="K9" s="5">
        <v>43840</v>
      </c>
      <c r="L9" s="8">
        <f>IF(ISBLANK(Table_1[[#This Row],[Дата оплаты]])," ",(DATEDIF(Table_1[[#This Row],[Дата сделки]],Table_1[[#This Row],[Дата оплаты]],"d")+1))</f>
        <v>7</v>
      </c>
      <c r="M9" t="s">
        <v>301</v>
      </c>
    </row>
    <row r="10" spans="1:13" x14ac:dyDescent="0.2">
      <c r="A10" s="2" t="s">
        <v>14</v>
      </c>
      <c r="B10" s="2" t="s">
        <v>198</v>
      </c>
      <c r="C10" s="2" t="s">
        <v>201</v>
      </c>
      <c r="D10" s="2" t="s">
        <v>226</v>
      </c>
      <c r="E10" s="2" t="s">
        <v>15</v>
      </c>
      <c r="F10" s="2" t="s">
        <v>10</v>
      </c>
      <c r="G10" s="2" t="s">
        <v>272</v>
      </c>
      <c r="H10" s="3">
        <v>800</v>
      </c>
      <c r="I10" s="3">
        <v>1000</v>
      </c>
      <c r="J10" s="5">
        <v>43834</v>
      </c>
      <c r="K10" s="5">
        <v>43840</v>
      </c>
      <c r="L10" s="8">
        <f>IF(ISBLANK(Table_1[[#This Row],[Дата оплаты]])," ",(DATEDIF(Table_1[[#This Row],[Дата сделки]],Table_1[[#This Row],[Дата оплаты]],"d")+1))</f>
        <v>7</v>
      </c>
      <c r="M10" t="s">
        <v>301</v>
      </c>
    </row>
    <row r="11" spans="1:13" x14ac:dyDescent="0.2">
      <c r="A11" s="2" t="s">
        <v>16</v>
      </c>
      <c r="B11" s="2" t="s">
        <v>196</v>
      </c>
      <c r="C11" s="2" t="s">
        <v>200</v>
      </c>
      <c r="D11" s="2" t="s">
        <v>227</v>
      </c>
      <c r="E11" s="2" t="s">
        <v>244</v>
      </c>
      <c r="F11" s="2" t="s">
        <v>17</v>
      </c>
      <c r="G11" s="2" t="s">
        <v>272</v>
      </c>
      <c r="H11" s="3">
        <v>0</v>
      </c>
      <c r="I11" s="3">
        <v>500</v>
      </c>
      <c r="J11" s="5">
        <v>43619</v>
      </c>
      <c r="K11" s="5"/>
      <c r="L11" s="8" t="str">
        <f>IF(ISBLANK(Table_1[[#This Row],[Дата оплаты]])," ",(DATEDIF(Table_1[[#This Row],[Дата сделки]],Table_1[[#This Row],[Дата оплаты]],"d")+1))</f>
        <v xml:space="preserve"> </v>
      </c>
      <c r="M11" t="s">
        <v>303</v>
      </c>
    </row>
    <row r="12" spans="1:13" x14ac:dyDescent="0.2">
      <c r="A12" s="2" t="s">
        <v>18</v>
      </c>
      <c r="B12" s="2" t="s">
        <v>195</v>
      </c>
      <c r="C12" s="2" t="s">
        <v>202</v>
      </c>
      <c r="D12" s="2" t="s">
        <v>225</v>
      </c>
      <c r="E12" s="2" t="s">
        <v>235</v>
      </c>
      <c r="F12" s="2" t="s">
        <v>19</v>
      </c>
      <c r="G12" s="2" t="s">
        <v>282</v>
      </c>
      <c r="H12" s="3">
        <v>1200</v>
      </c>
      <c r="I12" s="3">
        <v>500</v>
      </c>
      <c r="J12" s="5">
        <v>43864</v>
      </c>
      <c r="K12" s="5">
        <v>43927</v>
      </c>
      <c r="L12" s="8">
        <f>IF(ISBLANK(Table_1[[#This Row],[Дата оплаты]])," ",(DATEDIF(Table_1[[#This Row],[Дата сделки]],Table_1[[#This Row],[Дата оплаты]],"d")+1))</f>
        <v>64</v>
      </c>
      <c r="M12" t="s">
        <v>301</v>
      </c>
    </row>
    <row r="13" spans="1:13" x14ac:dyDescent="0.2">
      <c r="A13" s="2" t="s">
        <v>20</v>
      </c>
      <c r="B13" s="2" t="s">
        <v>195</v>
      </c>
      <c r="C13" s="2" t="s">
        <v>203</v>
      </c>
      <c r="D13" s="2" t="s">
        <v>225</v>
      </c>
      <c r="E13" s="2" t="s">
        <v>236</v>
      </c>
      <c r="F13" s="2" t="s">
        <v>21</v>
      </c>
      <c r="G13" s="2" t="s">
        <v>273</v>
      </c>
      <c r="H13" s="3">
        <v>80</v>
      </c>
      <c r="I13" s="3">
        <v>500</v>
      </c>
      <c r="J13" s="5">
        <v>43832</v>
      </c>
      <c r="K13" s="5">
        <v>43905</v>
      </c>
      <c r="L13" s="8">
        <f>IF(ISBLANK(Table_1[[#This Row],[Дата оплаты]])," ",(DATEDIF(Table_1[[#This Row],[Дата сделки]],Table_1[[#This Row],[Дата оплаты]],"d")+1))</f>
        <v>74</v>
      </c>
      <c r="M13" t="s">
        <v>301</v>
      </c>
    </row>
    <row r="14" spans="1:13" x14ac:dyDescent="0.2">
      <c r="A14" s="2" t="s">
        <v>22</v>
      </c>
      <c r="B14" s="2" t="s">
        <v>197</v>
      </c>
      <c r="C14" s="2" t="s">
        <v>204</v>
      </c>
      <c r="D14" s="2" t="s">
        <v>225</v>
      </c>
      <c r="E14" s="2" t="s">
        <v>237</v>
      </c>
      <c r="F14" s="2" t="s">
        <v>193</v>
      </c>
      <c r="G14" s="2" t="s">
        <v>270</v>
      </c>
      <c r="H14" s="3">
        <v>120</v>
      </c>
      <c r="I14" s="3">
        <v>1000</v>
      </c>
      <c r="J14" s="5">
        <v>43907</v>
      </c>
      <c r="K14" s="5">
        <v>43918</v>
      </c>
      <c r="L14" s="8">
        <f>IF(ISBLANK(Table_1[[#This Row],[Дата оплаты]])," ",(DATEDIF(Table_1[[#This Row],[Дата сделки]],Table_1[[#This Row],[Дата оплаты]],"d")+1))</f>
        <v>12</v>
      </c>
      <c r="M14" t="s">
        <v>301</v>
      </c>
    </row>
    <row r="15" spans="1:13" x14ac:dyDescent="0.2">
      <c r="A15" s="2" t="s">
        <v>24</v>
      </c>
      <c r="B15" s="2" t="s">
        <v>195</v>
      </c>
      <c r="C15" s="2" t="s">
        <v>205</v>
      </c>
      <c r="D15" s="2" t="s">
        <v>226</v>
      </c>
      <c r="E15" s="2" t="s">
        <v>25</v>
      </c>
      <c r="F15" s="2" t="s">
        <v>23</v>
      </c>
      <c r="G15" s="2" t="s">
        <v>292</v>
      </c>
      <c r="H15" s="3">
        <v>250</v>
      </c>
      <c r="I15" s="3">
        <v>500</v>
      </c>
      <c r="J15" s="5">
        <v>43911</v>
      </c>
      <c r="K15" s="5">
        <v>43921</v>
      </c>
      <c r="L15" s="8">
        <f>IF(ISBLANK(Table_1[[#This Row],[Дата оплаты]])," ",(DATEDIF(Table_1[[#This Row],[Дата сделки]],Table_1[[#This Row],[Дата оплаты]],"d")+1))</f>
        <v>11</v>
      </c>
      <c r="M15" t="s">
        <v>301</v>
      </c>
    </row>
    <row r="16" spans="1:13" x14ac:dyDescent="0.2">
      <c r="A16" s="2" t="s">
        <v>26</v>
      </c>
      <c r="B16" s="2" t="s">
        <v>195</v>
      </c>
      <c r="C16" s="2" t="s">
        <v>205</v>
      </c>
      <c r="D16" s="2" t="s">
        <v>226</v>
      </c>
      <c r="E16" s="2" t="s">
        <v>25</v>
      </c>
      <c r="F16" s="2" t="s">
        <v>23</v>
      </c>
      <c r="G16" s="2" t="s">
        <v>292</v>
      </c>
      <c r="H16" s="3">
        <v>0</v>
      </c>
      <c r="I16" s="3">
        <v>500</v>
      </c>
      <c r="J16" s="5">
        <v>43997</v>
      </c>
      <c r="K16" s="5"/>
      <c r="L16" s="8" t="str">
        <f>IF(ISBLANK(Table_1[[#This Row],[Дата оплаты]])," ",(DATEDIF(Table_1[[#This Row],[Дата сделки]],Table_1[[#This Row],[Дата оплаты]],"d")+1))</f>
        <v xml:space="preserve"> </v>
      </c>
      <c r="M16" t="s">
        <v>302</v>
      </c>
    </row>
    <row r="17" spans="1:13" x14ac:dyDescent="0.2">
      <c r="A17" s="2" t="s">
        <v>27</v>
      </c>
      <c r="B17" s="2" t="s">
        <v>198</v>
      </c>
      <c r="C17" s="2" t="s">
        <v>204</v>
      </c>
      <c r="D17" s="2" t="s">
        <v>226</v>
      </c>
      <c r="E17" s="2" t="s">
        <v>201</v>
      </c>
      <c r="F17" s="2" t="s">
        <v>28</v>
      </c>
      <c r="G17" s="2" t="s">
        <v>273</v>
      </c>
      <c r="H17" s="3">
        <v>500</v>
      </c>
      <c r="I17" s="3">
        <v>1000</v>
      </c>
      <c r="J17" s="5">
        <v>43911</v>
      </c>
      <c r="K17" s="5">
        <v>43920</v>
      </c>
      <c r="L17" s="8">
        <f>IF(ISBLANK(Table_1[[#This Row],[Дата оплаты]])," ",(DATEDIF(Table_1[[#This Row],[Дата сделки]],Table_1[[#This Row],[Дата оплаты]],"d")+1))</f>
        <v>10</v>
      </c>
      <c r="M17" t="s">
        <v>301</v>
      </c>
    </row>
    <row r="18" spans="1:13" x14ac:dyDescent="0.2">
      <c r="A18" s="2" t="s">
        <v>29</v>
      </c>
      <c r="B18" s="2" t="s">
        <v>197</v>
      </c>
      <c r="C18" s="2" t="s">
        <v>201</v>
      </c>
      <c r="D18" s="2" t="s">
        <v>225</v>
      </c>
      <c r="E18" s="2" t="s">
        <v>238</v>
      </c>
      <c r="F18" s="2" t="s">
        <v>30</v>
      </c>
      <c r="G18" s="2" t="s">
        <v>291</v>
      </c>
      <c r="H18" s="3">
        <v>430</v>
      </c>
      <c r="I18" s="3">
        <v>1000</v>
      </c>
      <c r="J18" s="5">
        <v>43923</v>
      </c>
      <c r="K18" s="5">
        <v>43976</v>
      </c>
      <c r="L18" s="8">
        <f>IF(ISBLANK(Table_1[[#This Row],[Дата оплаты]])," ",(DATEDIF(Table_1[[#This Row],[Дата сделки]],Table_1[[#This Row],[Дата оплаты]],"d")+1))</f>
        <v>54</v>
      </c>
      <c r="M18" t="s">
        <v>301</v>
      </c>
    </row>
    <row r="19" spans="1:13" x14ac:dyDescent="0.2">
      <c r="A19" s="2" t="s">
        <v>31</v>
      </c>
      <c r="B19" s="2" t="s">
        <v>199</v>
      </c>
      <c r="C19" s="2" t="s">
        <v>203</v>
      </c>
      <c r="D19" s="2" t="s">
        <v>225</v>
      </c>
      <c r="E19" s="2" t="s">
        <v>239</v>
      </c>
      <c r="F19" s="2" t="s">
        <v>32</v>
      </c>
      <c r="G19" s="2" t="s">
        <v>289</v>
      </c>
      <c r="H19" s="3">
        <v>220</v>
      </c>
      <c r="I19" s="3">
        <v>500</v>
      </c>
      <c r="J19" s="5">
        <v>43894</v>
      </c>
      <c r="K19" s="5">
        <v>43904</v>
      </c>
      <c r="L19" s="8">
        <f>IF(ISBLANK(Table_1[[#This Row],[Дата оплаты]])," ",(DATEDIF(Table_1[[#This Row],[Дата сделки]],Table_1[[#This Row],[Дата оплаты]],"d")+1))</f>
        <v>11</v>
      </c>
      <c r="M19" t="s">
        <v>301</v>
      </c>
    </row>
    <row r="20" spans="1:13" x14ac:dyDescent="0.2">
      <c r="A20" s="2" t="s">
        <v>33</v>
      </c>
      <c r="B20" s="2" t="s">
        <v>195</v>
      </c>
      <c r="C20" s="2" t="s">
        <v>200</v>
      </c>
      <c r="D20" s="2" t="s">
        <v>224</v>
      </c>
      <c r="E20" s="2" t="s">
        <v>34</v>
      </c>
      <c r="F20" s="2" t="s">
        <v>35</v>
      </c>
      <c r="G20" s="2" t="s">
        <v>273</v>
      </c>
      <c r="H20" s="3">
        <v>90</v>
      </c>
      <c r="I20" s="3">
        <v>500</v>
      </c>
      <c r="J20" s="5">
        <v>43954</v>
      </c>
      <c r="K20" s="5">
        <v>43966</v>
      </c>
      <c r="L20" s="8">
        <f>IF(ISBLANK(Table_1[[#This Row],[Дата оплаты]])," ",(DATEDIF(Table_1[[#This Row],[Дата сделки]],Table_1[[#This Row],[Дата оплаты]],"d")+1))</f>
        <v>13</v>
      </c>
      <c r="M20" t="s">
        <v>301</v>
      </c>
    </row>
    <row r="21" spans="1:13" x14ac:dyDescent="0.2">
      <c r="A21" s="2" t="s">
        <v>36</v>
      </c>
      <c r="B21" s="2" t="s">
        <v>195</v>
      </c>
      <c r="C21" s="2" t="s">
        <v>200</v>
      </c>
      <c r="D21" s="2" t="s">
        <v>224</v>
      </c>
      <c r="E21" s="2" t="s">
        <v>34</v>
      </c>
      <c r="F21" s="2" t="s">
        <v>35</v>
      </c>
      <c r="G21" s="2" t="s">
        <v>273</v>
      </c>
      <c r="H21" s="3">
        <v>120</v>
      </c>
      <c r="I21" s="3">
        <v>500</v>
      </c>
      <c r="J21" s="5">
        <v>43885</v>
      </c>
      <c r="K21" s="5">
        <v>43919</v>
      </c>
      <c r="L21" s="8">
        <f>IF(ISBLANK(Table_1[[#This Row],[Дата оплаты]])," ",(DATEDIF(Table_1[[#This Row],[Дата сделки]],Table_1[[#This Row],[Дата оплаты]],"d")+1))</f>
        <v>35</v>
      </c>
      <c r="M21" t="s">
        <v>301</v>
      </c>
    </row>
    <row r="22" spans="1:13" x14ac:dyDescent="0.2">
      <c r="A22" s="2" t="s">
        <v>37</v>
      </c>
      <c r="B22" s="2" t="s">
        <v>195</v>
      </c>
      <c r="C22" s="2" t="s">
        <v>200</v>
      </c>
      <c r="D22" s="2" t="s">
        <v>224</v>
      </c>
      <c r="E22" s="2" t="s">
        <v>34</v>
      </c>
      <c r="F22" s="2" t="s">
        <v>35</v>
      </c>
      <c r="G22" s="2" t="s">
        <v>273</v>
      </c>
      <c r="H22" s="3">
        <v>320</v>
      </c>
      <c r="I22" s="3">
        <v>500</v>
      </c>
      <c r="J22" s="5">
        <v>43917</v>
      </c>
      <c r="K22" s="5">
        <v>43921</v>
      </c>
      <c r="L22" s="8">
        <f>IF(ISBLANK(Table_1[[#This Row],[Дата оплаты]])," ",(DATEDIF(Table_1[[#This Row],[Дата сделки]],Table_1[[#This Row],[Дата оплаты]],"d")+1))</f>
        <v>5</v>
      </c>
      <c r="M22" t="s">
        <v>301</v>
      </c>
    </row>
    <row r="23" spans="1:13" x14ac:dyDescent="0.2">
      <c r="A23" s="2" t="s">
        <v>38</v>
      </c>
      <c r="B23" s="2" t="s">
        <v>195</v>
      </c>
      <c r="C23" s="2" t="s">
        <v>200</v>
      </c>
      <c r="D23" s="2" t="s">
        <v>224</v>
      </c>
      <c r="E23" s="2" t="s">
        <v>39</v>
      </c>
      <c r="F23" s="2" t="s">
        <v>35</v>
      </c>
      <c r="G23" s="2" t="s">
        <v>273</v>
      </c>
      <c r="H23" s="3">
        <v>0</v>
      </c>
      <c r="I23" s="3">
        <v>500</v>
      </c>
      <c r="J23" s="5">
        <v>44009</v>
      </c>
      <c r="K23" s="5"/>
      <c r="L23" s="8" t="str">
        <f>IF(ISBLANK(Table_1[[#This Row],[Дата оплаты]])," ",(DATEDIF(Table_1[[#This Row],[Дата сделки]],Table_1[[#This Row],[Дата оплаты]],"d")+1))</f>
        <v xml:space="preserve"> </v>
      </c>
      <c r="M23" t="s">
        <v>302</v>
      </c>
    </row>
    <row r="24" spans="1:13" x14ac:dyDescent="0.2">
      <c r="A24" s="2" t="s">
        <v>40</v>
      </c>
      <c r="B24" s="2" t="s">
        <v>195</v>
      </c>
      <c r="C24" s="2" t="s">
        <v>200</v>
      </c>
      <c r="D24" s="2" t="s">
        <v>224</v>
      </c>
      <c r="E24" s="2" t="s">
        <v>39</v>
      </c>
      <c r="F24" s="2" t="s">
        <v>35</v>
      </c>
      <c r="G24" s="2" t="s">
        <v>273</v>
      </c>
      <c r="H24" s="3">
        <v>0</v>
      </c>
      <c r="I24" s="3">
        <v>500</v>
      </c>
      <c r="J24" s="5">
        <v>43986</v>
      </c>
      <c r="K24" s="5"/>
      <c r="L24" s="8" t="str">
        <f>IF(ISBLANK(Table_1[[#This Row],[Дата оплаты]])," ",(DATEDIF(Table_1[[#This Row],[Дата сделки]],Table_1[[#This Row],[Дата оплаты]],"d")+1))</f>
        <v xml:space="preserve"> </v>
      </c>
      <c r="M24" t="s">
        <v>302</v>
      </c>
    </row>
    <row r="25" spans="1:13" x14ac:dyDescent="0.2">
      <c r="A25" s="2" t="s">
        <v>41</v>
      </c>
      <c r="B25" s="2" t="s">
        <v>195</v>
      </c>
      <c r="C25" s="2" t="s">
        <v>200</v>
      </c>
      <c r="D25" s="2" t="s">
        <v>224</v>
      </c>
      <c r="E25" s="2" t="s">
        <v>34</v>
      </c>
      <c r="F25" s="2" t="s">
        <v>35</v>
      </c>
      <c r="G25" s="2" t="s">
        <v>273</v>
      </c>
      <c r="H25" s="3">
        <v>480</v>
      </c>
      <c r="I25" s="3">
        <v>500</v>
      </c>
      <c r="J25" s="5">
        <v>43955</v>
      </c>
      <c r="K25" s="5">
        <v>43965</v>
      </c>
      <c r="L25" s="8">
        <f>IF(ISBLANK(Table_1[[#This Row],[Дата оплаты]])," ",(DATEDIF(Table_1[[#This Row],[Дата сделки]],Table_1[[#This Row],[Дата оплаты]],"d")+1))</f>
        <v>11</v>
      </c>
      <c r="M25" t="s">
        <v>301</v>
      </c>
    </row>
    <row r="26" spans="1:13" x14ac:dyDescent="0.2">
      <c r="A26" s="2" t="s">
        <v>42</v>
      </c>
      <c r="B26" s="2" t="s">
        <v>196</v>
      </c>
      <c r="C26" s="2" t="s">
        <v>200</v>
      </c>
      <c r="D26" s="2" t="s">
        <v>225</v>
      </c>
      <c r="E26" s="2" t="s">
        <v>247</v>
      </c>
      <c r="F26" s="2" t="s">
        <v>35</v>
      </c>
      <c r="G26" s="2" t="s">
        <v>273</v>
      </c>
      <c r="H26" s="3">
        <v>612</v>
      </c>
      <c r="I26" s="3">
        <v>500</v>
      </c>
      <c r="J26" s="5">
        <v>43919</v>
      </c>
      <c r="K26" s="5">
        <v>43925</v>
      </c>
      <c r="L26" s="8">
        <f>IF(ISBLANK(Table_1[[#This Row],[Дата оплаты]])," ",(DATEDIF(Table_1[[#This Row],[Дата сделки]],Table_1[[#This Row],[Дата оплаты]],"d")+1))</f>
        <v>7</v>
      </c>
      <c r="M26" t="s">
        <v>301</v>
      </c>
    </row>
    <row r="27" spans="1:13" x14ac:dyDescent="0.2">
      <c r="A27" s="2" t="s">
        <v>43</v>
      </c>
      <c r="B27" s="2" t="s">
        <v>198</v>
      </c>
      <c r="C27" s="2" t="s">
        <v>214</v>
      </c>
      <c r="D27" s="2" t="s">
        <v>225</v>
      </c>
      <c r="E27" s="2" t="s">
        <v>44</v>
      </c>
      <c r="F27" s="2" t="s">
        <v>45</v>
      </c>
      <c r="G27" s="2" t="s">
        <v>290</v>
      </c>
      <c r="H27" s="3">
        <v>0</v>
      </c>
      <c r="I27" s="3">
        <v>500</v>
      </c>
      <c r="J27" s="5">
        <v>43832</v>
      </c>
      <c r="K27" s="5"/>
      <c r="L27" s="8" t="str">
        <f>IF(ISBLANK(Table_1[[#This Row],[Дата оплаты]])," ",(DATEDIF(Table_1[[#This Row],[Дата сделки]],Table_1[[#This Row],[Дата оплаты]],"d")+1))</f>
        <v xml:space="preserve"> </v>
      </c>
      <c r="M27" t="s">
        <v>303</v>
      </c>
    </row>
    <row r="28" spans="1:13" x14ac:dyDescent="0.2">
      <c r="A28" s="2" t="s">
        <v>46</v>
      </c>
      <c r="B28" s="2" t="s">
        <v>198</v>
      </c>
      <c r="C28" s="2" t="s">
        <v>201</v>
      </c>
      <c r="D28" s="2" t="s">
        <v>225</v>
      </c>
      <c r="E28" s="2" t="s">
        <v>240</v>
      </c>
      <c r="F28" s="2" t="s">
        <v>192</v>
      </c>
      <c r="G28" s="2" t="s">
        <v>289</v>
      </c>
      <c r="H28" s="3">
        <v>550</v>
      </c>
      <c r="I28" s="3">
        <v>1000</v>
      </c>
      <c r="J28" s="5">
        <v>43801</v>
      </c>
      <c r="K28" s="5">
        <v>43914</v>
      </c>
      <c r="L28" s="8">
        <f>IF(ISBLANK(Table_1[[#This Row],[Дата оплаты]])," ",(DATEDIF(Table_1[[#This Row],[Дата сделки]],Table_1[[#This Row],[Дата оплаты]],"d")+1))</f>
        <v>114</v>
      </c>
      <c r="M28" t="s">
        <v>301</v>
      </c>
    </row>
    <row r="29" spans="1:13" x14ac:dyDescent="0.2">
      <c r="A29" s="2" t="s">
        <v>47</v>
      </c>
      <c r="B29" s="2" t="s">
        <v>196</v>
      </c>
      <c r="C29" s="2" t="s">
        <v>206</v>
      </c>
      <c r="D29" s="2" t="s">
        <v>227</v>
      </c>
      <c r="E29" s="2" t="s">
        <v>207</v>
      </c>
      <c r="F29" s="2" t="s">
        <v>208</v>
      </c>
      <c r="G29" s="2" t="s">
        <v>274</v>
      </c>
      <c r="H29" s="3">
        <v>700</v>
      </c>
      <c r="I29" s="3">
        <v>500</v>
      </c>
      <c r="J29" s="5">
        <v>43850</v>
      </c>
      <c r="K29" s="5">
        <v>43932</v>
      </c>
      <c r="L29" s="8">
        <f>IF(ISBLANK(Table_1[[#This Row],[Дата оплаты]])," ",(DATEDIF(Table_1[[#This Row],[Дата сделки]],Table_1[[#This Row],[Дата оплаты]],"d")+1))</f>
        <v>83</v>
      </c>
      <c r="M29" t="s">
        <v>301</v>
      </c>
    </row>
    <row r="30" spans="1:13" x14ac:dyDescent="0.2">
      <c r="A30" s="2" t="s">
        <v>48</v>
      </c>
      <c r="B30" s="2" t="s">
        <v>196</v>
      </c>
      <c r="C30" s="2" t="s">
        <v>206</v>
      </c>
      <c r="D30" s="2" t="s">
        <v>227</v>
      </c>
      <c r="E30" s="2" t="s">
        <v>209</v>
      </c>
      <c r="F30" s="2" t="s">
        <v>208</v>
      </c>
      <c r="G30" s="2" t="s">
        <v>274</v>
      </c>
      <c r="H30" s="3">
        <v>800</v>
      </c>
      <c r="I30" s="3">
        <v>500</v>
      </c>
      <c r="J30" s="5">
        <v>43847</v>
      </c>
      <c r="K30" s="5">
        <v>43911</v>
      </c>
      <c r="L30" s="8">
        <f>IF(ISBLANK(Table_1[[#This Row],[Дата оплаты]])," ",(DATEDIF(Table_1[[#This Row],[Дата сделки]],Table_1[[#This Row],[Дата оплаты]],"d")+1))</f>
        <v>65</v>
      </c>
      <c r="M30" t="s">
        <v>301</v>
      </c>
    </row>
    <row r="31" spans="1:13" x14ac:dyDescent="0.2">
      <c r="A31" s="2" t="s">
        <v>49</v>
      </c>
      <c r="B31" s="2" t="s">
        <v>196</v>
      </c>
      <c r="C31" s="2" t="s">
        <v>206</v>
      </c>
      <c r="D31" s="2" t="s">
        <v>227</v>
      </c>
      <c r="E31" s="2" t="s">
        <v>209</v>
      </c>
      <c r="F31" s="2" t="s">
        <v>208</v>
      </c>
      <c r="G31" s="2" t="s">
        <v>274</v>
      </c>
      <c r="H31" s="3">
        <v>650</v>
      </c>
      <c r="I31" s="3">
        <v>500</v>
      </c>
      <c r="J31" s="5">
        <v>43847</v>
      </c>
      <c r="K31" s="5">
        <v>43913</v>
      </c>
      <c r="L31" s="8">
        <f>IF(ISBLANK(Table_1[[#This Row],[Дата оплаты]])," ",(DATEDIF(Table_1[[#This Row],[Дата сделки]],Table_1[[#This Row],[Дата оплаты]],"d")+1))</f>
        <v>67</v>
      </c>
      <c r="M31" t="s">
        <v>301</v>
      </c>
    </row>
    <row r="32" spans="1:13" x14ac:dyDescent="0.2">
      <c r="A32" s="2" t="s">
        <v>50</v>
      </c>
      <c r="B32" s="2" t="s">
        <v>196</v>
      </c>
      <c r="C32" s="2" t="s">
        <v>206</v>
      </c>
      <c r="D32" s="2" t="s">
        <v>227</v>
      </c>
      <c r="E32" s="2" t="s">
        <v>51</v>
      </c>
      <c r="F32" s="2" t="s">
        <v>208</v>
      </c>
      <c r="G32" s="2" t="s">
        <v>274</v>
      </c>
      <c r="H32" s="3">
        <v>1000</v>
      </c>
      <c r="I32" s="3">
        <v>500</v>
      </c>
      <c r="J32" s="5">
        <v>43848</v>
      </c>
      <c r="K32" s="5">
        <v>43921</v>
      </c>
      <c r="L32" s="8">
        <f>IF(ISBLANK(Table_1[[#This Row],[Дата оплаты]])," ",(DATEDIF(Table_1[[#This Row],[Дата сделки]],Table_1[[#This Row],[Дата оплаты]],"d")+1))</f>
        <v>74</v>
      </c>
      <c r="M32" t="s">
        <v>301</v>
      </c>
    </row>
    <row r="33" spans="1:13" x14ac:dyDescent="0.2">
      <c r="A33" s="2" t="s">
        <v>52</v>
      </c>
      <c r="B33" s="2" t="s">
        <v>196</v>
      </c>
      <c r="C33" s="2" t="s">
        <v>206</v>
      </c>
      <c r="D33" s="2" t="s">
        <v>227</v>
      </c>
      <c r="E33" s="2" t="s">
        <v>53</v>
      </c>
      <c r="F33" s="2" t="s">
        <v>208</v>
      </c>
      <c r="G33" s="2" t="s">
        <v>274</v>
      </c>
      <c r="H33" s="3">
        <v>500</v>
      </c>
      <c r="I33" s="3">
        <v>500</v>
      </c>
      <c r="J33" s="5">
        <v>43875</v>
      </c>
      <c r="K33" s="5">
        <v>43956</v>
      </c>
      <c r="L33" s="8">
        <f>IF(ISBLANK(Table_1[[#This Row],[Дата оплаты]])," ",(DATEDIF(Table_1[[#This Row],[Дата сделки]],Table_1[[#This Row],[Дата оплаты]],"d")+1))</f>
        <v>82</v>
      </c>
      <c r="M33" t="s">
        <v>301</v>
      </c>
    </row>
    <row r="34" spans="1:13" x14ac:dyDescent="0.2">
      <c r="A34" s="2" t="s">
        <v>54</v>
      </c>
      <c r="B34" s="2" t="s">
        <v>196</v>
      </c>
      <c r="C34" s="2" t="s">
        <v>206</v>
      </c>
      <c r="D34" s="2" t="s">
        <v>227</v>
      </c>
      <c r="E34" s="2" t="s">
        <v>55</v>
      </c>
      <c r="F34" s="2" t="s">
        <v>208</v>
      </c>
      <c r="G34" s="2" t="s">
        <v>274</v>
      </c>
      <c r="H34" s="3">
        <v>600</v>
      </c>
      <c r="I34" s="3">
        <v>500</v>
      </c>
      <c r="J34" s="5">
        <v>43877</v>
      </c>
      <c r="K34" s="5">
        <v>43956</v>
      </c>
      <c r="L34" s="8">
        <f>IF(ISBLANK(Table_1[[#This Row],[Дата оплаты]])," ",(DATEDIF(Table_1[[#This Row],[Дата сделки]],Table_1[[#This Row],[Дата оплаты]],"d")+1))</f>
        <v>80</v>
      </c>
      <c r="M34" t="s">
        <v>301</v>
      </c>
    </row>
    <row r="35" spans="1:13" x14ac:dyDescent="0.2">
      <c r="A35" s="2" t="s">
        <v>56</v>
      </c>
      <c r="B35" s="2" t="s">
        <v>196</v>
      </c>
      <c r="C35" s="2" t="s">
        <v>206</v>
      </c>
      <c r="D35" s="2" t="s">
        <v>227</v>
      </c>
      <c r="E35" s="2" t="s">
        <v>51</v>
      </c>
      <c r="F35" s="2" t="s">
        <v>208</v>
      </c>
      <c r="G35" s="2" t="s">
        <v>274</v>
      </c>
      <c r="H35" s="3">
        <v>750</v>
      </c>
      <c r="I35" s="3">
        <v>500</v>
      </c>
      <c r="J35" s="5">
        <v>43910</v>
      </c>
      <c r="K35" s="5">
        <v>43921</v>
      </c>
      <c r="L35" s="8">
        <f>IF(ISBLANK(Table_1[[#This Row],[Дата оплаты]])," ",(DATEDIF(Table_1[[#This Row],[Дата сделки]],Table_1[[#This Row],[Дата оплаты]],"d")+1))</f>
        <v>12</v>
      </c>
      <c r="M35" t="s">
        <v>301</v>
      </c>
    </row>
    <row r="36" spans="1:13" x14ac:dyDescent="0.2">
      <c r="A36" s="2" t="s">
        <v>57</v>
      </c>
      <c r="B36" s="2" t="s">
        <v>196</v>
      </c>
      <c r="C36" s="2" t="s">
        <v>206</v>
      </c>
      <c r="D36" s="2" t="s">
        <v>227</v>
      </c>
      <c r="E36" s="2" t="s">
        <v>55</v>
      </c>
      <c r="F36" s="2" t="s">
        <v>208</v>
      </c>
      <c r="G36" s="2" t="s">
        <v>274</v>
      </c>
      <c r="H36" s="3">
        <v>1100</v>
      </c>
      <c r="I36" s="3">
        <v>500</v>
      </c>
      <c r="J36" s="5">
        <v>43910</v>
      </c>
      <c r="K36" s="5">
        <v>43921</v>
      </c>
      <c r="L36" s="8">
        <f>IF(ISBLANK(Table_1[[#This Row],[Дата оплаты]])," ",(DATEDIF(Table_1[[#This Row],[Дата сделки]],Table_1[[#This Row],[Дата оплаты]],"d")+1))</f>
        <v>12</v>
      </c>
      <c r="M36" t="s">
        <v>301</v>
      </c>
    </row>
    <row r="37" spans="1:13" x14ac:dyDescent="0.2">
      <c r="A37" s="2" t="s">
        <v>58</v>
      </c>
      <c r="B37" s="2" t="s">
        <v>196</v>
      </c>
      <c r="C37" s="2" t="s">
        <v>206</v>
      </c>
      <c r="D37" s="2" t="s">
        <v>227</v>
      </c>
      <c r="E37" s="2" t="s">
        <v>51</v>
      </c>
      <c r="F37" s="2" t="s">
        <v>208</v>
      </c>
      <c r="G37" s="2" t="s">
        <v>274</v>
      </c>
      <c r="H37" s="3">
        <v>200</v>
      </c>
      <c r="I37" s="3">
        <v>500</v>
      </c>
      <c r="J37" s="5">
        <v>43863</v>
      </c>
      <c r="K37" s="5">
        <v>43866</v>
      </c>
      <c r="L37" s="8">
        <f>IF(ISBLANK(Table_1[[#This Row],[Дата оплаты]])," ",(DATEDIF(Table_1[[#This Row],[Дата сделки]],Table_1[[#This Row],[Дата оплаты]],"d")+1))</f>
        <v>4</v>
      </c>
      <c r="M37" t="s">
        <v>301</v>
      </c>
    </row>
    <row r="38" spans="1:13" x14ac:dyDescent="0.2">
      <c r="A38" s="2" t="s">
        <v>59</v>
      </c>
      <c r="B38" s="2" t="s">
        <v>196</v>
      </c>
      <c r="C38" s="2" t="s">
        <v>206</v>
      </c>
      <c r="D38" s="2" t="s">
        <v>227</v>
      </c>
      <c r="E38" s="2" t="s">
        <v>51</v>
      </c>
      <c r="F38" s="2" t="s">
        <v>208</v>
      </c>
      <c r="G38" s="2" t="s">
        <v>274</v>
      </c>
      <c r="H38" s="3">
        <v>350</v>
      </c>
      <c r="I38" s="3">
        <v>500</v>
      </c>
      <c r="J38" s="5">
        <v>43921</v>
      </c>
      <c r="K38" s="5">
        <v>43956</v>
      </c>
      <c r="L38" s="8">
        <f>IF(ISBLANK(Table_1[[#This Row],[Дата оплаты]])," ",(DATEDIF(Table_1[[#This Row],[Дата сделки]],Table_1[[#This Row],[Дата оплаты]],"d")+1))</f>
        <v>36</v>
      </c>
      <c r="M38" t="s">
        <v>301</v>
      </c>
    </row>
    <row r="39" spans="1:13" x14ac:dyDescent="0.2">
      <c r="A39" s="2" t="s">
        <v>60</v>
      </c>
      <c r="B39" s="2" t="s">
        <v>196</v>
      </c>
      <c r="C39" s="2" t="s">
        <v>206</v>
      </c>
      <c r="D39" s="2" t="s">
        <v>227</v>
      </c>
      <c r="E39" s="2" t="s">
        <v>53</v>
      </c>
      <c r="F39" s="2" t="s">
        <v>208</v>
      </c>
      <c r="G39" s="2" t="s">
        <v>274</v>
      </c>
      <c r="H39" s="3">
        <v>300</v>
      </c>
      <c r="I39" s="3">
        <v>500</v>
      </c>
      <c r="J39" s="5">
        <v>43921</v>
      </c>
      <c r="K39" s="5">
        <v>43956</v>
      </c>
      <c r="L39" s="8">
        <f>IF(ISBLANK(Table_1[[#This Row],[Дата оплаты]])," ",(DATEDIF(Table_1[[#This Row],[Дата сделки]],Table_1[[#This Row],[Дата оплаты]],"d")+1))</f>
        <v>36</v>
      </c>
      <c r="M39" t="s">
        <v>301</v>
      </c>
    </row>
    <row r="40" spans="1:13" x14ac:dyDescent="0.2">
      <c r="A40" s="2" t="s">
        <v>61</v>
      </c>
      <c r="B40" s="2" t="s">
        <v>195</v>
      </c>
      <c r="C40" s="2" t="s">
        <v>213</v>
      </c>
      <c r="D40" s="2" t="s">
        <v>225</v>
      </c>
      <c r="E40" s="2" t="s">
        <v>241</v>
      </c>
      <c r="F40" s="2" t="s">
        <v>62</v>
      </c>
      <c r="G40" s="2" t="s">
        <v>288</v>
      </c>
      <c r="H40" s="3">
        <v>230</v>
      </c>
      <c r="I40" s="3">
        <v>500</v>
      </c>
      <c r="J40" s="5">
        <v>43801</v>
      </c>
      <c r="K40" s="5">
        <v>43912</v>
      </c>
      <c r="L40" s="8">
        <f>IF(ISBLANK(Table_1[[#This Row],[Дата оплаты]])," ",(DATEDIF(Table_1[[#This Row],[Дата сделки]],Table_1[[#This Row],[Дата оплаты]],"d")+1))</f>
        <v>112</v>
      </c>
      <c r="M40" t="s">
        <v>301</v>
      </c>
    </row>
    <row r="41" spans="1:13" x14ac:dyDescent="0.2">
      <c r="A41" s="2" t="s">
        <v>63</v>
      </c>
      <c r="B41" s="2" t="s">
        <v>195</v>
      </c>
      <c r="C41" s="2" t="s">
        <v>213</v>
      </c>
      <c r="D41" s="2" t="s">
        <v>225</v>
      </c>
      <c r="E41" s="2" t="s">
        <v>241</v>
      </c>
      <c r="F41" s="2" t="s">
        <v>62</v>
      </c>
      <c r="G41" s="2" t="s">
        <v>288</v>
      </c>
      <c r="H41" s="3">
        <v>740</v>
      </c>
      <c r="I41" s="3">
        <v>500</v>
      </c>
      <c r="J41" s="5">
        <v>43849</v>
      </c>
      <c r="K41" s="5">
        <v>43884</v>
      </c>
      <c r="L41" s="8">
        <f>IF(ISBLANK(Table_1[[#This Row],[Дата оплаты]])," ",(DATEDIF(Table_1[[#This Row],[Дата сделки]],Table_1[[#This Row],[Дата оплаты]],"d")+1))</f>
        <v>36</v>
      </c>
      <c r="M41" t="s">
        <v>301</v>
      </c>
    </row>
    <row r="42" spans="1:13" x14ac:dyDescent="0.2">
      <c r="A42" s="2" t="s">
        <v>64</v>
      </c>
      <c r="B42" s="2" t="s">
        <v>197</v>
      </c>
      <c r="C42" s="2" t="s">
        <v>203</v>
      </c>
      <c r="D42" s="2" t="s">
        <v>225</v>
      </c>
      <c r="E42" s="2" t="s">
        <v>242</v>
      </c>
      <c r="F42" s="2" t="s">
        <v>65</v>
      </c>
      <c r="G42" s="2" t="s">
        <v>287</v>
      </c>
      <c r="H42" s="3">
        <v>0</v>
      </c>
      <c r="I42" s="3">
        <v>500</v>
      </c>
      <c r="J42" s="5">
        <v>43910</v>
      </c>
      <c r="K42" s="5"/>
      <c r="L42" s="8" t="str">
        <f>IF(ISBLANK(Table_1[[#This Row],[Дата оплаты]])," ",(DATEDIF(Table_1[[#This Row],[Дата сделки]],Table_1[[#This Row],[Дата оплаты]],"d")+1))</f>
        <v xml:space="preserve"> </v>
      </c>
      <c r="M42" t="s">
        <v>303</v>
      </c>
    </row>
    <row r="43" spans="1:13" x14ac:dyDescent="0.2">
      <c r="A43" s="2" t="s">
        <v>66</v>
      </c>
      <c r="B43" s="2" t="s">
        <v>196</v>
      </c>
      <c r="C43" s="2" t="s">
        <v>200</v>
      </c>
      <c r="D43" s="2" t="s">
        <v>225</v>
      </c>
      <c r="E43" s="2" t="s">
        <v>243</v>
      </c>
      <c r="F43" s="2" t="s">
        <v>67</v>
      </c>
      <c r="G43" s="2" t="s">
        <v>286</v>
      </c>
      <c r="H43" s="3">
        <v>0</v>
      </c>
      <c r="I43" s="3">
        <v>500</v>
      </c>
      <c r="J43" s="5">
        <v>44002</v>
      </c>
      <c r="K43" s="5"/>
      <c r="L43" s="8" t="str">
        <f>IF(ISBLANK(Table_1[[#This Row],[Дата оплаты]])," ",(DATEDIF(Table_1[[#This Row],[Дата сделки]],Table_1[[#This Row],[Дата оплаты]],"d")+1))</f>
        <v xml:space="preserve"> </v>
      </c>
      <c r="M43" t="s">
        <v>302</v>
      </c>
    </row>
    <row r="44" spans="1:13" x14ac:dyDescent="0.2">
      <c r="A44" s="2" t="s">
        <v>68</v>
      </c>
      <c r="B44" s="2" t="s">
        <v>196</v>
      </c>
      <c r="C44" s="2" t="s">
        <v>206</v>
      </c>
      <c r="D44" s="2" t="s">
        <v>225</v>
      </c>
      <c r="E44" s="2" t="s">
        <v>210</v>
      </c>
      <c r="F44" s="2" t="s">
        <v>191</v>
      </c>
      <c r="G44" s="2" t="s">
        <v>285</v>
      </c>
      <c r="H44" s="3">
        <v>0</v>
      </c>
      <c r="I44" s="3">
        <v>500</v>
      </c>
      <c r="J44" s="5">
        <v>43854</v>
      </c>
      <c r="K44" s="5"/>
      <c r="L44" s="8" t="str">
        <f>IF(ISBLANK(Table_1[[#This Row],[Дата оплаты]])," ",(DATEDIF(Table_1[[#This Row],[Дата сделки]],Table_1[[#This Row],[Дата оплаты]],"d")+1))</f>
        <v xml:space="preserve"> </v>
      </c>
      <c r="M44" t="s">
        <v>303</v>
      </c>
    </row>
    <row r="45" spans="1:13" x14ac:dyDescent="0.2">
      <c r="A45" s="2" t="s">
        <v>69</v>
      </c>
      <c r="B45" s="2" t="s">
        <v>232</v>
      </c>
      <c r="C45" s="2" t="s">
        <v>204</v>
      </c>
      <c r="D45" s="2" t="s">
        <v>225</v>
      </c>
      <c r="E45" s="2" t="s">
        <v>245</v>
      </c>
      <c r="F45" s="2" t="s">
        <v>193</v>
      </c>
      <c r="G45" s="2" t="s">
        <v>270</v>
      </c>
      <c r="H45" s="3">
        <v>0</v>
      </c>
      <c r="I45" s="3">
        <v>1000</v>
      </c>
      <c r="J45" s="5">
        <v>43801</v>
      </c>
      <c r="K45" s="5"/>
      <c r="L45" s="8" t="str">
        <f>IF(ISBLANK(Table_1[[#This Row],[Дата оплаты]])," ",(DATEDIF(Table_1[[#This Row],[Дата сделки]],Table_1[[#This Row],[Дата оплаты]],"d")+1))</f>
        <v xml:space="preserve"> </v>
      </c>
      <c r="M45" t="s">
        <v>303</v>
      </c>
    </row>
    <row r="46" spans="1:13" x14ac:dyDescent="0.2">
      <c r="A46" s="2" t="s">
        <v>70</v>
      </c>
      <c r="B46" s="2" t="s">
        <v>196</v>
      </c>
      <c r="C46" s="2" t="s">
        <v>215</v>
      </c>
      <c r="D46" s="2" t="s">
        <v>225</v>
      </c>
      <c r="E46" s="2" t="s">
        <v>216</v>
      </c>
      <c r="F46" s="2" t="s">
        <v>269</v>
      </c>
      <c r="G46" s="2" t="s">
        <v>273</v>
      </c>
      <c r="H46" s="3">
        <v>450</v>
      </c>
      <c r="I46" s="3">
        <v>500</v>
      </c>
      <c r="J46" s="5">
        <v>43843</v>
      </c>
      <c r="K46" s="5">
        <v>43849</v>
      </c>
      <c r="L46" s="8">
        <f>IF(ISBLANK(Table_1[[#This Row],[Дата оплаты]])," ",(DATEDIF(Table_1[[#This Row],[Дата сделки]],Table_1[[#This Row],[Дата оплаты]],"d")+1))</f>
        <v>7</v>
      </c>
      <c r="M46" t="s">
        <v>301</v>
      </c>
    </row>
    <row r="47" spans="1:13" x14ac:dyDescent="0.2">
      <c r="A47" s="2" t="s">
        <v>71</v>
      </c>
      <c r="B47" s="2" t="s">
        <v>196</v>
      </c>
      <c r="C47" s="2" t="s">
        <v>215</v>
      </c>
      <c r="D47" s="2" t="s">
        <v>225</v>
      </c>
      <c r="E47" s="2" t="s">
        <v>217</v>
      </c>
      <c r="F47" s="2" t="s">
        <v>269</v>
      </c>
      <c r="G47" s="2" t="s">
        <v>273</v>
      </c>
      <c r="H47" s="3">
        <v>80</v>
      </c>
      <c r="I47" s="3">
        <v>500</v>
      </c>
      <c r="J47" s="5">
        <v>43894</v>
      </c>
      <c r="K47" s="5">
        <v>43904</v>
      </c>
      <c r="L47" s="8">
        <f>IF(ISBLANK(Table_1[[#This Row],[Дата оплаты]])," ",(DATEDIF(Table_1[[#This Row],[Дата сделки]],Table_1[[#This Row],[Дата оплаты]],"d")+1))</f>
        <v>11</v>
      </c>
      <c r="M47" t="s">
        <v>301</v>
      </c>
    </row>
    <row r="48" spans="1:13" x14ac:dyDescent="0.2">
      <c r="A48" s="2" t="s">
        <v>72</v>
      </c>
      <c r="B48" s="2" t="s">
        <v>196</v>
      </c>
      <c r="C48" s="2" t="s">
        <v>215</v>
      </c>
      <c r="D48" s="2" t="s">
        <v>225</v>
      </c>
      <c r="E48" s="2" t="s">
        <v>218</v>
      </c>
      <c r="F48" s="2" t="s">
        <v>269</v>
      </c>
      <c r="G48" s="2" t="s">
        <v>273</v>
      </c>
      <c r="H48" s="3">
        <v>145</v>
      </c>
      <c r="I48" s="3">
        <v>500</v>
      </c>
      <c r="J48" s="5">
        <v>43955</v>
      </c>
      <c r="K48" s="5">
        <v>43955</v>
      </c>
      <c r="L48" s="8">
        <f>IF(ISBLANK(Table_1[[#This Row],[Дата оплаты]])," ",(DATEDIF(Table_1[[#This Row],[Дата сделки]],Table_1[[#This Row],[Дата оплаты]],"d")+1))</f>
        <v>1</v>
      </c>
      <c r="M48" t="s">
        <v>301</v>
      </c>
    </row>
    <row r="49" spans="1:13" x14ac:dyDescent="0.2">
      <c r="A49" s="2" t="s">
        <v>73</v>
      </c>
      <c r="B49" s="2" t="s">
        <v>196</v>
      </c>
      <c r="C49" s="2" t="s">
        <v>204</v>
      </c>
      <c r="D49" s="2" t="s">
        <v>228</v>
      </c>
      <c r="E49" s="2" t="s">
        <v>74</v>
      </c>
      <c r="F49" s="2" t="s">
        <v>75</v>
      </c>
      <c r="G49" s="2" t="s">
        <v>278</v>
      </c>
      <c r="H49" s="3">
        <v>560</v>
      </c>
      <c r="I49" s="3">
        <v>1000</v>
      </c>
      <c r="J49" s="5">
        <v>43892</v>
      </c>
      <c r="K49" s="5">
        <v>43945</v>
      </c>
      <c r="L49" s="8">
        <f>IF(ISBLANK(Table_1[[#This Row],[Дата оплаты]])," ",(DATEDIF(Table_1[[#This Row],[Дата сделки]],Table_1[[#This Row],[Дата оплаты]],"d")+1))</f>
        <v>54</v>
      </c>
      <c r="M49" t="s">
        <v>301</v>
      </c>
    </row>
    <row r="50" spans="1:13" x14ac:dyDescent="0.2">
      <c r="A50" s="2" t="s">
        <v>76</v>
      </c>
      <c r="B50" s="2" t="s">
        <v>196</v>
      </c>
      <c r="C50" s="2" t="s">
        <v>204</v>
      </c>
      <c r="D50" s="2" t="s">
        <v>228</v>
      </c>
      <c r="E50" s="2" t="s">
        <v>77</v>
      </c>
      <c r="F50" s="2" t="s">
        <v>75</v>
      </c>
      <c r="G50" s="2" t="s">
        <v>278</v>
      </c>
      <c r="H50" s="3">
        <v>545</v>
      </c>
      <c r="I50" s="3">
        <v>1000</v>
      </c>
      <c r="J50" s="5">
        <v>43888</v>
      </c>
      <c r="K50" s="5">
        <v>43890</v>
      </c>
      <c r="L50" s="8">
        <f>IF(ISBLANK(Table_1[[#This Row],[Дата оплаты]])," ",(DATEDIF(Table_1[[#This Row],[Дата сделки]],Table_1[[#This Row],[Дата оплаты]],"d")+1))</f>
        <v>3</v>
      </c>
      <c r="M50" t="s">
        <v>301</v>
      </c>
    </row>
    <row r="51" spans="1:13" x14ac:dyDescent="0.2">
      <c r="A51" s="2" t="s">
        <v>78</v>
      </c>
      <c r="B51" s="2" t="s">
        <v>196</v>
      </c>
      <c r="C51" s="2" t="s">
        <v>200</v>
      </c>
      <c r="D51" s="2" t="s">
        <v>225</v>
      </c>
      <c r="E51" s="2" t="s">
        <v>248</v>
      </c>
      <c r="F51" s="2" t="s">
        <v>79</v>
      </c>
      <c r="G51" s="2" t="s">
        <v>278</v>
      </c>
      <c r="H51" s="3">
        <v>850</v>
      </c>
      <c r="I51" s="3">
        <v>500</v>
      </c>
      <c r="J51" s="5">
        <v>43853</v>
      </c>
      <c r="K51" s="5">
        <v>43903</v>
      </c>
      <c r="L51" s="8">
        <f>IF(ISBLANK(Table_1[[#This Row],[Дата оплаты]])," ",(DATEDIF(Table_1[[#This Row],[Дата сделки]],Table_1[[#This Row],[Дата оплаты]],"d")+1))</f>
        <v>51</v>
      </c>
      <c r="M51" t="s">
        <v>301</v>
      </c>
    </row>
    <row r="52" spans="1:13" x14ac:dyDescent="0.2">
      <c r="A52" s="2" t="s">
        <v>80</v>
      </c>
      <c r="B52" s="2" t="s">
        <v>196</v>
      </c>
      <c r="C52" s="2" t="s">
        <v>200</v>
      </c>
      <c r="D52" s="2" t="s">
        <v>225</v>
      </c>
      <c r="E52" s="2" t="s">
        <v>249</v>
      </c>
      <c r="F52" s="2" t="s">
        <v>79</v>
      </c>
      <c r="G52" s="2" t="s">
        <v>278</v>
      </c>
      <c r="H52" s="3">
        <v>390</v>
      </c>
      <c r="I52" s="3">
        <v>500</v>
      </c>
      <c r="J52" s="5">
        <v>43898</v>
      </c>
      <c r="K52" s="5">
        <v>43905</v>
      </c>
      <c r="L52" s="8">
        <f>IF(ISBLANK(Table_1[[#This Row],[Дата оплаты]])," ",(DATEDIF(Table_1[[#This Row],[Дата сделки]],Table_1[[#This Row],[Дата оплаты]],"d")+1))</f>
        <v>8</v>
      </c>
      <c r="M52" t="s">
        <v>301</v>
      </c>
    </row>
    <row r="53" spans="1:13" x14ac:dyDescent="0.2">
      <c r="A53" s="2" t="s">
        <v>81</v>
      </c>
      <c r="B53" s="2" t="s">
        <v>196</v>
      </c>
      <c r="C53" s="2" t="s">
        <v>200</v>
      </c>
      <c r="D53" s="2" t="s">
        <v>225</v>
      </c>
      <c r="E53" s="2" t="s">
        <v>248</v>
      </c>
      <c r="F53" s="2" t="s">
        <v>79</v>
      </c>
      <c r="G53" s="2" t="s">
        <v>278</v>
      </c>
      <c r="H53" s="3">
        <v>140</v>
      </c>
      <c r="I53" s="3">
        <v>500</v>
      </c>
      <c r="J53" s="5">
        <v>43802</v>
      </c>
      <c r="K53" s="5">
        <v>43857</v>
      </c>
      <c r="L53" s="8">
        <f>IF(ISBLANK(Table_1[[#This Row],[Дата оплаты]])," ",(DATEDIF(Table_1[[#This Row],[Дата сделки]],Table_1[[#This Row],[Дата оплаты]],"d")+1))</f>
        <v>56</v>
      </c>
      <c r="M53" t="s">
        <v>301</v>
      </c>
    </row>
    <row r="54" spans="1:13" x14ac:dyDescent="0.2">
      <c r="A54" s="2" t="s">
        <v>82</v>
      </c>
      <c r="B54" s="2" t="s">
        <v>196</v>
      </c>
      <c r="C54" s="2" t="s">
        <v>200</v>
      </c>
      <c r="D54" s="2" t="s">
        <v>225</v>
      </c>
      <c r="E54" s="2" t="s">
        <v>249</v>
      </c>
      <c r="F54" s="2" t="s">
        <v>79</v>
      </c>
      <c r="G54" s="2" t="s">
        <v>278</v>
      </c>
      <c r="H54" s="3">
        <v>500</v>
      </c>
      <c r="I54" s="3">
        <v>500</v>
      </c>
      <c r="J54" s="5">
        <v>43773</v>
      </c>
      <c r="K54" s="5">
        <v>43845</v>
      </c>
      <c r="L54" s="8">
        <f>IF(ISBLANK(Table_1[[#This Row],[Дата оплаты]])," ",(DATEDIF(Table_1[[#This Row],[Дата сделки]],Table_1[[#This Row],[Дата оплаты]],"d")+1))</f>
        <v>73</v>
      </c>
      <c r="M54" t="s">
        <v>301</v>
      </c>
    </row>
    <row r="55" spans="1:13" x14ac:dyDescent="0.2">
      <c r="A55" s="2" t="s">
        <v>83</v>
      </c>
      <c r="B55" s="2" t="s">
        <v>196</v>
      </c>
      <c r="C55" s="2" t="s">
        <v>200</v>
      </c>
      <c r="D55" s="2" t="s">
        <v>225</v>
      </c>
      <c r="E55" s="2" t="s">
        <v>248</v>
      </c>
      <c r="F55" s="2" t="s">
        <v>79</v>
      </c>
      <c r="G55" s="2" t="s">
        <v>278</v>
      </c>
      <c r="H55" s="3">
        <v>120</v>
      </c>
      <c r="I55" s="3">
        <v>500</v>
      </c>
      <c r="J55" s="5">
        <v>43773</v>
      </c>
      <c r="K55" s="5">
        <v>43845</v>
      </c>
      <c r="L55" s="8">
        <f>IF(ISBLANK(Table_1[[#This Row],[Дата оплаты]])," ",(DATEDIF(Table_1[[#This Row],[Дата сделки]],Table_1[[#This Row],[Дата оплаты]],"d")+1))</f>
        <v>73</v>
      </c>
      <c r="M55" t="s">
        <v>301</v>
      </c>
    </row>
    <row r="56" spans="1:13" x14ac:dyDescent="0.2">
      <c r="A56" s="2" t="s">
        <v>84</v>
      </c>
      <c r="B56" s="2" t="s">
        <v>232</v>
      </c>
      <c r="C56" s="2" t="s">
        <v>219</v>
      </c>
      <c r="D56" s="2" t="s">
        <v>228</v>
      </c>
      <c r="E56" s="2" t="s">
        <v>85</v>
      </c>
      <c r="F56" s="2" t="s">
        <v>86</v>
      </c>
      <c r="G56" s="2" t="s">
        <v>275</v>
      </c>
      <c r="H56" s="3">
        <v>400</v>
      </c>
      <c r="I56" s="3">
        <v>500</v>
      </c>
      <c r="J56" s="5">
        <v>43882</v>
      </c>
      <c r="K56" s="5">
        <v>43904</v>
      </c>
      <c r="L56" s="8">
        <f>IF(ISBLANK(Table_1[[#This Row],[Дата оплаты]])," ",(DATEDIF(Table_1[[#This Row],[Дата сделки]],Table_1[[#This Row],[Дата оплаты]],"d")+1))</f>
        <v>23</v>
      </c>
      <c r="M56" t="s">
        <v>301</v>
      </c>
    </row>
    <row r="57" spans="1:13" x14ac:dyDescent="0.2">
      <c r="A57" s="2" t="s">
        <v>87</v>
      </c>
      <c r="B57" s="2" t="s">
        <v>195</v>
      </c>
      <c r="C57" s="2" t="s">
        <v>202</v>
      </c>
      <c r="D57" s="2" t="s">
        <v>225</v>
      </c>
      <c r="E57" s="2" t="s">
        <v>250</v>
      </c>
      <c r="F57" s="2" t="s">
        <v>86</v>
      </c>
      <c r="G57" s="2" t="s">
        <v>275</v>
      </c>
      <c r="H57" s="3">
        <v>250</v>
      </c>
      <c r="I57" s="3">
        <v>500</v>
      </c>
      <c r="J57" s="5">
        <v>43880</v>
      </c>
      <c r="K57" s="5">
        <v>43912</v>
      </c>
      <c r="L57" s="8">
        <f>IF(ISBLANK(Table_1[[#This Row],[Дата оплаты]])," ",(DATEDIF(Table_1[[#This Row],[Дата сделки]],Table_1[[#This Row],[Дата оплаты]],"d")+1))</f>
        <v>33</v>
      </c>
      <c r="M57" t="s">
        <v>301</v>
      </c>
    </row>
    <row r="58" spans="1:13" x14ac:dyDescent="0.2">
      <c r="A58" s="2" t="s">
        <v>88</v>
      </c>
      <c r="B58" s="2" t="s">
        <v>195</v>
      </c>
      <c r="C58" s="2" t="s">
        <v>202</v>
      </c>
      <c r="D58" s="2" t="s">
        <v>225</v>
      </c>
      <c r="E58" s="2" t="s">
        <v>250</v>
      </c>
      <c r="F58" s="2" t="s">
        <v>86</v>
      </c>
      <c r="G58" s="2" t="s">
        <v>275</v>
      </c>
      <c r="H58" s="3">
        <v>0</v>
      </c>
      <c r="I58" s="3">
        <v>500</v>
      </c>
      <c r="J58" s="5">
        <v>43821</v>
      </c>
      <c r="K58" s="5"/>
      <c r="L58" s="8" t="str">
        <f>IF(ISBLANK(Table_1[[#This Row],[Дата оплаты]])," ",(DATEDIF(Table_1[[#This Row],[Дата сделки]],Table_1[[#This Row],[Дата оплаты]],"d")+1))</f>
        <v xml:space="preserve"> </v>
      </c>
      <c r="M58" t="s">
        <v>303</v>
      </c>
    </row>
    <row r="59" spans="1:13" x14ac:dyDescent="0.2">
      <c r="A59" s="2" t="s">
        <v>89</v>
      </c>
      <c r="B59" s="2" t="s">
        <v>196</v>
      </c>
      <c r="C59" s="2" t="s">
        <v>200</v>
      </c>
      <c r="D59" s="2" t="s">
        <v>225</v>
      </c>
      <c r="E59" s="2" t="s">
        <v>251</v>
      </c>
      <c r="F59" s="2" t="s">
        <v>21</v>
      </c>
      <c r="G59" s="2" t="s">
        <v>273</v>
      </c>
      <c r="H59" s="3">
        <v>180</v>
      </c>
      <c r="I59" s="3">
        <v>500</v>
      </c>
      <c r="J59" s="5">
        <v>43886</v>
      </c>
      <c r="K59" s="5">
        <v>43889</v>
      </c>
      <c r="L59" s="8">
        <f>IF(ISBLANK(Table_1[[#This Row],[Дата оплаты]])," ",(DATEDIF(Table_1[[#This Row],[Дата сделки]],Table_1[[#This Row],[Дата оплаты]],"d")+1))</f>
        <v>4</v>
      </c>
      <c r="M59" t="s">
        <v>301</v>
      </c>
    </row>
    <row r="60" spans="1:13" x14ac:dyDescent="0.2">
      <c r="A60" s="2" t="s">
        <v>90</v>
      </c>
      <c r="B60" s="2" t="s">
        <v>196</v>
      </c>
      <c r="C60" s="2" t="s">
        <v>204</v>
      </c>
      <c r="D60" s="2" t="s">
        <v>225</v>
      </c>
      <c r="E60" s="2" t="s">
        <v>252</v>
      </c>
      <c r="F60" s="2" t="s">
        <v>86</v>
      </c>
      <c r="G60" s="2" t="s">
        <v>275</v>
      </c>
      <c r="H60" s="3">
        <v>2000</v>
      </c>
      <c r="I60" s="3">
        <v>1000</v>
      </c>
      <c r="J60" s="5">
        <v>43917</v>
      </c>
      <c r="K60" s="5">
        <v>43948</v>
      </c>
      <c r="L60" s="8">
        <f>IF(ISBLANK(Table_1[[#This Row],[Дата оплаты]])," ",(DATEDIF(Table_1[[#This Row],[Дата сделки]],Table_1[[#This Row],[Дата оплаты]],"d")+1))</f>
        <v>32</v>
      </c>
      <c r="M60" t="s">
        <v>301</v>
      </c>
    </row>
    <row r="61" spans="1:13" x14ac:dyDescent="0.2">
      <c r="A61" s="2" t="s">
        <v>91</v>
      </c>
      <c r="B61" s="2" t="s">
        <v>195</v>
      </c>
      <c r="C61" s="2" t="s">
        <v>202</v>
      </c>
      <c r="D61" s="2" t="s">
        <v>225</v>
      </c>
      <c r="E61" s="2" t="s">
        <v>253</v>
      </c>
      <c r="F61" s="2" t="s">
        <v>86</v>
      </c>
      <c r="G61" s="2" t="s">
        <v>275</v>
      </c>
      <c r="H61" s="3">
        <v>875</v>
      </c>
      <c r="I61" s="3">
        <v>500</v>
      </c>
      <c r="J61" s="5">
        <v>43834</v>
      </c>
      <c r="K61" s="5">
        <v>43889</v>
      </c>
      <c r="L61" s="8">
        <f>IF(ISBLANK(Table_1[[#This Row],[Дата оплаты]])," ",(DATEDIF(Table_1[[#This Row],[Дата сделки]],Table_1[[#This Row],[Дата оплаты]],"d")+1))</f>
        <v>56</v>
      </c>
      <c r="M61" t="s">
        <v>301</v>
      </c>
    </row>
    <row r="62" spans="1:13" x14ac:dyDescent="0.2">
      <c r="A62" s="2" t="s">
        <v>92</v>
      </c>
      <c r="B62" s="2" t="s">
        <v>196</v>
      </c>
      <c r="C62" s="2" t="s">
        <v>204</v>
      </c>
      <c r="D62" s="2" t="s">
        <v>225</v>
      </c>
      <c r="E62" s="2" t="s">
        <v>254</v>
      </c>
      <c r="F62" s="2" t="s">
        <v>86</v>
      </c>
      <c r="G62" s="2" t="s">
        <v>275</v>
      </c>
      <c r="H62" s="3">
        <v>550</v>
      </c>
      <c r="I62" s="3">
        <v>1000</v>
      </c>
      <c r="J62" s="5">
        <v>43894</v>
      </c>
      <c r="K62" s="5">
        <v>43948</v>
      </c>
      <c r="L62" s="8">
        <f>IF(ISBLANK(Table_1[[#This Row],[Дата оплаты]])," ",(DATEDIF(Table_1[[#This Row],[Дата сделки]],Table_1[[#This Row],[Дата оплаты]],"d")+1))</f>
        <v>55</v>
      </c>
      <c r="M62" t="s">
        <v>301</v>
      </c>
    </row>
    <row r="63" spans="1:13" x14ac:dyDescent="0.2">
      <c r="A63" s="2" t="s">
        <v>93</v>
      </c>
      <c r="B63" s="2" t="s">
        <v>196</v>
      </c>
      <c r="C63" s="2" t="s">
        <v>200</v>
      </c>
      <c r="D63" s="2" t="s">
        <v>225</v>
      </c>
      <c r="E63" s="2" t="s">
        <v>255</v>
      </c>
      <c r="F63" s="2" t="s">
        <v>21</v>
      </c>
      <c r="G63" s="2" t="s">
        <v>273</v>
      </c>
      <c r="H63" s="3">
        <v>360</v>
      </c>
      <c r="I63" s="3">
        <v>500</v>
      </c>
      <c r="J63" s="5">
        <v>43955</v>
      </c>
      <c r="K63" s="5">
        <v>43971</v>
      </c>
      <c r="L63" s="8">
        <f>IF(ISBLANK(Table_1[[#This Row],[Дата оплаты]])," ",(DATEDIF(Table_1[[#This Row],[Дата сделки]],Table_1[[#This Row],[Дата оплаты]],"d")+1))</f>
        <v>17</v>
      </c>
      <c r="M63" t="s">
        <v>301</v>
      </c>
    </row>
    <row r="64" spans="1:13" x14ac:dyDescent="0.2">
      <c r="A64" s="2" t="s">
        <v>94</v>
      </c>
      <c r="B64" s="2" t="s">
        <v>232</v>
      </c>
      <c r="C64" s="2" t="s">
        <v>221</v>
      </c>
      <c r="D64" s="2" t="s">
        <v>225</v>
      </c>
      <c r="E64" s="2" t="s">
        <v>256</v>
      </c>
      <c r="F64" s="2" t="s">
        <v>86</v>
      </c>
      <c r="G64" s="2" t="s">
        <v>275</v>
      </c>
      <c r="H64" s="3">
        <v>400</v>
      </c>
      <c r="I64" s="3">
        <v>500</v>
      </c>
      <c r="J64" s="5">
        <v>43955</v>
      </c>
      <c r="K64" s="5">
        <v>43971</v>
      </c>
      <c r="L64" s="8">
        <f>IF(ISBLANK(Table_1[[#This Row],[Дата оплаты]])," ",(DATEDIF(Table_1[[#This Row],[Дата сделки]],Table_1[[#This Row],[Дата оплаты]],"d")+1))</f>
        <v>17</v>
      </c>
      <c r="M64" t="s">
        <v>301</v>
      </c>
    </row>
    <row r="65" spans="1:13" x14ac:dyDescent="0.2">
      <c r="A65" s="2" t="s">
        <v>95</v>
      </c>
      <c r="B65" s="2" t="s">
        <v>196</v>
      </c>
      <c r="C65" s="2" t="s">
        <v>220</v>
      </c>
      <c r="D65" s="2" t="s">
        <v>226</v>
      </c>
      <c r="E65" s="2" t="s">
        <v>257</v>
      </c>
      <c r="F65" s="2" t="s">
        <v>86</v>
      </c>
      <c r="G65" s="2" t="s">
        <v>275</v>
      </c>
      <c r="H65" s="3">
        <v>200</v>
      </c>
      <c r="I65" s="3">
        <v>500</v>
      </c>
      <c r="J65" s="5">
        <v>43938</v>
      </c>
      <c r="K65" s="5">
        <v>43948</v>
      </c>
      <c r="L65" s="8">
        <f>IF(ISBLANK(Table_1[[#This Row],[Дата оплаты]])," ",(DATEDIF(Table_1[[#This Row],[Дата сделки]],Table_1[[#This Row],[Дата оплаты]],"d")+1))</f>
        <v>11</v>
      </c>
      <c r="M65" t="s">
        <v>301</v>
      </c>
    </row>
    <row r="66" spans="1:13" x14ac:dyDescent="0.2">
      <c r="A66" s="2" t="s">
        <v>96</v>
      </c>
      <c r="B66" s="2" t="s">
        <v>198</v>
      </c>
      <c r="C66" s="2" t="s">
        <v>221</v>
      </c>
      <c r="D66" s="2" t="s">
        <v>225</v>
      </c>
      <c r="E66" s="2" t="s">
        <v>258</v>
      </c>
      <c r="F66" s="2" t="s">
        <v>86</v>
      </c>
      <c r="G66" s="2" t="s">
        <v>275</v>
      </c>
      <c r="H66" s="3">
        <v>350</v>
      </c>
      <c r="I66" s="3">
        <v>500</v>
      </c>
      <c r="J66" s="5">
        <v>43938</v>
      </c>
      <c r="K66" s="5">
        <v>43948</v>
      </c>
      <c r="L66" s="8">
        <f>IF(ISBLANK(Table_1[[#This Row],[Дата оплаты]])," ",(DATEDIF(Table_1[[#This Row],[Дата сделки]],Table_1[[#This Row],[Дата оплаты]],"d")+1))</f>
        <v>11</v>
      </c>
      <c r="M66" t="s">
        <v>301</v>
      </c>
    </row>
    <row r="67" spans="1:13" x14ac:dyDescent="0.2">
      <c r="A67" s="2" t="s">
        <v>97</v>
      </c>
      <c r="B67" s="2" t="s">
        <v>196</v>
      </c>
      <c r="C67" s="2" t="s">
        <v>204</v>
      </c>
      <c r="D67" s="2" t="s">
        <v>226</v>
      </c>
      <c r="E67" s="2" t="s">
        <v>98</v>
      </c>
      <c r="F67" s="2" t="s">
        <v>86</v>
      </c>
      <c r="G67" s="2" t="s">
        <v>275</v>
      </c>
      <c r="H67" s="3">
        <v>700</v>
      </c>
      <c r="I67" s="3">
        <v>1000</v>
      </c>
      <c r="J67" s="5">
        <v>43742</v>
      </c>
      <c r="K67" s="5">
        <v>43948</v>
      </c>
      <c r="L67" s="8">
        <f>IF(ISBLANK(Table_1[[#This Row],[Дата оплаты]])," ",(DATEDIF(Table_1[[#This Row],[Дата сделки]],Table_1[[#This Row],[Дата оплаты]],"d")+1))</f>
        <v>207</v>
      </c>
      <c r="M67" t="s">
        <v>301</v>
      </c>
    </row>
    <row r="68" spans="1:13" x14ac:dyDescent="0.2">
      <c r="A68" s="2" t="s">
        <v>99</v>
      </c>
      <c r="B68" s="2" t="s">
        <v>195</v>
      </c>
      <c r="C68" s="2" t="s">
        <v>222</v>
      </c>
      <c r="D68" s="2" t="s">
        <v>225</v>
      </c>
      <c r="E68" s="2" t="s">
        <v>259</v>
      </c>
      <c r="F68" s="2" t="s">
        <v>100</v>
      </c>
      <c r="G68" s="2" t="s">
        <v>284</v>
      </c>
      <c r="H68" s="3">
        <v>700</v>
      </c>
      <c r="I68" s="3">
        <v>500</v>
      </c>
      <c r="J68" s="5">
        <v>43894</v>
      </c>
      <c r="K68" s="5">
        <v>43900</v>
      </c>
      <c r="L68" s="8">
        <f>IF(ISBLANK(Table_1[[#This Row],[Дата оплаты]])," ",(DATEDIF(Table_1[[#This Row],[Дата сделки]],Table_1[[#This Row],[Дата оплаты]],"d")+1))</f>
        <v>7</v>
      </c>
      <c r="M68" t="s">
        <v>301</v>
      </c>
    </row>
    <row r="69" spans="1:13" x14ac:dyDescent="0.2">
      <c r="A69" s="2" t="s">
        <v>101</v>
      </c>
      <c r="B69" s="2" t="s">
        <v>195</v>
      </c>
      <c r="C69" s="2" t="s">
        <v>223</v>
      </c>
      <c r="D69" s="2" t="s">
        <v>225</v>
      </c>
      <c r="E69" s="2" t="s">
        <v>260</v>
      </c>
      <c r="F69" s="2" t="s">
        <v>102</v>
      </c>
      <c r="G69" s="2" t="s">
        <v>283</v>
      </c>
      <c r="H69" s="3">
        <v>1500</v>
      </c>
      <c r="I69" s="3">
        <v>500</v>
      </c>
      <c r="J69" s="5">
        <v>43833</v>
      </c>
      <c r="K69" s="5">
        <v>43921</v>
      </c>
      <c r="L69" s="8">
        <f>IF(ISBLANK(Table_1[[#This Row],[Дата оплаты]])," ",(DATEDIF(Table_1[[#This Row],[Дата сделки]],Table_1[[#This Row],[Дата оплаты]],"d")+1))</f>
        <v>89</v>
      </c>
      <c r="M69" t="s">
        <v>301</v>
      </c>
    </row>
    <row r="70" spans="1:13" x14ac:dyDescent="0.2">
      <c r="A70" s="2" t="s">
        <v>103</v>
      </c>
      <c r="B70" s="2" t="s">
        <v>197</v>
      </c>
      <c r="C70" s="2" t="s">
        <v>204</v>
      </c>
      <c r="D70" s="2" t="s">
        <v>225</v>
      </c>
      <c r="E70" s="2" t="s">
        <v>261</v>
      </c>
      <c r="F70" s="2" t="s">
        <v>104</v>
      </c>
      <c r="G70" s="2" t="s">
        <v>272</v>
      </c>
      <c r="H70" s="3">
        <v>1000</v>
      </c>
      <c r="I70" s="3">
        <v>1000</v>
      </c>
      <c r="J70" s="5">
        <v>43881</v>
      </c>
      <c r="K70" s="5">
        <v>43985</v>
      </c>
      <c r="L70" s="8">
        <f>IF(ISBLANK(Table_1[[#This Row],[Дата оплаты]])," ",(DATEDIF(Table_1[[#This Row],[Дата сделки]],Table_1[[#This Row],[Дата оплаты]],"d")+1))</f>
        <v>105</v>
      </c>
      <c r="M70" t="s">
        <v>301</v>
      </c>
    </row>
    <row r="71" spans="1:13" x14ac:dyDescent="0.2">
      <c r="A71" s="2" t="s">
        <v>105</v>
      </c>
      <c r="B71" s="2" t="s">
        <v>199</v>
      </c>
      <c r="C71" s="2" t="s">
        <v>204</v>
      </c>
      <c r="D71" s="2" t="s">
        <v>228</v>
      </c>
      <c r="E71" s="2" t="s">
        <v>106</v>
      </c>
      <c r="F71" s="2" t="s">
        <v>107</v>
      </c>
      <c r="G71" s="2" t="s">
        <v>277</v>
      </c>
      <c r="H71" s="3">
        <v>545</v>
      </c>
      <c r="I71" s="3">
        <v>1000</v>
      </c>
      <c r="J71" s="5">
        <v>43853</v>
      </c>
      <c r="K71" s="5">
        <v>43853</v>
      </c>
      <c r="L71" s="8">
        <f>IF(ISBLANK(Table_1[[#This Row],[Дата оплаты]])," ",(DATEDIF(Table_1[[#This Row],[Дата сделки]],Table_1[[#This Row],[Дата оплаты]],"d")+1))</f>
        <v>1</v>
      </c>
      <c r="M71" t="s">
        <v>301</v>
      </c>
    </row>
    <row r="72" spans="1:13" x14ac:dyDescent="0.2">
      <c r="A72" s="2" t="s">
        <v>108</v>
      </c>
      <c r="B72" s="2" t="s">
        <v>199</v>
      </c>
      <c r="C72" s="2" t="s">
        <v>204</v>
      </c>
      <c r="D72" s="2" t="s">
        <v>228</v>
      </c>
      <c r="E72" s="2" t="s">
        <v>109</v>
      </c>
      <c r="F72" s="2" t="s">
        <v>107</v>
      </c>
      <c r="G72" s="2" t="s">
        <v>277</v>
      </c>
      <c r="H72" s="3">
        <v>545</v>
      </c>
      <c r="I72" s="3">
        <v>1000</v>
      </c>
      <c r="J72" s="5">
        <v>43855</v>
      </c>
      <c r="K72" s="5">
        <v>43855</v>
      </c>
      <c r="L72" s="8">
        <f>IF(ISBLANK(Table_1[[#This Row],[Дата оплаты]])," ",(DATEDIF(Table_1[[#This Row],[Дата сделки]],Table_1[[#This Row],[Дата оплаты]],"d")+1))</f>
        <v>1</v>
      </c>
      <c r="M72" t="s">
        <v>301</v>
      </c>
    </row>
    <row r="73" spans="1:13" x14ac:dyDescent="0.2">
      <c r="A73" s="2" t="s">
        <v>110</v>
      </c>
      <c r="B73" s="2" t="s">
        <v>199</v>
      </c>
      <c r="C73" s="2" t="s">
        <v>204</v>
      </c>
      <c r="D73" s="2" t="s">
        <v>228</v>
      </c>
      <c r="E73" s="2" t="s">
        <v>111</v>
      </c>
      <c r="F73" s="2" t="s">
        <v>107</v>
      </c>
      <c r="G73" s="2" t="s">
        <v>277</v>
      </c>
      <c r="H73" s="3">
        <v>545</v>
      </c>
      <c r="I73" s="3">
        <v>1000</v>
      </c>
      <c r="J73" s="5">
        <v>43933</v>
      </c>
      <c r="K73" s="5">
        <v>43933</v>
      </c>
      <c r="L73" s="8">
        <f>IF(ISBLANK(Table_1[[#This Row],[Дата оплаты]])," ",(DATEDIF(Table_1[[#This Row],[Дата сделки]],Table_1[[#This Row],[Дата оплаты]],"d")+1))</f>
        <v>1</v>
      </c>
      <c r="M73" t="s">
        <v>301</v>
      </c>
    </row>
    <row r="74" spans="1:13" x14ac:dyDescent="0.2">
      <c r="A74" s="2" t="s">
        <v>112</v>
      </c>
      <c r="B74" s="2" t="s">
        <v>199</v>
      </c>
      <c r="C74" s="2" t="s">
        <v>204</v>
      </c>
      <c r="D74" s="2" t="s">
        <v>228</v>
      </c>
      <c r="E74" s="2" t="s">
        <v>113</v>
      </c>
      <c r="F74" s="2" t="s">
        <v>107</v>
      </c>
      <c r="G74" s="2" t="s">
        <v>276</v>
      </c>
      <c r="H74" s="3">
        <v>545</v>
      </c>
      <c r="I74" s="3">
        <v>1000</v>
      </c>
      <c r="J74" s="5">
        <v>43878</v>
      </c>
      <c r="K74" s="5">
        <v>43888</v>
      </c>
      <c r="L74" s="8">
        <f>IF(ISBLANK(Table_1[[#This Row],[Дата оплаты]])," ",(DATEDIF(Table_1[[#This Row],[Дата сделки]],Table_1[[#This Row],[Дата оплаты]],"d")+1))</f>
        <v>11</v>
      </c>
      <c r="M74" t="s">
        <v>301</v>
      </c>
    </row>
    <row r="75" spans="1:13" x14ac:dyDescent="0.2">
      <c r="A75" s="2" t="s">
        <v>114</v>
      </c>
      <c r="B75" s="2" t="s">
        <v>199</v>
      </c>
      <c r="C75" s="2" t="s">
        <v>204</v>
      </c>
      <c r="D75" s="2" t="s">
        <v>228</v>
      </c>
      <c r="E75" s="2" t="s">
        <v>115</v>
      </c>
      <c r="F75" s="2" t="s">
        <v>107</v>
      </c>
      <c r="G75" s="2" t="s">
        <v>276</v>
      </c>
      <c r="H75" s="3">
        <v>545</v>
      </c>
      <c r="I75" s="3">
        <v>1000</v>
      </c>
      <c r="J75" s="5">
        <v>43878</v>
      </c>
      <c r="K75" s="5">
        <v>43888</v>
      </c>
      <c r="L75" s="8">
        <f>IF(ISBLANK(Table_1[[#This Row],[Дата оплаты]])," ",(DATEDIF(Table_1[[#This Row],[Дата сделки]],Table_1[[#This Row],[Дата оплаты]],"d")+1))</f>
        <v>11</v>
      </c>
      <c r="M75" t="s">
        <v>301</v>
      </c>
    </row>
    <row r="76" spans="1:13" x14ac:dyDescent="0.2">
      <c r="A76" s="2" t="s">
        <v>116</v>
      </c>
      <c r="B76" s="2" t="s">
        <v>199</v>
      </c>
      <c r="C76" s="2" t="s">
        <v>204</v>
      </c>
      <c r="D76" s="2" t="s">
        <v>228</v>
      </c>
      <c r="E76" s="2" t="s">
        <v>117</v>
      </c>
      <c r="F76" s="2" t="s">
        <v>107</v>
      </c>
      <c r="G76" s="2" t="s">
        <v>276</v>
      </c>
      <c r="H76" s="3">
        <v>545</v>
      </c>
      <c r="I76" s="3">
        <v>1000</v>
      </c>
      <c r="J76" s="5">
        <v>43878</v>
      </c>
      <c r="K76" s="5">
        <v>43888</v>
      </c>
      <c r="L76" s="8">
        <f>IF(ISBLANK(Table_1[[#This Row],[Дата оплаты]])," ",(DATEDIF(Table_1[[#This Row],[Дата сделки]],Table_1[[#This Row],[Дата оплаты]],"d")+1))</f>
        <v>11</v>
      </c>
      <c r="M76" t="s">
        <v>301</v>
      </c>
    </row>
    <row r="77" spans="1:13" x14ac:dyDescent="0.2">
      <c r="A77" s="2" t="s">
        <v>118</v>
      </c>
      <c r="B77" s="2" t="s">
        <v>199</v>
      </c>
      <c r="C77" s="2" t="s">
        <v>204</v>
      </c>
      <c r="D77" s="2" t="s">
        <v>228</v>
      </c>
      <c r="E77" s="2" t="s">
        <v>119</v>
      </c>
      <c r="F77" s="2" t="s">
        <v>107</v>
      </c>
      <c r="G77" s="2" t="s">
        <v>276</v>
      </c>
      <c r="H77" s="3">
        <v>545</v>
      </c>
      <c r="I77" s="3">
        <v>1000</v>
      </c>
      <c r="J77" s="5">
        <v>43881</v>
      </c>
      <c r="K77" s="5">
        <v>43881</v>
      </c>
      <c r="L77" s="8">
        <f>IF(ISBLANK(Table_1[[#This Row],[Дата оплаты]])," ",(DATEDIF(Table_1[[#This Row],[Дата сделки]],Table_1[[#This Row],[Дата оплаты]],"d")+1))</f>
        <v>1</v>
      </c>
      <c r="M77" t="s">
        <v>301</v>
      </c>
    </row>
    <row r="78" spans="1:13" x14ac:dyDescent="0.2">
      <c r="A78" s="2" t="s">
        <v>120</v>
      </c>
      <c r="B78" s="2" t="s">
        <v>199</v>
      </c>
      <c r="C78" s="2" t="s">
        <v>204</v>
      </c>
      <c r="D78" s="2" t="s">
        <v>228</v>
      </c>
      <c r="E78" s="2" t="s">
        <v>121</v>
      </c>
      <c r="F78" s="2" t="s">
        <v>107</v>
      </c>
      <c r="G78" s="2" t="s">
        <v>276</v>
      </c>
      <c r="H78" s="3">
        <v>1900</v>
      </c>
      <c r="I78" s="3">
        <v>1000</v>
      </c>
      <c r="J78" s="5">
        <v>43881</v>
      </c>
      <c r="K78" s="5">
        <v>43881</v>
      </c>
      <c r="L78" s="8">
        <f>IF(ISBLANK(Table_1[[#This Row],[Дата оплаты]])," ",(DATEDIF(Table_1[[#This Row],[Дата сделки]],Table_1[[#This Row],[Дата оплаты]],"d")+1))</f>
        <v>1</v>
      </c>
      <c r="M78" t="s">
        <v>301</v>
      </c>
    </row>
    <row r="79" spans="1:13" x14ac:dyDescent="0.2">
      <c r="A79" s="2" t="s">
        <v>122</v>
      </c>
      <c r="B79" s="2" t="s">
        <v>199</v>
      </c>
      <c r="C79" s="2" t="s">
        <v>204</v>
      </c>
      <c r="D79" s="2" t="s">
        <v>228</v>
      </c>
      <c r="E79" s="2" t="s">
        <v>123</v>
      </c>
      <c r="F79" s="2" t="s">
        <v>107</v>
      </c>
      <c r="G79" s="2" t="s">
        <v>276</v>
      </c>
      <c r="H79" s="3">
        <v>2200</v>
      </c>
      <c r="I79" s="3">
        <v>1000</v>
      </c>
      <c r="J79" s="5">
        <v>43882</v>
      </c>
      <c r="K79" s="5">
        <v>43905</v>
      </c>
      <c r="L79" s="8">
        <f>IF(ISBLANK(Table_1[[#This Row],[Дата оплаты]])," ",(DATEDIF(Table_1[[#This Row],[Дата сделки]],Table_1[[#This Row],[Дата оплаты]],"d")+1))</f>
        <v>24</v>
      </c>
      <c r="M79" t="s">
        <v>301</v>
      </c>
    </row>
    <row r="80" spans="1:13" x14ac:dyDescent="0.2">
      <c r="A80" s="2" t="s">
        <v>124</v>
      </c>
      <c r="B80" s="2" t="s">
        <v>199</v>
      </c>
      <c r="C80" s="2" t="s">
        <v>204</v>
      </c>
      <c r="D80" s="2" t="s">
        <v>228</v>
      </c>
      <c r="E80" s="2" t="s">
        <v>125</v>
      </c>
      <c r="F80" s="2" t="s">
        <v>107</v>
      </c>
      <c r="G80" s="2" t="s">
        <v>276</v>
      </c>
      <c r="H80" s="3">
        <v>1760</v>
      </c>
      <c r="I80" s="3">
        <v>1000</v>
      </c>
      <c r="J80" s="5">
        <v>43882</v>
      </c>
      <c r="K80" s="5">
        <v>43905</v>
      </c>
      <c r="L80" s="8">
        <f>IF(ISBLANK(Table_1[[#This Row],[Дата оплаты]])," ",(DATEDIF(Table_1[[#This Row],[Дата сделки]],Table_1[[#This Row],[Дата оплаты]],"d")+1))</f>
        <v>24</v>
      </c>
      <c r="M80" t="s">
        <v>301</v>
      </c>
    </row>
    <row r="81" spans="1:13" x14ac:dyDescent="0.2">
      <c r="A81" s="2" t="s">
        <v>126</v>
      </c>
      <c r="B81" s="2" t="s">
        <v>199</v>
      </c>
      <c r="C81" s="2" t="s">
        <v>204</v>
      </c>
      <c r="D81" s="2" t="s">
        <v>228</v>
      </c>
      <c r="E81" s="2" t="s">
        <v>127</v>
      </c>
      <c r="F81" s="2" t="s">
        <v>107</v>
      </c>
      <c r="G81" s="2" t="s">
        <v>278</v>
      </c>
      <c r="H81" s="3">
        <v>434</v>
      </c>
      <c r="I81" s="3">
        <v>1000</v>
      </c>
      <c r="J81" s="5">
        <v>43888</v>
      </c>
      <c r="K81" s="5">
        <v>43888</v>
      </c>
      <c r="L81" s="8">
        <f>IF(ISBLANK(Table_1[[#This Row],[Дата оплаты]])," ",(DATEDIF(Table_1[[#This Row],[Дата сделки]],Table_1[[#This Row],[Дата оплаты]],"d")+1))</f>
        <v>1</v>
      </c>
      <c r="M81" t="s">
        <v>301</v>
      </c>
    </row>
    <row r="82" spans="1:13" x14ac:dyDescent="0.2">
      <c r="A82" s="2" t="s">
        <v>128</v>
      </c>
      <c r="B82" s="2" t="s">
        <v>199</v>
      </c>
      <c r="C82" s="2" t="s">
        <v>204</v>
      </c>
      <c r="D82" s="2" t="s">
        <v>228</v>
      </c>
      <c r="E82" s="2" t="s">
        <v>129</v>
      </c>
      <c r="F82" s="2" t="s">
        <v>107</v>
      </c>
      <c r="G82" s="2" t="s">
        <v>278</v>
      </c>
      <c r="H82" s="3">
        <v>1055</v>
      </c>
      <c r="I82" s="3">
        <v>1000</v>
      </c>
      <c r="J82" s="5">
        <v>43889</v>
      </c>
      <c r="K82" s="5">
        <v>43889</v>
      </c>
      <c r="L82" s="8">
        <f>IF(ISBLANK(Table_1[[#This Row],[Дата оплаты]])," ",(DATEDIF(Table_1[[#This Row],[Дата сделки]],Table_1[[#This Row],[Дата оплаты]],"d")+1))</f>
        <v>1</v>
      </c>
      <c r="M82" t="s">
        <v>301</v>
      </c>
    </row>
    <row r="83" spans="1:13" x14ac:dyDescent="0.2">
      <c r="A83" s="2" t="s">
        <v>130</v>
      </c>
      <c r="B83" s="2" t="s">
        <v>199</v>
      </c>
      <c r="C83" s="2" t="s">
        <v>204</v>
      </c>
      <c r="D83" s="2" t="s">
        <v>228</v>
      </c>
      <c r="E83" s="2" t="s">
        <v>131</v>
      </c>
      <c r="F83" s="2" t="s">
        <v>107</v>
      </c>
      <c r="G83" s="2" t="s">
        <v>278</v>
      </c>
      <c r="H83" s="3">
        <v>980</v>
      </c>
      <c r="I83" s="3">
        <v>1000</v>
      </c>
      <c r="J83" s="5">
        <v>43893</v>
      </c>
      <c r="K83" s="5">
        <v>43903</v>
      </c>
      <c r="L83" s="8">
        <f>IF(ISBLANK(Table_1[[#This Row],[Дата оплаты]])," ",(DATEDIF(Table_1[[#This Row],[Дата сделки]],Table_1[[#This Row],[Дата оплаты]],"d")+1))</f>
        <v>11</v>
      </c>
      <c r="M83" t="s">
        <v>301</v>
      </c>
    </row>
    <row r="84" spans="1:13" x14ac:dyDescent="0.2">
      <c r="A84" s="2" t="s">
        <v>132</v>
      </c>
      <c r="B84" s="2" t="s">
        <v>199</v>
      </c>
      <c r="C84" s="2" t="s">
        <v>204</v>
      </c>
      <c r="D84" s="2" t="s">
        <v>228</v>
      </c>
      <c r="E84" s="2" t="s">
        <v>133</v>
      </c>
      <c r="F84" s="2" t="s">
        <v>107</v>
      </c>
      <c r="G84" s="2" t="s">
        <v>279</v>
      </c>
      <c r="H84" s="3">
        <v>1450</v>
      </c>
      <c r="I84" s="3">
        <v>1000</v>
      </c>
      <c r="J84" s="5">
        <v>43979</v>
      </c>
      <c r="K84" s="5">
        <v>43987</v>
      </c>
      <c r="L84" s="8">
        <f>IF(ISBLANK(Table_1[[#This Row],[Дата оплаты]])," ",(DATEDIF(Table_1[[#This Row],[Дата сделки]],Table_1[[#This Row],[Дата оплаты]],"d")+1))</f>
        <v>9</v>
      </c>
      <c r="M84" t="s">
        <v>301</v>
      </c>
    </row>
    <row r="85" spans="1:13" x14ac:dyDescent="0.2">
      <c r="A85" s="2" t="s">
        <v>134</v>
      </c>
      <c r="B85" s="2" t="s">
        <v>199</v>
      </c>
      <c r="C85" s="2" t="s">
        <v>204</v>
      </c>
      <c r="D85" s="2" t="s">
        <v>228</v>
      </c>
      <c r="E85" s="2" t="s">
        <v>135</v>
      </c>
      <c r="F85" s="2" t="s">
        <v>107</v>
      </c>
      <c r="G85" s="2" t="s">
        <v>279</v>
      </c>
      <c r="H85" s="3">
        <v>1450</v>
      </c>
      <c r="I85" s="3">
        <v>1000</v>
      </c>
      <c r="J85" s="5">
        <v>43979</v>
      </c>
      <c r="K85" s="5">
        <v>43990</v>
      </c>
      <c r="L85" s="8">
        <f>IF(ISBLANK(Table_1[[#This Row],[Дата оплаты]])," ",(DATEDIF(Table_1[[#This Row],[Дата сделки]],Table_1[[#This Row],[Дата оплаты]],"d")+1))</f>
        <v>12</v>
      </c>
      <c r="M85" t="s">
        <v>301</v>
      </c>
    </row>
    <row r="86" spans="1:13" x14ac:dyDescent="0.2">
      <c r="A86" s="2" t="s">
        <v>136</v>
      </c>
      <c r="B86" s="2" t="s">
        <v>199</v>
      </c>
      <c r="C86" s="2" t="s">
        <v>204</v>
      </c>
      <c r="D86" s="2" t="s">
        <v>228</v>
      </c>
      <c r="E86" s="2" t="s">
        <v>137</v>
      </c>
      <c r="F86" s="2" t="s">
        <v>107</v>
      </c>
      <c r="G86" s="2" t="s">
        <v>279</v>
      </c>
      <c r="H86" s="3">
        <v>1450</v>
      </c>
      <c r="I86" s="3">
        <v>1000</v>
      </c>
      <c r="J86" s="5">
        <v>43980</v>
      </c>
      <c r="K86" s="5">
        <v>43990</v>
      </c>
      <c r="L86" s="8">
        <f>IF(ISBLANK(Table_1[[#This Row],[Дата оплаты]])," ",(DATEDIF(Table_1[[#This Row],[Дата сделки]],Table_1[[#This Row],[Дата оплаты]],"d")+1))</f>
        <v>11</v>
      </c>
      <c r="M86" t="s">
        <v>301</v>
      </c>
    </row>
    <row r="87" spans="1:13" x14ac:dyDescent="0.2">
      <c r="A87" s="2" t="s">
        <v>138</v>
      </c>
      <c r="B87" s="2" t="s">
        <v>199</v>
      </c>
      <c r="C87" s="2" t="s">
        <v>204</v>
      </c>
      <c r="D87" s="2" t="s">
        <v>228</v>
      </c>
      <c r="E87" s="2" t="s">
        <v>139</v>
      </c>
      <c r="F87" s="2" t="s">
        <v>107</v>
      </c>
      <c r="G87" s="2" t="s">
        <v>279</v>
      </c>
      <c r="H87" s="3">
        <v>1450</v>
      </c>
      <c r="I87" s="3">
        <v>1000</v>
      </c>
      <c r="J87" s="5">
        <v>43981</v>
      </c>
      <c r="K87" s="5">
        <v>43997</v>
      </c>
      <c r="L87" s="8">
        <f>IF(ISBLANK(Table_1[[#This Row],[Дата оплаты]])," ",(DATEDIF(Table_1[[#This Row],[Дата сделки]],Table_1[[#This Row],[Дата оплаты]],"d")+1))</f>
        <v>17</v>
      </c>
      <c r="M87" t="s">
        <v>301</v>
      </c>
    </row>
    <row r="88" spans="1:13" x14ac:dyDescent="0.2">
      <c r="A88" s="2" t="s">
        <v>140</v>
      </c>
      <c r="B88" s="2" t="s">
        <v>199</v>
      </c>
      <c r="C88" s="2" t="s">
        <v>204</v>
      </c>
      <c r="D88" s="2" t="s">
        <v>228</v>
      </c>
      <c r="E88" s="2" t="s">
        <v>141</v>
      </c>
      <c r="F88" s="2" t="s">
        <v>107</v>
      </c>
      <c r="G88" s="2" t="s">
        <v>279</v>
      </c>
      <c r="H88" s="3">
        <v>1450</v>
      </c>
      <c r="I88" s="3">
        <v>1000</v>
      </c>
      <c r="J88" s="5">
        <v>43981</v>
      </c>
      <c r="K88" s="5">
        <v>43997</v>
      </c>
      <c r="L88" s="8">
        <f>IF(ISBLANK(Table_1[[#This Row],[Дата оплаты]])," ",(DATEDIF(Table_1[[#This Row],[Дата сделки]],Table_1[[#This Row],[Дата оплаты]],"d")+1))</f>
        <v>17</v>
      </c>
      <c r="M88" t="s">
        <v>301</v>
      </c>
    </row>
    <row r="89" spans="1:13" x14ac:dyDescent="0.2">
      <c r="A89" s="2" t="s">
        <v>142</v>
      </c>
      <c r="B89" s="2" t="s">
        <v>199</v>
      </c>
      <c r="C89" s="2" t="s">
        <v>204</v>
      </c>
      <c r="D89" s="2" t="s">
        <v>228</v>
      </c>
      <c r="E89" s="2" t="s">
        <v>143</v>
      </c>
      <c r="F89" s="2" t="s">
        <v>107</v>
      </c>
      <c r="G89" s="2" t="s">
        <v>279</v>
      </c>
      <c r="H89" s="3">
        <v>1450</v>
      </c>
      <c r="I89" s="3">
        <v>1000</v>
      </c>
      <c r="J89" s="5">
        <v>43981</v>
      </c>
      <c r="K89" s="5">
        <v>43997</v>
      </c>
      <c r="L89" s="8">
        <f>IF(ISBLANK(Table_1[[#This Row],[Дата оплаты]])," ",(DATEDIF(Table_1[[#This Row],[Дата сделки]],Table_1[[#This Row],[Дата оплаты]],"d")+1))</f>
        <v>17</v>
      </c>
      <c r="M89" t="s">
        <v>301</v>
      </c>
    </row>
    <row r="90" spans="1:13" x14ac:dyDescent="0.2">
      <c r="A90" s="2" t="s">
        <v>144</v>
      </c>
      <c r="B90" s="2" t="s">
        <v>199</v>
      </c>
      <c r="C90" s="2" t="s">
        <v>204</v>
      </c>
      <c r="D90" s="2" t="s">
        <v>228</v>
      </c>
      <c r="E90" s="2" t="s">
        <v>145</v>
      </c>
      <c r="F90" s="2" t="s">
        <v>107</v>
      </c>
      <c r="G90" s="2" t="s">
        <v>271</v>
      </c>
      <c r="H90" s="3">
        <v>980</v>
      </c>
      <c r="I90" s="3">
        <v>1000</v>
      </c>
      <c r="J90" s="5">
        <v>43999</v>
      </c>
      <c r="K90" s="5">
        <v>44007</v>
      </c>
      <c r="L90" s="8">
        <f>IF(ISBLANK(Table_1[[#This Row],[Дата оплаты]])," ",(DATEDIF(Table_1[[#This Row],[Дата сделки]],Table_1[[#This Row],[Дата оплаты]],"d")+1))</f>
        <v>9</v>
      </c>
      <c r="M90" t="s">
        <v>301</v>
      </c>
    </row>
    <row r="91" spans="1:13" x14ac:dyDescent="0.2">
      <c r="A91" s="2" t="s">
        <v>146</v>
      </c>
      <c r="B91" s="2" t="s">
        <v>199</v>
      </c>
      <c r="C91" s="2" t="s">
        <v>204</v>
      </c>
      <c r="D91" s="2" t="s">
        <v>228</v>
      </c>
      <c r="E91" s="2" t="s">
        <v>147</v>
      </c>
      <c r="F91" s="2" t="s">
        <v>107</v>
      </c>
      <c r="G91" s="2" t="s">
        <v>271</v>
      </c>
      <c r="H91" s="3">
        <v>980</v>
      </c>
      <c r="I91" s="3">
        <v>1000</v>
      </c>
      <c r="J91" s="5">
        <v>43999</v>
      </c>
      <c r="K91" s="5">
        <v>44007</v>
      </c>
      <c r="L91" s="8">
        <f>IF(ISBLANK(Table_1[[#This Row],[Дата оплаты]])," ",(DATEDIF(Table_1[[#This Row],[Дата сделки]],Table_1[[#This Row],[Дата оплаты]],"d")+1))</f>
        <v>9</v>
      </c>
      <c r="M91" t="s">
        <v>301</v>
      </c>
    </row>
    <row r="92" spans="1:13" x14ac:dyDescent="0.2">
      <c r="A92" s="2" t="s">
        <v>148</v>
      </c>
      <c r="B92" s="2" t="s">
        <v>199</v>
      </c>
      <c r="C92" s="2" t="s">
        <v>204</v>
      </c>
      <c r="D92" s="2" t="s">
        <v>228</v>
      </c>
      <c r="E92" s="2" t="s">
        <v>149</v>
      </c>
      <c r="F92" s="2" t="s">
        <v>107</v>
      </c>
      <c r="G92" s="2" t="s">
        <v>271</v>
      </c>
      <c r="H92" s="3">
        <v>980</v>
      </c>
      <c r="I92" s="3">
        <v>1000</v>
      </c>
      <c r="J92" s="5">
        <v>43999</v>
      </c>
      <c r="K92" s="5">
        <v>44007</v>
      </c>
      <c r="L92" s="8">
        <f>IF(ISBLANK(Table_1[[#This Row],[Дата оплаты]])," ",(DATEDIF(Table_1[[#This Row],[Дата сделки]],Table_1[[#This Row],[Дата оплаты]],"d")+1))</f>
        <v>9</v>
      </c>
      <c r="M92" t="s">
        <v>301</v>
      </c>
    </row>
    <row r="93" spans="1:13" x14ac:dyDescent="0.2">
      <c r="A93" s="2" t="s">
        <v>150</v>
      </c>
      <c r="B93" s="2" t="s">
        <v>199</v>
      </c>
      <c r="C93" s="2" t="s">
        <v>204</v>
      </c>
      <c r="D93" s="2" t="s">
        <v>228</v>
      </c>
      <c r="E93" s="2" t="s">
        <v>151</v>
      </c>
      <c r="F93" s="2" t="s">
        <v>107</v>
      </c>
      <c r="G93" s="2" t="s">
        <v>271</v>
      </c>
      <c r="H93" s="3">
        <v>980</v>
      </c>
      <c r="I93" s="3">
        <v>1000</v>
      </c>
      <c r="J93" s="5">
        <v>44000</v>
      </c>
      <c r="K93" s="5">
        <v>44007</v>
      </c>
      <c r="L93" s="8">
        <f>IF(ISBLANK(Table_1[[#This Row],[Дата оплаты]])," ",(DATEDIF(Table_1[[#This Row],[Дата сделки]],Table_1[[#This Row],[Дата оплаты]],"d")+1))</f>
        <v>8</v>
      </c>
      <c r="M93" t="s">
        <v>301</v>
      </c>
    </row>
    <row r="94" spans="1:13" x14ac:dyDescent="0.2">
      <c r="A94" s="2" t="s">
        <v>152</v>
      </c>
      <c r="B94" s="2" t="s">
        <v>199</v>
      </c>
      <c r="C94" s="2" t="s">
        <v>204</v>
      </c>
      <c r="D94" s="2" t="s">
        <v>228</v>
      </c>
      <c r="E94" s="2" t="s">
        <v>153</v>
      </c>
      <c r="F94" s="2" t="s">
        <v>107</v>
      </c>
      <c r="G94" s="2" t="s">
        <v>271</v>
      </c>
      <c r="H94" s="3">
        <v>980</v>
      </c>
      <c r="I94" s="3">
        <v>1000</v>
      </c>
      <c r="J94" s="5">
        <v>44000</v>
      </c>
      <c r="K94" s="5">
        <v>44007</v>
      </c>
      <c r="L94" s="8">
        <f>IF(ISBLANK(Table_1[[#This Row],[Дата оплаты]])," ",(DATEDIF(Table_1[[#This Row],[Дата сделки]],Table_1[[#This Row],[Дата оплаты]],"d")+1))</f>
        <v>8</v>
      </c>
      <c r="M94" t="s">
        <v>301</v>
      </c>
    </row>
    <row r="95" spans="1:13" x14ac:dyDescent="0.2">
      <c r="A95" s="2" t="s">
        <v>154</v>
      </c>
      <c r="B95" s="2" t="s">
        <v>199</v>
      </c>
      <c r="C95" s="2" t="s">
        <v>204</v>
      </c>
      <c r="D95" s="2" t="s">
        <v>228</v>
      </c>
      <c r="E95" s="2" t="s">
        <v>155</v>
      </c>
      <c r="F95" s="2" t="s">
        <v>107</v>
      </c>
      <c r="G95" s="2" t="s">
        <v>271</v>
      </c>
      <c r="H95" s="3">
        <v>980</v>
      </c>
      <c r="I95" s="3">
        <v>1000</v>
      </c>
      <c r="J95" s="5">
        <v>44000</v>
      </c>
      <c r="K95" s="5">
        <v>44007</v>
      </c>
      <c r="L95" s="8">
        <f>IF(ISBLANK(Table_1[[#This Row],[Дата оплаты]])," ",(DATEDIF(Table_1[[#This Row],[Дата сделки]],Table_1[[#This Row],[Дата оплаты]],"d")+1))</f>
        <v>8</v>
      </c>
      <c r="M95" t="s">
        <v>301</v>
      </c>
    </row>
    <row r="96" spans="1:13" x14ac:dyDescent="0.2">
      <c r="A96" s="2" t="s">
        <v>156</v>
      </c>
      <c r="B96" s="2" t="s">
        <v>199</v>
      </c>
      <c r="C96" s="2" t="s">
        <v>204</v>
      </c>
      <c r="D96" s="2" t="s">
        <v>228</v>
      </c>
      <c r="E96" s="2" t="s">
        <v>157</v>
      </c>
      <c r="F96" s="2" t="s">
        <v>107</v>
      </c>
      <c r="G96" s="2" t="s">
        <v>271</v>
      </c>
      <c r="H96" s="3">
        <v>850</v>
      </c>
      <c r="I96" s="3">
        <v>1000</v>
      </c>
      <c r="J96" s="5">
        <v>44001</v>
      </c>
      <c r="K96" s="5">
        <v>44007</v>
      </c>
      <c r="L96" s="8">
        <f>IF(ISBLANK(Table_1[[#This Row],[Дата оплаты]])," ",(DATEDIF(Table_1[[#This Row],[Дата сделки]],Table_1[[#This Row],[Дата оплаты]],"d")+1))</f>
        <v>7</v>
      </c>
      <c r="M96" t="s">
        <v>301</v>
      </c>
    </row>
    <row r="97" spans="1:13" x14ac:dyDescent="0.2">
      <c r="A97" s="2" t="s">
        <v>158</v>
      </c>
      <c r="B97" s="2" t="s">
        <v>199</v>
      </c>
      <c r="C97" s="2" t="s">
        <v>204</v>
      </c>
      <c r="D97" s="2" t="s">
        <v>228</v>
      </c>
      <c r="E97" s="2" t="s">
        <v>159</v>
      </c>
      <c r="F97" s="2" t="s">
        <v>107</v>
      </c>
      <c r="G97" s="2" t="s">
        <v>271</v>
      </c>
      <c r="H97" s="3">
        <v>850</v>
      </c>
      <c r="I97" s="3">
        <v>1000</v>
      </c>
      <c r="J97" s="5">
        <v>44001</v>
      </c>
      <c r="K97" s="5">
        <v>44007</v>
      </c>
      <c r="L97" s="8">
        <f>IF(ISBLANK(Table_1[[#This Row],[Дата оплаты]])," ",(DATEDIF(Table_1[[#This Row],[Дата сделки]],Table_1[[#This Row],[Дата оплаты]],"d")+1))</f>
        <v>7</v>
      </c>
      <c r="M97" t="s">
        <v>301</v>
      </c>
    </row>
    <row r="98" spans="1:13" x14ac:dyDescent="0.2">
      <c r="A98" s="2" t="s">
        <v>160</v>
      </c>
      <c r="B98" s="2" t="s">
        <v>199</v>
      </c>
      <c r="C98" s="2" t="s">
        <v>204</v>
      </c>
      <c r="D98" s="2" t="s">
        <v>228</v>
      </c>
      <c r="E98" s="2" t="s">
        <v>161</v>
      </c>
      <c r="F98" s="2" t="s">
        <v>107</v>
      </c>
      <c r="G98" s="2" t="s">
        <v>271</v>
      </c>
      <c r="H98" s="3">
        <v>0</v>
      </c>
      <c r="I98" s="3">
        <v>1000</v>
      </c>
      <c r="J98" s="5">
        <v>44002</v>
      </c>
      <c r="K98" s="5"/>
      <c r="L98" s="8" t="str">
        <f>IF(ISBLANK(Table_1[[#This Row],[Дата оплаты]])," ",(DATEDIF(Table_1[[#This Row],[Дата сделки]],Table_1[[#This Row],[Дата оплаты]],"d")+1))</f>
        <v xml:space="preserve"> </v>
      </c>
      <c r="M98" t="s">
        <v>302</v>
      </c>
    </row>
    <row r="99" spans="1:13" x14ac:dyDescent="0.2">
      <c r="A99" s="2" t="s">
        <v>162</v>
      </c>
      <c r="B99" s="2" t="s">
        <v>199</v>
      </c>
      <c r="C99" s="2" t="s">
        <v>204</v>
      </c>
      <c r="D99" s="2" t="s">
        <v>228</v>
      </c>
      <c r="E99" s="2" t="s">
        <v>163</v>
      </c>
      <c r="F99" s="2" t="s">
        <v>107</v>
      </c>
      <c r="G99" s="2" t="s">
        <v>271</v>
      </c>
      <c r="H99" s="3">
        <v>0</v>
      </c>
      <c r="I99" s="3">
        <v>1000</v>
      </c>
      <c r="J99" s="5">
        <v>44002</v>
      </c>
      <c r="K99" s="5"/>
      <c r="L99" s="8" t="str">
        <f>IF(ISBLANK(Table_1[[#This Row],[Дата оплаты]])," ",(DATEDIF(Table_1[[#This Row],[Дата сделки]],Table_1[[#This Row],[Дата оплаты]],"d")+1))</f>
        <v xml:space="preserve"> </v>
      </c>
      <c r="M99" t="s">
        <v>302</v>
      </c>
    </row>
    <row r="100" spans="1:13" x14ac:dyDescent="0.2">
      <c r="A100" s="2" t="s">
        <v>164</v>
      </c>
      <c r="B100" s="2" t="s">
        <v>199</v>
      </c>
      <c r="C100" s="2" t="s">
        <v>204</v>
      </c>
      <c r="D100" s="2" t="s">
        <v>228</v>
      </c>
      <c r="E100" s="2" t="s">
        <v>151</v>
      </c>
      <c r="F100" s="2" t="s">
        <v>107</v>
      </c>
      <c r="G100" s="2" t="s">
        <v>271</v>
      </c>
      <c r="H100" s="3">
        <v>0</v>
      </c>
      <c r="I100" s="3">
        <v>1000</v>
      </c>
      <c r="J100" s="5">
        <v>44002</v>
      </c>
      <c r="K100" s="5"/>
      <c r="L100" s="8" t="str">
        <f>IF(ISBLANK(Table_1[[#This Row],[Дата оплаты]])," ",(DATEDIF(Table_1[[#This Row],[Дата сделки]],Table_1[[#This Row],[Дата оплаты]],"d")+1))</f>
        <v xml:space="preserve"> </v>
      </c>
      <c r="M100" t="s">
        <v>302</v>
      </c>
    </row>
    <row r="101" spans="1:13" x14ac:dyDescent="0.2">
      <c r="A101" s="2" t="s">
        <v>165</v>
      </c>
      <c r="B101" s="2" t="s">
        <v>199</v>
      </c>
      <c r="C101" s="2" t="s">
        <v>204</v>
      </c>
      <c r="D101" s="2" t="s">
        <v>228</v>
      </c>
      <c r="E101" s="2" t="s">
        <v>166</v>
      </c>
      <c r="F101" s="2" t="s">
        <v>107</v>
      </c>
      <c r="G101" s="2" t="s">
        <v>271</v>
      </c>
      <c r="H101" s="3">
        <v>0</v>
      </c>
      <c r="I101" s="3">
        <v>1000</v>
      </c>
      <c r="J101" s="5">
        <v>44002</v>
      </c>
      <c r="K101" s="5"/>
      <c r="L101" s="8" t="str">
        <f>IF(ISBLANK(Table_1[[#This Row],[Дата оплаты]])," ",(DATEDIF(Table_1[[#This Row],[Дата сделки]],Table_1[[#This Row],[Дата оплаты]],"d")+1))</f>
        <v xml:space="preserve"> </v>
      </c>
      <c r="M101" t="s">
        <v>302</v>
      </c>
    </row>
    <row r="102" spans="1:13" x14ac:dyDescent="0.2">
      <c r="A102" s="2" t="s">
        <v>167</v>
      </c>
      <c r="B102" s="2" t="s">
        <v>199</v>
      </c>
      <c r="C102" s="2" t="s">
        <v>204</v>
      </c>
      <c r="D102" s="2" t="s">
        <v>228</v>
      </c>
      <c r="E102" s="2" t="s">
        <v>168</v>
      </c>
      <c r="F102" s="2" t="s">
        <v>107</v>
      </c>
      <c r="G102" s="2" t="s">
        <v>271</v>
      </c>
      <c r="H102" s="3">
        <v>0</v>
      </c>
      <c r="I102" s="3">
        <v>1000</v>
      </c>
      <c r="J102" s="5">
        <v>44002</v>
      </c>
      <c r="K102" s="5"/>
      <c r="L102" s="8" t="str">
        <f>IF(ISBLANK(Table_1[[#This Row],[Дата оплаты]])," ",(DATEDIF(Table_1[[#This Row],[Дата сделки]],Table_1[[#This Row],[Дата оплаты]],"d")+1))</f>
        <v xml:space="preserve"> </v>
      </c>
      <c r="M102" t="s">
        <v>302</v>
      </c>
    </row>
    <row r="103" spans="1:13" x14ac:dyDescent="0.2">
      <c r="A103" s="2" t="s">
        <v>169</v>
      </c>
      <c r="B103" s="2" t="s">
        <v>199</v>
      </c>
      <c r="C103" s="2" t="s">
        <v>204</v>
      </c>
      <c r="D103" s="2" t="s">
        <v>228</v>
      </c>
      <c r="E103" s="2" t="s">
        <v>170</v>
      </c>
      <c r="F103" s="2" t="s">
        <v>107</v>
      </c>
      <c r="G103" s="2" t="s">
        <v>271</v>
      </c>
      <c r="H103" s="3">
        <v>0</v>
      </c>
      <c r="I103" s="3">
        <v>1000</v>
      </c>
      <c r="J103" s="5">
        <v>44002</v>
      </c>
      <c r="K103" s="5"/>
      <c r="L103" s="8" t="str">
        <f>IF(ISBLANK(Table_1[[#This Row],[Дата оплаты]])," ",(DATEDIF(Table_1[[#This Row],[Дата сделки]],Table_1[[#This Row],[Дата оплаты]],"d")+1))</f>
        <v xml:space="preserve"> </v>
      </c>
      <c r="M103" t="s">
        <v>302</v>
      </c>
    </row>
    <row r="104" spans="1:13" x14ac:dyDescent="0.2">
      <c r="A104" s="2" t="s">
        <v>171</v>
      </c>
      <c r="B104" s="2" t="s">
        <v>199</v>
      </c>
      <c r="C104" s="2" t="s">
        <v>204</v>
      </c>
      <c r="D104" s="2" t="s">
        <v>228</v>
      </c>
      <c r="E104" s="2" t="s">
        <v>172</v>
      </c>
      <c r="F104" s="2" t="s">
        <v>107</v>
      </c>
      <c r="G104" s="2" t="s">
        <v>271</v>
      </c>
      <c r="H104" s="3">
        <v>0</v>
      </c>
      <c r="I104" s="3">
        <v>1000</v>
      </c>
      <c r="J104" s="5">
        <v>44002</v>
      </c>
      <c r="K104" s="5"/>
      <c r="L104" s="8" t="str">
        <f>IF(ISBLANK(Table_1[[#This Row],[Дата оплаты]])," ",(DATEDIF(Table_1[[#This Row],[Дата сделки]],Table_1[[#This Row],[Дата оплаты]],"d")+1))</f>
        <v xml:space="preserve"> </v>
      </c>
      <c r="M104" t="s">
        <v>302</v>
      </c>
    </row>
    <row r="105" spans="1:13" x14ac:dyDescent="0.2">
      <c r="A105" s="2" t="s">
        <v>173</v>
      </c>
      <c r="B105" s="2" t="s">
        <v>199</v>
      </c>
      <c r="C105" s="2" t="s">
        <v>204</v>
      </c>
      <c r="D105" s="2" t="s">
        <v>228</v>
      </c>
      <c r="E105" s="2" t="s">
        <v>174</v>
      </c>
      <c r="F105" s="2" t="s">
        <v>107</v>
      </c>
      <c r="G105" s="2" t="s">
        <v>271</v>
      </c>
      <c r="H105" s="3">
        <v>0</v>
      </c>
      <c r="I105" s="3">
        <v>1000</v>
      </c>
      <c r="J105" s="5">
        <v>44002</v>
      </c>
      <c r="K105" s="5"/>
      <c r="L105" s="8" t="str">
        <f>IF(ISBLANK(Table_1[[#This Row],[Дата оплаты]])," ",(DATEDIF(Table_1[[#This Row],[Дата сделки]],Table_1[[#This Row],[Дата оплаты]],"d")+1))</f>
        <v xml:space="preserve"> </v>
      </c>
      <c r="M105" t="s">
        <v>302</v>
      </c>
    </row>
    <row r="106" spans="1:13" x14ac:dyDescent="0.2">
      <c r="A106" s="2" t="s">
        <v>175</v>
      </c>
      <c r="B106" s="2" t="s">
        <v>196</v>
      </c>
      <c r="C106" s="2" t="s">
        <v>200</v>
      </c>
      <c r="D106" s="2" t="s">
        <v>225</v>
      </c>
      <c r="E106" s="2" t="s">
        <v>255</v>
      </c>
      <c r="F106" s="2" t="s">
        <v>21</v>
      </c>
      <c r="G106" s="2" t="s">
        <v>273</v>
      </c>
      <c r="H106" s="3">
        <v>300</v>
      </c>
      <c r="I106" s="3">
        <v>500</v>
      </c>
      <c r="J106" s="5">
        <v>43906</v>
      </c>
      <c r="K106" s="5">
        <v>43918</v>
      </c>
      <c r="L106" s="8">
        <f>IF(ISBLANK(Table_1[[#This Row],[Дата оплаты]])," ",(DATEDIF(Table_1[[#This Row],[Дата сделки]],Table_1[[#This Row],[Дата оплаты]],"d")+1))</f>
        <v>13</v>
      </c>
      <c r="M106" t="s">
        <v>301</v>
      </c>
    </row>
    <row r="107" spans="1:13" x14ac:dyDescent="0.2">
      <c r="A107" s="2" t="s">
        <v>176</v>
      </c>
      <c r="B107" s="2" t="s">
        <v>195</v>
      </c>
      <c r="C107" s="2" t="s">
        <v>203</v>
      </c>
      <c r="D107" s="2" t="s">
        <v>225</v>
      </c>
      <c r="E107" s="2" t="s">
        <v>262</v>
      </c>
      <c r="F107" s="2" t="s">
        <v>177</v>
      </c>
      <c r="G107" s="2" t="s">
        <v>280</v>
      </c>
      <c r="H107" s="3">
        <v>1500</v>
      </c>
      <c r="I107" s="3">
        <v>500</v>
      </c>
      <c r="J107" s="5">
        <v>43834</v>
      </c>
      <c r="K107" s="5">
        <v>43834</v>
      </c>
      <c r="L107" s="8">
        <f>IF(ISBLANK(Table_1[[#This Row],[Дата оплаты]])," ",(DATEDIF(Table_1[[#This Row],[Дата сделки]],Table_1[[#This Row],[Дата оплаты]],"d")+1))</f>
        <v>1</v>
      </c>
      <c r="M107" t="s">
        <v>301</v>
      </c>
    </row>
    <row r="108" spans="1:13" x14ac:dyDescent="0.2">
      <c r="A108" s="2" t="s">
        <v>178</v>
      </c>
      <c r="B108" s="2" t="s">
        <v>195</v>
      </c>
      <c r="C108" s="2" t="s">
        <v>203</v>
      </c>
      <c r="D108" s="2" t="s">
        <v>225</v>
      </c>
      <c r="E108" s="2" t="s">
        <v>262</v>
      </c>
      <c r="F108" s="2" t="s">
        <v>177</v>
      </c>
      <c r="G108" s="2" t="s">
        <v>280</v>
      </c>
      <c r="H108" s="3">
        <v>2400</v>
      </c>
      <c r="I108" s="3">
        <v>500</v>
      </c>
      <c r="J108" s="5">
        <v>43834</v>
      </c>
      <c r="K108" s="5">
        <v>43834</v>
      </c>
      <c r="L108" s="8">
        <f>IF(ISBLANK(Table_1[[#This Row],[Дата оплаты]])," ",(DATEDIF(Table_1[[#This Row],[Дата сделки]],Table_1[[#This Row],[Дата оплаты]],"d")+1))</f>
        <v>1</v>
      </c>
      <c r="M108" t="s">
        <v>301</v>
      </c>
    </row>
    <row r="109" spans="1:13" x14ac:dyDescent="0.2">
      <c r="A109" s="2" t="s">
        <v>179</v>
      </c>
      <c r="B109" s="2" t="s">
        <v>195</v>
      </c>
      <c r="C109" s="2" t="s">
        <v>203</v>
      </c>
      <c r="D109" s="2" t="s">
        <v>225</v>
      </c>
      <c r="E109" s="2" t="s">
        <v>263</v>
      </c>
      <c r="F109" s="2" t="s">
        <v>177</v>
      </c>
      <c r="G109" s="2" t="s">
        <v>280</v>
      </c>
      <c r="H109" s="3">
        <v>450</v>
      </c>
      <c r="I109" s="3">
        <v>500</v>
      </c>
      <c r="J109" s="5">
        <v>43965</v>
      </c>
      <c r="K109" s="5">
        <v>43965</v>
      </c>
      <c r="L109" s="8">
        <f>IF(ISBLANK(Table_1[[#This Row],[Дата оплаты]])," ",(DATEDIF(Table_1[[#This Row],[Дата сделки]],Table_1[[#This Row],[Дата оплаты]],"d")+1))</f>
        <v>1</v>
      </c>
      <c r="M109" t="s">
        <v>301</v>
      </c>
    </row>
    <row r="110" spans="1:13" x14ac:dyDescent="0.2">
      <c r="A110" s="2" t="s">
        <v>180</v>
      </c>
      <c r="B110" s="2" t="s">
        <v>195</v>
      </c>
      <c r="C110" s="2" t="s">
        <v>204</v>
      </c>
      <c r="D110" s="2" t="s">
        <v>226</v>
      </c>
      <c r="E110" s="2" t="s">
        <v>264</v>
      </c>
      <c r="F110" s="2" t="s">
        <v>181</v>
      </c>
      <c r="G110" s="2" t="s">
        <v>272</v>
      </c>
      <c r="H110" s="3">
        <v>0</v>
      </c>
      <c r="I110" s="3">
        <v>1000</v>
      </c>
      <c r="J110" s="5">
        <v>43853</v>
      </c>
      <c r="K110" s="5"/>
      <c r="L110" s="8" t="str">
        <f>IF(ISBLANK(Table_1[[#This Row],[Дата оплаты]])," ",(DATEDIF(Table_1[[#This Row],[Дата сделки]],Table_1[[#This Row],[Дата оплаты]],"d")+1))</f>
        <v xml:space="preserve"> </v>
      </c>
      <c r="M110" t="s">
        <v>303</v>
      </c>
    </row>
    <row r="111" spans="1:13" x14ac:dyDescent="0.2">
      <c r="A111" s="2" t="s">
        <v>182</v>
      </c>
      <c r="B111" s="2" t="s">
        <v>195</v>
      </c>
      <c r="C111" s="2" t="s">
        <v>204</v>
      </c>
      <c r="D111" s="2" t="s">
        <v>226</v>
      </c>
      <c r="E111" s="2" t="s">
        <v>264</v>
      </c>
      <c r="F111" s="2" t="s">
        <v>181</v>
      </c>
      <c r="G111" s="2" t="s">
        <v>272</v>
      </c>
      <c r="H111" s="3">
        <v>700</v>
      </c>
      <c r="I111" s="3">
        <v>1000</v>
      </c>
      <c r="J111" s="5">
        <v>43946</v>
      </c>
      <c r="K111" s="5">
        <v>43951</v>
      </c>
      <c r="L111" s="8">
        <f>IF(ISBLANK(Table_1[[#This Row],[Дата оплаты]])," ",(DATEDIF(Table_1[[#This Row],[Дата сделки]],Table_1[[#This Row],[Дата оплаты]],"d")+1))</f>
        <v>6</v>
      </c>
      <c r="M111" t="s">
        <v>301</v>
      </c>
    </row>
    <row r="112" spans="1:13" x14ac:dyDescent="0.2">
      <c r="A112" s="2" t="s">
        <v>183</v>
      </c>
      <c r="B112" s="2" t="s">
        <v>195</v>
      </c>
      <c r="C112" s="2" t="s">
        <v>202</v>
      </c>
      <c r="D112" s="2" t="s">
        <v>225</v>
      </c>
      <c r="E112" s="2" t="s">
        <v>265</v>
      </c>
      <c r="F112" s="2" t="s">
        <v>211</v>
      </c>
      <c r="G112" s="2" t="s">
        <v>281</v>
      </c>
      <c r="H112" s="3">
        <v>1250</v>
      </c>
      <c r="I112" s="3">
        <v>500</v>
      </c>
      <c r="J112" s="5">
        <v>43857</v>
      </c>
      <c r="K112" s="5">
        <v>43860</v>
      </c>
      <c r="L112" s="8">
        <f>IF(ISBLANK(Table_1[[#This Row],[Дата оплаты]])," ",(DATEDIF(Table_1[[#This Row],[Дата сделки]],Table_1[[#This Row],[Дата оплаты]],"d")+1))</f>
        <v>4</v>
      </c>
      <c r="M112" t="s">
        <v>301</v>
      </c>
    </row>
    <row r="113" spans="1:13" x14ac:dyDescent="0.2">
      <c r="A113" s="2" t="s">
        <v>184</v>
      </c>
      <c r="B113" s="2" t="s">
        <v>195</v>
      </c>
      <c r="C113" s="2" t="s">
        <v>202</v>
      </c>
      <c r="D113" s="2" t="s">
        <v>225</v>
      </c>
      <c r="E113" s="2" t="s">
        <v>212</v>
      </c>
      <c r="F113" s="2" t="s">
        <v>211</v>
      </c>
      <c r="G113" s="2" t="s">
        <v>281</v>
      </c>
      <c r="H113" s="3">
        <v>0</v>
      </c>
      <c r="I113" s="3">
        <v>500</v>
      </c>
      <c r="J113" s="5">
        <v>43858</v>
      </c>
      <c r="K113" s="5"/>
      <c r="L113" s="8" t="str">
        <f>IF(ISBLANK(Table_1[[#This Row],[Дата оплаты]])," ",(DATEDIF(Table_1[[#This Row],[Дата сделки]],Table_1[[#This Row],[Дата оплаты]],"d")+1))</f>
        <v xml:space="preserve"> </v>
      </c>
      <c r="M113" t="s">
        <v>303</v>
      </c>
    </row>
    <row r="114" spans="1:13" x14ac:dyDescent="0.2">
      <c r="A114" s="2" t="s">
        <v>185</v>
      </c>
      <c r="B114" s="2" t="s">
        <v>195</v>
      </c>
      <c r="C114" s="2" t="s">
        <v>202</v>
      </c>
      <c r="D114" s="2" t="s">
        <v>225</v>
      </c>
      <c r="E114" s="2" t="s">
        <v>186</v>
      </c>
      <c r="F114" s="2" t="s">
        <v>211</v>
      </c>
      <c r="G114" s="2" t="s">
        <v>281</v>
      </c>
      <c r="H114" s="3">
        <v>2000</v>
      </c>
      <c r="I114" s="3">
        <v>500</v>
      </c>
      <c r="J114" s="5">
        <v>43855</v>
      </c>
      <c r="K114" s="5">
        <v>43867</v>
      </c>
      <c r="L114" s="8">
        <f>IF(ISBLANK(Table_1[[#This Row],[Дата оплаты]])," ",(DATEDIF(Table_1[[#This Row],[Дата сделки]],Table_1[[#This Row],[Дата оплаты]],"d")+1))</f>
        <v>13</v>
      </c>
      <c r="M114" t="s">
        <v>301</v>
      </c>
    </row>
    <row r="115" spans="1:13" x14ac:dyDescent="0.2">
      <c r="A115" s="2" t="s">
        <v>187</v>
      </c>
      <c r="B115" s="2" t="s">
        <v>195</v>
      </c>
      <c r="C115" s="2" t="s">
        <v>202</v>
      </c>
      <c r="D115" s="2" t="s">
        <v>225</v>
      </c>
      <c r="E115" s="2" t="s">
        <v>212</v>
      </c>
      <c r="F115" s="2" t="s">
        <v>211</v>
      </c>
      <c r="G115" s="2" t="s">
        <v>281</v>
      </c>
      <c r="H115" s="3">
        <v>1000</v>
      </c>
      <c r="I115" s="3">
        <v>500</v>
      </c>
      <c r="J115" s="5">
        <v>43858</v>
      </c>
      <c r="K115" s="5">
        <v>43866</v>
      </c>
      <c r="L115" s="8">
        <f>IF(ISBLANK(Table_1[[#This Row],[Дата оплаты]])," ",(DATEDIF(Table_1[[#This Row],[Дата сделки]],Table_1[[#This Row],[Дата оплаты]],"d")+1))</f>
        <v>9</v>
      </c>
      <c r="M115" t="s">
        <v>301</v>
      </c>
    </row>
    <row r="116" spans="1:13" x14ac:dyDescent="0.2">
      <c r="A116" s="2" t="s">
        <v>188</v>
      </c>
      <c r="B116" s="2" t="s">
        <v>195</v>
      </c>
      <c r="C116" s="2" t="s">
        <v>202</v>
      </c>
      <c r="D116" s="2" t="s">
        <v>229</v>
      </c>
      <c r="E116" s="2" t="s">
        <v>266</v>
      </c>
      <c r="F116" s="2" t="s">
        <v>189</v>
      </c>
      <c r="G116" s="2" t="s">
        <v>282</v>
      </c>
      <c r="H116" s="3">
        <v>450</v>
      </c>
      <c r="I116" s="3">
        <v>500</v>
      </c>
      <c r="J116" s="5">
        <v>43880</v>
      </c>
      <c r="K116" s="5">
        <v>43884</v>
      </c>
      <c r="L116" s="8">
        <f>IF(ISBLANK(Table_1[[#This Row],[Дата оплаты]])," ",(DATEDIF(Table_1[[#This Row],[Дата сделки]],Table_1[[#This Row],[Дата оплаты]],"d")+1))</f>
        <v>5</v>
      </c>
      <c r="M116" t="s">
        <v>301</v>
      </c>
    </row>
    <row r="117" spans="1:13" x14ac:dyDescent="0.2">
      <c r="A117" s="2" t="s">
        <v>190</v>
      </c>
      <c r="B117" s="2" t="s">
        <v>195</v>
      </c>
      <c r="C117" s="2" t="s">
        <v>202</v>
      </c>
      <c r="D117" s="2" t="s">
        <v>229</v>
      </c>
      <c r="E117" s="2" t="s">
        <v>267</v>
      </c>
      <c r="F117" s="2" t="s">
        <v>189</v>
      </c>
      <c r="G117" s="2" t="s">
        <v>282</v>
      </c>
      <c r="H117" s="3">
        <v>200</v>
      </c>
      <c r="I117" s="3">
        <v>500</v>
      </c>
      <c r="J117" s="5">
        <v>43878</v>
      </c>
      <c r="K117" s="5">
        <v>43884</v>
      </c>
      <c r="L117" s="8">
        <f>IF(ISBLANK(Table_1[[#This Row],[Дата оплаты]])," ",(DATEDIF(Table_1[[#This Row],[Дата сделки]],Table_1[[#This Row],[Дата оплаты]],"d")+1))</f>
        <v>7</v>
      </c>
      <c r="M117" t="s">
        <v>301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Kolokolov</dc:creator>
  <cp:lastModifiedBy>Nиколай Zыкин</cp:lastModifiedBy>
  <dcterms:created xsi:type="dcterms:W3CDTF">2020-06-11T11:52:35Z</dcterms:created>
  <dcterms:modified xsi:type="dcterms:W3CDTF">2021-07-12T14:36:21Z</dcterms:modified>
</cp:coreProperties>
</file>