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fccat-my.sharepoint.com/personal/nuria_aquilue_ctfc_cat/Documents/MEDMOD/SpatialModelsR/MEDFIRE/"/>
    </mc:Choice>
  </mc:AlternateContent>
  <xr:revisionPtr revIDLastSave="1" documentId="13_ncr:1_{E7ABD733-EE0A-4D24-81B6-F5F6964F4C9F}" xr6:coauthVersionLast="46" xr6:coauthVersionMax="46" xr10:uidLastSave="{8110F5DC-32A8-457E-A827-3C277809E6FA}"/>
  <bookViews>
    <workbookView xWindow="1170" yWindow="1170" windowWidth="16200" windowHeight="9360" firstSheet="1" activeTab="1" xr2:uid="{9687B63A-F89B-47E3-AB36-04820FAA1C94}"/>
  </bookViews>
  <sheets>
    <sheet name="Obj4" sheetId="1" r:id="rId1"/>
    <sheet name="Obj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2" i="3" s="1"/>
  <c r="C23" i="3" s="1"/>
  <c r="C24" i="3" s="1"/>
  <c r="C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8" i="1"/>
  <c r="B7" i="1"/>
  <c r="A7" i="1"/>
  <c r="B6" i="1"/>
  <c r="B5" i="1"/>
  <c r="B4" i="1"/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9" i="1" l="1"/>
  <c r="B10" i="1"/>
  <c r="B11" i="1"/>
  <c r="B12" i="1"/>
  <c r="B13" i="1"/>
  <c r="B14" i="1"/>
  <c r="B15" i="1"/>
  <c r="B16" i="1"/>
  <c r="B8" i="1"/>
  <c r="B3" i="1"/>
  <c r="A3" i="1"/>
  <c r="B2" i="1"/>
  <c r="A4" i="1" l="1"/>
  <c r="A5" i="1" l="1"/>
  <c r="A6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<sst xmlns="http://schemas.openxmlformats.org/spreadsheetml/2006/main" count="446" uniqueCount="62">
  <si>
    <t>scn.id</t>
  </si>
  <si>
    <t>scn.name</t>
  </si>
  <si>
    <t>wind.opt</t>
  </si>
  <si>
    <t>sr.opt</t>
  </si>
  <si>
    <t>fuel.opt</t>
  </si>
  <si>
    <t>facc</t>
  </si>
  <si>
    <t>rpb</t>
  </si>
  <si>
    <t>pb.upper.th</t>
  </si>
  <si>
    <t>file.fire.ignis</t>
  </si>
  <si>
    <t>file.sprd.weight</t>
  </si>
  <si>
    <t>obs</t>
  </si>
  <si>
    <t>fuel</t>
  </si>
  <si>
    <t>A</t>
  </si>
  <si>
    <t>B</t>
  </si>
  <si>
    <t>FireIgnitions</t>
  </si>
  <si>
    <t>WeightSprdFactors</t>
  </si>
  <si>
    <t>pb=1-exp(-acc*fi)+U[-rp,rpb], fi=sr*fuel</t>
  </si>
  <si>
    <t>GC0.1</t>
  </si>
  <si>
    <t>C</t>
  </si>
  <si>
    <t>GC0.1, SH1</t>
  </si>
  <si>
    <t>D</t>
  </si>
  <si>
    <t>E</t>
  </si>
  <si>
    <t>F</t>
  </si>
  <si>
    <t>G</t>
  </si>
  <si>
    <t>H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</si>
  <si>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</si>
  <si>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</si>
  <si>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</si>
  <si>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</si>
  <si>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</si>
  <si>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</si>
  <si>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</si>
  <si>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</si>
  <si>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fire.suppression</t>
  </si>
  <si>
    <t>Scn_FM</t>
  </si>
  <si>
    <t>Scn_CC_FM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</si>
  <si>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</si>
  <si>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</si>
  <si>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</si>
  <si>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</si>
  <si>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</si>
  <si>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</si>
  <si>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</si>
  <si>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</si>
  <si>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</si>
  <si>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</si>
  <si>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</si>
  <si>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</si>
  <si>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</si>
  <si>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</si>
  <si>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</si>
  <si>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</si>
  <si>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</si>
  <si>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</si>
  <si>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</si>
  <si>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</si>
  <si>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</si>
  <si>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</si>
  <si>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</si>
  <si>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FireSuppress</t>
  </si>
  <si>
    <t>FireSuppress_LetItBurnt</t>
  </si>
  <si>
    <t>FireSuppress_Current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</si>
</sst>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B3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quotePrefix="1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quotePrefix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859F-333D-4C16-89F4-8572D04BF0E4}">
  <dimension ref="A1:L34"/>
  <sheetViews>
    <sheetView workbookViewId="0">
      <selection sqref="A1:XFD1048576"/>
    </sheetView>
  </sheetViews>
  <sheetFormatPr baseColWidth="10" defaultColWidth="11.5703125" defaultRowHeight="15" x14ac:dyDescent="0.25"/>
  <cols>
    <col min="1" max="1" width="5.85546875" bestFit="1" customWidth="1"/>
    <col min="2" max="2" width="55" bestFit="1" customWidth="1"/>
    <col min="3" max="3" width="8.5703125" bestFit="1" customWidth="1"/>
    <col min="4" max="4" width="5.85546875" bestFit="1" customWidth="1"/>
    <col min="5" max="5" width="4.28515625" bestFit="1" customWidth="1"/>
    <col min="6" max="7" width="7.5703125" customWidth="1"/>
    <col min="8" max="8" width="12" customWidth="1"/>
    <col min="9" max="9" width="13.7109375" customWidth="1"/>
    <col min="10" max="10" width="17.85546875" bestFit="1" customWidth="1"/>
    <col min="11" max="11" width="33.28515625" bestFit="1" customWidth="1"/>
    <col min="12" max="12" width="9.85546875" bestFit="1" customWidth="1"/>
    <col min="13" max="16384" width="11.5703125" style="7"/>
  </cols>
  <sheetData>
    <row r="1" spans="1:12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 x14ac:dyDescent="0.25">
      <c r="A2" s="3">
        <v>1</v>
      </c>
      <c r="B2" s="3" t="str">
        <f t="shared" ref="B2:B8" si="0">+_xlfn.CONCAT("Scn_pbEXPFI_wind",C2,"slope",D2,"fuel",E2,"_acc",F2,"_rpb",G2*10,"_up",H2*10,"_wDefault")</f>
        <v>Scn_pbEXPFI_windAslopeAfuelC_acc2_rpb3_up8_wDefault</v>
      </c>
      <c r="C2" s="3" t="s">
        <v>12</v>
      </c>
      <c r="D2" s="3" t="s">
        <v>12</v>
      </c>
      <c r="E2" s="3" t="s">
        <v>18</v>
      </c>
      <c r="F2" s="4">
        <v>2</v>
      </c>
      <c r="G2" s="4">
        <v>0.3</v>
      </c>
      <c r="H2" s="4">
        <v>0.8</v>
      </c>
      <c r="I2" s="4" t="s">
        <v>14</v>
      </c>
      <c r="J2" s="4" t="s">
        <v>15</v>
      </c>
      <c r="K2" s="5" t="s">
        <v>16</v>
      </c>
      <c r="L2" s="3" t="s">
        <v>17</v>
      </c>
    </row>
    <row r="3" spans="1:12" x14ac:dyDescent="0.25">
      <c r="A3" s="3">
        <f>+A2+1</f>
        <v>2</v>
      </c>
      <c r="B3" s="3" t="str">
        <f t="shared" si="0"/>
        <v>Scn_pbEXPFI_windAslopeAfuelD_acc2_rpb3_up8_wDefault</v>
      </c>
      <c r="C3" s="3" t="s">
        <v>12</v>
      </c>
      <c r="D3" s="3" t="s">
        <v>12</v>
      </c>
      <c r="E3" s="3" t="s">
        <v>20</v>
      </c>
      <c r="F3" s="4">
        <v>2</v>
      </c>
      <c r="G3" s="4">
        <v>0.3</v>
      </c>
      <c r="H3" s="4">
        <v>0.8</v>
      </c>
      <c r="I3" s="4" t="s">
        <v>14</v>
      </c>
      <c r="J3" s="4" t="s">
        <v>15</v>
      </c>
      <c r="K3" s="5" t="s">
        <v>16</v>
      </c>
      <c r="L3" s="3" t="s">
        <v>19</v>
      </c>
    </row>
    <row r="4" spans="1:12" x14ac:dyDescent="0.25">
      <c r="A4" s="3">
        <f>+A3+1</f>
        <v>3</v>
      </c>
      <c r="B4" s="3" t="str">
        <f t="shared" si="0"/>
        <v>Scn_pbEXPFI_windAslopeAfuelE_acc2_rpb3_up8_wDefault</v>
      </c>
      <c r="C4" s="3" t="s">
        <v>12</v>
      </c>
      <c r="D4" s="3" t="s">
        <v>12</v>
      </c>
      <c r="E4" s="3" t="s">
        <v>21</v>
      </c>
      <c r="F4" s="4">
        <v>2</v>
      </c>
      <c r="G4" s="4">
        <v>0.3</v>
      </c>
      <c r="H4" s="4">
        <v>0.8</v>
      </c>
      <c r="I4" s="4" t="s">
        <v>14</v>
      </c>
      <c r="J4" s="4" t="s">
        <v>15</v>
      </c>
      <c r="K4" s="5" t="s">
        <v>16</v>
      </c>
      <c r="L4" s="3" t="s">
        <v>19</v>
      </c>
    </row>
    <row r="5" spans="1:12" x14ac:dyDescent="0.25">
      <c r="A5" s="3">
        <f>+A4+1</f>
        <v>4</v>
      </c>
      <c r="B5" s="3" t="str">
        <f t="shared" si="0"/>
        <v>Scn_pbEXPFI_windAslopeAfuelF_acc2_rpb3_up8_wDefault</v>
      </c>
      <c r="C5" s="3" t="s">
        <v>12</v>
      </c>
      <c r="D5" s="3" t="s">
        <v>12</v>
      </c>
      <c r="E5" s="3" t="s">
        <v>22</v>
      </c>
      <c r="F5" s="4">
        <v>2</v>
      </c>
      <c r="G5" s="4">
        <v>0.3</v>
      </c>
      <c r="H5" s="4">
        <v>0.8</v>
      </c>
      <c r="I5" s="4" t="s">
        <v>14</v>
      </c>
      <c r="J5" s="4" t="s">
        <v>15</v>
      </c>
      <c r="K5" s="5" t="s">
        <v>16</v>
      </c>
      <c r="L5" s="3" t="s">
        <v>19</v>
      </c>
    </row>
    <row r="6" spans="1:12" x14ac:dyDescent="0.25">
      <c r="A6" s="3">
        <f>+A5+1</f>
        <v>5</v>
      </c>
      <c r="B6" s="3" t="str">
        <f t="shared" si="0"/>
        <v>Scn_pbEXPFI_windAslopeAfuelG_acc2_rpb3_up8_wDefault</v>
      </c>
      <c r="C6" s="3" t="s">
        <v>12</v>
      </c>
      <c r="D6" s="3" t="s">
        <v>12</v>
      </c>
      <c r="E6" s="3" t="s">
        <v>23</v>
      </c>
      <c r="F6" s="4">
        <v>2</v>
      </c>
      <c r="G6" s="4">
        <v>0.3</v>
      </c>
      <c r="H6" s="4">
        <v>0.8</v>
      </c>
      <c r="I6" s="4" t="s">
        <v>14</v>
      </c>
      <c r="J6" s="4" t="s">
        <v>15</v>
      </c>
      <c r="K6" s="5" t="s">
        <v>16</v>
      </c>
      <c r="L6" s="3" t="s">
        <v>19</v>
      </c>
    </row>
    <row r="7" spans="1:12" x14ac:dyDescent="0.25">
      <c r="A7" s="3">
        <f>+A6+1</f>
        <v>6</v>
      </c>
      <c r="B7" s="3" t="str">
        <f t="shared" ref="B7" si="1">+_xlfn.CONCAT("Scn_pbEXPFI_wind",C7,"slope",D7,"fuel",E7,"_acc",F7,"_rpb",G7*10,"_up",H7*10,"_wDefault")</f>
        <v>Scn_pbEXPFI_windAslopeAfuelH_acc2_rpb3_up8_wDefault</v>
      </c>
      <c r="C7" s="3" t="s">
        <v>12</v>
      </c>
      <c r="D7" s="3" t="s">
        <v>12</v>
      </c>
      <c r="E7" s="3" t="s">
        <v>24</v>
      </c>
      <c r="F7" s="4">
        <v>2</v>
      </c>
      <c r="G7" s="4">
        <v>0.3</v>
      </c>
      <c r="H7" s="4">
        <v>0.8</v>
      </c>
      <c r="I7" s="4" t="s">
        <v>14</v>
      </c>
      <c r="J7" s="4" t="s">
        <v>15</v>
      </c>
      <c r="K7" s="5" t="s">
        <v>16</v>
      </c>
      <c r="L7" s="3" t="s">
        <v>19</v>
      </c>
    </row>
    <row r="8" spans="1:12" s="8" customFormat="1" x14ac:dyDescent="0.25">
      <c r="A8" s="8">
        <f t="shared" ref="A8:A34" si="2">+A7+1</f>
        <v>7</v>
      </c>
      <c r="B8" s="8" t="str">
        <f t="shared" si="0"/>
        <v>Scn_pbEXPFI_windAslopeAfuelB_acc1_rpb1_up8_wDefault</v>
      </c>
      <c r="C8" s="8" t="s">
        <v>12</v>
      </c>
      <c r="D8" s="8" t="s">
        <v>12</v>
      </c>
      <c r="E8" s="8" t="s">
        <v>13</v>
      </c>
      <c r="F8" s="9">
        <v>1</v>
      </c>
      <c r="G8" s="9">
        <v>0.1</v>
      </c>
      <c r="H8" s="9">
        <v>0.8</v>
      </c>
      <c r="I8" s="9" t="s">
        <v>14</v>
      </c>
      <c r="J8" s="9" t="s">
        <v>15</v>
      </c>
      <c r="K8" s="10" t="s">
        <v>16</v>
      </c>
      <c r="L8" s="8" t="s">
        <v>17</v>
      </c>
    </row>
    <row r="9" spans="1:12" s="8" customFormat="1" x14ac:dyDescent="0.25">
      <c r="A9" s="8">
        <f t="shared" si="2"/>
        <v>8</v>
      </c>
      <c r="B9" s="8" t="str">
        <f t="shared" ref="B9:B16" si="3">+_xlfn.CONCAT("Scn_pbEXPFI_wind",C9,"slope",D9,"fuel",E9,"_acc",F9,"_rpb",G9*10,"_up",H9*10,"_wDefault")</f>
        <v>Scn_pbEXPFI_windAslopeAfuelB_acc2_rpb1_up8_wDefault</v>
      </c>
      <c r="C9" s="8" t="s">
        <v>12</v>
      </c>
      <c r="D9" s="8" t="s">
        <v>12</v>
      </c>
      <c r="E9" s="8" t="s">
        <v>13</v>
      </c>
      <c r="F9" s="9">
        <v>2</v>
      </c>
      <c r="G9" s="9">
        <v>0.1</v>
      </c>
      <c r="H9" s="9">
        <v>0.8</v>
      </c>
      <c r="I9" s="9" t="s">
        <v>14</v>
      </c>
      <c r="J9" s="9" t="s">
        <v>15</v>
      </c>
      <c r="K9" s="10" t="s">
        <v>16</v>
      </c>
      <c r="L9" s="8" t="s">
        <v>17</v>
      </c>
    </row>
    <row r="10" spans="1:12" s="8" customFormat="1" x14ac:dyDescent="0.25">
      <c r="A10" s="8">
        <f t="shared" si="2"/>
        <v>9</v>
      </c>
      <c r="B10" s="8" t="str">
        <f t="shared" si="3"/>
        <v>Scn_pbEXPFI_windAslopeAfuelB_acc3_rpb1_up8_wDefault</v>
      </c>
      <c r="C10" s="8" t="s">
        <v>12</v>
      </c>
      <c r="D10" s="8" t="s">
        <v>12</v>
      </c>
      <c r="E10" s="8" t="s">
        <v>13</v>
      </c>
      <c r="F10" s="9">
        <v>3</v>
      </c>
      <c r="G10" s="9">
        <v>0.1</v>
      </c>
      <c r="H10" s="9">
        <v>0.8</v>
      </c>
      <c r="I10" s="9" t="s">
        <v>14</v>
      </c>
      <c r="J10" s="9" t="s">
        <v>15</v>
      </c>
      <c r="K10" s="10" t="s">
        <v>16</v>
      </c>
      <c r="L10" s="8" t="s">
        <v>17</v>
      </c>
    </row>
    <row r="11" spans="1:12" s="8" customFormat="1" x14ac:dyDescent="0.25">
      <c r="A11" s="8">
        <f t="shared" si="2"/>
        <v>10</v>
      </c>
      <c r="B11" s="8" t="str">
        <f t="shared" si="3"/>
        <v>Scn_pbEXPFI_windAslopeAfuelB_acc1_rpb2_up8_wDefault</v>
      </c>
      <c r="C11" s="8" t="s">
        <v>12</v>
      </c>
      <c r="D11" s="8" t="s">
        <v>12</v>
      </c>
      <c r="E11" s="8" t="s">
        <v>13</v>
      </c>
      <c r="F11" s="9">
        <v>1</v>
      </c>
      <c r="G11" s="9">
        <v>0.2</v>
      </c>
      <c r="H11" s="9">
        <v>0.8</v>
      </c>
      <c r="I11" s="9" t="s">
        <v>14</v>
      </c>
      <c r="J11" s="9" t="s">
        <v>15</v>
      </c>
      <c r="K11" s="10" t="s">
        <v>16</v>
      </c>
      <c r="L11" s="8" t="s">
        <v>17</v>
      </c>
    </row>
    <row r="12" spans="1:12" s="8" customFormat="1" x14ac:dyDescent="0.25">
      <c r="A12" s="8">
        <f t="shared" si="2"/>
        <v>11</v>
      </c>
      <c r="B12" s="8" t="str">
        <f t="shared" si="3"/>
        <v>Scn_pbEXPFI_windAslopeAfuelB_acc2_rpb2_up8_wDefault</v>
      </c>
      <c r="C12" s="8" t="s">
        <v>12</v>
      </c>
      <c r="D12" s="8" t="s">
        <v>12</v>
      </c>
      <c r="E12" s="8" t="s">
        <v>13</v>
      </c>
      <c r="F12" s="9">
        <v>2</v>
      </c>
      <c r="G12" s="9">
        <v>0.2</v>
      </c>
      <c r="H12" s="9">
        <v>0.8</v>
      </c>
      <c r="I12" s="9" t="s">
        <v>14</v>
      </c>
      <c r="J12" s="9" t="s">
        <v>15</v>
      </c>
      <c r="K12" s="10" t="s">
        <v>16</v>
      </c>
      <c r="L12" s="8" t="s">
        <v>17</v>
      </c>
    </row>
    <row r="13" spans="1:12" s="8" customFormat="1" x14ac:dyDescent="0.25">
      <c r="A13" s="8">
        <f t="shared" si="2"/>
        <v>12</v>
      </c>
      <c r="B13" s="8" t="str">
        <f t="shared" si="3"/>
        <v>Scn_pbEXPFI_windAslopeAfuelB_acc3_rpb2_up8_wDefault</v>
      </c>
      <c r="C13" s="8" t="s">
        <v>12</v>
      </c>
      <c r="D13" s="8" t="s">
        <v>12</v>
      </c>
      <c r="E13" s="8" t="s">
        <v>13</v>
      </c>
      <c r="F13" s="9">
        <v>3</v>
      </c>
      <c r="G13" s="9">
        <v>0.2</v>
      </c>
      <c r="H13" s="9">
        <v>0.8</v>
      </c>
      <c r="I13" s="9" t="s">
        <v>14</v>
      </c>
      <c r="J13" s="9" t="s">
        <v>15</v>
      </c>
      <c r="K13" s="10" t="s">
        <v>16</v>
      </c>
      <c r="L13" s="8" t="s">
        <v>17</v>
      </c>
    </row>
    <row r="14" spans="1:12" s="8" customFormat="1" x14ac:dyDescent="0.25">
      <c r="A14" s="8">
        <f t="shared" si="2"/>
        <v>13</v>
      </c>
      <c r="B14" s="8" t="str">
        <f t="shared" si="3"/>
        <v>Scn_pbEXPFI_windAslopeAfuelB_acc1_rpb3_up8_wDefault</v>
      </c>
      <c r="C14" s="8" t="s">
        <v>12</v>
      </c>
      <c r="D14" s="8" t="s">
        <v>12</v>
      </c>
      <c r="E14" s="8" t="s">
        <v>13</v>
      </c>
      <c r="F14" s="9">
        <v>1</v>
      </c>
      <c r="G14" s="9">
        <v>0.3</v>
      </c>
      <c r="H14" s="9">
        <v>0.8</v>
      </c>
      <c r="I14" s="9" t="s">
        <v>14</v>
      </c>
      <c r="J14" s="9" t="s">
        <v>15</v>
      </c>
      <c r="K14" s="10" t="s">
        <v>16</v>
      </c>
      <c r="L14" s="8" t="s">
        <v>17</v>
      </c>
    </row>
    <row r="15" spans="1:12" s="8" customFormat="1" x14ac:dyDescent="0.25">
      <c r="A15" s="8">
        <f t="shared" si="2"/>
        <v>14</v>
      </c>
      <c r="B15" s="8" t="str">
        <f t="shared" si="3"/>
        <v>Scn_pbEXPFI_windAslopeAfuelB_acc2_rpb3_up8_wDefault</v>
      </c>
      <c r="C15" s="8" t="s">
        <v>12</v>
      </c>
      <c r="D15" s="8" t="s">
        <v>12</v>
      </c>
      <c r="E15" s="8" t="s">
        <v>13</v>
      </c>
      <c r="F15" s="9">
        <v>2</v>
      </c>
      <c r="G15" s="9">
        <v>0.3</v>
      </c>
      <c r="H15" s="9">
        <v>0.8</v>
      </c>
      <c r="I15" s="9" t="s">
        <v>14</v>
      </c>
      <c r="J15" s="9" t="s">
        <v>15</v>
      </c>
      <c r="K15" s="10" t="s">
        <v>16</v>
      </c>
      <c r="L15" s="8" t="s">
        <v>17</v>
      </c>
    </row>
    <row r="16" spans="1:12" s="8" customFormat="1" x14ac:dyDescent="0.25">
      <c r="A16" s="8">
        <f t="shared" si="2"/>
        <v>15</v>
      </c>
      <c r="B16" s="8" t="str">
        <f t="shared" si="3"/>
        <v>Scn_pbEXPFI_windAslopeAfuelB_acc3_rpb3_up8_wDefault</v>
      </c>
      <c r="C16" s="8" t="s">
        <v>12</v>
      </c>
      <c r="D16" s="8" t="s">
        <v>12</v>
      </c>
      <c r="E16" s="8" t="s">
        <v>13</v>
      </c>
      <c r="F16" s="9">
        <v>3</v>
      </c>
      <c r="G16" s="9">
        <v>0.3</v>
      </c>
      <c r="H16" s="9">
        <v>0.8</v>
      </c>
      <c r="I16" s="9" t="s">
        <v>14</v>
      </c>
      <c r="J16" s="9" t="s">
        <v>15</v>
      </c>
      <c r="K16" s="10" t="s">
        <v>16</v>
      </c>
      <c r="L16" s="8" t="s">
        <v>17</v>
      </c>
    </row>
    <row r="17" spans="1:12" s="8" customFormat="1" x14ac:dyDescent="0.25">
      <c r="A17" s="11">
        <f t="shared" si="2"/>
        <v>16</v>
      </c>
      <c r="B17" s="11" t="str">
        <f>+_xlfn.CONCAT("Scn_pbEXPFI_wind",C17,"slope",D17,"fuel",E17,"_acc",F17,"_rpb",G17*10,"_up",H17*10,"_wDefault")</f>
        <v>Scn_pbEXPFI_windAslopeAfuelB_acc1_rpb1_up10_wDefault</v>
      </c>
      <c r="C17" s="11" t="s">
        <v>12</v>
      </c>
      <c r="D17" s="11" t="s">
        <v>12</v>
      </c>
      <c r="E17" s="11" t="s">
        <v>13</v>
      </c>
      <c r="F17" s="12">
        <v>1</v>
      </c>
      <c r="G17" s="12">
        <v>0.1</v>
      </c>
      <c r="H17" s="12">
        <v>1</v>
      </c>
      <c r="I17" s="12" t="s">
        <v>14</v>
      </c>
      <c r="J17" s="12" t="s">
        <v>15</v>
      </c>
      <c r="K17" s="13" t="s">
        <v>16</v>
      </c>
      <c r="L17" s="11" t="s">
        <v>17</v>
      </c>
    </row>
    <row r="18" spans="1:12" s="8" customFormat="1" x14ac:dyDescent="0.25">
      <c r="A18" s="11">
        <f t="shared" si="2"/>
        <v>17</v>
      </c>
      <c r="B18" s="11" t="str">
        <f t="shared" ref="B18:B25" si="4">+_xlfn.CONCAT("Scn_pbEXPFI_wind",C18,"slope",D18,"fuel",E18,"_acc",F18,"_rpb",G18*10,"_up",H18*10,"_wDefault")</f>
        <v>Scn_pbEXPFI_windAslopeAfuelB_acc2_rpb1_up10_wDefault</v>
      </c>
      <c r="C18" s="11" t="s">
        <v>12</v>
      </c>
      <c r="D18" s="11" t="s">
        <v>12</v>
      </c>
      <c r="E18" s="11" t="s">
        <v>13</v>
      </c>
      <c r="F18" s="12">
        <v>2</v>
      </c>
      <c r="G18" s="12">
        <v>0.1</v>
      </c>
      <c r="H18" s="12">
        <v>1</v>
      </c>
      <c r="I18" s="12" t="s">
        <v>14</v>
      </c>
      <c r="J18" s="12" t="s">
        <v>15</v>
      </c>
      <c r="K18" s="13" t="s">
        <v>16</v>
      </c>
      <c r="L18" s="11" t="s">
        <v>17</v>
      </c>
    </row>
    <row r="19" spans="1:12" s="8" customFormat="1" x14ac:dyDescent="0.25">
      <c r="A19" s="11">
        <f t="shared" si="2"/>
        <v>18</v>
      </c>
      <c r="B19" s="11" t="str">
        <f t="shared" si="4"/>
        <v>Scn_pbEXPFI_windAslopeAfuelB_acc3_rpb1_up10_wDefault</v>
      </c>
      <c r="C19" s="11" t="s">
        <v>12</v>
      </c>
      <c r="D19" s="11" t="s">
        <v>12</v>
      </c>
      <c r="E19" s="11" t="s">
        <v>13</v>
      </c>
      <c r="F19" s="12">
        <v>3</v>
      </c>
      <c r="G19" s="12">
        <v>0.1</v>
      </c>
      <c r="H19" s="12">
        <v>1</v>
      </c>
      <c r="I19" s="12" t="s">
        <v>14</v>
      </c>
      <c r="J19" s="12" t="s">
        <v>15</v>
      </c>
      <c r="K19" s="13" t="s">
        <v>16</v>
      </c>
      <c r="L19" s="11" t="s">
        <v>17</v>
      </c>
    </row>
    <row r="20" spans="1:12" s="8" customFormat="1" x14ac:dyDescent="0.25">
      <c r="A20" s="11">
        <f t="shared" si="2"/>
        <v>19</v>
      </c>
      <c r="B20" s="11" t="str">
        <f t="shared" si="4"/>
        <v>Scn_pbEXPFI_windAslopeAfuelB_acc1_rpb2_up10_wDefault</v>
      </c>
      <c r="C20" s="11" t="s">
        <v>12</v>
      </c>
      <c r="D20" s="11" t="s">
        <v>12</v>
      </c>
      <c r="E20" s="11" t="s">
        <v>13</v>
      </c>
      <c r="F20" s="12">
        <v>1</v>
      </c>
      <c r="G20" s="12">
        <v>0.2</v>
      </c>
      <c r="H20" s="12">
        <v>1</v>
      </c>
      <c r="I20" s="12" t="s">
        <v>14</v>
      </c>
      <c r="J20" s="12" t="s">
        <v>15</v>
      </c>
      <c r="K20" s="13" t="s">
        <v>16</v>
      </c>
      <c r="L20" s="11" t="s">
        <v>17</v>
      </c>
    </row>
    <row r="21" spans="1:12" s="8" customFormat="1" x14ac:dyDescent="0.25">
      <c r="A21" s="11">
        <f t="shared" si="2"/>
        <v>20</v>
      </c>
      <c r="B21" s="11" t="str">
        <f t="shared" si="4"/>
        <v>Scn_pbEXPFI_windAslopeAfuelB_acc2_rpb2_up10_wDefault</v>
      </c>
      <c r="C21" s="11" t="s">
        <v>12</v>
      </c>
      <c r="D21" s="11" t="s">
        <v>12</v>
      </c>
      <c r="E21" s="11" t="s">
        <v>13</v>
      </c>
      <c r="F21" s="12">
        <v>2</v>
      </c>
      <c r="G21" s="12">
        <v>0.2</v>
      </c>
      <c r="H21" s="12">
        <v>1</v>
      </c>
      <c r="I21" s="12" t="s">
        <v>14</v>
      </c>
      <c r="J21" s="12" t="s">
        <v>15</v>
      </c>
      <c r="K21" s="13" t="s">
        <v>16</v>
      </c>
      <c r="L21" s="11" t="s">
        <v>17</v>
      </c>
    </row>
    <row r="22" spans="1:12" s="8" customFormat="1" x14ac:dyDescent="0.25">
      <c r="A22" s="11">
        <f t="shared" si="2"/>
        <v>21</v>
      </c>
      <c r="B22" s="11" t="str">
        <f t="shared" si="4"/>
        <v>Scn_pbEXPFI_windAslopeAfuelB_acc3_rpb2_up10_wDefault</v>
      </c>
      <c r="C22" s="11" t="s">
        <v>12</v>
      </c>
      <c r="D22" s="11" t="s">
        <v>12</v>
      </c>
      <c r="E22" s="11" t="s">
        <v>13</v>
      </c>
      <c r="F22" s="12">
        <v>3</v>
      </c>
      <c r="G22" s="12">
        <v>0.2</v>
      </c>
      <c r="H22" s="12">
        <v>1</v>
      </c>
      <c r="I22" s="12" t="s">
        <v>14</v>
      </c>
      <c r="J22" s="12" t="s">
        <v>15</v>
      </c>
      <c r="K22" s="13" t="s">
        <v>16</v>
      </c>
      <c r="L22" s="11" t="s">
        <v>17</v>
      </c>
    </row>
    <row r="23" spans="1:12" s="8" customFormat="1" x14ac:dyDescent="0.25">
      <c r="A23" s="11">
        <f t="shared" si="2"/>
        <v>22</v>
      </c>
      <c r="B23" s="11" t="str">
        <f t="shared" si="4"/>
        <v>Scn_pbEXPFI_windAslopeAfuelB_acc1_rpb3_up10_wDefault</v>
      </c>
      <c r="C23" s="11" t="s">
        <v>12</v>
      </c>
      <c r="D23" s="11" t="s">
        <v>12</v>
      </c>
      <c r="E23" s="11" t="s">
        <v>13</v>
      </c>
      <c r="F23" s="12">
        <v>1</v>
      </c>
      <c r="G23" s="12">
        <v>0.3</v>
      </c>
      <c r="H23" s="12">
        <v>1</v>
      </c>
      <c r="I23" s="12" t="s">
        <v>14</v>
      </c>
      <c r="J23" s="12" t="s">
        <v>15</v>
      </c>
      <c r="K23" s="13" t="s">
        <v>16</v>
      </c>
      <c r="L23" s="11" t="s">
        <v>17</v>
      </c>
    </row>
    <row r="24" spans="1:12" s="8" customFormat="1" x14ac:dyDescent="0.25">
      <c r="A24" s="11">
        <f t="shared" si="2"/>
        <v>23</v>
      </c>
      <c r="B24" s="11" t="str">
        <f t="shared" si="4"/>
        <v>Scn_pbEXPFI_windAslopeAfuelB_acc2_rpb3_up10_wDefault</v>
      </c>
      <c r="C24" s="11" t="s">
        <v>12</v>
      </c>
      <c r="D24" s="11" t="s">
        <v>12</v>
      </c>
      <c r="E24" s="11" t="s">
        <v>13</v>
      </c>
      <c r="F24" s="12">
        <v>2</v>
      </c>
      <c r="G24" s="12">
        <v>0.3</v>
      </c>
      <c r="H24" s="12">
        <v>1</v>
      </c>
      <c r="I24" s="12" t="s">
        <v>14</v>
      </c>
      <c r="J24" s="12" t="s">
        <v>15</v>
      </c>
      <c r="K24" s="13" t="s">
        <v>16</v>
      </c>
      <c r="L24" s="11" t="s">
        <v>17</v>
      </c>
    </row>
    <row r="25" spans="1:12" s="8" customFormat="1" x14ac:dyDescent="0.25">
      <c r="A25" s="11">
        <f t="shared" si="2"/>
        <v>24</v>
      </c>
      <c r="B25" s="11" t="str">
        <f t="shared" si="4"/>
        <v>Scn_pbEXPFI_windAslopeAfuelB_acc3_rpb3_up10_wDefault</v>
      </c>
      <c r="C25" s="11" t="s">
        <v>12</v>
      </c>
      <c r="D25" s="11" t="s">
        <v>12</v>
      </c>
      <c r="E25" s="11" t="s">
        <v>13</v>
      </c>
      <c r="F25" s="12">
        <v>3</v>
      </c>
      <c r="G25" s="12">
        <v>0.3</v>
      </c>
      <c r="H25" s="12">
        <v>1</v>
      </c>
      <c r="I25" s="12" t="s">
        <v>14</v>
      </c>
      <c r="J25" s="12" t="s">
        <v>15</v>
      </c>
      <c r="K25" s="13" t="s">
        <v>16</v>
      </c>
      <c r="L25" s="11" t="s">
        <v>17</v>
      </c>
    </row>
    <row r="26" spans="1:12" s="8" customFormat="1" x14ac:dyDescent="0.25">
      <c r="A26" s="14">
        <f t="shared" si="2"/>
        <v>25</v>
      </c>
      <c r="B26" s="14" t="str">
        <f>+_xlfn.CONCAT("Scn_pbEXPFI_wind",C26,"slope",D26,"fuel",E26,"_acc",F26,"_rpb",G26*10,"_up",H26*10,"_wDefault")</f>
        <v>Scn_pbEXPFI_windAslopeAfuelB_acc1_rpb1_up6_wDefault</v>
      </c>
      <c r="C26" s="14" t="s">
        <v>12</v>
      </c>
      <c r="D26" s="14" t="s">
        <v>12</v>
      </c>
      <c r="E26" s="14" t="s">
        <v>13</v>
      </c>
      <c r="F26" s="15">
        <v>1</v>
      </c>
      <c r="G26" s="15">
        <v>0.1</v>
      </c>
      <c r="H26" s="15">
        <v>0.6</v>
      </c>
      <c r="I26" s="15" t="s">
        <v>14</v>
      </c>
      <c r="J26" s="15" t="s">
        <v>15</v>
      </c>
      <c r="K26" s="16" t="s">
        <v>16</v>
      </c>
      <c r="L26" s="14" t="s">
        <v>17</v>
      </c>
    </row>
    <row r="27" spans="1:12" s="8" customFormat="1" x14ac:dyDescent="0.25">
      <c r="A27" s="14">
        <f t="shared" si="2"/>
        <v>26</v>
      </c>
      <c r="B27" s="14" t="str">
        <f t="shared" ref="B27:B34" si="5">+_xlfn.CONCAT("Scn_pbEXPFI_wind",C27,"slope",D27,"fuel",E27,"_acc",F27,"_rpb",G27*10,"_up",H27*10,"_wDefault")</f>
        <v>Scn_pbEXPFI_windAslopeAfuelB_acc2_rpb1_up6_wDefault</v>
      </c>
      <c r="C27" s="14" t="s">
        <v>12</v>
      </c>
      <c r="D27" s="14" t="s">
        <v>12</v>
      </c>
      <c r="E27" s="14" t="s">
        <v>13</v>
      </c>
      <c r="F27" s="15">
        <v>2</v>
      </c>
      <c r="G27" s="15">
        <v>0.1</v>
      </c>
      <c r="H27" s="15">
        <v>0.6</v>
      </c>
      <c r="I27" s="15" t="s">
        <v>14</v>
      </c>
      <c r="J27" s="15" t="s">
        <v>15</v>
      </c>
      <c r="K27" s="16" t="s">
        <v>16</v>
      </c>
      <c r="L27" s="14" t="s">
        <v>17</v>
      </c>
    </row>
    <row r="28" spans="1:12" s="8" customFormat="1" x14ac:dyDescent="0.25">
      <c r="A28" s="14">
        <f t="shared" si="2"/>
        <v>27</v>
      </c>
      <c r="B28" s="14" t="str">
        <f t="shared" si="5"/>
        <v>Scn_pbEXPFI_windAslopeAfuelB_acc3_rpb1_up6_wDefault</v>
      </c>
      <c r="C28" s="14" t="s">
        <v>12</v>
      </c>
      <c r="D28" s="14" t="s">
        <v>12</v>
      </c>
      <c r="E28" s="14" t="s">
        <v>13</v>
      </c>
      <c r="F28" s="15">
        <v>3</v>
      </c>
      <c r="G28" s="15">
        <v>0.1</v>
      </c>
      <c r="H28" s="15">
        <v>0.6</v>
      </c>
      <c r="I28" s="15" t="s">
        <v>14</v>
      </c>
      <c r="J28" s="15" t="s">
        <v>15</v>
      </c>
      <c r="K28" s="16" t="s">
        <v>16</v>
      </c>
      <c r="L28" s="14" t="s">
        <v>17</v>
      </c>
    </row>
    <row r="29" spans="1:12" s="8" customFormat="1" x14ac:dyDescent="0.25">
      <c r="A29" s="14">
        <f t="shared" si="2"/>
        <v>28</v>
      </c>
      <c r="B29" s="14" t="str">
        <f t="shared" si="5"/>
        <v>Scn_pbEXPFI_windAslopeAfuelB_acc1_rpb2_up6_wDefault</v>
      </c>
      <c r="C29" s="14" t="s">
        <v>12</v>
      </c>
      <c r="D29" s="14" t="s">
        <v>12</v>
      </c>
      <c r="E29" s="14" t="s">
        <v>13</v>
      </c>
      <c r="F29" s="15">
        <v>1</v>
      </c>
      <c r="G29" s="15">
        <v>0.2</v>
      </c>
      <c r="H29" s="15">
        <v>0.6</v>
      </c>
      <c r="I29" s="15" t="s">
        <v>14</v>
      </c>
      <c r="J29" s="15" t="s">
        <v>15</v>
      </c>
      <c r="K29" s="16" t="s">
        <v>16</v>
      </c>
      <c r="L29" s="14" t="s">
        <v>17</v>
      </c>
    </row>
    <row r="30" spans="1:12" s="8" customFormat="1" x14ac:dyDescent="0.25">
      <c r="A30" s="14">
        <f t="shared" si="2"/>
        <v>29</v>
      </c>
      <c r="B30" s="14" t="str">
        <f t="shared" si="5"/>
        <v>Scn_pbEXPFI_windAslopeAfuelB_acc2_rpb2_up6_wDefault</v>
      </c>
      <c r="C30" s="14" t="s">
        <v>12</v>
      </c>
      <c r="D30" s="14" t="s">
        <v>12</v>
      </c>
      <c r="E30" s="14" t="s">
        <v>13</v>
      </c>
      <c r="F30" s="15">
        <v>2</v>
      </c>
      <c r="G30" s="15">
        <v>0.2</v>
      </c>
      <c r="H30" s="15">
        <v>0.6</v>
      </c>
      <c r="I30" s="15" t="s">
        <v>14</v>
      </c>
      <c r="J30" s="15" t="s">
        <v>15</v>
      </c>
      <c r="K30" s="16" t="s">
        <v>16</v>
      </c>
      <c r="L30" s="14" t="s">
        <v>17</v>
      </c>
    </row>
    <row r="31" spans="1:12" s="8" customFormat="1" x14ac:dyDescent="0.25">
      <c r="A31" s="14">
        <f t="shared" si="2"/>
        <v>30</v>
      </c>
      <c r="B31" s="14" t="str">
        <f t="shared" si="5"/>
        <v>Scn_pbEXPFI_windAslopeAfuelB_acc3_rpb2_up6_wDefault</v>
      </c>
      <c r="C31" s="14" t="s">
        <v>12</v>
      </c>
      <c r="D31" s="14" t="s">
        <v>12</v>
      </c>
      <c r="E31" s="14" t="s">
        <v>13</v>
      </c>
      <c r="F31" s="15">
        <v>3</v>
      </c>
      <c r="G31" s="15">
        <v>0.2</v>
      </c>
      <c r="H31" s="15">
        <v>0.6</v>
      </c>
      <c r="I31" s="15" t="s">
        <v>14</v>
      </c>
      <c r="J31" s="15" t="s">
        <v>15</v>
      </c>
      <c r="K31" s="16" t="s">
        <v>16</v>
      </c>
      <c r="L31" s="14" t="s">
        <v>17</v>
      </c>
    </row>
    <row r="32" spans="1:12" s="8" customFormat="1" x14ac:dyDescent="0.25">
      <c r="A32" s="14">
        <f t="shared" si="2"/>
        <v>31</v>
      </c>
      <c r="B32" s="14" t="str">
        <f t="shared" si="5"/>
        <v>Scn_pbEXPFI_windAslopeAfuelB_acc1_rpb3_up6_wDefault</v>
      </c>
      <c r="C32" s="14" t="s">
        <v>12</v>
      </c>
      <c r="D32" s="14" t="s">
        <v>12</v>
      </c>
      <c r="E32" s="14" t="s">
        <v>13</v>
      </c>
      <c r="F32" s="15">
        <v>1</v>
      </c>
      <c r="G32" s="15">
        <v>0.3</v>
      </c>
      <c r="H32" s="15">
        <v>0.6</v>
      </c>
      <c r="I32" s="15" t="s">
        <v>14</v>
      </c>
      <c r="J32" s="15" t="s">
        <v>15</v>
      </c>
      <c r="K32" s="16" t="s">
        <v>16</v>
      </c>
      <c r="L32" s="14" t="s">
        <v>17</v>
      </c>
    </row>
    <row r="33" spans="1:12" s="8" customFormat="1" x14ac:dyDescent="0.25">
      <c r="A33" s="14">
        <f t="shared" si="2"/>
        <v>32</v>
      </c>
      <c r="B33" s="14" t="str">
        <f t="shared" si="5"/>
        <v>Scn_pbEXPFI_windAslopeAfuelB_acc2_rpb3_up6_wDefault</v>
      </c>
      <c r="C33" s="14" t="s">
        <v>12</v>
      </c>
      <c r="D33" s="14" t="s">
        <v>12</v>
      </c>
      <c r="E33" s="14" t="s">
        <v>13</v>
      </c>
      <c r="F33" s="15">
        <v>2</v>
      </c>
      <c r="G33" s="15">
        <v>0.3</v>
      </c>
      <c r="H33" s="15">
        <v>0.6</v>
      </c>
      <c r="I33" s="15" t="s">
        <v>14</v>
      </c>
      <c r="J33" s="15" t="s">
        <v>15</v>
      </c>
      <c r="K33" s="16" t="s">
        <v>16</v>
      </c>
      <c r="L33" s="14" t="s">
        <v>17</v>
      </c>
    </row>
    <row r="34" spans="1:12" x14ac:dyDescent="0.25">
      <c r="A34" s="14">
        <f t="shared" si="2"/>
        <v>33</v>
      </c>
      <c r="B34" s="14" t="str">
        <f t="shared" si="5"/>
        <v>Scn_pbEXPFI_windAslopeAfuelB_acc3_rpb3_up6_wDefault</v>
      </c>
      <c r="C34" s="14" t="s">
        <v>12</v>
      </c>
      <c r="D34" s="14" t="s">
        <v>12</v>
      </c>
      <c r="E34" s="14" t="s">
        <v>13</v>
      </c>
      <c r="F34" s="15">
        <v>3</v>
      </c>
      <c r="G34" s="15">
        <v>0.3</v>
      </c>
      <c r="H34" s="15">
        <v>0.6</v>
      </c>
      <c r="I34" s="15" t="s">
        <v>14</v>
      </c>
      <c r="J34" s="15" t="s">
        <v>15</v>
      </c>
      <c r="K34" s="16" t="s">
        <v>16</v>
      </c>
      <c r="L34" s="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46"/>
  <sheetViews>
    <sheetView tabSelected="1" topLeftCell="A7" workbookViewId="0">
      <selection activeCell="I8" sqref="I8"/>
    </sheetView>
  </sheetViews>
  <sheetFormatPr baseColWidth="10" defaultColWidth="11.5703125" defaultRowHeight="15" x14ac:dyDescent="0.25"/>
  <cols>
    <col min="1" max="1" width="5.85546875" style="18" bestFit="1" customWidth="1"/>
    <col min="2" max="2" width="20.140625" style="18" bestFit="1" customWidth="1"/>
    <col min="3" max="3" width="5" style="18" bestFit="1" customWidth="1"/>
    <col min="4" max="4" width="7.28515625" style="18" bestFit="1" customWidth="1"/>
    <col min="5" max="5" width="15.5703125" style="18" bestFit="1" customWidth="1"/>
    <col min="6" max="6" width="18.42578125" style="18" bestFit="1" customWidth="1"/>
    <col min="7" max="7" width="9" style="18" bestFit="1" customWidth="1"/>
    <col min="8" max="8" width="12" style="18" customWidth="1"/>
    <col min="9" max="9" width="26.28515625" style="18" bestFit="1" customWidth="1"/>
    <col min="10" max="10" width="28.85546875" bestFit="1" customWidth="1"/>
    <col min="11" max="16384" width="11.5703125" style="18"/>
  </cols>
  <sheetData>
    <row r="1" spans="1:11" s="17" customFormat="1" x14ac:dyDescent="0.25">
      <c r="A1" s="17" t="s">
        <v>0</v>
      </c>
      <c r="B1" s="17" t="s">
        <v>1</v>
      </c>
      <c r="C1" s="17" t="s">
        <v>54</v>
      </c>
      <c r="D1" s="17" t="s">
        <v>55</v>
      </c>
      <c r="E1" s="17" t="s">
        <v>25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56</v>
      </c>
      <c r="K1" s="17" t="s">
        <v>10</v>
      </c>
    </row>
    <row r="2" spans="1:11" x14ac:dyDescent="0.25">
      <c r="A2" s="18">
        <v>1</v>
      </c>
      <c r="B2" s="18" t="s">
        <v>42</v>
      </c>
      <c r="C2" s="18">
        <v>5</v>
      </c>
      <c r="D2" s="18" t="s">
        <v>29</v>
      </c>
      <c r="E2" s="18" t="s">
        <v>22</v>
      </c>
      <c r="F2" s="19" t="s">
        <v>22</v>
      </c>
      <c r="G2" s="18" t="s">
        <v>22</v>
      </c>
      <c r="H2" s="18" t="s">
        <v>22</v>
      </c>
      <c r="I2" s="18" t="s">
        <v>59</v>
      </c>
      <c r="J2" t="s">
        <v>57</v>
      </c>
    </row>
    <row r="3" spans="1:11" x14ac:dyDescent="0.25">
      <c r="A3" s="18">
        <f>+A2+1</f>
        <v>2</v>
      </c>
      <c r="B3" s="18" t="s">
        <v>27</v>
      </c>
      <c r="C3" s="18">
        <f>+C2</f>
        <v>5</v>
      </c>
      <c r="D3" s="18" t="s">
        <v>29</v>
      </c>
      <c r="E3" s="18" t="s">
        <v>22</v>
      </c>
      <c r="F3" s="21" t="s">
        <v>29</v>
      </c>
      <c r="G3" s="18" t="s">
        <v>22</v>
      </c>
      <c r="H3" s="18" t="s">
        <v>22</v>
      </c>
      <c r="I3" s="18" t="s">
        <v>59</v>
      </c>
      <c r="J3" t="s">
        <v>57</v>
      </c>
    </row>
    <row r="4" spans="1:11" s="20" customFormat="1" x14ac:dyDescent="0.25">
      <c r="A4" s="20">
        <f>+A3+1</f>
        <v>3</v>
      </c>
      <c r="B4" s="20" t="s">
        <v>34</v>
      </c>
      <c r="C4" s="20">
        <f t="shared" ref="C4:C25" si="0">+C3</f>
        <v>5</v>
      </c>
      <c r="D4" s="20" t="s">
        <v>29</v>
      </c>
      <c r="E4" s="20" t="s">
        <v>22</v>
      </c>
      <c r="F4" s="20" t="s">
        <v>22</v>
      </c>
      <c r="G4" s="24" t="s">
        <v>29</v>
      </c>
      <c r="H4" s="20" t="s">
        <v>22</v>
      </c>
      <c r="I4" s="18" t="s">
        <v>59</v>
      </c>
      <c r="J4" s="25" t="s">
        <v>57</v>
      </c>
    </row>
    <row r="5" spans="1:11" x14ac:dyDescent="0.25">
      <c r="A5" s="18">
        <f>+A4+1</f>
        <v>4</v>
      </c>
      <c r="B5" s="18" t="s">
        <v>36</v>
      </c>
      <c r="C5" s="18">
        <f t="shared" si="0"/>
        <v>5</v>
      </c>
      <c r="D5" s="18" t="s">
        <v>29</v>
      </c>
      <c r="E5" s="18" t="s">
        <v>22</v>
      </c>
      <c r="F5" s="18" t="s">
        <v>22</v>
      </c>
      <c r="G5" s="18" t="s">
        <v>22</v>
      </c>
      <c r="H5" s="22" t="s">
        <v>29</v>
      </c>
      <c r="I5" s="22" t="s">
        <v>60</v>
      </c>
      <c r="J5" t="s">
        <v>57</v>
      </c>
    </row>
    <row r="6" spans="1:11" s="19" customFormat="1" x14ac:dyDescent="0.25">
      <c r="A6" s="19">
        <f t="shared" ref="A6:A25" si="1">+A5+1</f>
        <v>5</v>
      </c>
      <c r="B6" s="19" t="s">
        <v>38</v>
      </c>
      <c r="C6" s="19">
        <f t="shared" si="0"/>
        <v>5</v>
      </c>
      <c r="D6" s="19" t="s">
        <v>29</v>
      </c>
      <c r="E6" s="19" t="s">
        <v>22</v>
      </c>
      <c r="F6" s="19" t="s">
        <v>22</v>
      </c>
      <c r="G6" s="19" t="s">
        <v>22</v>
      </c>
      <c r="H6" s="21" t="s">
        <v>29</v>
      </c>
      <c r="I6" s="21" t="s">
        <v>61</v>
      </c>
      <c r="J6" s="26" t="s">
        <v>57</v>
      </c>
    </row>
    <row r="7" spans="1:11" s="20" customFormat="1" x14ac:dyDescent="0.25">
      <c r="A7" s="20">
        <f t="shared" si="1"/>
        <v>6</v>
      </c>
      <c r="B7" s="20" t="s">
        <v>40</v>
      </c>
      <c r="C7" s="20">
        <f t="shared" si="0"/>
        <v>5</v>
      </c>
      <c r="D7" s="20" t="s">
        <v>29</v>
      </c>
      <c r="E7" s="20" t="s">
        <v>22</v>
      </c>
      <c r="F7" s="24" t="s">
        <v>29</v>
      </c>
      <c r="G7" s="24" t="s">
        <v>29</v>
      </c>
      <c r="H7" s="20" t="s">
        <v>22</v>
      </c>
      <c r="I7" s="18" t="s">
        <v>59</v>
      </c>
      <c r="J7" s="25" t="s">
        <v>57</v>
      </c>
    </row>
    <row r="8" spans="1:11" x14ac:dyDescent="0.25">
      <c r="A8" s="18">
        <f t="shared" si="1"/>
        <v>7</v>
      </c>
      <c r="B8" s="18" t="s">
        <v>43</v>
      </c>
      <c r="C8" s="18">
        <f t="shared" si="0"/>
        <v>5</v>
      </c>
      <c r="D8" s="18" t="s">
        <v>29</v>
      </c>
      <c r="E8" s="18" t="s">
        <v>22</v>
      </c>
      <c r="F8" s="21" t="s">
        <v>29</v>
      </c>
      <c r="G8" s="18" t="s">
        <v>22</v>
      </c>
      <c r="H8" s="22" t="s">
        <v>29</v>
      </c>
      <c r="I8" s="22" t="s">
        <v>60</v>
      </c>
      <c r="J8" t="s">
        <v>57</v>
      </c>
    </row>
    <row r="9" spans="1:11" s="19" customFormat="1" x14ac:dyDescent="0.25">
      <c r="A9" s="19">
        <f t="shared" si="1"/>
        <v>8</v>
      </c>
      <c r="B9" s="19" t="s">
        <v>58</v>
      </c>
      <c r="C9" s="19">
        <f t="shared" si="0"/>
        <v>5</v>
      </c>
      <c r="D9" s="19" t="s">
        <v>29</v>
      </c>
      <c r="E9" s="19" t="s">
        <v>22</v>
      </c>
      <c r="F9" s="21" t="s">
        <v>29</v>
      </c>
      <c r="G9" s="19" t="s">
        <v>22</v>
      </c>
      <c r="H9" s="21" t="s">
        <v>29</v>
      </c>
      <c r="I9" s="21" t="s">
        <v>61</v>
      </c>
      <c r="J9" s="26" t="s">
        <v>57</v>
      </c>
    </row>
    <row r="10" spans="1:11" s="20" customFormat="1" x14ac:dyDescent="0.25">
      <c r="A10" s="20">
        <f t="shared" si="1"/>
        <v>9</v>
      </c>
      <c r="B10" s="20" t="s">
        <v>44</v>
      </c>
      <c r="C10" s="20">
        <f t="shared" si="0"/>
        <v>5</v>
      </c>
      <c r="D10" s="20" t="s">
        <v>29</v>
      </c>
      <c r="E10" s="20" t="s">
        <v>22</v>
      </c>
      <c r="F10" s="20" t="s">
        <v>22</v>
      </c>
      <c r="G10" s="24" t="s">
        <v>29</v>
      </c>
      <c r="H10" s="24" t="s">
        <v>29</v>
      </c>
      <c r="I10" s="22" t="s">
        <v>60</v>
      </c>
      <c r="J10" s="25" t="s">
        <v>57</v>
      </c>
    </row>
    <row r="11" spans="1:11" s="20" customFormat="1" x14ac:dyDescent="0.25">
      <c r="A11" s="20">
        <f t="shared" si="1"/>
        <v>10</v>
      </c>
      <c r="B11" s="20" t="s">
        <v>45</v>
      </c>
      <c r="C11" s="20">
        <f t="shared" si="0"/>
        <v>5</v>
      </c>
      <c r="D11" s="20" t="s">
        <v>29</v>
      </c>
      <c r="E11" s="20" t="s">
        <v>22</v>
      </c>
      <c r="F11" s="20" t="s">
        <v>22</v>
      </c>
      <c r="G11" s="24" t="s">
        <v>29</v>
      </c>
      <c r="H11" s="24" t="s">
        <v>29</v>
      </c>
      <c r="I11" s="21" t="s">
        <v>61</v>
      </c>
      <c r="J11" s="25" t="s">
        <v>57</v>
      </c>
    </row>
    <row r="12" spans="1:11" s="20" customFormat="1" x14ac:dyDescent="0.25">
      <c r="A12" s="20">
        <f t="shared" si="1"/>
        <v>11</v>
      </c>
      <c r="B12" s="20" t="s">
        <v>46</v>
      </c>
      <c r="C12" s="20">
        <f t="shared" si="0"/>
        <v>5</v>
      </c>
      <c r="D12" s="20" t="s">
        <v>29</v>
      </c>
      <c r="E12" s="20" t="s">
        <v>22</v>
      </c>
      <c r="F12" s="24" t="s">
        <v>29</v>
      </c>
      <c r="G12" s="24" t="s">
        <v>29</v>
      </c>
      <c r="H12" s="24" t="s">
        <v>29</v>
      </c>
      <c r="I12" s="22" t="s">
        <v>60</v>
      </c>
      <c r="J12" s="25" t="s">
        <v>57</v>
      </c>
    </row>
    <row r="13" spans="1:11" s="20" customFormat="1" x14ac:dyDescent="0.25">
      <c r="A13" s="20">
        <f t="shared" si="1"/>
        <v>12</v>
      </c>
      <c r="B13" s="20" t="s">
        <v>47</v>
      </c>
      <c r="C13" s="20">
        <f t="shared" si="0"/>
        <v>5</v>
      </c>
      <c r="D13" s="20" t="s">
        <v>29</v>
      </c>
      <c r="E13" s="20" t="s">
        <v>22</v>
      </c>
      <c r="F13" s="24" t="s">
        <v>29</v>
      </c>
      <c r="G13" s="24" t="s">
        <v>29</v>
      </c>
      <c r="H13" s="24" t="s">
        <v>29</v>
      </c>
      <c r="I13" s="21" t="s">
        <v>61</v>
      </c>
      <c r="J13" s="25" t="s">
        <v>57</v>
      </c>
    </row>
    <row r="14" spans="1:11" x14ac:dyDescent="0.25">
      <c r="A14" s="18">
        <f t="shared" si="1"/>
        <v>13</v>
      </c>
      <c r="B14" s="18" t="s">
        <v>26</v>
      </c>
      <c r="C14" s="18">
        <f t="shared" si="0"/>
        <v>5</v>
      </c>
      <c r="D14" s="18" t="s">
        <v>29</v>
      </c>
      <c r="E14" s="21" t="s">
        <v>29</v>
      </c>
      <c r="F14" s="19" t="s">
        <v>22</v>
      </c>
      <c r="G14" s="18" t="s">
        <v>22</v>
      </c>
      <c r="H14" s="18" t="s">
        <v>22</v>
      </c>
      <c r="I14" s="18" t="s">
        <v>59</v>
      </c>
      <c r="J14" t="s">
        <v>57</v>
      </c>
    </row>
    <row r="15" spans="1:11" x14ac:dyDescent="0.25">
      <c r="A15" s="18">
        <f t="shared" si="1"/>
        <v>14</v>
      </c>
      <c r="B15" s="18" t="s">
        <v>28</v>
      </c>
      <c r="C15" s="18">
        <f t="shared" si="0"/>
        <v>5</v>
      </c>
      <c r="D15" s="18" t="s">
        <v>29</v>
      </c>
      <c r="E15" s="21" t="s">
        <v>29</v>
      </c>
      <c r="F15" s="21" t="s">
        <v>29</v>
      </c>
      <c r="G15" s="18" t="s">
        <v>22</v>
      </c>
      <c r="H15" s="18" t="s">
        <v>22</v>
      </c>
      <c r="I15" s="18" t="s">
        <v>59</v>
      </c>
      <c r="J15" t="s">
        <v>57</v>
      </c>
    </row>
    <row r="16" spans="1:11" s="20" customFormat="1" x14ac:dyDescent="0.25">
      <c r="A16" s="20">
        <f t="shared" si="1"/>
        <v>15</v>
      </c>
      <c r="B16" s="20" t="s">
        <v>35</v>
      </c>
      <c r="C16" s="20">
        <f t="shared" si="0"/>
        <v>5</v>
      </c>
      <c r="D16" s="20" t="s">
        <v>29</v>
      </c>
      <c r="E16" s="24" t="s">
        <v>29</v>
      </c>
      <c r="F16" s="20" t="s">
        <v>22</v>
      </c>
      <c r="G16" s="24" t="s">
        <v>29</v>
      </c>
      <c r="H16" s="20" t="s">
        <v>22</v>
      </c>
      <c r="I16" s="18" t="s">
        <v>59</v>
      </c>
      <c r="J16" s="25" t="s">
        <v>57</v>
      </c>
    </row>
    <row r="17" spans="1:10" x14ac:dyDescent="0.25">
      <c r="A17" s="18">
        <f t="shared" si="1"/>
        <v>16</v>
      </c>
      <c r="B17" s="18" t="s">
        <v>37</v>
      </c>
      <c r="C17" s="18">
        <f t="shared" si="0"/>
        <v>5</v>
      </c>
      <c r="D17" s="18" t="s">
        <v>29</v>
      </c>
      <c r="E17" s="21" t="s">
        <v>29</v>
      </c>
      <c r="F17" s="18" t="s">
        <v>22</v>
      </c>
      <c r="G17" s="18" t="s">
        <v>22</v>
      </c>
      <c r="H17" s="22" t="s">
        <v>29</v>
      </c>
      <c r="I17" s="22" t="s">
        <v>60</v>
      </c>
      <c r="J17" t="s">
        <v>57</v>
      </c>
    </row>
    <row r="18" spans="1:10" s="19" customFormat="1" x14ac:dyDescent="0.25">
      <c r="A18" s="19">
        <f t="shared" si="1"/>
        <v>17</v>
      </c>
      <c r="B18" s="19" t="s">
        <v>39</v>
      </c>
      <c r="C18" s="19">
        <f t="shared" si="0"/>
        <v>5</v>
      </c>
      <c r="D18" s="19" t="s">
        <v>29</v>
      </c>
      <c r="E18" s="21" t="s">
        <v>29</v>
      </c>
      <c r="F18" s="19" t="s">
        <v>22</v>
      </c>
      <c r="G18" s="19" t="s">
        <v>22</v>
      </c>
      <c r="H18" s="21" t="s">
        <v>29</v>
      </c>
      <c r="I18" s="21" t="s">
        <v>61</v>
      </c>
      <c r="J18" s="26" t="s">
        <v>57</v>
      </c>
    </row>
    <row r="19" spans="1:10" s="20" customFormat="1" x14ac:dyDescent="0.25">
      <c r="A19" s="20">
        <f t="shared" si="1"/>
        <v>18</v>
      </c>
      <c r="B19" s="20" t="s">
        <v>41</v>
      </c>
      <c r="C19" s="20">
        <f t="shared" si="0"/>
        <v>5</v>
      </c>
      <c r="D19" s="20" t="s">
        <v>29</v>
      </c>
      <c r="E19" s="24" t="s">
        <v>29</v>
      </c>
      <c r="F19" s="24" t="s">
        <v>29</v>
      </c>
      <c r="G19" s="24" t="s">
        <v>29</v>
      </c>
      <c r="H19" s="20" t="s">
        <v>22</v>
      </c>
      <c r="I19" s="18" t="s">
        <v>59</v>
      </c>
      <c r="J19" s="25" t="s">
        <v>57</v>
      </c>
    </row>
    <row r="20" spans="1:10" x14ac:dyDescent="0.25">
      <c r="A20" s="18">
        <f t="shared" si="1"/>
        <v>19</v>
      </c>
      <c r="B20" s="18" t="s">
        <v>48</v>
      </c>
      <c r="C20" s="18">
        <f t="shared" si="0"/>
        <v>5</v>
      </c>
      <c r="D20" s="18" t="s">
        <v>29</v>
      </c>
      <c r="E20" s="21" t="s">
        <v>29</v>
      </c>
      <c r="F20" s="21" t="s">
        <v>29</v>
      </c>
      <c r="G20" s="18" t="s">
        <v>22</v>
      </c>
      <c r="H20" s="22" t="s">
        <v>29</v>
      </c>
      <c r="I20" s="22" t="s">
        <v>60</v>
      </c>
      <c r="J20" t="s">
        <v>57</v>
      </c>
    </row>
    <row r="21" spans="1:10" s="19" customFormat="1" x14ac:dyDescent="0.25">
      <c r="A21" s="19">
        <f t="shared" si="1"/>
        <v>20</v>
      </c>
      <c r="B21" s="19" t="s">
        <v>53</v>
      </c>
      <c r="C21" s="19">
        <v>1</v>
      </c>
      <c r="D21" s="19" t="s">
        <v>29</v>
      </c>
      <c r="E21" s="21" t="s">
        <v>29</v>
      </c>
      <c r="F21" s="21" t="s">
        <v>29</v>
      </c>
      <c r="G21" s="19" t="s">
        <v>22</v>
      </c>
      <c r="H21" s="21" t="s">
        <v>29</v>
      </c>
      <c r="I21" s="21" t="s">
        <v>61</v>
      </c>
      <c r="J21" s="26" t="s">
        <v>57</v>
      </c>
    </row>
    <row r="22" spans="1:10" s="20" customFormat="1" x14ac:dyDescent="0.25">
      <c r="A22" s="20">
        <f t="shared" si="1"/>
        <v>21</v>
      </c>
      <c r="B22" s="20" t="s">
        <v>49</v>
      </c>
      <c r="C22" s="20">
        <f t="shared" si="0"/>
        <v>1</v>
      </c>
      <c r="D22" s="20" t="s">
        <v>29</v>
      </c>
      <c r="E22" s="24" t="s">
        <v>29</v>
      </c>
      <c r="F22" s="20" t="s">
        <v>22</v>
      </c>
      <c r="G22" s="24" t="s">
        <v>29</v>
      </c>
      <c r="H22" s="24" t="s">
        <v>29</v>
      </c>
      <c r="I22" s="22" t="s">
        <v>60</v>
      </c>
      <c r="J22" s="25" t="s">
        <v>57</v>
      </c>
    </row>
    <row r="23" spans="1:10" s="20" customFormat="1" x14ac:dyDescent="0.25">
      <c r="A23" s="20">
        <f t="shared" si="1"/>
        <v>22</v>
      </c>
      <c r="B23" s="20" t="s">
        <v>50</v>
      </c>
      <c r="C23" s="20">
        <f t="shared" si="0"/>
        <v>1</v>
      </c>
      <c r="D23" s="20" t="s">
        <v>29</v>
      </c>
      <c r="E23" s="24" t="s">
        <v>29</v>
      </c>
      <c r="F23" s="20" t="s">
        <v>22</v>
      </c>
      <c r="G23" s="24" t="s">
        <v>29</v>
      </c>
      <c r="H23" s="24" t="s">
        <v>29</v>
      </c>
      <c r="I23" s="21" t="s">
        <v>61</v>
      </c>
      <c r="J23" s="25" t="s">
        <v>57</v>
      </c>
    </row>
    <row r="24" spans="1:10" s="20" customFormat="1" x14ac:dyDescent="0.25">
      <c r="A24" s="20">
        <f t="shared" si="1"/>
        <v>23</v>
      </c>
      <c r="B24" s="20" t="s">
        <v>51</v>
      </c>
      <c r="C24" s="20">
        <f t="shared" si="0"/>
        <v>1</v>
      </c>
      <c r="D24" s="20" t="s">
        <v>29</v>
      </c>
      <c r="E24" s="24" t="s">
        <v>29</v>
      </c>
      <c r="F24" s="24" t="s">
        <v>29</v>
      </c>
      <c r="G24" s="24" t="s">
        <v>29</v>
      </c>
      <c r="H24" s="24" t="s">
        <v>29</v>
      </c>
      <c r="I24" s="22" t="s">
        <v>60</v>
      </c>
      <c r="J24" s="25" t="s">
        <v>57</v>
      </c>
    </row>
    <row r="25" spans="1:10" s="20" customFormat="1" x14ac:dyDescent="0.25">
      <c r="A25" s="20">
        <f t="shared" si="1"/>
        <v>24</v>
      </c>
      <c r="B25" s="20" t="s">
        <v>52</v>
      </c>
      <c r="C25" s="20">
        <f t="shared" si="0"/>
        <v>1</v>
      </c>
      <c r="D25" s="20" t="s">
        <v>29</v>
      </c>
      <c r="E25" s="24" t="s">
        <v>29</v>
      </c>
      <c r="F25" s="24" t="s">
        <v>29</v>
      </c>
      <c r="G25" s="24" t="s">
        <v>29</v>
      </c>
      <c r="H25" s="24" t="s">
        <v>29</v>
      </c>
      <c r="I25" s="21" t="s">
        <v>61</v>
      </c>
      <c r="J25" s="25" t="s">
        <v>57</v>
      </c>
    </row>
    <row r="26" spans="1:10" x14ac:dyDescent="0.25">
      <c r="F26" s="19"/>
    </row>
    <row r="27" spans="1:10" x14ac:dyDescent="0.25">
      <c r="E27" s="23"/>
      <c r="F27" s="19"/>
    </row>
    <row r="28" spans="1:10" x14ac:dyDescent="0.25">
      <c r="F28" s="19"/>
    </row>
    <row r="29" spans="1:10" x14ac:dyDescent="0.25">
      <c r="E29" s="23"/>
      <c r="F29" s="19"/>
    </row>
    <row r="31" spans="1:10" x14ac:dyDescent="0.25">
      <c r="E31" s="23"/>
    </row>
    <row r="33" spans="5:6" x14ac:dyDescent="0.25">
      <c r="E33" s="23"/>
    </row>
    <row r="35" spans="5:6" x14ac:dyDescent="0.25">
      <c r="E35" s="23"/>
    </row>
    <row r="37" spans="5:6" x14ac:dyDescent="0.25">
      <c r="E37" s="23"/>
      <c r="F37" s="20"/>
    </row>
    <row r="38" spans="5:6" x14ac:dyDescent="0.25">
      <c r="F38" s="20"/>
    </row>
    <row r="39" spans="5:6" x14ac:dyDescent="0.25">
      <c r="F39" s="20"/>
    </row>
    <row r="40" spans="5:6" x14ac:dyDescent="0.25">
      <c r="F40" s="20"/>
    </row>
    <row r="41" spans="5:6" x14ac:dyDescent="0.25">
      <c r="F41" s="20"/>
    </row>
    <row r="42" spans="5:6" x14ac:dyDescent="0.25">
      <c r="F42" s="20"/>
    </row>
    <row r="43" spans="5:6" x14ac:dyDescent="0.25">
      <c r="F43" s="20"/>
    </row>
    <row r="44" spans="5:6" x14ac:dyDescent="0.25">
      <c r="F44" s="20"/>
    </row>
    <row r="45" spans="5:6" x14ac:dyDescent="0.25">
      <c r="F45" s="20"/>
    </row>
    <row r="46" spans="5:6" x14ac:dyDescent="0.25">
      <c r="F46" s="2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Obj4</vt:lpstr>
      <vt:lpstr>Obj1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</cp:lastModifiedBy>
  <cp:revision/>
  <dcterms:created xsi:type="dcterms:W3CDTF">2021-01-12T13:22:00Z</dcterms:created>
  <dcterms:modified xsi:type="dcterms:W3CDTF">2021-02-26T08:49:17Z</dcterms:modified>
  <cp:category/>
  <cp:contentStatus/>
</cp:coreProperties>
</file>