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MEDMOD\SpatialModelsR\MEDSPREAD\"/>
    </mc:Choice>
  </mc:AlternateContent>
  <xr:revisionPtr revIDLastSave="0" documentId="13_ncr:1_{5B88AAB5-C5EF-4C11-8C46-53BED4908E80}" xr6:coauthVersionLast="46" xr6:coauthVersionMax="46" xr10:uidLastSave="{00000000-0000-0000-0000-000000000000}"/>
  <bookViews>
    <workbookView xWindow="-108" yWindow="-108" windowWidth="23256" windowHeight="12576" xr2:uid="{9687B63A-F89B-47E3-AB36-04820FAA1C94}"/>
  </bookViews>
  <sheets>
    <sheet name="Obj4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1" l="1"/>
  <c r="B6" i="1"/>
  <c r="B7" i="1"/>
  <c r="B8" i="1"/>
  <c r="B9" i="1"/>
  <c r="B10" i="1"/>
  <c r="B11" i="1"/>
  <c r="B12" i="1"/>
  <c r="B4" i="1"/>
  <c r="B13" i="1"/>
  <c r="A13" i="1"/>
  <c r="A10" i="1"/>
  <c r="A11" i="1" s="1"/>
  <c r="A12" i="1" s="1"/>
  <c r="B3" i="1"/>
  <c r="A3" i="1"/>
  <c r="A4" i="1" s="1"/>
  <c r="A5" i="1" s="1"/>
  <c r="A6" i="1" s="1"/>
  <c r="A7" i="1" s="1"/>
  <c r="A8" i="1" s="1"/>
  <c r="A9" i="1" s="1"/>
  <c r="B2" i="1"/>
</calcChain>
</file>

<file path=xl/sharedStrings.xml><?xml version="1.0" encoding="utf-8"?>
<sst xmlns="http://schemas.openxmlformats.org/spreadsheetml/2006/main" count="98" uniqueCount="22">
  <si>
    <t>scn.id</t>
  </si>
  <si>
    <t>scn.name</t>
  </si>
  <si>
    <t>wind.opt</t>
  </si>
  <si>
    <t>sr.opt</t>
  </si>
  <si>
    <t>fuel</t>
  </si>
  <si>
    <t>pb.upper.th</t>
  </si>
  <si>
    <t>rpb</t>
  </si>
  <si>
    <t>wslope</t>
  </si>
  <si>
    <t>wwind</t>
  </si>
  <si>
    <t>file.fire.ignis</t>
  </si>
  <si>
    <t>obs</t>
  </si>
  <si>
    <t>A</t>
  </si>
  <si>
    <t>FireIgnitions</t>
  </si>
  <si>
    <t>pb=1-exp(-acc*fi)+U[-rp,rpb], fi=sr*fuel</t>
  </si>
  <si>
    <t>B</t>
  </si>
  <si>
    <t>C</t>
  </si>
  <si>
    <t>GC0.1</t>
  </si>
  <si>
    <t>GC0.1, SH1</t>
  </si>
  <si>
    <t>fuel.opt</t>
  </si>
  <si>
    <t>facc</t>
  </si>
  <si>
    <t>file.sprd.weight</t>
  </si>
  <si>
    <t>WeightSprdFactors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</si>
</sst>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DB3E3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0" fillId="2" borderId="0" xfId="0" applyFill="1"/>
    <xf numFmtId="0" fontId="0" fillId="2" borderId="0" xfId="0" applyFill="1" applyAlignment="1">
      <alignment horizontal="right"/>
    </xf>
    <xf numFmtId="0" fontId="0" fillId="2" borderId="0" xfId="0" quotePrefix="1" applyFill="1"/>
    <xf numFmtId="0" fontId="1" fillId="0" borderId="0" xfId="0" applyFont="1" applyFill="1"/>
    <xf numFmtId="0" fontId="0" fillId="0" borderId="0" xfId="0" applyFill="1"/>
    <xf numFmtId="0" fontId="0" fillId="3" borderId="0" xfId="0" applyFill="1"/>
    <xf numFmtId="0" fontId="0" fillId="3" borderId="0" xfId="0" applyFill="1" applyAlignment="1">
      <alignment horizontal="right"/>
    </xf>
    <xf numFmtId="0" fontId="0" fillId="3" borderId="0" xfId="0" quotePrefix="1" applyFill="1"/>
    <xf numFmtId="0" fontId="0" fillId="0" borderId="0" xfId="0" applyFill="1" applyAlignment="1">
      <alignment horizontal="right"/>
    </xf>
    <xf numFmtId="0" fontId="0" fillId="0" borderId="0" xfId="0" quotePrefix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9859F-333D-4C16-89F4-8572D04BF0E4}">
  <dimension ref="A1:N13"/>
  <sheetViews>
    <sheetView tabSelected="1" workbookViewId="0">
      <selection activeCell="B12" sqref="B12"/>
    </sheetView>
  </sheetViews>
  <sheetFormatPr baseColWidth="10" defaultRowHeight="14.4" x14ac:dyDescent="0.3"/>
  <cols>
    <col min="1" max="1" width="5.88671875" bestFit="1" customWidth="1"/>
    <col min="2" max="2" width="51.21875" bestFit="1" customWidth="1"/>
    <col min="3" max="3" width="8.5546875" bestFit="1" customWidth="1"/>
    <col min="4" max="4" width="5.88671875" bestFit="1" customWidth="1"/>
    <col min="5" max="5" width="4.21875" bestFit="1" customWidth="1"/>
    <col min="6" max="7" width="7.5546875" customWidth="1"/>
    <col min="8" max="8" width="12" customWidth="1"/>
    <col min="9" max="10" width="8.77734375" customWidth="1"/>
    <col min="11" max="11" width="11.21875" bestFit="1" customWidth="1"/>
    <col min="12" max="12" width="16.44140625" bestFit="1" customWidth="1"/>
    <col min="13" max="13" width="33.33203125" bestFit="1" customWidth="1"/>
    <col min="14" max="14" width="9.88671875" bestFit="1" customWidth="1"/>
    <col min="15" max="16384" width="11.5546875" style="7"/>
  </cols>
  <sheetData>
    <row r="1" spans="1:14" s="6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18</v>
      </c>
      <c r="F1" s="2" t="s">
        <v>19</v>
      </c>
      <c r="G1" s="2" t="s">
        <v>6</v>
      </c>
      <c r="H1" s="2" t="s">
        <v>5</v>
      </c>
      <c r="I1" s="2" t="s">
        <v>7</v>
      </c>
      <c r="J1" s="2" t="s">
        <v>8</v>
      </c>
      <c r="K1" s="2" t="s">
        <v>9</v>
      </c>
      <c r="L1" s="2" t="s">
        <v>20</v>
      </c>
      <c r="M1" s="1" t="s">
        <v>10</v>
      </c>
      <c r="N1" s="1" t="s">
        <v>4</v>
      </c>
    </row>
    <row r="2" spans="1:14" x14ac:dyDescent="0.3">
      <c r="A2" s="3">
        <v>1</v>
      </c>
      <c r="B2" s="3" t="str">
        <f>+_xlfn.CONCAT("Scn_pbEXPFI_wind",C2,"slope",D2,"fuel",E2,"_acc",F2,"_rpb",G2*10,"_up",H2*10,"_wDefault")</f>
        <v>Scn_pbEXPFI_windAslopeAfuelB_acc2_rpb3_up8_wDefault</v>
      </c>
      <c r="C2" s="3" t="s">
        <v>11</v>
      </c>
      <c r="D2" s="3" t="s">
        <v>11</v>
      </c>
      <c r="E2" s="3" t="s">
        <v>14</v>
      </c>
      <c r="F2" s="4">
        <v>2</v>
      </c>
      <c r="G2" s="4">
        <v>0.3</v>
      </c>
      <c r="H2" s="4">
        <v>0.8</v>
      </c>
      <c r="I2" s="4"/>
      <c r="J2" s="4"/>
      <c r="K2" s="4" t="s">
        <v>12</v>
      </c>
      <c r="L2" s="4" t="s">
        <v>21</v>
      </c>
      <c r="M2" s="5" t="s">
        <v>13</v>
      </c>
      <c r="N2" s="3" t="s">
        <v>16</v>
      </c>
    </row>
    <row r="3" spans="1:14" x14ac:dyDescent="0.3">
      <c r="A3" s="3">
        <f>+A2+1</f>
        <v>2</v>
      </c>
      <c r="B3" s="3" t="str">
        <f>+_xlfn.CONCAT("Scn_pbEXPFI_wind",C3,"slope",D3,"fuel",E3,"_acc",F3,"_rpb",G3*10,"_up",H3*10,"_wDefault")</f>
        <v>Scn_pbEXPFI_windAslopeAfuelC_acc2_rpb3_up8_wDefault</v>
      </c>
      <c r="C3" s="3" t="s">
        <v>11</v>
      </c>
      <c r="D3" s="3" t="s">
        <v>11</v>
      </c>
      <c r="E3" s="3" t="s">
        <v>15</v>
      </c>
      <c r="F3" s="4">
        <v>2</v>
      </c>
      <c r="G3" s="4">
        <v>0.3</v>
      </c>
      <c r="H3" s="4">
        <v>0.8</v>
      </c>
      <c r="I3" s="4"/>
      <c r="J3" s="4"/>
      <c r="K3" s="4" t="s">
        <v>12</v>
      </c>
      <c r="L3" s="4" t="s">
        <v>21</v>
      </c>
      <c r="M3" s="5" t="s">
        <v>13</v>
      </c>
      <c r="N3" s="3" t="s">
        <v>17</v>
      </c>
    </row>
    <row r="4" spans="1:14" s="8" customFormat="1" x14ac:dyDescent="0.3">
      <c r="A4" s="8">
        <f t="shared" ref="A4:A13" si="0">+A3+1</f>
        <v>3</v>
      </c>
      <c r="B4" s="8" t="str">
        <f>+_xlfn.CONCAT("Scn_pbEXPFI_wind",C4,"slope",D4,"fuel",E4,"_acc",F4,"_rpb",G4*10,"_up",H4*10,"_wDefault")</f>
        <v>Scn_pbEXPFI_windAslopeAfuelB_acc1_rpb1_up8_wDefault</v>
      </c>
      <c r="C4" s="8" t="s">
        <v>11</v>
      </c>
      <c r="D4" s="8" t="s">
        <v>11</v>
      </c>
      <c r="E4" s="8" t="s">
        <v>14</v>
      </c>
      <c r="F4" s="9">
        <v>1</v>
      </c>
      <c r="G4" s="9">
        <v>0.1</v>
      </c>
      <c r="H4" s="9">
        <v>0.8</v>
      </c>
      <c r="I4" s="9"/>
      <c r="J4" s="9"/>
      <c r="K4" s="9" t="s">
        <v>12</v>
      </c>
      <c r="L4" s="9" t="s">
        <v>21</v>
      </c>
      <c r="M4" s="10" t="s">
        <v>13</v>
      </c>
      <c r="N4" s="8" t="s">
        <v>16</v>
      </c>
    </row>
    <row r="5" spans="1:14" s="8" customFormat="1" x14ac:dyDescent="0.3">
      <c r="A5" s="8">
        <f t="shared" si="0"/>
        <v>4</v>
      </c>
      <c r="B5" s="8" t="str">
        <f t="shared" ref="B5:B12" si="1">+_xlfn.CONCAT("Scn_pbEXPFI_wind",C5,"slope",D5,"fuel",E5,"_acc",F5,"_rpb",G5*10,"_up",H5*10,"_wDefault")</f>
        <v>Scn_pbEXPFI_windAslopeAfuelB_acc2_rpb1_up8_wDefault</v>
      </c>
      <c r="C5" s="8" t="s">
        <v>11</v>
      </c>
      <c r="D5" s="8" t="s">
        <v>11</v>
      </c>
      <c r="E5" s="8" t="s">
        <v>14</v>
      </c>
      <c r="F5" s="9">
        <v>2</v>
      </c>
      <c r="G5" s="9">
        <v>0.1</v>
      </c>
      <c r="H5" s="9">
        <v>0.8</v>
      </c>
      <c r="I5" s="9"/>
      <c r="J5" s="9"/>
      <c r="K5" s="9" t="s">
        <v>12</v>
      </c>
      <c r="L5" s="9" t="s">
        <v>21</v>
      </c>
      <c r="M5" s="10" t="s">
        <v>13</v>
      </c>
      <c r="N5" s="8" t="s">
        <v>16</v>
      </c>
    </row>
    <row r="6" spans="1:14" s="8" customFormat="1" x14ac:dyDescent="0.3">
      <c r="A6" s="8">
        <f t="shared" si="0"/>
        <v>5</v>
      </c>
      <c r="B6" s="8" t="str">
        <f t="shared" si="1"/>
        <v>Scn_pbEXPFI_windAslopeAfuelB_acc3_rpb1_up8_wDefault</v>
      </c>
      <c r="C6" s="8" t="s">
        <v>11</v>
      </c>
      <c r="D6" s="8" t="s">
        <v>11</v>
      </c>
      <c r="E6" s="8" t="s">
        <v>14</v>
      </c>
      <c r="F6" s="9">
        <v>3</v>
      </c>
      <c r="G6" s="9">
        <v>0.1</v>
      </c>
      <c r="H6" s="9">
        <v>0.8</v>
      </c>
      <c r="I6" s="9"/>
      <c r="J6" s="9"/>
      <c r="K6" s="9" t="s">
        <v>12</v>
      </c>
      <c r="L6" s="9" t="s">
        <v>21</v>
      </c>
      <c r="M6" s="10" t="s">
        <v>13</v>
      </c>
      <c r="N6" s="8" t="s">
        <v>16</v>
      </c>
    </row>
    <row r="7" spans="1:14" s="8" customFormat="1" x14ac:dyDescent="0.3">
      <c r="A7" s="8">
        <f t="shared" si="0"/>
        <v>6</v>
      </c>
      <c r="B7" s="8" t="str">
        <f t="shared" si="1"/>
        <v>Scn_pbEXPFI_windAslopeAfuelB_acc1_rpb2_up8_wDefault</v>
      </c>
      <c r="C7" s="8" t="s">
        <v>11</v>
      </c>
      <c r="D7" s="8" t="s">
        <v>11</v>
      </c>
      <c r="E7" s="8" t="s">
        <v>14</v>
      </c>
      <c r="F7" s="9">
        <v>1</v>
      </c>
      <c r="G7" s="9">
        <v>0.2</v>
      </c>
      <c r="H7" s="9">
        <v>0.8</v>
      </c>
      <c r="I7" s="9"/>
      <c r="J7" s="9"/>
      <c r="K7" s="9" t="s">
        <v>12</v>
      </c>
      <c r="L7" s="9" t="s">
        <v>21</v>
      </c>
      <c r="M7" s="10" t="s">
        <v>13</v>
      </c>
      <c r="N7" s="8" t="s">
        <v>16</v>
      </c>
    </row>
    <row r="8" spans="1:14" s="8" customFormat="1" x14ac:dyDescent="0.3">
      <c r="A8" s="8">
        <f t="shared" si="0"/>
        <v>7</v>
      </c>
      <c r="B8" s="8" t="str">
        <f t="shared" si="1"/>
        <v>Scn_pbEXPFI_windAslopeAfuelB_acc2_rpb2_up8_wDefault</v>
      </c>
      <c r="C8" s="8" t="s">
        <v>11</v>
      </c>
      <c r="D8" s="8" t="s">
        <v>11</v>
      </c>
      <c r="E8" s="8" t="s">
        <v>14</v>
      </c>
      <c r="F8" s="9">
        <v>2</v>
      </c>
      <c r="G8" s="9">
        <v>0.2</v>
      </c>
      <c r="H8" s="9">
        <v>0.8</v>
      </c>
      <c r="I8" s="9"/>
      <c r="J8" s="9"/>
      <c r="K8" s="9" t="s">
        <v>12</v>
      </c>
      <c r="L8" s="9" t="s">
        <v>21</v>
      </c>
      <c r="M8" s="10" t="s">
        <v>13</v>
      </c>
      <c r="N8" s="8" t="s">
        <v>16</v>
      </c>
    </row>
    <row r="9" spans="1:14" s="8" customFormat="1" x14ac:dyDescent="0.3">
      <c r="A9" s="8">
        <f t="shared" si="0"/>
        <v>8</v>
      </c>
      <c r="B9" s="8" t="str">
        <f t="shared" si="1"/>
        <v>Scn_pbEXPFI_windAslopeAfuelB_acc3_rpb2_up8_wDefault</v>
      </c>
      <c r="C9" s="8" t="s">
        <v>11</v>
      </c>
      <c r="D9" s="8" t="s">
        <v>11</v>
      </c>
      <c r="E9" s="8" t="s">
        <v>14</v>
      </c>
      <c r="F9" s="9">
        <v>3</v>
      </c>
      <c r="G9" s="9">
        <v>0.2</v>
      </c>
      <c r="H9" s="9">
        <v>0.8</v>
      </c>
      <c r="I9" s="9"/>
      <c r="J9" s="9"/>
      <c r="K9" s="9" t="s">
        <v>12</v>
      </c>
      <c r="L9" s="9" t="s">
        <v>21</v>
      </c>
      <c r="M9" s="10" t="s">
        <v>13</v>
      </c>
      <c r="N9" s="8" t="s">
        <v>16</v>
      </c>
    </row>
    <row r="10" spans="1:14" s="8" customFormat="1" x14ac:dyDescent="0.3">
      <c r="A10" s="8">
        <f t="shared" si="0"/>
        <v>9</v>
      </c>
      <c r="B10" s="8" t="str">
        <f t="shared" si="1"/>
        <v>Scn_pbEXPFI_windAslopeAfuelB_acc1_rpb3_up8_wDefault</v>
      </c>
      <c r="C10" s="8" t="s">
        <v>11</v>
      </c>
      <c r="D10" s="8" t="s">
        <v>11</v>
      </c>
      <c r="E10" s="8" t="s">
        <v>14</v>
      </c>
      <c r="F10" s="9">
        <v>1</v>
      </c>
      <c r="G10" s="9">
        <v>0.3</v>
      </c>
      <c r="H10" s="9">
        <v>0.8</v>
      </c>
      <c r="I10" s="9"/>
      <c r="J10" s="9"/>
      <c r="K10" s="9" t="s">
        <v>12</v>
      </c>
      <c r="L10" s="9" t="s">
        <v>21</v>
      </c>
      <c r="M10" s="10" t="s">
        <v>13</v>
      </c>
      <c r="N10" s="8" t="s">
        <v>16</v>
      </c>
    </row>
    <row r="11" spans="1:14" s="8" customFormat="1" x14ac:dyDescent="0.3">
      <c r="A11" s="8">
        <f t="shared" si="0"/>
        <v>10</v>
      </c>
      <c r="B11" s="8" t="str">
        <f t="shared" si="1"/>
        <v>Scn_pbEXPFI_windAslopeAfuelB_acc2_rpb3_up8_wDefault</v>
      </c>
      <c r="C11" s="8" t="s">
        <v>11</v>
      </c>
      <c r="D11" s="8" t="s">
        <v>11</v>
      </c>
      <c r="E11" s="8" t="s">
        <v>14</v>
      </c>
      <c r="F11" s="9">
        <v>2</v>
      </c>
      <c r="G11" s="9">
        <v>0.3</v>
      </c>
      <c r="H11" s="9">
        <v>0.8</v>
      </c>
      <c r="I11" s="9"/>
      <c r="J11" s="9"/>
      <c r="K11" s="9" t="s">
        <v>12</v>
      </c>
      <c r="L11" s="9" t="s">
        <v>21</v>
      </c>
      <c r="M11" s="10" t="s">
        <v>13</v>
      </c>
      <c r="N11" s="8" t="s">
        <v>16</v>
      </c>
    </row>
    <row r="12" spans="1:14" s="8" customFormat="1" x14ac:dyDescent="0.3">
      <c r="A12" s="8">
        <f t="shared" si="0"/>
        <v>11</v>
      </c>
      <c r="B12" s="8" t="str">
        <f t="shared" si="1"/>
        <v>Scn_pbEXPFI_windAslopeAfuelB_acc3_rpb3_up8_wDefault</v>
      </c>
      <c r="C12" s="8" t="s">
        <v>11</v>
      </c>
      <c r="D12" s="8" t="s">
        <v>11</v>
      </c>
      <c r="E12" s="8" t="s">
        <v>14</v>
      </c>
      <c r="F12" s="9">
        <v>3</v>
      </c>
      <c r="G12" s="9">
        <v>0.3</v>
      </c>
      <c r="H12" s="9">
        <v>0.8</v>
      </c>
      <c r="I12" s="9"/>
      <c r="J12" s="9"/>
      <c r="K12" s="9" t="s">
        <v>12</v>
      </c>
      <c r="L12" s="9" t="s">
        <v>21</v>
      </c>
      <c r="M12" s="10" t="s">
        <v>13</v>
      </c>
      <c r="N12" s="8" t="s">
        <v>16</v>
      </c>
    </row>
    <row r="13" spans="1:14" x14ac:dyDescent="0.3">
      <c r="A13" s="7">
        <f t="shared" si="0"/>
        <v>12</v>
      </c>
      <c r="B13" s="7" t="str">
        <f t="shared" ref="B13" si="2">+_xlfn.CONCAT("Scn_pbEXPFI_wind",C13,"slope",D13, "fuel",E13, "_acc",F13, "_rpb",G13*10,"_up",H13*10,"_ws",I13*10,"_ww",10*J13)</f>
        <v>Scn_pbEXPFI_windAslopeAfuelB_acc3_rpb3_up8_ws0_ww0</v>
      </c>
      <c r="C13" s="7" t="s">
        <v>11</v>
      </c>
      <c r="D13" s="7" t="s">
        <v>11</v>
      </c>
      <c r="E13" s="7" t="s">
        <v>14</v>
      </c>
      <c r="F13" s="11">
        <v>3</v>
      </c>
      <c r="G13" s="11">
        <v>0.3</v>
      </c>
      <c r="H13" s="11">
        <v>0.8</v>
      </c>
      <c r="I13" s="11"/>
      <c r="J13" s="11"/>
      <c r="K13" s="11" t="s">
        <v>12</v>
      </c>
      <c r="L13" s="11" t="s">
        <v>21</v>
      </c>
      <c r="M13" s="12" t="s">
        <v>13</v>
      </c>
      <c r="N13" s="7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Obj4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Núria Aquilué Junyent</dc:creator>
  <cp:lastModifiedBy>Núria Aquilué Junyent</cp:lastModifiedBy>
  <dcterms:created xsi:type="dcterms:W3CDTF">2021-01-12T13:22:00Z</dcterms:created>
  <dcterms:modified xsi:type="dcterms:W3CDTF">2021-01-12T21:00:10Z</dcterms:modified>
</cp:coreProperties>
</file>