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chi\Desktop\NUEL\DS PROJECT\EXCEL PROJECTS\HOUSE PRICING PROBLEM\"/>
    </mc:Choice>
  </mc:AlternateContent>
  <bookViews>
    <workbookView xWindow="-120" yWindow="-120" windowWidth="20730" windowHeight="11760" tabRatio="885" activeTab="8"/>
  </bookViews>
  <sheets>
    <sheet name="RAW DATA" sheetId="6" r:id="rId1"/>
    <sheet name="EDD" sheetId="7" r:id="rId2"/>
    <sheet name="DATA PREPROCESSING" sheetId="1" r:id="rId3"/>
    <sheet name="DATA PROCESSING" sheetId="2" r:id="rId4"/>
    <sheet name="CORR" sheetId="8" r:id="rId5"/>
    <sheet name="PREPROCESSED DATA" sheetId="21" r:id="rId6"/>
    <sheet name="Linear Reg 1" sheetId="18" r:id="rId7"/>
    <sheet name="Linear Reg 2" sheetId="19" r:id="rId8"/>
    <sheet name="Multi Reg" sheetId="22" r:id="rId9"/>
  </sheets>
  <definedNames>
    <definedName name="_xlnm._FilterDatabase" localSheetId="2" hidden="1">'DATA PREPROCESSING'!$B$2:$AC$508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AC345" i="1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3" i="1"/>
  <c r="AC507" i="1" l="1"/>
  <c r="AC503" i="1"/>
  <c r="AC499" i="1"/>
  <c r="AC495" i="1"/>
  <c r="AC491" i="1"/>
  <c r="AC487" i="1"/>
  <c r="AC483" i="1"/>
  <c r="AC479" i="1"/>
  <c r="AC475" i="1"/>
  <c r="AC471" i="1"/>
  <c r="AC467" i="1"/>
  <c r="AC463" i="1"/>
  <c r="AC459" i="1"/>
  <c r="AC455" i="1"/>
  <c r="AC451" i="1"/>
  <c r="AC447" i="1"/>
  <c r="AC443" i="1"/>
  <c r="AC439" i="1"/>
  <c r="AC435" i="1"/>
  <c r="AC431" i="1"/>
  <c r="AC427" i="1"/>
  <c r="AC423" i="1"/>
  <c r="AC419" i="1"/>
  <c r="AC415" i="1"/>
  <c r="AC411" i="1"/>
  <c r="AC407" i="1"/>
  <c r="AC403" i="1"/>
  <c r="AC399" i="1"/>
  <c r="AC395" i="1"/>
  <c r="AC391" i="1"/>
  <c r="AC387" i="1"/>
  <c r="AC383" i="1"/>
  <c r="AC379" i="1"/>
  <c r="AC375" i="1"/>
  <c r="AC371" i="1"/>
  <c r="AC367" i="1"/>
  <c r="AC363" i="1"/>
  <c r="AC359" i="1"/>
  <c r="AC355" i="1"/>
  <c r="AC351" i="1"/>
  <c r="AC347" i="1"/>
  <c r="AC506" i="1"/>
  <c r="AC502" i="1"/>
  <c r="AC498" i="1"/>
  <c r="AC494" i="1"/>
  <c r="AC490" i="1"/>
  <c r="AC486" i="1"/>
  <c r="AC482" i="1"/>
  <c r="AC478" i="1"/>
  <c r="AC474" i="1"/>
  <c r="AC470" i="1"/>
  <c r="AC466" i="1"/>
  <c r="AC462" i="1"/>
  <c r="AC458" i="1"/>
  <c r="AC454" i="1"/>
  <c r="AC450" i="1"/>
  <c r="AC446" i="1"/>
  <c r="AC442" i="1"/>
  <c r="AC438" i="1"/>
  <c r="AC434" i="1"/>
  <c r="AC430" i="1"/>
  <c r="AC426" i="1"/>
  <c r="AC42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AC362" i="1"/>
  <c r="AC358" i="1"/>
  <c r="AC354" i="1"/>
  <c r="AC350" i="1"/>
  <c r="AC346" i="1"/>
  <c r="AC3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4" i="1"/>
  <c r="AC8" i="1"/>
  <c r="AC12" i="1"/>
  <c r="AC16" i="1"/>
  <c r="AC20" i="1"/>
  <c r="AC24" i="1"/>
  <c r="AC28" i="1"/>
  <c r="AC32" i="1"/>
  <c r="AC36" i="1"/>
  <c r="AC40" i="1"/>
  <c r="AC44" i="1"/>
  <c r="AC48" i="1"/>
  <c r="AC52" i="1"/>
  <c r="AC56" i="1"/>
  <c r="AC60" i="1"/>
  <c r="AC64" i="1"/>
  <c r="AC68" i="1"/>
  <c r="AC72" i="1"/>
  <c r="AC76" i="1"/>
  <c r="AC80" i="1"/>
  <c r="AC84" i="1"/>
  <c r="AC88" i="1"/>
  <c r="AC92" i="1"/>
  <c r="AC96" i="1"/>
  <c r="AC100" i="1"/>
  <c r="AC104" i="1"/>
  <c r="AC108" i="1"/>
  <c r="AC112" i="1"/>
  <c r="AC116" i="1"/>
  <c r="AC120" i="1"/>
  <c r="AC124" i="1"/>
  <c r="AC128" i="1"/>
  <c r="AC132" i="1"/>
  <c r="AC136" i="1"/>
  <c r="AC140" i="1"/>
  <c r="AC144" i="1"/>
  <c r="AC148" i="1"/>
  <c r="AC152" i="1"/>
  <c r="AC156" i="1"/>
  <c r="AC160" i="1"/>
  <c r="AC164" i="1"/>
  <c r="AC168" i="1"/>
  <c r="AC172" i="1"/>
  <c r="AC176" i="1"/>
  <c r="AC180" i="1"/>
  <c r="AC184" i="1"/>
  <c r="AC188" i="1"/>
  <c r="AC192" i="1"/>
  <c r="AC196" i="1"/>
  <c r="AC200" i="1"/>
  <c r="AC204" i="1"/>
  <c r="AC208" i="1"/>
  <c r="AC212" i="1"/>
  <c r="AC216" i="1"/>
  <c r="AC220" i="1"/>
  <c r="AC224" i="1"/>
  <c r="AC228" i="1"/>
  <c r="AC232" i="1"/>
  <c r="AC236" i="1"/>
  <c r="AC240" i="1"/>
  <c r="AC244" i="1"/>
  <c r="AC248" i="1"/>
  <c r="AC252" i="1"/>
  <c r="AC256" i="1"/>
  <c r="AC260" i="1"/>
  <c r="AC264" i="1"/>
  <c r="AC268" i="1"/>
  <c r="AC272" i="1"/>
  <c r="AC276" i="1"/>
  <c r="AC280" i="1"/>
  <c r="AC284" i="1"/>
  <c r="AC288" i="1"/>
  <c r="AC292" i="1"/>
  <c r="AC296" i="1"/>
  <c r="AC300" i="1"/>
  <c r="AC304" i="1"/>
  <c r="AC308" i="1"/>
  <c r="AC312" i="1"/>
  <c r="AC316" i="1"/>
  <c r="AC320" i="1"/>
  <c r="AC324" i="1"/>
  <c r="AC328" i="1"/>
  <c r="AC332" i="1"/>
  <c r="AC336" i="1"/>
  <c r="AC340" i="1"/>
  <c r="AC5" i="1"/>
  <c r="AC9" i="1"/>
  <c r="AC13" i="1"/>
  <c r="AC17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AC73" i="1"/>
  <c r="AC77" i="1"/>
  <c r="AC81" i="1"/>
  <c r="AC85" i="1"/>
  <c r="AC89" i="1"/>
  <c r="AC93" i="1"/>
  <c r="AC97" i="1"/>
  <c r="AC101" i="1"/>
  <c r="AC105" i="1"/>
  <c r="AC109" i="1"/>
  <c r="AC113" i="1"/>
  <c r="AC117" i="1"/>
  <c r="AC121" i="1"/>
  <c r="AC125" i="1"/>
  <c r="AC129" i="1"/>
  <c r="AC133" i="1"/>
  <c r="AC137" i="1"/>
  <c r="AC141" i="1"/>
  <c r="AC145" i="1"/>
  <c r="AC149" i="1"/>
  <c r="AC153" i="1"/>
  <c r="AC157" i="1"/>
  <c r="AC161" i="1"/>
  <c r="AC165" i="1"/>
  <c r="AC169" i="1"/>
  <c r="AC173" i="1"/>
  <c r="AC177" i="1"/>
  <c r="AC181" i="1"/>
  <c r="AC185" i="1"/>
  <c r="AC189" i="1"/>
  <c r="AC193" i="1"/>
  <c r="AC197" i="1"/>
  <c r="AC201" i="1"/>
  <c r="AC205" i="1"/>
  <c r="AC209" i="1"/>
  <c r="AC213" i="1"/>
  <c r="AC217" i="1"/>
  <c r="AC221" i="1"/>
  <c r="AC225" i="1"/>
  <c r="AC229" i="1"/>
  <c r="AC233" i="1"/>
  <c r="AC237" i="1"/>
  <c r="AC241" i="1"/>
  <c r="AC245" i="1"/>
  <c r="AC249" i="1"/>
  <c r="AC253" i="1"/>
  <c r="AC257" i="1"/>
  <c r="AC261" i="1"/>
  <c r="AC265" i="1"/>
  <c r="AC269" i="1"/>
  <c r="AC273" i="1"/>
  <c r="AC277" i="1"/>
  <c r="AC281" i="1"/>
  <c r="AC285" i="1"/>
  <c r="AC289" i="1"/>
  <c r="AC293" i="1"/>
  <c r="AC297" i="1"/>
  <c r="AC301" i="1"/>
  <c r="AC305" i="1"/>
  <c r="AC309" i="1"/>
  <c r="AC313" i="1"/>
  <c r="AC317" i="1"/>
  <c r="AC321" i="1"/>
  <c r="AC325" i="1"/>
  <c r="AC329" i="1"/>
  <c r="AC333" i="1"/>
  <c r="AC337" i="1"/>
  <c r="AC341" i="1"/>
  <c r="AC6" i="1"/>
  <c r="AC10" i="1"/>
  <c r="AC14" i="1"/>
  <c r="AC18" i="1"/>
  <c r="AC22" i="1"/>
  <c r="AC26" i="1"/>
  <c r="AC30" i="1"/>
  <c r="AC34" i="1"/>
  <c r="AC38" i="1"/>
  <c r="AC42" i="1"/>
  <c r="AC46" i="1"/>
  <c r="AC50" i="1"/>
  <c r="AC54" i="1"/>
  <c r="AC58" i="1"/>
  <c r="AC62" i="1"/>
  <c r="AC66" i="1"/>
  <c r="AC70" i="1"/>
  <c r="AC74" i="1"/>
  <c r="AC78" i="1"/>
  <c r="AC82" i="1"/>
  <c r="AC86" i="1"/>
  <c r="AC90" i="1"/>
  <c r="AC94" i="1"/>
  <c r="AC98" i="1"/>
  <c r="AC102" i="1"/>
  <c r="AC106" i="1"/>
  <c r="AC110" i="1"/>
  <c r="AC114" i="1"/>
  <c r="AC118" i="1"/>
  <c r="AC122" i="1"/>
  <c r="AC126" i="1"/>
  <c r="AC130" i="1"/>
  <c r="AC134" i="1"/>
  <c r="AC138" i="1"/>
  <c r="AC142" i="1"/>
  <c r="AC146" i="1"/>
  <c r="AC150" i="1"/>
  <c r="AC154" i="1"/>
  <c r="AC158" i="1"/>
  <c r="AC162" i="1"/>
  <c r="AC166" i="1"/>
  <c r="AC170" i="1"/>
  <c r="AC174" i="1"/>
  <c r="AC178" i="1"/>
  <c r="AC182" i="1"/>
  <c r="AC186" i="1"/>
  <c r="AC190" i="1"/>
  <c r="AC194" i="1"/>
  <c r="AC198" i="1"/>
  <c r="AC202" i="1"/>
  <c r="AC206" i="1"/>
  <c r="AC210" i="1"/>
  <c r="AC214" i="1"/>
  <c r="AC218" i="1"/>
  <c r="AC222" i="1"/>
  <c r="AC226" i="1"/>
  <c r="AC230" i="1"/>
  <c r="AC234" i="1"/>
  <c r="AC238" i="1"/>
  <c r="AC242" i="1"/>
  <c r="AC246" i="1"/>
  <c r="AC250" i="1"/>
  <c r="AC254" i="1"/>
  <c r="AC258" i="1"/>
  <c r="AC262" i="1"/>
  <c r="AC266" i="1"/>
  <c r="AC270" i="1"/>
  <c r="AC274" i="1"/>
  <c r="AC278" i="1"/>
  <c r="AC282" i="1"/>
  <c r="AC286" i="1"/>
  <c r="AC290" i="1"/>
  <c r="AC294" i="1"/>
  <c r="AC298" i="1"/>
  <c r="AC302" i="1"/>
  <c r="AC306" i="1"/>
  <c r="AC310" i="1"/>
  <c r="AC314" i="1"/>
  <c r="AC318" i="1"/>
  <c r="AC322" i="1"/>
  <c r="AC326" i="1"/>
  <c r="AC330" i="1"/>
  <c r="AC334" i="1"/>
  <c r="AC338" i="1"/>
  <c r="AC342" i="1"/>
  <c r="AC7" i="1"/>
  <c r="AC11" i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C71" i="1"/>
  <c r="AC75" i="1"/>
  <c r="AC79" i="1"/>
  <c r="AC83" i="1"/>
  <c r="AC87" i="1"/>
  <c r="AC91" i="1"/>
  <c r="AC95" i="1"/>
  <c r="AC99" i="1"/>
  <c r="AC103" i="1"/>
  <c r="AC107" i="1"/>
  <c r="AC111" i="1"/>
  <c r="AC115" i="1"/>
  <c r="AC119" i="1"/>
  <c r="AC123" i="1"/>
  <c r="AC127" i="1"/>
  <c r="AC131" i="1"/>
  <c r="AC135" i="1"/>
  <c r="AC139" i="1"/>
  <c r="AC143" i="1"/>
  <c r="AC147" i="1"/>
  <c r="AC151" i="1"/>
  <c r="AC155" i="1"/>
  <c r="AC159" i="1"/>
  <c r="AC163" i="1"/>
  <c r="AC167" i="1"/>
  <c r="AC171" i="1"/>
  <c r="AC175" i="1"/>
  <c r="AC179" i="1"/>
  <c r="AC183" i="1"/>
  <c r="AC187" i="1"/>
  <c r="AC191" i="1"/>
  <c r="AC195" i="1"/>
  <c r="AC199" i="1"/>
  <c r="AC203" i="1"/>
  <c r="AC207" i="1"/>
  <c r="AC211" i="1"/>
  <c r="AC215" i="1"/>
  <c r="AC219" i="1"/>
  <c r="AC223" i="1"/>
  <c r="AC227" i="1"/>
  <c r="AC231" i="1"/>
  <c r="AC235" i="1"/>
  <c r="AC239" i="1"/>
  <c r="AC243" i="1"/>
  <c r="AC247" i="1"/>
  <c r="AC251" i="1"/>
  <c r="AC255" i="1"/>
  <c r="AC259" i="1"/>
  <c r="AC263" i="1"/>
  <c r="AC267" i="1"/>
  <c r="AC271" i="1"/>
  <c r="AC275" i="1"/>
  <c r="AC279" i="1"/>
  <c r="AC283" i="1"/>
  <c r="AC287" i="1"/>
  <c r="AC291" i="1"/>
  <c r="AC295" i="1"/>
  <c r="AC299" i="1"/>
  <c r="AC303" i="1"/>
  <c r="AC307" i="1"/>
  <c r="AC311" i="1"/>
  <c r="AC315" i="1"/>
  <c r="AC319" i="1"/>
  <c r="AC323" i="1"/>
  <c r="AC327" i="1"/>
  <c r="AC331" i="1"/>
  <c r="AC335" i="1"/>
  <c r="AC339" i="1"/>
  <c r="AC343" i="1"/>
  <c r="AC508" i="1"/>
  <c r="AC504" i="1"/>
  <c r="AC500" i="1"/>
  <c r="AC496" i="1"/>
  <c r="AC492" i="1"/>
  <c r="AC488" i="1"/>
  <c r="AC484" i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AC432" i="1"/>
  <c r="AC428" i="1"/>
  <c r="AC424" i="1"/>
  <c r="AC420" i="1"/>
  <c r="AC416" i="1"/>
  <c r="AC412" i="1"/>
  <c r="AC408" i="1"/>
  <c r="AC404" i="1"/>
  <c r="AC400" i="1"/>
  <c r="AC396" i="1"/>
  <c r="AC392" i="1"/>
  <c r="AC388" i="1"/>
  <c r="AC384" i="1"/>
  <c r="AC380" i="1"/>
  <c r="AC376" i="1"/>
  <c r="AC372" i="1"/>
  <c r="AC368" i="1"/>
  <c r="AC364" i="1"/>
  <c r="AC360" i="1"/>
  <c r="AC356" i="1"/>
  <c r="AC352" i="1"/>
  <c r="AC348" i="1"/>
  <c r="AC344" i="1"/>
</calcChain>
</file>

<file path=xl/sharedStrings.xml><?xml version="1.0" encoding="utf-8"?>
<sst xmlns="http://schemas.openxmlformats.org/spreadsheetml/2006/main" count="3525" uniqueCount="69">
  <si>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</si>
  <si>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</si>
  <si>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</si>
  <si>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</si>
  <si>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</si>
  <si>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</si>
  <si>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</si>
  <si>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</si>
  <si>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</si>
  <si>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</si>
  <si>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</si>
  <si>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</si>
  <si>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airport</t>
  </si>
  <si>
    <t>n_hos_beds</t>
  </si>
  <si>
    <t>n_hot_rooms</t>
  </si>
  <si>
    <t>waterbody</t>
  </si>
  <si>
    <t>rainfall</t>
  </si>
  <si>
    <t>bus_ter</t>
  </si>
  <si>
    <t>parks</t>
  </si>
  <si>
    <t>YES</t>
  </si>
  <si>
    <t>River</t>
  </si>
  <si>
    <t>NO</t>
  </si>
  <si>
    <t>Lake</t>
  </si>
  <si>
    <t>None</t>
  </si>
  <si>
    <t>Lake and River</t>
  </si>
  <si>
    <t>av_dist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</si>
  <si>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</si>
  <si>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</si>
  <si>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</si>
  <si>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</si>
  <si>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</si>
  <si>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</si>
  <si>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</si>
  <si>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</si>
  <si>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</si>
  <si>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</si>
  <si>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</si>
  <si>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</si>
  <si>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</si>
  <si>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</si>
  <si>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Largest(125)</t>
  </si>
  <si>
    <t>Smallest(75)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</si>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</sst>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0" xfId="0" applyFill="1" applyBorder="1"/>
    <xf numFmtId="0" fontId="0" fillId="0" borderId="0" xfId="0" applyBorder="1"/>
    <xf numFmtId="0" fontId="0" fillId="4" borderId="0" xfId="0" applyFill="1"/>
    <xf numFmtId="0" fontId="0" fillId="4" borderId="0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0" xfId="0" applyFill="1" applyBorder="1" applyAlignment="1"/>
    <xf numFmtId="0" fontId="0" fillId="0" borderId="14" xfId="0" applyFill="1" applyBorder="1" applyAlignment="1"/>
    <xf numFmtId="0" fontId="1" fillId="0" borderId="2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Continuous"/>
    </xf>
    <xf numFmtId="0" fontId="2" fillId="5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7"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room_num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682581088406895"/>
          <c:y val="0.16075476238822584"/>
          <c:w val="0.67083629883687856"/>
          <c:h val="0.73913047402026033"/>
        </c:manualLayout>
      </c:layout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'DATA PROCESSING'!$F$2:$F$507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'DATA PROCESSING'!$B$2:$B$507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'DATA PROCESSING'!$F$2:$F$507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'Linear Reg 1'!$B$25:$B$530</c:f>
              <c:numCache>
                <c:formatCode>General</c:formatCode>
                <c:ptCount val="506"/>
                <c:pt idx="0">
                  <c:v>25.171084911552867</c:v>
                </c:pt>
                <c:pt idx="1">
                  <c:v>23.769735783440908</c:v>
                </c:pt>
                <c:pt idx="2">
                  <c:v>30.7218834060223</c:v>
                </c:pt>
                <c:pt idx="3">
                  <c:v>29.020245179029217</c:v>
                </c:pt>
                <c:pt idx="4">
                  <c:v>30.376095958825857</c:v>
                </c:pt>
                <c:pt idx="5">
                  <c:v>23.851632810408482</c:v>
                </c:pt>
                <c:pt idx="6">
                  <c:v>20.047970891247452</c:v>
                </c:pt>
                <c:pt idx="7">
                  <c:v>21.503918037337797</c:v>
                </c:pt>
                <c:pt idx="8">
                  <c:v>16.580996749619821</c:v>
                </c:pt>
                <c:pt idx="9">
                  <c:v>19.975173533942936</c:v>
                </c:pt>
                <c:pt idx="10">
                  <c:v>23.369350318266058</c:v>
                </c:pt>
                <c:pt idx="11">
                  <c:v>20.020671882258263</c:v>
                </c:pt>
                <c:pt idx="12">
                  <c:v>18.928711522690506</c:v>
                </c:pt>
                <c:pt idx="13">
                  <c:v>19.474691702474381</c:v>
                </c:pt>
                <c:pt idx="14">
                  <c:v>20.81234314294489</c:v>
                </c:pt>
                <c:pt idx="15">
                  <c:v>18.428229691221944</c:v>
                </c:pt>
                <c:pt idx="16">
                  <c:v>19.347296327191472</c:v>
                </c:pt>
                <c:pt idx="17">
                  <c:v>19.847778158660034</c:v>
                </c:pt>
                <c:pt idx="18">
                  <c:v>14.988554558583509</c:v>
                </c:pt>
                <c:pt idx="19">
                  <c:v>17.45456503727403</c:v>
                </c:pt>
                <c:pt idx="20">
                  <c:v>16.025916900172881</c:v>
                </c:pt>
                <c:pt idx="21">
                  <c:v>19.62028641708342</c:v>
                </c:pt>
                <c:pt idx="22">
                  <c:v>21.230927947445863</c:v>
                </c:pt>
                <c:pt idx="23">
                  <c:v>18.237136628297584</c:v>
                </c:pt>
                <c:pt idx="24">
                  <c:v>19.247199960897774</c:v>
                </c:pt>
                <c:pt idx="25">
                  <c:v>16.289807320401756</c:v>
                </c:pt>
                <c:pt idx="26">
                  <c:v>18.237136628297584</c:v>
                </c:pt>
                <c:pt idx="27">
                  <c:v>20.36645932945472</c:v>
                </c:pt>
                <c:pt idx="28">
                  <c:v>24.443111338507691</c:v>
                </c:pt>
                <c:pt idx="29">
                  <c:v>26.071952208196265</c:v>
                </c:pt>
                <c:pt idx="30">
                  <c:v>17.327169661991121</c:v>
                </c:pt>
                <c:pt idx="31">
                  <c:v>20.593951071031334</c:v>
                </c:pt>
                <c:pt idx="32">
                  <c:v>19.483791372137453</c:v>
                </c:pt>
                <c:pt idx="33">
                  <c:v>17.217973626034343</c:v>
                </c:pt>
                <c:pt idx="34">
                  <c:v>20.81234314294489</c:v>
                </c:pt>
                <c:pt idx="35">
                  <c:v>19.329096987865348</c:v>
                </c:pt>
                <c:pt idx="36">
                  <c:v>18.491927378863402</c:v>
                </c:pt>
                <c:pt idx="37">
                  <c:v>18.573824405830976</c:v>
                </c:pt>
                <c:pt idx="38">
                  <c:v>19.629386086746486</c:v>
                </c:pt>
                <c:pt idx="39">
                  <c:v>25.353078304814154</c:v>
                </c:pt>
                <c:pt idx="40">
                  <c:v>29.256836590268897</c:v>
                </c:pt>
                <c:pt idx="41">
                  <c:v>26.945520495850467</c:v>
                </c:pt>
                <c:pt idx="42">
                  <c:v>21.476619028348608</c:v>
                </c:pt>
                <c:pt idx="43">
                  <c:v>21.858805154197327</c:v>
                </c:pt>
                <c:pt idx="44">
                  <c:v>20.566652062042145</c:v>
                </c:pt>
                <c:pt idx="45">
                  <c:v>17.045079902436122</c:v>
                </c:pt>
                <c:pt idx="46">
                  <c:v>17.991445547394839</c:v>
                </c:pt>
                <c:pt idx="47">
                  <c:v>20.211764945182622</c:v>
                </c:pt>
                <c:pt idx="48">
                  <c:v>14.469873387788816</c:v>
                </c:pt>
                <c:pt idx="49">
                  <c:v>16.317106329390946</c:v>
                </c:pt>
                <c:pt idx="50">
                  <c:v>19.60208707775729</c:v>
                </c:pt>
                <c:pt idx="51">
                  <c:v>20.985236866543119</c:v>
                </c:pt>
                <c:pt idx="52">
                  <c:v>24.588706053116724</c:v>
                </c:pt>
                <c:pt idx="53">
                  <c:v>19.920575515964551</c:v>
                </c:pt>
                <c:pt idx="54">
                  <c:v>18.91961185302744</c:v>
                </c:pt>
                <c:pt idx="55">
                  <c:v>31.304262264458444</c:v>
                </c:pt>
                <c:pt idx="56">
                  <c:v>23.42394833624445</c:v>
                </c:pt>
                <c:pt idx="57">
                  <c:v>27.364105300351447</c:v>
                </c:pt>
                <c:pt idx="58">
                  <c:v>21.258226956435053</c:v>
                </c:pt>
                <c:pt idx="59">
                  <c:v>19.274498969886956</c:v>
                </c:pt>
                <c:pt idx="60">
                  <c:v>17.581960412556931</c:v>
                </c:pt>
                <c:pt idx="61">
                  <c:v>19.629386086746486</c:v>
                </c:pt>
                <c:pt idx="62">
                  <c:v>24.088224221648169</c:v>
                </c:pt>
                <c:pt idx="63">
                  <c:v>26.87272313854595</c:v>
                </c:pt>
                <c:pt idx="64">
                  <c:v>29.984810163314066</c:v>
                </c:pt>
                <c:pt idx="65">
                  <c:v>22.577679057579431</c:v>
                </c:pt>
                <c:pt idx="66">
                  <c:v>18.000545217057905</c:v>
                </c:pt>
                <c:pt idx="67">
                  <c:v>18.828615156396793</c:v>
                </c:pt>
                <c:pt idx="68">
                  <c:v>16.244308972086429</c:v>
                </c:pt>
                <c:pt idx="69">
                  <c:v>18.892312844038244</c:v>
                </c:pt>
                <c:pt idx="70">
                  <c:v>23.733337104788646</c:v>
                </c:pt>
                <c:pt idx="71">
                  <c:v>19.583887738431159</c:v>
                </c:pt>
                <c:pt idx="72">
                  <c:v>20.530253383389891</c:v>
                </c:pt>
                <c:pt idx="73">
                  <c:v>22.168193922741523</c:v>
                </c:pt>
                <c:pt idx="74">
                  <c:v>22.422984673307333</c:v>
                </c:pt>
                <c:pt idx="75">
                  <c:v>22.541280378927169</c:v>
                </c:pt>
                <c:pt idx="76">
                  <c:v>22.477582691285718</c:v>
                </c:pt>
                <c:pt idx="77">
                  <c:v>21.212728608119733</c:v>
                </c:pt>
                <c:pt idx="78">
                  <c:v>22.049898217121687</c:v>
                </c:pt>
                <c:pt idx="79">
                  <c:v>18.792216477744532</c:v>
                </c:pt>
                <c:pt idx="80">
                  <c:v>26.554234700338696</c:v>
                </c:pt>
                <c:pt idx="81">
                  <c:v>25.571470376727703</c:v>
                </c:pt>
                <c:pt idx="82">
                  <c:v>22.686875093536209</c:v>
                </c:pt>
                <c:pt idx="83">
                  <c:v>21.458419689022477</c:v>
                </c:pt>
                <c:pt idx="84">
                  <c:v>23.478546354222836</c:v>
                </c:pt>
                <c:pt idx="85">
                  <c:v>25.671566743021415</c:v>
                </c:pt>
                <c:pt idx="86">
                  <c:v>20.075269900236648</c:v>
                </c:pt>
                <c:pt idx="87">
                  <c:v>21.039834884521511</c:v>
                </c:pt>
                <c:pt idx="88">
                  <c:v>29.102142205996792</c:v>
                </c:pt>
                <c:pt idx="89">
                  <c:v>29.757318421737452</c:v>
                </c:pt>
                <c:pt idx="90">
                  <c:v>23.733337104788646</c:v>
                </c:pt>
                <c:pt idx="91">
                  <c:v>23.624141068831875</c:v>
                </c:pt>
                <c:pt idx="92">
                  <c:v>23.960828846365267</c:v>
                </c:pt>
                <c:pt idx="93">
                  <c:v>21.858805154197327</c:v>
                </c:pt>
                <c:pt idx="94">
                  <c:v>22.204592601393777</c:v>
                </c:pt>
                <c:pt idx="95">
                  <c:v>25.626068394706095</c:v>
                </c:pt>
                <c:pt idx="96">
                  <c:v>21.422021010370223</c:v>
                </c:pt>
                <c:pt idx="97">
                  <c:v>38.765991388171471</c:v>
                </c:pt>
                <c:pt idx="98">
                  <c:v>36.500173642068376</c:v>
                </c:pt>
                <c:pt idx="99">
                  <c:v>32.823907098190247</c:v>
                </c:pt>
                <c:pt idx="100">
                  <c:v>26.554234700338696</c:v>
                </c:pt>
                <c:pt idx="101">
                  <c:v>27.045616862144179</c:v>
                </c:pt>
                <c:pt idx="102">
                  <c:v>23.624141068831875</c:v>
                </c:pt>
                <c:pt idx="103">
                  <c:v>21.185429599130536</c:v>
                </c:pt>
                <c:pt idx="104">
                  <c:v>21.458419689022477</c:v>
                </c:pt>
                <c:pt idx="105">
                  <c:v>18.582924075494049</c:v>
                </c:pt>
                <c:pt idx="106">
                  <c:v>18.446429030548082</c:v>
                </c:pt>
                <c:pt idx="107">
                  <c:v>21.094432902499889</c:v>
                </c:pt>
                <c:pt idx="108">
                  <c:v>24.252018275583332</c:v>
                </c:pt>
                <c:pt idx="109">
                  <c:v>22.02259920813249</c:v>
                </c:pt>
                <c:pt idx="110">
                  <c:v>21.713210439588295</c:v>
                </c:pt>
                <c:pt idx="111">
                  <c:v>26.445038664381912</c:v>
                </c:pt>
                <c:pt idx="112">
                  <c:v>19.147103594604062</c:v>
                </c:pt>
                <c:pt idx="113">
                  <c:v>20.775944464292628</c:v>
                </c:pt>
                <c:pt idx="114">
                  <c:v>22.250090949709104</c:v>
                </c:pt>
                <c:pt idx="115">
                  <c:v>19.283598639550029</c:v>
                </c:pt>
                <c:pt idx="116">
                  <c:v>21.540316715990066</c:v>
                </c:pt>
                <c:pt idx="117">
                  <c:v>20.129867918215041</c:v>
                </c:pt>
                <c:pt idx="118">
                  <c:v>18.774017138418401</c:v>
                </c:pt>
                <c:pt idx="119">
                  <c:v>17.490963715926284</c:v>
                </c:pt>
                <c:pt idx="120">
                  <c:v>18.755817799092277</c:v>
                </c:pt>
                <c:pt idx="121">
                  <c:v>19.975173533942936</c:v>
                </c:pt>
                <c:pt idx="122">
                  <c:v>19.583887738431159</c:v>
                </c:pt>
                <c:pt idx="123">
                  <c:v>18.628422423809369</c:v>
                </c:pt>
                <c:pt idx="124">
                  <c:v>18.837714826059852</c:v>
                </c:pt>
                <c:pt idx="125">
                  <c:v>19.811379480007773</c:v>
                </c:pt>
                <c:pt idx="126">
                  <c:v>16.417202695684658</c:v>
                </c:pt>
                <c:pt idx="127">
                  <c:v>17.145176268729827</c:v>
                </c:pt>
                <c:pt idx="128">
                  <c:v>23.860732480071555</c:v>
                </c:pt>
                <c:pt idx="129">
                  <c:v>16.635594767598207</c:v>
                </c:pt>
                <c:pt idx="130">
                  <c:v>24.106423560974299</c:v>
                </c:pt>
                <c:pt idx="131">
                  <c:v>22.905267165449757</c:v>
                </c:pt>
                <c:pt idx="132">
                  <c:v>23.323851969950738</c:v>
                </c:pt>
                <c:pt idx="133">
                  <c:v>18.319033655265173</c:v>
                </c:pt>
                <c:pt idx="134">
                  <c:v>17.727555127165964</c:v>
                </c:pt>
                <c:pt idx="135">
                  <c:v>22.987164192417346</c:v>
                </c:pt>
                <c:pt idx="136">
                  <c:v>19.41099401483293</c:v>
                </c:pt>
                <c:pt idx="137">
                  <c:v>24.070024882322038</c:v>
                </c:pt>
                <c:pt idx="138">
                  <c:v>18.637522093472434</c:v>
                </c:pt>
                <c:pt idx="139">
                  <c:v>21.312824974413445</c:v>
                </c:pt>
                <c:pt idx="140">
                  <c:v>21.522117376663935</c:v>
                </c:pt>
                <c:pt idx="141">
                  <c:v>11.01199891582425</c:v>
                </c:pt>
                <c:pt idx="142">
                  <c:v>14.50627206644107</c:v>
                </c:pt>
                <c:pt idx="143">
                  <c:v>15.09775059454028</c:v>
                </c:pt>
                <c:pt idx="144">
                  <c:v>9.9564372349087407</c:v>
                </c:pt>
                <c:pt idx="145">
                  <c:v>21.121731911489086</c:v>
                </c:pt>
                <c:pt idx="146">
                  <c:v>16.553697740630625</c:v>
                </c:pt>
                <c:pt idx="147">
                  <c:v>10.165729637159238</c:v>
                </c:pt>
                <c:pt idx="148">
                  <c:v>12.531643749556046</c:v>
                </c:pt>
                <c:pt idx="149">
                  <c:v>16.271607981075626</c:v>
                </c:pt>
                <c:pt idx="150">
                  <c:v>21.048934554184569</c:v>
                </c:pt>
                <c:pt idx="151">
                  <c:v>14.515371736104143</c:v>
                </c:pt>
                <c:pt idx="152">
                  <c:v>10.948301228182792</c:v>
                </c:pt>
                <c:pt idx="153">
                  <c:v>17.290770983338859</c:v>
                </c:pt>
                <c:pt idx="154">
                  <c:v>21.11263224182602</c:v>
                </c:pt>
                <c:pt idx="155">
                  <c:v>21.32192464407651</c:v>
                </c:pt>
                <c:pt idx="156">
                  <c:v>13.314215340579608</c:v>
                </c:pt>
                <c:pt idx="157">
                  <c:v>28.519763347560655</c:v>
                </c:pt>
                <c:pt idx="158">
                  <c:v>20.539353053052949</c:v>
                </c:pt>
                <c:pt idx="159">
                  <c:v>24.579606383453658</c:v>
                </c:pt>
                <c:pt idx="160">
                  <c:v>22.21369227105685</c:v>
                </c:pt>
                <c:pt idx="161">
                  <c:v>33.488182983593958</c:v>
                </c:pt>
                <c:pt idx="162">
                  <c:v>36.336379588133198</c:v>
                </c:pt>
                <c:pt idx="163">
                  <c:v>41.55049030506926</c:v>
                </c:pt>
                <c:pt idx="164">
                  <c:v>18.610223084483245</c:v>
                </c:pt>
                <c:pt idx="165">
                  <c:v>20.85784149126021</c:v>
                </c:pt>
                <c:pt idx="166">
                  <c:v>37.492037635342413</c:v>
                </c:pt>
                <c:pt idx="167">
                  <c:v>18.819515486733728</c:v>
                </c:pt>
                <c:pt idx="168">
                  <c:v>22.841569477808306</c:v>
                </c:pt>
                <c:pt idx="169">
                  <c:v>23.596842059842679</c:v>
                </c:pt>
                <c:pt idx="170">
                  <c:v>18.801316147407597</c:v>
                </c:pt>
                <c:pt idx="171">
                  <c:v>18.846814495722924</c:v>
                </c:pt>
                <c:pt idx="172">
                  <c:v>16.044116239499004</c:v>
                </c:pt>
                <c:pt idx="173">
                  <c:v>23.724237435125588</c:v>
                </c:pt>
                <c:pt idx="174">
                  <c:v>18.655721432798565</c:v>
                </c:pt>
                <c:pt idx="175">
                  <c:v>24.907194491323992</c:v>
                </c:pt>
                <c:pt idx="176">
                  <c:v>20.120768248551968</c:v>
                </c:pt>
                <c:pt idx="177">
                  <c:v>22.805170799156052</c:v>
                </c:pt>
                <c:pt idx="178">
                  <c:v>27.764490765526297</c:v>
                </c:pt>
                <c:pt idx="179">
                  <c:v>28.856451125094054</c:v>
                </c:pt>
                <c:pt idx="180">
                  <c:v>35.999691810599813</c:v>
                </c:pt>
                <c:pt idx="181">
                  <c:v>21.249127286771994</c:v>
                </c:pt>
                <c:pt idx="182">
                  <c:v>30.448893316130366</c:v>
                </c:pt>
                <c:pt idx="183">
                  <c:v>25.061888875596082</c:v>
                </c:pt>
                <c:pt idx="184">
                  <c:v>16.335305668717076</c:v>
                </c:pt>
                <c:pt idx="185">
                  <c:v>21.331024313739569</c:v>
                </c:pt>
                <c:pt idx="186">
                  <c:v>36.600270008362088</c:v>
                </c:pt>
                <c:pt idx="187">
                  <c:v>27.054716531807252</c:v>
                </c:pt>
                <c:pt idx="188">
                  <c:v>24.998191187954632</c:v>
                </c:pt>
                <c:pt idx="189">
                  <c:v>30.7218834060223</c:v>
                </c:pt>
                <c:pt idx="190">
                  <c:v>28.592560704865171</c:v>
                </c:pt>
                <c:pt idx="191">
                  <c:v>26.663430736295467</c:v>
                </c:pt>
                <c:pt idx="192">
                  <c:v>30.658185718380849</c:v>
                </c:pt>
                <c:pt idx="193">
                  <c:v>27.218510585742408</c:v>
                </c:pt>
                <c:pt idx="194">
                  <c:v>25.434975331781736</c:v>
                </c:pt>
                <c:pt idx="195">
                  <c:v>37.000655473536924</c:v>
                </c:pt>
                <c:pt idx="196">
                  <c:v>31.650049711654901</c:v>
                </c:pt>
                <c:pt idx="197">
                  <c:v>30.012109172303269</c:v>
                </c:pt>
                <c:pt idx="198">
                  <c:v>31.531754006035058</c:v>
                </c:pt>
                <c:pt idx="199">
                  <c:v>28.810952776778727</c:v>
                </c:pt>
                <c:pt idx="200">
                  <c:v>30.266899922869072</c:v>
                </c:pt>
                <c:pt idx="201">
                  <c:v>21.412921340707157</c:v>
                </c:pt>
                <c:pt idx="202">
                  <c:v>34.589243012824795</c:v>
                </c:pt>
                <c:pt idx="203">
                  <c:v>36.800462740949499</c:v>
                </c:pt>
                <c:pt idx="204">
                  <c:v>38.447502949964218</c:v>
                </c:pt>
                <c:pt idx="205">
                  <c:v>18.946910862016637</c:v>
                </c:pt>
                <c:pt idx="206">
                  <c:v>22.905267165449757</c:v>
                </c:pt>
                <c:pt idx="207">
                  <c:v>17.96414653840565</c:v>
                </c:pt>
                <c:pt idx="208">
                  <c:v>20.521153713726818</c:v>
                </c:pt>
                <c:pt idx="209">
                  <c:v>13.969391556320268</c:v>
                </c:pt>
                <c:pt idx="210">
                  <c:v>19.574788068768093</c:v>
                </c:pt>
                <c:pt idx="211">
                  <c:v>14.515371736104143</c:v>
                </c:pt>
                <c:pt idx="212">
                  <c:v>18.182538610319206</c:v>
                </c:pt>
                <c:pt idx="213">
                  <c:v>23.351150978939927</c:v>
                </c:pt>
                <c:pt idx="214">
                  <c:v>14.588169093408659</c:v>
                </c:pt>
                <c:pt idx="215">
                  <c:v>21.594914733968452</c:v>
                </c:pt>
                <c:pt idx="216">
                  <c:v>18.91961185302744</c:v>
                </c:pt>
                <c:pt idx="217">
                  <c:v>25.7807627789782</c:v>
                </c:pt>
                <c:pt idx="218">
                  <c:v>19.492891041800512</c:v>
                </c:pt>
                <c:pt idx="219">
                  <c:v>23.332951639613803</c:v>
                </c:pt>
                <c:pt idx="220">
                  <c:v>28.592560704865171</c:v>
                </c:pt>
                <c:pt idx="221">
                  <c:v>21.431120680033281</c:v>
                </c:pt>
                <c:pt idx="222">
                  <c:v>27.937384489124518</c:v>
                </c:pt>
                <c:pt idx="223">
                  <c:v>25.562370707064645</c:v>
                </c:pt>
                <c:pt idx="224">
                  <c:v>40.558626311795209</c:v>
                </c:pt>
                <c:pt idx="225">
                  <c:v>44.735374687141885</c:v>
                </c:pt>
                <c:pt idx="226">
                  <c:v>38.502100967942582</c:v>
                </c:pt>
                <c:pt idx="227">
                  <c:v>30.52169067343489</c:v>
                </c:pt>
                <c:pt idx="228">
                  <c:v>35.28081790721771</c:v>
                </c:pt>
                <c:pt idx="229">
                  <c:v>24.96179250930237</c:v>
                </c:pt>
                <c:pt idx="230">
                  <c:v>19.765881131692453</c:v>
                </c:pt>
                <c:pt idx="231">
                  <c:v>32.787508419537986</c:v>
                </c:pt>
                <c:pt idx="232">
                  <c:v>41.204702857872803</c:v>
                </c:pt>
                <c:pt idx="233">
                  <c:v>40.385732588196973</c:v>
                </c:pt>
                <c:pt idx="234">
                  <c:v>26.545135030675624</c:v>
                </c:pt>
                <c:pt idx="235">
                  <c:v>20.721346446314243</c:v>
                </c:pt>
                <c:pt idx="236">
                  <c:v>25.680666412684488</c:v>
                </c:pt>
                <c:pt idx="237">
                  <c:v>32.296126257732496</c:v>
                </c:pt>
                <c:pt idx="238">
                  <c:v>24.315715963224783</c:v>
                </c:pt>
                <c:pt idx="239">
                  <c:v>25.453174671107867</c:v>
                </c:pt>
                <c:pt idx="240">
                  <c:v>28.101178543059689</c:v>
                </c:pt>
                <c:pt idx="241">
                  <c:v>20.803243473281825</c:v>
                </c:pt>
                <c:pt idx="242">
                  <c:v>23.196456594667829</c:v>
                </c:pt>
                <c:pt idx="243">
                  <c:v>23.51494503287509</c:v>
                </c:pt>
                <c:pt idx="244">
                  <c:v>16.235209302423364</c:v>
                </c:pt>
                <c:pt idx="245">
                  <c:v>16.344405338380142</c:v>
                </c:pt>
                <c:pt idx="246">
                  <c:v>20.921539178901661</c:v>
                </c:pt>
                <c:pt idx="247">
                  <c:v>21.995300199143294</c:v>
                </c:pt>
                <c:pt idx="248">
                  <c:v>23.878931819397678</c:v>
                </c:pt>
                <c:pt idx="249">
                  <c:v>26.472337673371108</c:v>
                </c:pt>
                <c:pt idx="250">
                  <c:v>24.370313981203175</c:v>
                </c:pt>
                <c:pt idx="251">
                  <c:v>23.924430167712998</c:v>
                </c:pt>
                <c:pt idx="252">
                  <c:v>28.647158722843564</c:v>
                </c:pt>
                <c:pt idx="253">
                  <c:v>40.494928624153758</c:v>
                </c:pt>
                <c:pt idx="254">
                  <c:v>20.921539178901661</c:v>
                </c:pt>
                <c:pt idx="255">
                  <c:v>18.81041581707067</c:v>
                </c:pt>
                <c:pt idx="256">
                  <c:v>33.169694545386704</c:v>
                </c:pt>
                <c:pt idx="257">
                  <c:v>44.544281624217533</c:v>
                </c:pt>
                <c:pt idx="258">
                  <c:v>32.068634516155882</c:v>
                </c:pt>
                <c:pt idx="259">
                  <c:v>27.600696711591127</c:v>
                </c:pt>
                <c:pt idx="260">
                  <c:v>30.885677459957478</c:v>
                </c:pt>
                <c:pt idx="261">
                  <c:v>33.770272743148965</c:v>
                </c:pt>
                <c:pt idx="262">
                  <c:v>41.759782707319744</c:v>
                </c:pt>
                <c:pt idx="263">
                  <c:v>32.014036498177489</c:v>
                </c:pt>
                <c:pt idx="264">
                  <c:v>30.912976468946667</c:v>
                </c:pt>
                <c:pt idx="265">
                  <c:v>15.934920203542227</c:v>
                </c:pt>
                <c:pt idx="266">
                  <c:v>29.16583989363825</c:v>
                </c:pt>
                <c:pt idx="267">
                  <c:v>40.840716071350215</c:v>
                </c:pt>
                <c:pt idx="268">
                  <c:v>33.315289259995737</c:v>
                </c:pt>
                <c:pt idx="269">
                  <c:v>19.210801282245505</c:v>
                </c:pt>
                <c:pt idx="270">
                  <c:v>18.628422423809369</c:v>
                </c:pt>
                <c:pt idx="271">
                  <c:v>22.122695574426203</c:v>
                </c:pt>
                <c:pt idx="272">
                  <c:v>24.834397134019476</c:v>
                </c:pt>
                <c:pt idx="273">
                  <c:v>35.32631625553303</c:v>
                </c:pt>
                <c:pt idx="274">
                  <c:v>26.836324459893696</c:v>
                </c:pt>
                <c:pt idx="275">
                  <c:v>27.709892747547904</c:v>
                </c:pt>
                <c:pt idx="276">
                  <c:v>31.468056318393607</c:v>
                </c:pt>
                <c:pt idx="277">
                  <c:v>27.455101996982087</c:v>
                </c:pt>
                <c:pt idx="278">
                  <c:v>24.324815632887848</c:v>
                </c:pt>
                <c:pt idx="279">
                  <c:v>27.327706621699193</c:v>
                </c:pt>
                <c:pt idx="280">
                  <c:v>36.500173642068376</c:v>
                </c:pt>
                <c:pt idx="281">
                  <c:v>28.747255089137276</c:v>
                </c:pt>
                <c:pt idx="282">
                  <c:v>34.907731451032049</c:v>
                </c:pt>
                <c:pt idx="283">
                  <c:v>37.437439617364035</c:v>
                </c:pt>
                <c:pt idx="284">
                  <c:v>29.839215448705033</c:v>
                </c:pt>
                <c:pt idx="285">
                  <c:v>24.060925212658979</c:v>
                </c:pt>
                <c:pt idx="286">
                  <c:v>22.031698877795556</c:v>
                </c:pt>
                <c:pt idx="287">
                  <c:v>21.840605814871189</c:v>
                </c:pt>
                <c:pt idx="288">
                  <c:v>22.805170799156052</c:v>
                </c:pt>
                <c:pt idx="289">
                  <c:v>25.08008821492222</c:v>
                </c:pt>
                <c:pt idx="290">
                  <c:v>27.773590435189355</c:v>
                </c:pt>
                <c:pt idx="291">
                  <c:v>30.385195628488916</c:v>
                </c:pt>
                <c:pt idx="292">
                  <c:v>25.671566743021415</c:v>
                </c:pt>
                <c:pt idx="293">
                  <c:v>21.094432902499889</c:v>
                </c:pt>
                <c:pt idx="294">
                  <c:v>20.020671882258263</c:v>
                </c:pt>
                <c:pt idx="295">
                  <c:v>26.10835088684852</c:v>
                </c:pt>
                <c:pt idx="296">
                  <c:v>24.934493500313188</c:v>
                </c:pt>
                <c:pt idx="297">
                  <c:v>18.027844226047101</c:v>
                </c:pt>
                <c:pt idx="298">
                  <c:v>23.078160889047986</c:v>
                </c:pt>
                <c:pt idx="299">
                  <c:v>29.411530974540995</c:v>
                </c:pt>
                <c:pt idx="300">
                  <c:v>27.864587131820009</c:v>
                </c:pt>
                <c:pt idx="301">
                  <c:v>25.307579956498834</c:v>
                </c:pt>
                <c:pt idx="302">
                  <c:v>24.443111338507691</c:v>
                </c:pt>
                <c:pt idx="303">
                  <c:v>28.874650464420185</c:v>
                </c:pt>
                <c:pt idx="304">
                  <c:v>31.185966558838601</c:v>
                </c:pt>
                <c:pt idx="305">
                  <c:v>25.544171367738514</c:v>
                </c:pt>
                <c:pt idx="306">
                  <c:v>32.860305776842509</c:v>
                </c:pt>
                <c:pt idx="307">
                  <c:v>27.664394399232584</c:v>
                </c:pt>
                <c:pt idx="308">
                  <c:v>25.717065091336742</c:v>
                </c:pt>
                <c:pt idx="309">
                  <c:v>19.683984104724871</c:v>
                </c:pt>
                <c:pt idx="310">
                  <c:v>10.59341411132327</c:v>
                </c:pt>
                <c:pt idx="311">
                  <c:v>21.048934554184569</c:v>
                </c:pt>
                <c:pt idx="312">
                  <c:v>20.148067257541165</c:v>
                </c:pt>
                <c:pt idx="313">
                  <c:v>22.359286985665882</c:v>
                </c:pt>
                <c:pt idx="314">
                  <c:v>25.098287554248344</c:v>
                </c:pt>
                <c:pt idx="315">
                  <c:v>17.254372304686605</c:v>
                </c:pt>
                <c:pt idx="316">
                  <c:v>19.15620326426712</c:v>
                </c:pt>
                <c:pt idx="317">
                  <c:v>17.955046868742585</c:v>
                </c:pt>
                <c:pt idx="318">
                  <c:v>23.414848666581378</c:v>
                </c:pt>
                <c:pt idx="319">
                  <c:v>20.967037527216995</c:v>
                </c:pt>
                <c:pt idx="320">
                  <c:v>23.815234131756227</c:v>
                </c:pt>
                <c:pt idx="321">
                  <c:v>23.360250648602999</c:v>
                </c:pt>
                <c:pt idx="322">
                  <c:v>20.311861311476335</c:v>
                </c:pt>
                <c:pt idx="323">
                  <c:v>17.281671313675801</c:v>
                </c:pt>
                <c:pt idx="324">
                  <c:v>23.715137765462515</c:v>
                </c:pt>
                <c:pt idx="325">
                  <c:v>23.860732480071555</c:v>
                </c:pt>
                <c:pt idx="326">
                  <c:v>22.777871790166856</c:v>
                </c:pt>
                <c:pt idx="327">
                  <c:v>20.694047437325047</c:v>
                </c:pt>
                <c:pt idx="328">
                  <c:v>18.737618459766146</c:v>
                </c:pt>
                <c:pt idx="329">
                  <c:v>22.968964853091215</c:v>
                </c:pt>
                <c:pt idx="330">
                  <c:v>21.249127286771994</c:v>
                </c:pt>
                <c:pt idx="331">
                  <c:v>17.263471974349677</c:v>
                </c:pt>
                <c:pt idx="332">
                  <c:v>20.220864614845681</c:v>
                </c:pt>
                <c:pt idx="333">
                  <c:v>22.81427046881911</c:v>
                </c:pt>
                <c:pt idx="334">
                  <c:v>22.759672450840725</c:v>
                </c:pt>
                <c:pt idx="335">
                  <c:v>20.275462632824073</c:v>
                </c:pt>
                <c:pt idx="336">
                  <c:v>18.746718129429212</c:v>
                </c:pt>
                <c:pt idx="337">
                  <c:v>18.983309540668891</c:v>
                </c:pt>
                <c:pt idx="338">
                  <c:v>20.475655365411498</c:v>
                </c:pt>
                <c:pt idx="339">
                  <c:v>19.802279810344714</c:v>
                </c:pt>
                <c:pt idx="340">
                  <c:v>19.647585426072609</c:v>
                </c:pt>
                <c:pt idx="341">
                  <c:v>31.231464907153921</c:v>
                </c:pt>
                <c:pt idx="342">
                  <c:v>24.852596473345599</c:v>
                </c:pt>
                <c:pt idx="343">
                  <c:v>26.272144940783683</c:v>
                </c:pt>
                <c:pt idx="344">
                  <c:v>27.891886140809191</c:v>
                </c:pt>
                <c:pt idx="345">
                  <c:v>20.06617023057359</c:v>
                </c:pt>
                <c:pt idx="346">
                  <c:v>19.01060854965808</c:v>
                </c:pt>
                <c:pt idx="347">
                  <c:v>24.634204401432051</c:v>
                </c:pt>
                <c:pt idx="348">
                  <c:v>25.717065091336742</c:v>
                </c:pt>
                <c:pt idx="349">
                  <c:v>28.483364668908401</c:v>
                </c:pt>
                <c:pt idx="350">
                  <c:v>24.397612990192371</c:v>
                </c:pt>
                <c:pt idx="351">
                  <c:v>25.207483590205122</c:v>
                </c:pt>
                <c:pt idx="352">
                  <c:v>18.883213174375186</c:v>
                </c:pt>
                <c:pt idx="353">
                  <c:v>26.563334370001755</c:v>
                </c:pt>
                <c:pt idx="354">
                  <c:v>16.872186178837893</c:v>
                </c:pt>
                <c:pt idx="355">
                  <c:v>19.356395996854545</c:v>
                </c:pt>
                <c:pt idx="356">
                  <c:v>21.867904823860385</c:v>
                </c:pt>
                <c:pt idx="357">
                  <c:v>23.533144372201221</c:v>
                </c:pt>
                <c:pt idx="358">
                  <c:v>21.094432902499889</c:v>
                </c:pt>
                <c:pt idx="359">
                  <c:v>20.957937857553922</c:v>
                </c:pt>
                <c:pt idx="360">
                  <c:v>23.560443381190417</c:v>
                </c:pt>
                <c:pt idx="361">
                  <c:v>22.222791940719915</c:v>
                </c:pt>
                <c:pt idx="362">
                  <c:v>14.133185610255424</c:v>
                </c:pt>
                <c:pt idx="363">
                  <c:v>18.146139931666944</c:v>
                </c:pt>
                <c:pt idx="364">
                  <c:v>45.235856518610433</c:v>
                </c:pt>
                <c:pt idx="365">
                  <c:v>-2.2553194529240344</c:v>
                </c:pt>
                <c:pt idx="366">
                  <c:v>10.50241741469263</c:v>
                </c:pt>
                <c:pt idx="367">
                  <c:v>0.49278078532149294</c:v>
                </c:pt>
                <c:pt idx="368">
                  <c:v>10.566115102334074</c:v>
                </c:pt>
                <c:pt idx="369">
                  <c:v>26.153849235163847</c:v>
                </c:pt>
                <c:pt idx="370">
                  <c:v>29.184039232964381</c:v>
                </c:pt>
                <c:pt idx="371">
                  <c:v>21.904303502512647</c:v>
                </c:pt>
                <c:pt idx="372">
                  <c:v>18.801316147407597</c:v>
                </c:pt>
                <c:pt idx="373">
                  <c:v>9.9837362438979369</c:v>
                </c:pt>
                <c:pt idx="374">
                  <c:v>2.9951899426642754</c:v>
                </c:pt>
                <c:pt idx="375">
                  <c:v>31.886641122894588</c:v>
                </c:pt>
                <c:pt idx="376">
                  <c:v>25.844460466619651</c:v>
                </c:pt>
                <c:pt idx="377">
                  <c:v>27.163912567764022</c:v>
                </c:pt>
                <c:pt idx="378">
                  <c:v>23.396649327255254</c:v>
                </c:pt>
                <c:pt idx="379">
                  <c:v>21.968001190154098</c:v>
                </c:pt>
                <c:pt idx="380">
                  <c:v>28.747255089137276</c:v>
                </c:pt>
                <c:pt idx="381">
                  <c:v>24.898094821660919</c:v>
                </c:pt>
                <c:pt idx="382">
                  <c:v>15.716528131628671</c:v>
                </c:pt>
                <c:pt idx="383">
                  <c:v>15.570933417019639</c:v>
                </c:pt>
                <c:pt idx="384">
                  <c:v>5.0881139651691569</c:v>
                </c:pt>
                <c:pt idx="385">
                  <c:v>13.359713688894928</c:v>
                </c:pt>
                <c:pt idx="386">
                  <c:v>7.6724201494795139</c:v>
                </c:pt>
                <c:pt idx="387">
                  <c:v>10.839105192226015</c:v>
                </c:pt>
                <c:pt idx="388">
                  <c:v>9.7471448326582575</c:v>
                </c:pt>
                <c:pt idx="389">
                  <c:v>14.387976360821234</c:v>
                </c:pt>
                <c:pt idx="390">
                  <c:v>17.327169661991121</c:v>
                </c:pt>
                <c:pt idx="391">
                  <c:v>20.402858008106982</c:v>
                </c:pt>
                <c:pt idx="392">
                  <c:v>11.166693300096341</c:v>
                </c:pt>
                <c:pt idx="393">
                  <c:v>21.695011100262157</c:v>
                </c:pt>
                <c:pt idx="394">
                  <c:v>18.910512183364368</c:v>
                </c:pt>
                <c:pt idx="395">
                  <c:v>24.224719266594136</c:v>
                </c:pt>
                <c:pt idx="396">
                  <c:v>23.624141068831875</c:v>
                </c:pt>
                <c:pt idx="397">
                  <c:v>17.636558430535324</c:v>
                </c:pt>
                <c:pt idx="398">
                  <c:v>14.961255549594313</c:v>
                </c:pt>
                <c:pt idx="399">
                  <c:v>18.592023745157114</c:v>
                </c:pt>
                <c:pt idx="400">
                  <c:v>19.820479149670838</c:v>
                </c:pt>
                <c:pt idx="401">
                  <c:v>23.059961549721862</c:v>
                </c:pt>
                <c:pt idx="402">
                  <c:v>23.615041399168803</c:v>
                </c:pt>
                <c:pt idx="403">
                  <c:v>14.014889904635588</c:v>
                </c:pt>
                <c:pt idx="404">
                  <c:v>15.671029783313351</c:v>
                </c:pt>
                <c:pt idx="405">
                  <c:v>17.05417957209918</c:v>
                </c:pt>
                <c:pt idx="406">
                  <c:v>2.9951899426642754</c:v>
                </c:pt>
                <c:pt idx="407">
                  <c:v>16.371704347369331</c:v>
                </c:pt>
                <c:pt idx="408">
                  <c:v>16.453601374336912</c:v>
                </c:pt>
                <c:pt idx="409">
                  <c:v>27.691693408221781</c:v>
                </c:pt>
                <c:pt idx="410">
                  <c:v>17.727555127165964</c:v>
                </c:pt>
                <c:pt idx="411">
                  <c:v>25.917257823924167</c:v>
                </c:pt>
                <c:pt idx="412">
                  <c:v>7.4540280775659653</c:v>
                </c:pt>
                <c:pt idx="413">
                  <c:v>12.24955399000104</c:v>
                </c:pt>
                <c:pt idx="414">
                  <c:v>6.4621640842919135</c:v>
                </c:pt>
                <c:pt idx="415">
                  <c:v>23.888031489060744</c:v>
                </c:pt>
                <c:pt idx="416">
                  <c:v>27.054716531807252</c:v>
                </c:pt>
                <c:pt idx="417">
                  <c:v>13.60540476979768</c:v>
                </c:pt>
                <c:pt idx="418">
                  <c:v>19.547489059778897</c:v>
                </c:pt>
                <c:pt idx="419">
                  <c:v>27.436902657655963</c:v>
                </c:pt>
                <c:pt idx="420">
                  <c:v>23.678739086810253</c:v>
                </c:pt>
                <c:pt idx="421">
                  <c:v>19.993372873269074</c:v>
                </c:pt>
                <c:pt idx="422">
                  <c:v>16.735691133891919</c:v>
                </c:pt>
                <c:pt idx="423">
                  <c:v>20.876040830586341</c:v>
                </c:pt>
                <c:pt idx="424">
                  <c:v>15.980418551857554</c:v>
                </c:pt>
                <c:pt idx="425">
                  <c:v>18.992409210331957</c:v>
                </c:pt>
                <c:pt idx="426">
                  <c:v>18.45552870021114</c:v>
                </c:pt>
                <c:pt idx="427">
                  <c:v>21.776908127229746</c:v>
                </c:pt>
                <c:pt idx="428">
                  <c:v>21.695011100262157</c:v>
                </c:pt>
                <c:pt idx="429">
                  <c:v>23.396649327255254</c:v>
                </c:pt>
                <c:pt idx="430">
                  <c:v>23.105459898037182</c:v>
                </c:pt>
                <c:pt idx="431">
                  <c:v>27.518799684623545</c:v>
                </c:pt>
                <c:pt idx="432">
                  <c:v>23.806134462093162</c:v>
                </c:pt>
                <c:pt idx="433">
                  <c:v>23.906230828386875</c:v>
                </c:pt>
                <c:pt idx="434">
                  <c:v>21.831506145208131</c:v>
                </c:pt>
                <c:pt idx="435">
                  <c:v>25.66246707335835</c:v>
                </c:pt>
                <c:pt idx="436">
                  <c:v>24.133722569963496</c:v>
                </c:pt>
                <c:pt idx="437">
                  <c:v>21.32192464407651</c:v>
                </c:pt>
                <c:pt idx="438">
                  <c:v>19.347296327191472</c:v>
                </c:pt>
                <c:pt idx="439">
                  <c:v>16.54459807096756</c:v>
                </c:pt>
                <c:pt idx="440">
                  <c:v>18.282634976612911</c:v>
                </c:pt>
                <c:pt idx="441">
                  <c:v>23.633240738494933</c:v>
                </c:pt>
                <c:pt idx="442">
                  <c:v>21.931602511501843</c:v>
                </c:pt>
                <c:pt idx="443">
                  <c:v>24.352114641877044</c:v>
                </c:pt>
                <c:pt idx="444">
                  <c:v>18.610223084483245</c:v>
                </c:pt>
                <c:pt idx="445">
                  <c:v>24.115523230637358</c:v>
                </c:pt>
                <c:pt idx="446">
                  <c:v>23.041762210395731</c:v>
                </c:pt>
                <c:pt idx="447">
                  <c:v>22.222791940719915</c:v>
                </c:pt>
                <c:pt idx="448">
                  <c:v>21.622213742957641</c:v>
                </c:pt>
                <c:pt idx="449">
                  <c:v>23.733337104788646</c:v>
                </c:pt>
                <c:pt idx="450">
                  <c:v>26.754427432926114</c:v>
                </c:pt>
                <c:pt idx="451">
                  <c:v>25.899058484598037</c:v>
                </c:pt>
                <c:pt idx="452">
                  <c:v>22.641376745220882</c:v>
                </c:pt>
                <c:pt idx="453">
                  <c:v>32.61461469593975</c:v>
                </c:pt>
                <c:pt idx="454">
                  <c:v>26.563334370001755</c:v>
                </c:pt>
                <c:pt idx="455">
                  <c:v>24.716101428399632</c:v>
                </c:pt>
                <c:pt idx="456">
                  <c:v>19.720382783377133</c:v>
                </c:pt>
                <c:pt idx="457">
                  <c:v>19.356395996854545</c:v>
                </c:pt>
                <c:pt idx="458">
                  <c:v>22.677775423873143</c:v>
                </c:pt>
                <c:pt idx="459">
                  <c:v>20.675848097998923</c:v>
                </c:pt>
                <c:pt idx="460">
                  <c:v>26.31764328909901</c:v>
                </c:pt>
                <c:pt idx="461">
                  <c:v>23.360250648602999</c:v>
                </c:pt>
                <c:pt idx="462">
                  <c:v>22.823370138482183</c:v>
                </c:pt>
                <c:pt idx="463">
                  <c:v>24.606905392442854</c:v>
                </c:pt>
                <c:pt idx="464">
                  <c:v>21.840605814871189</c:v>
                </c:pt>
                <c:pt idx="465">
                  <c:v>17.745754466492102</c:v>
                </c:pt>
                <c:pt idx="466">
                  <c:v>19.501990711463577</c:v>
                </c:pt>
                <c:pt idx="467">
                  <c:v>19.966073864279878</c:v>
                </c:pt>
                <c:pt idx="468">
                  <c:v>19.265399300223898</c:v>
                </c:pt>
                <c:pt idx="469">
                  <c:v>17.327169661991121</c:v>
                </c:pt>
                <c:pt idx="470">
                  <c:v>21.458419689022477</c:v>
                </c:pt>
                <c:pt idx="471">
                  <c:v>22.02259920813249</c:v>
                </c:pt>
                <c:pt idx="472">
                  <c:v>23.91533049804994</c:v>
                </c:pt>
                <c:pt idx="473">
                  <c:v>28.856451125094054</c:v>
                </c:pt>
                <c:pt idx="474">
                  <c:v>14.724664138354626</c:v>
                </c:pt>
                <c:pt idx="475">
                  <c:v>21.412921340707157</c:v>
                </c:pt>
                <c:pt idx="476">
                  <c:v>24.343014972213979</c:v>
                </c:pt>
                <c:pt idx="477">
                  <c:v>13.60540476979768</c:v>
                </c:pt>
                <c:pt idx="478">
                  <c:v>21.622213742957641</c:v>
                </c:pt>
                <c:pt idx="479">
                  <c:v>22.02259920813249</c:v>
                </c:pt>
                <c:pt idx="480">
                  <c:v>22.140894913752327</c:v>
                </c:pt>
                <c:pt idx="481">
                  <c:v>26.76352710258918</c:v>
                </c:pt>
                <c:pt idx="482">
                  <c:v>29.593524367802289</c:v>
                </c:pt>
                <c:pt idx="483">
                  <c:v>17.773053475481291</c:v>
                </c:pt>
                <c:pt idx="484">
                  <c:v>18.764917468755343</c:v>
                </c:pt>
                <c:pt idx="485">
                  <c:v>22.777871790166856</c:v>
                </c:pt>
                <c:pt idx="486">
                  <c:v>20.976137196880053</c:v>
                </c:pt>
                <c:pt idx="487">
                  <c:v>19.074306237299538</c:v>
                </c:pt>
                <c:pt idx="488">
                  <c:v>14.970355219257371</c:v>
                </c:pt>
                <c:pt idx="489">
                  <c:v>14.606368432734783</c:v>
                </c:pt>
                <c:pt idx="490">
                  <c:v>11.685374470891034</c:v>
                </c:pt>
                <c:pt idx="491">
                  <c:v>19.784080471018576</c:v>
                </c:pt>
                <c:pt idx="492">
                  <c:v>19.784080471018576</c:v>
                </c:pt>
                <c:pt idx="493">
                  <c:v>17.272571644012736</c:v>
                </c:pt>
                <c:pt idx="494">
                  <c:v>19.265399300223898</c:v>
                </c:pt>
                <c:pt idx="495">
                  <c:v>16.935883866479344</c:v>
                </c:pt>
                <c:pt idx="496">
                  <c:v>14.387976360821234</c:v>
                </c:pt>
                <c:pt idx="497">
                  <c:v>18.064242904699356</c:v>
                </c:pt>
                <c:pt idx="498">
                  <c:v>20.11166857888891</c:v>
                </c:pt>
                <c:pt idx="499">
                  <c:v>16.016817230509808</c:v>
                </c:pt>
                <c:pt idx="500">
                  <c:v>20.184465936193426</c:v>
                </c:pt>
                <c:pt idx="501">
                  <c:v>25.334878965488024</c:v>
                </c:pt>
                <c:pt idx="502">
                  <c:v>21.030735214858439</c:v>
                </c:pt>
                <c:pt idx="503">
                  <c:v>28.820052446441792</c:v>
                </c:pt>
                <c:pt idx="504">
                  <c:v>27.163912567764022</c:v>
                </c:pt>
                <c:pt idx="505">
                  <c:v>20.211764945182622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65280"/>
        <c:axId val="544252224"/>
      </c:scatterChart>
      <c:valAx>
        <c:axId val="5440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room_num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252224"/>
        <c:crosses val="autoZero"/>
        <c:crossBetween val="midCat"/>
      </c:valAx>
      <c:valAx>
        <c:axId val="54425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0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6661997004976"/>
          <c:y val="0.16070700464767484"/>
          <c:w val="0.14579392299888894"/>
          <c:h val="0.275374647936449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poor_prop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04575908274623"/>
          <c:y val="0.15560529248912378"/>
          <c:w val="0.66947195745268684"/>
          <c:h val="0.72473699349225174"/>
        </c:manualLayout>
      </c:layout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'DATA PROCESSING'!$J$2:$J$507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'DATA PROCESSING'!$B$2:$B$507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'DATA PROCESSING'!$J$2:$J$507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'Linear Reg 2'!$B$25:$B$530</c:f>
              <c:numCache>
                <c:formatCode>General</c:formatCode>
                <c:ptCount val="506"/>
                <c:pt idx="0">
                  <c:v>29.838118372026095</c:v>
                </c:pt>
                <c:pt idx="1">
                  <c:v>25.875354108051461</c:v>
                </c:pt>
                <c:pt idx="2">
                  <c:v>30.743076557308765</c:v>
                </c:pt>
                <c:pt idx="3">
                  <c:v>31.781397001475195</c:v>
                </c:pt>
                <c:pt idx="4">
                  <c:v>29.504712724816692</c:v>
                </c:pt>
                <c:pt idx="5">
                  <c:v>29.619023232431346</c:v>
                </c:pt>
                <c:pt idx="6">
                  <c:v>22.741341024283066</c:v>
                </c:pt>
                <c:pt idx="7">
                  <c:v>16.339952597862506</c:v>
                </c:pt>
                <c:pt idx="8">
                  <c:v>6.0710586638128561</c:v>
                </c:pt>
                <c:pt idx="9">
                  <c:v>18.292757102946155</c:v>
                </c:pt>
                <c:pt idx="10">
                  <c:v>15.101588765370433</c:v>
                </c:pt>
                <c:pt idx="11">
                  <c:v>21.941167470980496</c:v>
                </c:pt>
                <c:pt idx="12">
                  <c:v>19.616853816149217</c:v>
                </c:pt>
                <c:pt idx="13">
                  <c:v>26.713631163892252</c:v>
                </c:pt>
                <c:pt idx="14">
                  <c:v>24.808456036981369</c:v>
                </c:pt>
                <c:pt idx="15">
                  <c:v>26.513587775566606</c:v>
                </c:pt>
                <c:pt idx="16">
                  <c:v>28.31397827049739</c:v>
                </c:pt>
                <c:pt idx="17">
                  <c:v>20.607544882142879</c:v>
                </c:pt>
                <c:pt idx="18">
                  <c:v>23.446255821240094</c:v>
                </c:pt>
                <c:pt idx="19">
                  <c:v>23.83681672225682</c:v>
                </c:pt>
                <c:pt idx="20">
                  <c:v>14.558613854200832</c:v>
                </c:pt>
                <c:pt idx="21">
                  <c:v>21.407718435445446</c:v>
                </c:pt>
                <c:pt idx="22">
                  <c:v>16.749565250148343</c:v>
                </c:pt>
                <c:pt idx="23">
                  <c:v>15.644563676540034</c:v>
                </c:pt>
                <c:pt idx="24">
                  <c:v>19.054827153710509</c:v>
                </c:pt>
                <c:pt idx="25">
                  <c:v>18.854783765384866</c:v>
                </c:pt>
                <c:pt idx="26">
                  <c:v>20.474182623259118</c:v>
                </c:pt>
                <c:pt idx="27">
                  <c:v>18.121291341524177</c:v>
                </c:pt>
                <c:pt idx="28">
                  <c:v>22.388883625804553</c:v>
                </c:pt>
                <c:pt idx="29">
                  <c:v>23.170005427838014</c:v>
                </c:pt>
                <c:pt idx="30">
                  <c:v>13.053525503941234</c:v>
                </c:pt>
                <c:pt idx="31">
                  <c:v>22.160262610575245</c:v>
                </c:pt>
                <c:pt idx="32">
                  <c:v>8.1858030546839338</c:v>
                </c:pt>
                <c:pt idx="33">
                  <c:v>17.102022648626857</c:v>
                </c:pt>
                <c:pt idx="34">
                  <c:v>15.206373397350529</c:v>
                </c:pt>
                <c:pt idx="35">
                  <c:v>25.360956823785529</c:v>
                </c:pt>
                <c:pt idx="36">
                  <c:v>23.712980339007615</c:v>
                </c:pt>
                <c:pt idx="37">
                  <c:v>26.227811506529978</c:v>
                </c:pt>
                <c:pt idx="38">
                  <c:v>24.932292420230574</c:v>
                </c:pt>
                <c:pt idx="39">
                  <c:v>30.466826163906688</c:v>
                </c:pt>
                <c:pt idx="40">
                  <c:v>32.695881062392417</c:v>
                </c:pt>
                <c:pt idx="41">
                  <c:v>29.971480630909859</c:v>
                </c:pt>
                <c:pt idx="42">
                  <c:v>29.047470694358083</c:v>
                </c:pt>
                <c:pt idx="43">
                  <c:v>27.494752965925713</c:v>
                </c:pt>
                <c:pt idx="44">
                  <c:v>25.484793207034734</c:v>
                </c:pt>
                <c:pt idx="45">
                  <c:v>24.856085415154141</c:v>
                </c:pt>
                <c:pt idx="46">
                  <c:v>21.102890415139704</c:v>
                </c:pt>
                <c:pt idx="47">
                  <c:v>16.673358245071906</c:v>
                </c:pt>
                <c:pt idx="48">
                  <c:v>5.2327816079720684</c:v>
                </c:pt>
                <c:pt idx="49">
                  <c:v>19.150085910056056</c:v>
                </c:pt>
                <c:pt idx="50">
                  <c:v>21.769701709558518</c:v>
                </c:pt>
                <c:pt idx="51">
                  <c:v>25.599103714649388</c:v>
                </c:pt>
                <c:pt idx="52">
                  <c:v>29.552342102989464</c:v>
                </c:pt>
                <c:pt idx="53">
                  <c:v>26.551691278104826</c:v>
                </c:pt>
                <c:pt idx="54">
                  <c:v>20.48370849889367</c:v>
                </c:pt>
                <c:pt idx="55">
                  <c:v>30.000058257813521</c:v>
                </c:pt>
                <c:pt idx="56">
                  <c:v>29.0855741968963</c:v>
                </c:pt>
                <c:pt idx="57">
                  <c:v>30.819283562385198</c:v>
                </c:pt>
                <c:pt idx="58">
                  <c:v>28.047253752729866</c:v>
                </c:pt>
                <c:pt idx="59">
                  <c:v>25.799147102975027</c:v>
                </c:pt>
                <c:pt idx="60">
                  <c:v>22.05547797859515</c:v>
                </c:pt>
                <c:pt idx="61">
                  <c:v>20.826640021737632</c:v>
                </c:pt>
                <c:pt idx="62">
                  <c:v>28.171090135979075</c:v>
                </c:pt>
                <c:pt idx="63">
                  <c:v>25.532422585207506</c:v>
                </c:pt>
                <c:pt idx="64">
                  <c:v>26.913674552217891</c:v>
                </c:pt>
                <c:pt idx="65">
                  <c:v>30.133420516697281</c:v>
                </c:pt>
                <c:pt idx="66">
                  <c:v>24.827507788250479</c:v>
                </c:pt>
                <c:pt idx="67">
                  <c:v>26.866045174045123</c:v>
                </c:pt>
                <c:pt idx="68">
                  <c:v>22.112633232402473</c:v>
                </c:pt>
                <c:pt idx="69">
                  <c:v>26.208759755260871</c:v>
                </c:pt>
                <c:pt idx="70">
                  <c:v>28.18061601161363</c:v>
                </c:pt>
                <c:pt idx="71">
                  <c:v>25.170439311094437</c:v>
                </c:pt>
                <c:pt idx="72">
                  <c:v>29.323721087760159</c:v>
                </c:pt>
                <c:pt idx="73">
                  <c:v>27.399494209580169</c:v>
                </c:pt>
                <c:pt idx="74">
                  <c:v>28.123460757806303</c:v>
                </c:pt>
                <c:pt idx="75">
                  <c:v>26.065871620742552</c:v>
                </c:pt>
                <c:pt idx="76">
                  <c:v>23.179531303472565</c:v>
                </c:pt>
                <c:pt idx="77">
                  <c:v>24.798930161346817</c:v>
                </c:pt>
                <c:pt idx="78">
                  <c:v>22.827073904994052</c:v>
                </c:pt>
                <c:pt idx="79">
                  <c:v>25.913457610589681</c:v>
                </c:pt>
                <c:pt idx="80">
                  <c:v>29.542816227354908</c:v>
                </c:pt>
                <c:pt idx="81">
                  <c:v>27.704322229885911</c:v>
                </c:pt>
                <c:pt idx="82">
                  <c:v>28.18061601161363</c:v>
                </c:pt>
                <c:pt idx="83">
                  <c:v>27.428071836483831</c:v>
                </c:pt>
                <c:pt idx="84">
                  <c:v>25.418112077592852</c:v>
                </c:pt>
                <c:pt idx="85">
                  <c:v>28.361607648670162</c:v>
                </c:pt>
                <c:pt idx="86">
                  <c:v>22.331728371997226</c:v>
                </c:pt>
                <c:pt idx="87">
                  <c:v>26.542165402470275</c:v>
                </c:pt>
                <c:pt idx="88">
                  <c:v>29.342772839029266</c:v>
                </c:pt>
                <c:pt idx="89">
                  <c:v>29.152255326338178</c:v>
                </c:pt>
                <c:pt idx="90">
                  <c:v>26.189708003991761</c:v>
                </c:pt>
                <c:pt idx="91">
                  <c:v>26.770786417699579</c:v>
                </c:pt>
                <c:pt idx="92">
                  <c:v>26.808889920237796</c:v>
                </c:pt>
                <c:pt idx="93">
                  <c:v>28.666435668975904</c:v>
                </c:pt>
                <c:pt idx="94">
                  <c:v>24.494102141041076</c:v>
                </c:pt>
                <c:pt idx="95">
                  <c:v>28.247297141055512</c:v>
                </c:pt>
                <c:pt idx="96">
                  <c:v>23.779661468449497</c:v>
                </c:pt>
                <c:pt idx="97">
                  <c:v>30.571610795886784</c:v>
                </c:pt>
                <c:pt idx="98">
                  <c:v>31.181266836498267</c:v>
                </c:pt>
                <c:pt idx="99">
                  <c:v>28.685487420245014</c:v>
                </c:pt>
                <c:pt idx="100">
                  <c:v>25.60862959028394</c:v>
                </c:pt>
                <c:pt idx="101">
                  <c:v>27.275657826330963</c:v>
                </c:pt>
                <c:pt idx="102">
                  <c:v>24.455998638502855</c:v>
                </c:pt>
                <c:pt idx="103">
                  <c:v>21.77922758519307</c:v>
                </c:pt>
                <c:pt idx="104">
                  <c:v>22.83659978062861</c:v>
                </c:pt>
                <c:pt idx="105">
                  <c:v>18.892887267923086</c:v>
                </c:pt>
                <c:pt idx="106">
                  <c:v>16.80672050395567</c:v>
                </c:pt>
                <c:pt idx="107">
                  <c:v>21.160045668947035</c:v>
                </c:pt>
                <c:pt idx="108">
                  <c:v>22.893755034435934</c:v>
                </c:pt>
                <c:pt idx="109">
                  <c:v>19.769267826302091</c:v>
                </c:pt>
                <c:pt idx="110">
                  <c:v>22.198366113113465</c:v>
                </c:pt>
                <c:pt idx="111">
                  <c:v>24.903714793326913</c:v>
                </c:pt>
                <c:pt idx="112">
                  <c:v>19.140560034421497</c:v>
                </c:pt>
                <c:pt idx="113">
                  <c:v>18.302282978580713</c:v>
                </c:pt>
                <c:pt idx="114">
                  <c:v>24.62746439992484</c:v>
                </c:pt>
                <c:pt idx="115">
                  <c:v>19.569224437976448</c:v>
                </c:pt>
                <c:pt idx="116">
                  <c:v>23.112850174030687</c:v>
                </c:pt>
                <c:pt idx="117">
                  <c:v>24.770352534443152</c:v>
                </c:pt>
                <c:pt idx="118">
                  <c:v>19.940733587724068</c:v>
                </c:pt>
                <c:pt idx="119">
                  <c:v>21.617287699405644</c:v>
                </c:pt>
                <c:pt idx="120">
                  <c:v>20.89332115117951</c:v>
                </c:pt>
                <c:pt idx="121">
                  <c:v>20.988579907525054</c:v>
                </c:pt>
                <c:pt idx="122">
                  <c:v>17.502109425278142</c:v>
                </c:pt>
                <c:pt idx="123">
                  <c:v>10.376754450631445</c:v>
                </c:pt>
                <c:pt idx="124">
                  <c:v>17.835515072487549</c:v>
                </c:pt>
                <c:pt idx="125">
                  <c:v>20.474182623259118</c:v>
                </c:pt>
                <c:pt idx="126">
                  <c:v>8.6144674582388809</c:v>
                </c:pt>
                <c:pt idx="127">
                  <c:v>18.207024222235166</c:v>
                </c:pt>
                <c:pt idx="128">
                  <c:v>19.921681836454958</c:v>
                </c:pt>
                <c:pt idx="129">
                  <c:v>17.111548524261412</c:v>
                </c:pt>
                <c:pt idx="130">
                  <c:v>22.579401138495641</c:v>
                </c:pt>
                <c:pt idx="131">
                  <c:v>22.903280910070489</c:v>
                </c:pt>
                <c:pt idx="132">
                  <c:v>23.989230732409695</c:v>
                </c:pt>
                <c:pt idx="133">
                  <c:v>20.26461335929892</c:v>
                </c:pt>
                <c:pt idx="134">
                  <c:v>18.092713714620515</c:v>
                </c:pt>
                <c:pt idx="135">
                  <c:v>18.426119361829919</c:v>
                </c:pt>
                <c:pt idx="136">
                  <c:v>18.483274615637246</c:v>
                </c:pt>
                <c:pt idx="137">
                  <c:v>20.683751887219316</c:v>
                </c:pt>
                <c:pt idx="138">
                  <c:v>14.272837585164197</c:v>
                </c:pt>
                <c:pt idx="139">
                  <c:v>16.997238016646758</c:v>
                </c:pt>
                <c:pt idx="140">
                  <c:v>11.567488904950746</c:v>
                </c:pt>
                <c:pt idx="141">
                  <c:v>1.8034663795324875</c:v>
                </c:pt>
                <c:pt idx="142">
                  <c:v>9.0336059861592766</c:v>
                </c:pt>
                <c:pt idx="143">
                  <c:v>9.4146410115414518</c:v>
                </c:pt>
                <c:pt idx="144">
                  <c:v>6.6807147044243393</c:v>
                </c:pt>
                <c:pt idx="145">
                  <c:v>8.100070173972945</c:v>
                </c:pt>
                <c:pt idx="146">
                  <c:v>18.721421506501109</c:v>
                </c:pt>
                <c:pt idx="147">
                  <c:v>6.4520936891950313</c:v>
                </c:pt>
                <c:pt idx="148">
                  <c:v>7.6047246409761158</c:v>
                </c:pt>
                <c:pt idx="149">
                  <c:v>14.149001201914992</c:v>
                </c:pt>
                <c:pt idx="150">
                  <c:v>21.15051979331248</c:v>
                </c:pt>
                <c:pt idx="151">
                  <c:v>21.93164159534594</c:v>
                </c:pt>
                <c:pt idx="152">
                  <c:v>23.036643168954249</c:v>
                </c:pt>
                <c:pt idx="153">
                  <c:v>19.540646811072783</c:v>
                </c:pt>
                <c:pt idx="154">
                  <c:v>20.178880478587928</c:v>
                </c:pt>
                <c:pt idx="155">
                  <c:v>20.274139234933472</c:v>
                </c:pt>
                <c:pt idx="156">
                  <c:v>19.20724116386338</c:v>
                </c:pt>
                <c:pt idx="157">
                  <c:v>30.209627521773719</c:v>
                </c:pt>
                <c:pt idx="158">
                  <c:v>28.45686640501571</c:v>
                </c:pt>
                <c:pt idx="159">
                  <c:v>27.542382344098485</c:v>
                </c:pt>
                <c:pt idx="160">
                  <c:v>29.342772839029266</c:v>
                </c:pt>
                <c:pt idx="161">
                  <c:v>32.934027953256276</c:v>
                </c:pt>
                <c:pt idx="162">
                  <c:v>32.753036316199747</c:v>
                </c:pt>
                <c:pt idx="163">
                  <c:v>31.419413727362127</c:v>
                </c:pt>
                <c:pt idx="164">
                  <c:v>23.493885199412862</c:v>
                </c:pt>
                <c:pt idx="165">
                  <c:v>25.237120440536316</c:v>
                </c:pt>
                <c:pt idx="166">
                  <c:v>31.057430453249061</c:v>
                </c:pt>
                <c:pt idx="167">
                  <c:v>23.017591417685139</c:v>
                </c:pt>
                <c:pt idx="168">
                  <c:v>24.008282483678801</c:v>
                </c:pt>
                <c:pt idx="169">
                  <c:v>23.798713219718604</c:v>
                </c:pt>
                <c:pt idx="170">
                  <c:v>20.836165897372183</c:v>
                </c:pt>
                <c:pt idx="171">
                  <c:v>23.122376049665242</c:v>
                </c:pt>
                <c:pt idx="172">
                  <c:v>20.588493130873772</c:v>
                </c:pt>
                <c:pt idx="173">
                  <c:v>25.970612864397008</c:v>
                </c:pt>
                <c:pt idx="174">
                  <c:v>25.399060326323742</c:v>
                </c:pt>
                <c:pt idx="175">
                  <c:v>29.504712724816692</c:v>
                </c:pt>
                <c:pt idx="176">
                  <c:v>24.951344171499684</c:v>
                </c:pt>
                <c:pt idx="177">
                  <c:v>28.59022866389947</c:v>
                </c:pt>
                <c:pt idx="178">
                  <c:v>27.990098498922542</c:v>
                </c:pt>
                <c:pt idx="179">
                  <c:v>29.780963118218772</c:v>
                </c:pt>
                <c:pt idx="180">
                  <c:v>27.380442458311059</c:v>
                </c:pt>
                <c:pt idx="181">
                  <c:v>25.580051963380278</c:v>
                </c:pt>
                <c:pt idx="182">
                  <c:v>29.990532382178966</c:v>
                </c:pt>
                <c:pt idx="183">
                  <c:v>29.171307077607288</c:v>
                </c:pt>
                <c:pt idx="184">
                  <c:v>21.26483030092713</c:v>
                </c:pt>
                <c:pt idx="185">
                  <c:v>22.05547797859515</c:v>
                </c:pt>
                <c:pt idx="186">
                  <c:v>30.342989780657479</c:v>
                </c:pt>
                <c:pt idx="187">
                  <c:v>28.218719514151847</c:v>
                </c:pt>
                <c:pt idx="188">
                  <c:v>30.23820514867738</c:v>
                </c:pt>
                <c:pt idx="189">
                  <c:v>29.447557471009365</c:v>
                </c:pt>
                <c:pt idx="190">
                  <c:v>29.723807864411445</c:v>
                </c:pt>
                <c:pt idx="191">
                  <c:v>30.114368765428175</c:v>
                </c:pt>
                <c:pt idx="192">
                  <c:v>31.848078130917074</c:v>
                </c:pt>
                <c:pt idx="193">
                  <c:v>29.790488993853323</c:v>
                </c:pt>
                <c:pt idx="194">
                  <c:v>30.409670910099361</c:v>
                </c:pt>
                <c:pt idx="195">
                  <c:v>31.75281937457153</c:v>
                </c:pt>
                <c:pt idx="196">
                  <c:v>30.695447179135993</c:v>
                </c:pt>
                <c:pt idx="197">
                  <c:v>26.380225516682849</c:v>
                </c:pt>
                <c:pt idx="198">
                  <c:v>28.275874767959174</c:v>
                </c:pt>
                <c:pt idx="199">
                  <c:v>30.23820514867738</c:v>
                </c:pt>
                <c:pt idx="200">
                  <c:v>30.342989780657479</c:v>
                </c:pt>
                <c:pt idx="201">
                  <c:v>27.504278841560268</c:v>
                </c:pt>
                <c:pt idx="202">
                  <c:v>31.619457115687769</c:v>
                </c:pt>
                <c:pt idx="203">
                  <c:v>30.952645821268963</c:v>
                </c:pt>
                <c:pt idx="204">
                  <c:v>31.838552255282522</c:v>
                </c:pt>
                <c:pt idx="205">
                  <c:v>24.227377623273554</c:v>
                </c:pt>
                <c:pt idx="206">
                  <c:v>24.132118866928007</c:v>
                </c:pt>
                <c:pt idx="207">
                  <c:v>17.378273042028937</c:v>
                </c:pt>
                <c:pt idx="208">
                  <c:v>20.617070757777434</c:v>
                </c:pt>
                <c:pt idx="209">
                  <c:v>12.58675759784807</c:v>
                </c:pt>
                <c:pt idx="210">
                  <c:v>18.130817217158732</c:v>
                </c:pt>
                <c:pt idx="211">
                  <c:v>11.738954666372727</c:v>
                </c:pt>
                <c:pt idx="212">
                  <c:v>19.312025795843478</c:v>
                </c:pt>
                <c:pt idx="213">
                  <c:v>25.646733092822156</c:v>
                </c:pt>
                <c:pt idx="214">
                  <c:v>6.4330419379259212</c:v>
                </c:pt>
                <c:pt idx="215">
                  <c:v>25.561000212111168</c:v>
                </c:pt>
                <c:pt idx="216">
                  <c:v>21.712546455751188</c:v>
                </c:pt>
                <c:pt idx="217">
                  <c:v>25.35143094815097</c:v>
                </c:pt>
                <c:pt idx="218">
                  <c:v>17.511635300912694</c:v>
                </c:pt>
                <c:pt idx="219">
                  <c:v>24.579835021752064</c:v>
                </c:pt>
                <c:pt idx="220">
                  <c:v>25.33237919688186</c:v>
                </c:pt>
                <c:pt idx="221">
                  <c:v>14.139475326280436</c:v>
                </c:pt>
                <c:pt idx="222">
                  <c:v>25.122809932921665</c:v>
                </c:pt>
                <c:pt idx="223">
                  <c:v>27.342338955772842</c:v>
                </c:pt>
                <c:pt idx="224">
                  <c:v>30.638291925328666</c:v>
                </c:pt>
                <c:pt idx="225">
                  <c:v>30.171524019235498</c:v>
                </c:pt>
                <c:pt idx="226">
                  <c:v>31.600405364418663</c:v>
                </c:pt>
                <c:pt idx="227">
                  <c:v>28.523547534457588</c:v>
                </c:pt>
                <c:pt idx="228">
                  <c:v>30.847861189288864</c:v>
                </c:pt>
                <c:pt idx="229">
                  <c:v>31.000275199441734</c:v>
                </c:pt>
                <c:pt idx="230">
                  <c:v>23.484359323778307</c:v>
                </c:pt>
                <c:pt idx="231">
                  <c:v>29.580919729893125</c:v>
                </c:pt>
                <c:pt idx="232">
                  <c:v>32.229113156299249</c:v>
                </c:pt>
                <c:pt idx="233">
                  <c:v>30.819283562385198</c:v>
                </c:pt>
                <c:pt idx="234">
                  <c:v>26.913674552217891</c:v>
                </c:pt>
                <c:pt idx="235">
                  <c:v>24.217851747638996</c:v>
                </c:pt>
                <c:pt idx="236">
                  <c:v>25.494319082669289</c:v>
                </c:pt>
                <c:pt idx="237">
                  <c:v>30.076265262889954</c:v>
                </c:pt>
                <c:pt idx="238">
                  <c:v>28.523547534457588</c:v>
                </c:pt>
                <c:pt idx="239">
                  <c:v>27.561434095367595</c:v>
                </c:pt>
                <c:pt idx="240">
                  <c:v>23.741557965911277</c:v>
                </c:pt>
                <c:pt idx="241">
                  <c:v>22.769918651186728</c:v>
                </c:pt>
                <c:pt idx="242">
                  <c:v>23.893971976064147</c:v>
                </c:pt>
                <c:pt idx="243">
                  <c:v>29.638074983700452</c:v>
                </c:pt>
                <c:pt idx="244">
                  <c:v>22.674659894841184</c:v>
                </c:pt>
                <c:pt idx="245">
                  <c:v>16.997238016646758</c:v>
                </c:pt>
                <c:pt idx="246">
                  <c:v>25.856302356782354</c:v>
                </c:pt>
                <c:pt idx="247">
                  <c:v>24.913240668961468</c:v>
                </c:pt>
                <c:pt idx="248">
                  <c:v>25.513370833938396</c:v>
                </c:pt>
                <c:pt idx="249">
                  <c:v>28.333030021766501</c:v>
                </c:pt>
                <c:pt idx="250">
                  <c:v>28.96173781364709</c:v>
                </c:pt>
                <c:pt idx="251">
                  <c:v>31.162215085229157</c:v>
                </c:pt>
                <c:pt idx="252">
                  <c:v>31.219370339036484</c:v>
                </c:pt>
                <c:pt idx="253">
                  <c:v>31.209844463401929</c:v>
                </c:pt>
                <c:pt idx="254">
                  <c:v>28.323504146131945</c:v>
                </c:pt>
                <c:pt idx="255">
                  <c:v>25.770569476071366</c:v>
                </c:pt>
                <c:pt idx="256">
                  <c:v>31.619457115687769</c:v>
                </c:pt>
                <c:pt idx="257">
                  <c:v>29.704756113142334</c:v>
                </c:pt>
                <c:pt idx="258">
                  <c:v>27.161347318716309</c:v>
                </c:pt>
                <c:pt idx="259">
                  <c:v>28.009150250191652</c:v>
                </c:pt>
                <c:pt idx="260">
                  <c:v>25.446689704496514</c:v>
                </c:pt>
                <c:pt idx="261">
                  <c:v>27.66621872734769</c:v>
                </c:pt>
                <c:pt idx="262">
                  <c:v>28.952211938012535</c:v>
                </c:pt>
                <c:pt idx="263">
                  <c:v>23.865394349160482</c:v>
                </c:pt>
                <c:pt idx="264">
                  <c:v>26.866045174045123</c:v>
                </c:pt>
                <c:pt idx="265">
                  <c:v>24.62746439992484</c:v>
                </c:pt>
                <c:pt idx="266">
                  <c:v>20.493234374528228</c:v>
                </c:pt>
                <c:pt idx="267">
                  <c:v>27.494752965925713</c:v>
                </c:pt>
                <c:pt idx="268">
                  <c:v>31.571827737514997</c:v>
                </c:pt>
                <c:pt idx="269">
                  <c:v>21.579184196867427</c:v>
                </c:pt>
                <c:pt idx="270">
                  <c:v>22.198366113113465</c:v>
                </c:pt>
                <c:pt idx="271">
                  <c:v>28.304452394862835</c:v>
                </c:pt>
                <c:pt idx="272">
                  <c:v>27.218502572523633</c:v>
                </c:pt>
                <c:pt idx="273">
                  <c:v>28.31397827049739</c:v>
                </c:pt>
                <c:pt idx="274">
                  <c:v>31.219370339036484</c:v>
                </c:pt>
                <c:pt idx="275">
                  <c:v>31.743293498936978</c:v>
                </c:pt>
                <c:pt idx="276">
                  <c:v>28.818849679128775</c:v>
                </c:pt>
                <c:pt idx="277">
                  <c:v>30.619240174059556</c:v>
                </c:pt>
                <c:pt idx="278">
                  <c:v>27.732899856789572</c:v>
                </c:pt>
                <c:pt idx="279">
                  <c:v>29.961954755275304</c:v>
                </c:pt>
                <c:pt idx="280">
                  <c:v>31.000275199441734</c:v>
                </c:pt>
                <c:pt idx="281">
                  <c:v>30.209627521773719</c:v>
                </c:pt>
                <c:pt idx="282">
                  <c:v>31.714715872033313</c:v>
                </c:pt>
                <c:pt idx="283">
                  <c:v>31.571827737514997</c:v>
                </c:pt>
                <c:pt idx="284">
                  <c:v>27.104192064908982</c:v>
                </c:pt>
                <c:pt idx="285">
                  <c:v>26.742208790795914</c:v>
                </c:pt>
                <c:pt idx="286">
                  <c:v>22.265047242555344</c:v>
                </c:pt>
                <c:pt idx="287">
                  <c:v>27.780529234962344</c:v>
                </c:pt>
                <c:pt idx="288">
                  <c:v>27.342338955772842</c:v>
                </c:pt>
                <c:pt idx="289">
                  <c:v>25.522896709572951</c:v>
                </c:pt>
                <c:pt idx="290">
                  <c:v>31.409887851727571</c:v>
                </c:pt>
                <c:pt idx="291">
                  <c:v>31.190792712132822</c:v>
                </c:pt>
                <c:pt idx="292">
                  <c:v>30.10484288979362</c:v>
                </c:pt>
                <c:pt idx="293">
                  <c:v>26.40880314358651</c:v>
                </c:pt>
                <c:pt idx="294">
                  <c:v>24.675093778097608</c:v>
                </c:pt>
                <c:pt idx="295">
                  <c:v>28.609280415168577</c:v>
                </c:pt>
                <c:pt idx="296">
                  <c:v>27.542382344098485</c:v>
                </c:pt>
                <c:pt idx="297">
                  <c:v>19.493017432900011</c:v>
                </c:pt>
                <c:pt idx="298">
                  <c:v>29.84764424766065</c:v>
                </c:pt>
                <c:pt idx="299">
                  <c:v>30.066739387255403</c:v>
                </c:pt>
                <c:pt idx="300">
                  <c:v>28.799797927859665</c:v>
                </c:pt>
                <c:pt idx="301">
                  <c:v>25.532422585207506</c:v>
                </c:pt>
                <c:pt idx="302">
                  <c:v>26.323070262875518</c:v>
                </c:pt>
                <c:pt idx="303">
                  <c:v>29.952428879640749</c:v>
                </c:pt>
                <c:pt idx="304">
                  <c:v>27.980572623287987</c:v>
                </c:pt>
                <c:pt idx="305">
                  <c:v>26.075397496377107</c:v>
                </c:pt>
                <c:pt idx="306">
                  <c:v>28.418762902477489</c:v>
                </c:pt>
                <c:pt idx="307">
                  <c:v>27.409020085214721</c:v>
                </c:pt>
                <c:pt idx="308">
                  <c:v>30.257256899946491</c:v>
                </c:pt>
                <c:pt idx="309">
                  <c:v>25.084706430383449</c:v>
                </c:pt>
                <c:pt idx="310">
                  <c:v>22.54129763595742</c:v>
                </c:pt>
                <c:pt idx="311">
                  <c:v>28.885530808570657</c:v>
                </c:pt>
                <c:pt idx="312">
                  <c:v>23.417678194336425</c:v>
                </c:pt>
                <c:pt idx="313">
                  <c:v>27.056562686736211</c:v>
                </c:pt>
                <c:pt idx="314">
                  <c:v>25.741991849167704</c:v>
                </c:pt>
                <c:pt idx="315">
                  <c:v>23.627247458296623</c:v>
                </c:pt>
                <c:pt idx="316">
                  <c:v>17.121074399895967</c:v>
                </c:pt>
                <c:pt idx="317">
                  <c:v>19.397758676554467</c:v>
                </c:pt>
                <c:pt idx="318">
                  <c:v>24.713197280635825</c:v>
                </c:pt>
                <c:pt idx="319">
                  <c:v>22.455564755246431</c:v>
                </c:pt>
                <c:pt idx="320">
                  <c:v>27.723373981155017</c:v>
                </c:pt>
                <c:pt idx="321">
                  <c:v>28.037727877095314</c:v>
                </c:pt>
                <c:pt idx="322">
                  <c:v>27.247080199427298</c:v>
                </c:pt>
                <c:pt idx="323">
                  <c:v>23.398626443067318</c:v>
                </c:pt>
                <c:pt idx="324">
                  <c:v>28.752168549686893</c:v>
                </c:pt>
                <c:pt idx="325">
                  <c:v>29.742859615680551</c:v>
                </c:pt>
                <c:pt idx="326">
                  <c:v>28.723590922783231</c:v>
                </c:pt>
                <c:pt idx="327">
                  <c:v>22.398409501439104</c:v>
                </c:pt>
                <c:pt idx="328">
                  <c:v>25.084706430383449</c:v>
                </c:pt>
                <c:pt idx="329">
                  <c:v>27.590011722271257</c:v>
                </c:pt>
                <c:pt idx="330">
                  <c:v>25.922983486224236</c:v>
                </c:pt>
                <c:pt idx="331">
                  <c:v>22.741341024283066</c:v>
                </c:pt>
                <c:pt idx="332">
                  <c:v>27.123243816178089</c:v>
                </c:pt>
                <c:pt idx="333">
                  <c:v>29.171307077607288</c:v>
                </c:pt>
                <c:pt idx="334">
                  <c:v>28.152038384709968</c:v>
                </c:pt>
                <c:pt idx="335">
                  <c:v>26.951778054756112</c:v>
                </c:pt>
                <c:pt idx="336">
                  <c:v>25.246646316170875</c:v>
                </c:pt>
                <c:pt idx="337">
                  <c:v>24.522679767944737</c:v>
                </c:pt>
                <c:pt idx="338">
                  <c:v>26.475484273028393</c:v>
                </c:pt>
                <c:pt idx="339">
                  <c:v>25.303801569978198</c:v>
                </c:pt>
                <c:pt idx="340">
                  <c:v>25.732465973533149</c:v>
                </c:pt>
                <c:pt idx="341">
                  <c:v>29.352298714663821</c:v>
                </c:pt>
                <c:pt idx="342">
                  <c:v>26.342122014144628</c:v>
                </c:pt>
                <c:pt idx="343">
                  <c:v>27.742425732424127</c:v>
                </c:pt>
                <c:pt idx="344">
                  <c:v>30.190575770504608</c:v>
                </c:pt>
                <c:pt idx="345">
                  <c:v>24.551257394848403</c:v>
                </c:pt>
                <c:pt idx="346">
                  <c:v>22.512720009053758</c:v>
                </c:pt>
                <c:pt idx="347">
                  <c:v>28.523547534457588</c:v>
                </c:pt>
                <c:pt idx="348">
                  <c:v>28.876004932936102</c:v>
                </c:pt>
                <c:pt idx="349">
                  <c:v>28.971263689281646</c:v>
                </c:pt>
                <c:pt idx="350">
                  <c:v>28.885530808570657</c:v>
                </c:pt>
                <c:pt idx="351">
                  <c:v>29.352298714663821</c:v>
                </c:pt>
                <c:pt idx="352">
                  <c:v>27.161347318716309</c:v>
                </c:pt>
                <c:pt idx="353">
                  <c:v>30.295360402484707</c:v>
                </c:pt>
                <c:pt idx="354">
                  <c:v>26.913674552217891</c:v>
                </c:pt>
                <c:pt idx="355">
                  <c:v>29.276091709587387</c:v>
                </c:pt>
                <c:pt idx="356">
                  <c:v>17.816463321218436</c:v>
                </c:pt>
                <c:pt idx="357">
                  <c:v>21.941167470980496</c:v>
                </c:pt>
                <c:pt idx="358">
                  <c:v>23.646299209565733</c:v>
                </c:pt>
                <c:pt idx="359">
                  <c:v>22.512720009053758</c:v>
                </c:pt>
                <c:pt idx="360">
                  <c:v>27.161347318716309</c:v>
                </c:pt>
                <c:pt idx="361">
                  <c:v>21.064786912601491</c:v>
                </c:pt>
                <c:pt idx="362">
                  <c:v>24.875137166423251</c:v>
                </c:pt>
                <c:pt idx="363">
                  <c:v>20.63612250904654</c:v>
                </c:pt>
                <c:pt idx="364">
                  <c:v>29.542816227354908</c:v>
                </c:pt>
                <c:pt idx="365">
                  <c:v>27.799580986231454</c:v>
                </c:pt>
                <c:pt idx="366">
                  <c:v>21.245778549658024</c:v>
                </c:pt>
                <c:pt idx="367">
                  <c:v>21.884012217173169</c:v>
                </c:pt>
                <c:pt idx="368">
                  <c:v>31.476568981169454</c:v>
                </c:pt>
                <c:pt idx="369">
                  <c:v>31.028852826345396</c:v>
                </c:pt>
                <c:pt idx="370">
                  <c:v>31.762345250206085</c:v>
                </c:pt>
                <c:pt idx="371">
                  <c:v>25.503844958303844</c:v>
                </c:pt>
                <c:pt idx="372">
                  <c:v>26.123026874549879</c:v>
                </c:pt>
                <c:pt idx="373">
                  <c:v>1.4605348566885183</c:v>
                </c:pt>
                <c:pt idx="374">
                  <c:v>-1.5877453463688838</c:v>
                </c:pt>
                <c:pt idx="375">
                  <c:v>21.77922758519307</c:v>
                </c:pt>
                <c:pt idx="376">
                  <c:v>12.443869463329754</c:v>
                </c:pt>
                <c:pt idx="377">
                  <c:v>14.349044590240634</c:v>
                </c:pt>
                <c:pt idx="378">
                  <c:v>12.015205059774804</c:v>
                </c:pt>
                <c:pt idx="379">
                  <c:v>13.834647305974695</c:v>
                </c:pt>
                <c:pt idx="380">
                  <c:v>18.187972470966059</c:v>
                </c:pt>
                <c:pt idx="381">
                  <c:v>14.501458600393505</c:v>
                </c:pt>
                <c:pt idx="382">
                  <c:v>12.100937940485792</c:v>
                </c:pt>
                <c:pt idx="383">
                  <c:v>11.186453879568571</c:v>
                </c:pt>
                <c:pt idx="384">
                  <c:v>5.4042473693940494</c:v>
                </c:pt>
                <c:pt idx="385">
                  <c:v>5.2327816079720684</c:v>
                </c:pt>
                <c:pt idx="386">
                  <c:v>7.6428281435143326</c:v>
                </c:pt>
                <c:pt idx="387">
                  <c:v>4.1087282830946492</c:v>
                </c:pt>
                <c:pt idx="388">
                  <c:v>5.4137732450286009</c:v>
                </c:pt>
                <c:pt idx="389">
                  <c:v>14.720553739988254</c:v>
                </c:pt>
                <c:pt idx="390">
                  <c:v>18.283231227311603</c:v>
                </c:pt>
                <c:pt idx="391">
                  <c:v>16.711461747610123</c:v>
                </c:pt>
                <c:pt idx="392">
                  <c:v>10.119555808498479</c:v>
                </c:pt>
                <c:pt idx="393">
                  <c:v>20.131251100415156</c:v>
                </c:pt>
                <c:pt idx="394">
                  <c:v>19.007197775537737</c:v>
                </c:pt>
                <c:pt idx="395">
                  <c:v>18.273705351677048</c:v>
                </c:pt>
                <c:pt idx="396">
                  <c:v>16.130383333902305</c:v>
                </c:pt>
                <c:pt idx="397">
                  <c:v>15.606460174001814</c:v>
                </c:pt>
                <c:pt idx="398">
                  <c:v>5.4423508719322662</c:v>
                </c:pt>
                <c:pt idx="399">
                  <c:v>6.0329551612746393</c:v>
                </c:pt>
                <c:pt idx="400">
                  <c:v>9.0812353643320485</c:v>
                </c:pt>
                <c:pt idx="401">
                  <c:v>15.225425148619639</c:v>
                </c:pt>
                <c:pt idx="402">
                  <c:v>15.234951024254194</c:v>
                </c:pt>
                <c:pt idx="403">
                  <c:v>15.749348308520133</c:v>
                </c:pt>
                <c:pt idx="404">
                  <c:v>8.5001569506242305</c:v>
                </c:pt>
                <c:pt idx="405">
                  <c:v>12.691542229828165</c:v>
                </c:pt>
                <c:pt idx="406">
                  <c:v>12.348610706984211</c:v>
                </c:pt>
                <c:pt idx="407">
                  <c:v>23.027117293319698</c:v>
                </c:pt>
                <c:pt idx="408">
                  <c:v>9.433692762810562</c:v>
                </c:pt>
                <c:pt idx="409">
                  <c:v>15.739822432885575</c:v>
                </c:pt>
                <c:pt idx="410">
                  <c:v>24.951344171499684</c:v>
                </c:pt>
                <c:pt idx="411">
                  <c:v>14.368096341509744</c:v>
                </c:pt>
                <c:pt idx="412">
                  <c:v>1.8415698820707007</c:v>
                </c:pt>
                <c:pt idx="413">
                  <c:v>15.454046163848947</c:v>
                </c:pt>
                <c:pt idx="414">
                  <c:v>-0.64468365854799714</c:v>
                </c:pt>
                <c:pt idx="415">
                  <c:v>6.9093357196536438</c:v>
                </c:pt>
                <c:pt idx="416">
                  <c:v>10.01477117651838</c:v>
                </c:pt>
                <c:pt idx="417">
                  <c:v>9.205071747581254</c:v>
                </c:pt>
                <c:pt idx="418">
                  <c:v>14.939648879583007</c:v>
                </c:pt>
                <c:pt idx="419">
                  <c:v>12.920163245057473</c:v>
                </c:pt>
                <c:pt idx="420">
                  <c:v>20.274139234933472</c:v>
                </c:pt>
                <c:pt idx="421">
                  <c:v>19.626379691783775</c:v>
                </c:pt>
                <c:pt idx="422">
                  <c:v>21.15051979331248</c:v>
                </c:pt>
                <c:pt idx="423">
                  <c:v>12.396240085156983</c:v>
                </c:pt>
                <c:pt idx="424">
                  <c:v>18.235601849138831</c:v>
                </c:pt>
                <c:pt idx="425">
                  <c:v>11.348393765355997</c:v>
                </c:pt>
                <c:pt idx="426">
                  <c:v>19.635905567418327</c:v>
                </c:pt>
                <c:pt idx="427">
                  <c:v>20.750433016661194</c:v>
                </c:pt>
                <c:pt idx="428">
                  <c:v>14.082320072473109</c:v>
                </c:pt>
                <c:pt idx="429">
                  <c:v>11.643695910027184</c:v>
                </c:pt>
                <c:pt idx="430">
                  <c:v>17.778359818680219</c:v>
                </c:pt>
                <c:pt idx="431">
                  <c:v>15.825555313596567</c:v>
                </c:pt>
                <c:pt idx="432">
                  <c:v>23.122376049665242</c:v>
                </c:pt>
                <c:pt idx="433">
                  <c:v>19.131034158786946</c:v>
                </c:pt>
                <c:pt idx="434">
                  <c:v>20.131251100415156</c:v>
                </c:pt>
                <c:pt idx="435">
                  <c:v>12.415291836426089</c:v>
                </c:pt>
                <c:pt idx="436">
                  <c:v>17.387798917663488</c:v>
                </c:pt>
                <c:pt idx="437">
                  <c:v>9.3860633846377901</c:v>
                </c:pt>
                <c:pt idx="438">
                  <c:v>2.1749755292801041</c:v>
                </c:pt>
                <c:pt idx="439">
                  <c:v>12.786800986173713</c:v>
                </c:pt>
                <c:pt idx="440">
                  <c:v>13.520293410034402</c:v>
                </c:pt>
                <c:pt idx="441">
                  <c:v>15.987495199383993</c:v>
                </c:pt>
                <c:pt idx="442">
                  <c:v>18.778576760308432</c:v>
                </c:pt>
                <c:pt idx="443">
                  <c:v>16.625728866899134</c:v>
                </c:pt>
                <c:pt idx="444">
                  <c:v>11.91994630342926</c:v>
                </c:pt>
                <c:pt idx="445">
                  <c:v>11.738954666372727</c:v>
                </c:pt>
                <c:pt idx="446">
                  <c:v>17.635471684161903</c:v>
                </c:pt>
                <c:pt idx="447">
                  <c:v>18.921464894826748</c:v>
                </c:pt>
                <c:pt idx="448">
                  <c:v>17.311591912587055</c:v>
                </c:pt>
                <c:pt idx="449">
                  <c:v>16.187538587709636</c:v>
                </c:pt>
                <c:pt idx="450">
                  <c:v>17.968877331371306</c:v>
                </c:pt>
                <c:pt idx="451">
                  <c:v>17.69262693796923</c:v>
                </c:pt>
                <c:pt idx="452">
                  <c:v>18.130817217158732</c:v>
                </c:pt>
                <c:pt idx="453">
                  <c:v>18.635688625790117</c:v>
                </c:pt>
                <c:pt idx="454">
                  <c:v>16.759091125782899</c:v>
                </c:pt>
                <c:pt idx="455">
                  <c:v>17.311591912587055</c:v>
                </c:pt>
                <c:pt idx="456">
                  <c:v>16.473314856746264</c:v>
                </c:pt>
                <c:pt idx="457">
                  <c:v>18.445171113099025</c:v>
                </c:pt>
                <c:pt idx="458">
                  <c:v>19.121508283152391</c:v>
                </c:pt>
                <c:pt idx="459">
                  <c:v>20.578967255239213</c:v>
                </c:pt>
                <c:pt idx="460">
                  <c:v>18.940516646095855</c:v>
                </c:pt>
                <c:pt idx="461">
                  <c:v>20.626596633411985</c:v>
                </c:pt>
                <c:pt idx="462">
                  <c:v>21.255304425292579</c:v>
                </c:pt>
                <c:pt idx="463">
                  <c:v>24.779878410077707</c:v>
                </c:pt>
                <c:pt idx="464">
                  <c:v>21.988796849153267</c:v>
                </c:pt>
                <c:pt idx="465">
                  <c:v>21.121942166408815</c:v>
                </c:pt>
                <c:pt idx="466">
                  <c:v>18.245127724773386</c:v>
                </c:pt>
                <c:pt idx="467">
                  <c:v>14.272837585164197</c:v>
                </c:pt>
                <c:pt idx="468">
                  <c:v>17.311591912587055</c:v>
                </c:pt>
                <c:pt idx="469">
                  <c:v>20.52181200143189</c:v>
                </c:pt>
                <c:pt idx="470">
                  <c:v>19.064353029345064</c:v>
                </c:pt>
                <c:pt idx="471">
                  <c:v>22.322202496362671</c:v>
                </c:pt>
                <c:pt idx="472">
                  <c:v>20.902847026814065</c:v>
                </c:pt>
                <c:pt idx="473">
                  <c:v>23.474833448143755</c:v>
                </c:pt>
                <c:pt idx="474">
                  <c:v>17.3020660369525</c:v>
                </c:pt>
                <c:pt idx="475">
                  <c:v>11.624644158758073</c:v>
                </c:pt>
                <c:pt idx="476">
                  <c:v>16.78766875268656</c:v>
                </c:pt>
                <c:pt idx="477">
                  <c:v>10.853048232359168</c:v>
                </c:pt>
                <c:pt idx="478">
                  <c:v>17.406850668932595</c:v>
                </c:pt>
                <c:pt idx="479">
                  <c:v>22.093581481133363</c:v>
                </c:pt>
                <c:pt idx="480">
                  <c:v>24.35121400652276</c:v>
                </c:pt>
                <c:pt idx="481">
                  <c:v>27.208976696889081</c:v>
                </c:pt>
                <c:pt idx="482">
                  <c:v>27.904365618211553</c:v>
                </c:pt>
                <c:pt idx="483">
                  <c:v>24.656042026828501</c:v>
                </c:pt>
                <c:pt idx="484">
                  <c:v>21.874486341538613</c:v>
                </c:pt>
                <c:pt idx="485">
                  <c:v>24.503628016675627</c:v>
                </c:pt>
                <c:pt idx="486">
                  <c:v>20.312242737471692</c:v>
                </c:pt>
                <c:pt idx="487">
                  <c:v>23.674876836469394</c:v>
                </c:pt>
                <c:pt idx="488">
                  <c:v>17.378273042028937</c:v>
                </c:pt>
                <c:pt idx="489">
                  <c:v>11.748480542007282</c:v>
                </c:pt>
                <c:pt idx="490">
                  <c:v>6.3092055546767156</c:v>
                </c:pt>
                <c:pt idx="491">
                  <c:v>17.368747166394378</c:v>
                </c:pt>
                <c:pt idx="492">
                  <c:v>21.864960465904062</c:v>
                </c:pt>
                <c:pt idx="493">
                  <c:v>23.141427800934352</c:v>
                </c:pt>
                <c:pt idx="494">
                  <c:v>21.636339450674754</c:v>
                </c:pt>
                <c:pt idx="495">
                  <c:v>17.816463321218436</c:v>
                </c:pt>
                <c:pt idx="496">
                  <c:v>14.444303346586178</c:v>
                </c:pt>
                <c:pt idx="497">
                  <c:v>21.15051979331248</c:v>
                </c:pt>
                <c:pt idx="498">
                  <c:v>22.274573118189899</c:v>
                </c:pt>
                <c:pt idx="499">
                  <c:v>20.197932229857038</c:v>
                </c:pt>
                <c:pt idx="500">
                  <c:v>20.931424653717727</c:v>
                </c:pt>
                <c:pt idx="501">
                  <c:v>25.37048269942008</c:v>
                </c:pt>
                <c:pt idx="502">
                  <c:v>25.932509361858791</c:v>
                </c:pt>
                <c:pt idx="503">
                  <c:v>29.209410580145505</c:v>
                </c:pt>
                <c:pt idx="504">
                  <c:v>28.409237026842934</c:v>
                </c:pt>
                <c:pt idx="505">
                  <c:v>27.075614438005317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09856"/>
        <c:axId val="453403872"/>
      </c:scatterChart>
      <c:valAx>
        <c:axId val="4534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poor_prop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403872"/>
        <c:crosses val="autoZero"/>
        <c:crossBetween val="midCat"/>
      </c:valAx>
      <c:valAx>
        <c:axId val="45340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40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Lake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'PREPROCESSED DATA'!$O$2:$O$507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'PREPROCESSED DATA'!$B$2:$B$507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'PREPROCESSED DATA'!$O$2:$O$507</c:f>
              <c:numCache>
                <c:formatCode>General</c:formatCode>
                <c:ptCount val="50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'Multi Reg'!$B$39:$B$544</c:f>
              <c:numCache>
                <c:formatCode>General</c:formatCode>
                <c:ptCount val="506"/>
                <c:pt idx="0">
                  <c:v>30.709155305137863</c:v>
                </c:pt>
                <c:pt idx="1">
                  <c:v>25.439951987160601</c:v>
                </c:pt>
                <c:pt idx="2">
                  <c:v>34.334843887649228</c:v>
                </c:pt>
                <c:pt idx="3">
                  <c:v>31.385264199416703</c:v>
                </c:pt>
                <c:pt idx="4">
                  <c:v>29.534146927058085</c:v>
                </c:pt>
                <c:pt idx="5">
                  <c:v>26.967093053636304</c:v>
                </c:pt>
                <c:pt idx="6">
                  <c:v>23.335262841145127</c:v>
                </c:pt>
                <c:pt idx="7">
                  <c:v>18.910871009292521</c:v>
                </c:pt>
                <c:pt idx="8">
                  <c:v>11.297841642586471</c:v>
                </c:pt>
                <c:pt idx="9">
                  <c:v>20.256473973097922</c:v>
                </c:pt>
                <c:pt idx="10">
                  <c:v>18.080424779620287</c:v>
                </c:pt>
                <c:pt idx="11">
                  <c:v>20.926231959163594</c:v>
                </c:pt>
                <c:pt idx="12">
                  <c:v>20.677806621049747</c:v>
                </c:pt>
                <c:pt idx="13">
                  <c:v>20.527802290693362</c:v>
                </c:pt>
                <c:pt idx="14">
                  <c:v>19.546225211263845</c:v>
                </c:pt>
                <c:pt idx="15">
                  <c:v>20.629101968105022</c:v>
                </c:pt>
                <c:pt idx="16">
                  <c:v>20.631133972079592</c:v>
                </c:pt>
                <c:pt idx="17">
                  <c:v>16.758165699174704</c:v>
                </c:pt>
                <c:pt idx="18">
                  <c:v>18.069470760593962</c:v>
                </c:pt>
                <c:pt idx="19">
                  <c:v>17.843494507134114</c:v>
                </c:pt>
                <c:pt idx="20">
                  <c:v>12.932020852534931</c:v>
                </c:pt>
                <c:pt idx="21">
                  <c:v>18.95482803996908</c:v>
                </c:pt>
                <c:pt idx="22">
                  <c:v>15.965107032385113</c:v>
                </c:pt>
                <c:pt idx="23">
                  <c:v>14.561738380794973</c:v>
                </c:pt>
                <c:pt idx="24">
                  <c:v>16.894272388332528</c:v>
                </c:pt>
                <c:pt idx="25">
                  <c:v>15.392805409024181</c:v>
                </c:pt>
                <c:pt idx="26">
                  <c:v>16.898551471299097</c:v>
                </c:pt>
                <c:pt idx="27">
                  <c:v>16.85317960992883</c:v>
                </c:pt>
                <c:pt idx="28">
                  <c:v>19.981348153216793</c:v>
                </c:pt>
                <c:pt idx="29">
                  <c:v>21.567257561157057</c:v>
                </c:pt>
                <c:pt idx="30">
                  <c:v>12.256121753671708</c:v>
                </c:pt>
                <c:pt idx="31">
                  <c:v>19.494097412031802</c:v>
                </c:pt>
                <c:pt idx="32">
                  <c:v>9.7101203805733043</c:v>
                </c:pt>
                <c:pt idx="33">
                  <c:v>15.371389999409804</c:v>
                </c:pt>
                <c:pt idx="34">
                  <c:v>16.429797489255915</c:v>
                </c:pt>
                <c:pt idx="35">
                  <c:v>24.643448784248893</c:v>
                </c:pt>
                <c:pt idx="36">
                  <c:v>21.936402281517978</c:v>
                </c:pt>
                <c:pt idx="37">
                  <c:v>23.421628937051896</c:v>
                </c:pt>
                <c:pt idx="38">
                  <c:v>23.343789475416528</c:v>
                </c:pt>
                <c:pt idx="39">
                  <c:v>29.528365233886149</c:v>
                </c:pt>
                <c:pt idx="40">
                  <c:v>31.982407726658337</c:v>
                </c:pt>
                <c:pt idx="41">
                  <c:v>28.097335965639477</c:v>
                </c:pt>
                <c:pt idx="42">
                  <c:v>26.051913221934289</c:v>
                </c:pt>
                <c:pt idx="43">
                  <c:v>25.800941193719275</c:v>
                </c:pt>
                <c:pt idx="44">
                  <c:v>23.530206425616697</c:v>
                </c:pt>
                <c:pt idx="45">
                  <c:v>21.489403813600276</c:v>
                </c:pt>
                <c:pt idx="46">
                  <c:v>22.144686105390793</c:v>
                </c:pt>
                <c:pt idx="47">
                  <c:v>17.602997679963185</c:v>
                </c:pt>
                <c:pt idx="48">
                  <c:v>7.7107573214131735</c:v>
                </c:pt>
                <c:pt idx="49">
                  <c:v>15.785842288843657</c:v>
                </c:pt>
                <c:pt idx="50">
                  <c:v>20.916554469632182</c:v>
                </c:pt>
                <c:pt idx="51">
                  <c:v>24.093814619776943</c:v>
                </c:pt>
                <c:pt idx="52">
                  <c:v>28.188100006703195</c:v>
                </c:pt>
                <c:pt idx="53">
                  <c:v>23.727699573166021</c:v>
                </c:pt>
                <c:pt idx="54">
                  <c:v>16.795596077577294</c:v>
                </c:pt>
                <c:pt idx="55">
                  <c:v>28.93066296788988</c:v>
                </c:pt>
                <c:pt idx="56">
                  <c:v>24.249661711984615</c:v>
                </c:pt>
                <c:pt idx="57">
                  <c:v>31.136642128554275</c:v>
                </c:pt>
                <c:pt idx="58">
                  <c:v>20.487039133252871</c:v>
                </c:pt>
                <c:pt idx="59">
                  <c:v>19.741910625206856</c:v>
                </c:pt>
                <c:pt idx="60">
                  <c:v>15.571426475367513</c:v>
                </c:pt>
                <c:pt idx="61">
                  <c:v>15.936970107168456</c:v>
                </c:pt>
                <c:pt idx="62">
                  <c:v>23.141609153915795</c:v>
                </c:pt>
                <c:pt idx="63">
                  <c:v>21.036638909978162</c:v>
                </c:pt>
                <c:pt idx="64">
                  <c:v>24.115561525084804</c:v>
                </c:pt>
                <c:pt idx="65">
                  <c:v>28.476586408993068</c:v>
                </c:pt>
                <c:pt idx="66">
                  <c:v>23.054213252541</c:v>
                </c:pt>
                <c:pt idx="67">
                  <c:v>22.465440806790038</c:v>
                </c:pt>
                <c:pt idx="68">
                  <c:v>18.150458262778891</c:v>
                </c:pt>
                <c:pt idx="69">
                  <c:v>22.304616082267941</c:v>
                </c:pt>
                <c:pt idx="70">
                  <c:v>27.55946597628223</c:v>
                </c:pt>
                <c:pt idx="71">
                  <c:v>22.560348756164188</c:v>
                </c:pt>
                <c:pt idx="72">
                  <c:v>23.923992965387935</c:v>
                </c:pt>
                <c:pt idx="73">
                  <c:v>25.751608778056259</c:v>
                </c:pt>
                <c:pt idx="74">
                  <c:v>26.428851990922517</c:v>
                </c:pt>
                <c:pt idx="75">
                  <c:v>24.133150293714856</c:v>
                </c:pt>
                <c:pt idx="76">
                  <c:v>23.148828676812101</c:v>
                </c:pt>
                <c:pt idx="77">
                  <c:v>24.611152917803906</c:v>
                </c:pt>
                <c:pt idx="78">
                  <c:v>24.25232606507771</c:v>
                </c:pt>
                <c:pt idx="79">
                  <c:v>22.214006698804646</c:v>
                </c:pt>
                <c:pt idx="80">
                  <c:v>29.284253193137275</c:v>
                </c:pt>
                <c:pt idx="81">
                  <c:v>27.03949994096843</c:v>
                </c:pt>
                <c:pt idx="82">
                  <c:v>24.233488163423559</c:v>
                </c:pt>
                <c:pt idx="83">
                  <c:v>25.544164941545283</c:v>
                </c:pt>
                <c:pt idx="84">
                  <c:v>24.747900552629051</c:v>
                </c:pt>
                <c:pt idx="85">
                  <c:v>28.76560021239759</c:v>
                </c:pt>
                <c:pt idx="86">
                  <c:v>22.503734370944247</c:v>
                </c:pt>
                <c:pt idx="87">
                  <c:v>26.795173756117666</c:v>
                </c:pt>
                <c:pt idx="88">
                  <c:v>30.556898257905722</c:v>
                </c:pt>
                <c:pt idx="89">
                  <c:v>32.722967857443187</c:v>
                </c:pt>
                <c:pt idx="90">
                  <c:v>29.35815241326695</c:v>
                </c:pt>
                <c:pt idx="91">
                  <c:v>27.538120378243107</c:v>
                </c:pt>
                <c:pt idx="92">
                  <c:v>28.21007674161125</c:v>
                </c:pt>
                <c:pt idx="93">
                  <c:v>27.704068880013569</c:v>
                </c:pt>
                <c:pt idx="94">
                  <c:v>23.689963204046528</c:v>
                </c:pt>
                <c:pt idx="95">
                  <c:v>30.431517516330118</c:v>
                </c:pt>
                <c:pt idx="96">
                  <c:v>25.422808937624016</c:v>
                </c:pt>
                <c:pt idx="97">
                  <c:v>37.446400677933497</c:v>
                </c:pt>
                <c:pt idx="98">
                  <c:v>37.666468263789</c:v>
                </c:pt>
                <c:pt idx="99">
                  <c:v>32.436636775785274</c:v>
                </c:pt>
                <c:pt idx="100">
                  <c:v>27.001608798376282</c:v>
                </c:pt>
                <c:pt idx="101">
                  <c:v>27.189467127003699</c:v>
                </c:pt>
                <c:pt idx="102">
                  <c:v>22.528042765155309</c:v>
                </c:pt>
                <c:pt idx="103">
                  <c:v>21.330780435231514</c:v>
                </c:pt>
                <c:pt idx="104">
                  <c:v>22.067865542872312</c:v>
                </c:pt>
                <c:pt idx="105">
                  <c:v>19.829742386938641</c:v>
                </c:pt>
                <c:pt idx="106">
                  <c:v>18.934896342321707</c:v>
                </c:pt>
                <c:pt idx="107">
                  <c:v>21.072570076771221</c:v>
                </c:pt>
                <c:pt idx="108">
                  <c:v>22.505978285253295</c:v>
                </c:pt>
                <c:pt idx="109">
                  <c:v>21.763675289466558</c:v>
                </c:pt>
                <c:pt idx="110">
                  <c:v>21.869410145974836</c:v>
                </c:pt>
                <c:pt idx="111">
                  <c:v>27.410265235856951</c:v>
                </c:pt>
                <c:pt idx="112">
                  <c:v>21.920934531935089</c:v>
                </c:pt>
                <c:pt idx="113">
                  <c:v>22.864962223431217</c:v>
                </c:pt>
                <c:pt idx="114">
                  <c:v>24.782464872450372</c:v>
                </c:pt>
                <c:pt idx="115">
                  <c:v>20.882002315376688</c:v>
                </c:pt>
                <c:pt idx="116">
                  <c:v>23.459118764183582</c:v>
                </c:pt>
                <c:pt idx="117">
                  <c:v>24.175191597593443</c:v>
                </c:pt>
                <c:pt idx="118">
                  <c:v>22.301256759479518</c:v>
                </c:pt>
                <c:pt idx="119">
                  <c:v>22.694360694208292</c:v>
                </c:pt>
                <c:pt idx="120">
                  <c:v>20.189132249689827</c:v>
                </c:pt>
                <c:pt idx="121">
                  <c:v>21.273195155243588</c:v>
                </c:pt>
                <c:pt idx="122">
                  <c:v>19.742599257076062</c:v>
                </c:pt>
                <c:pt idx="123">
                  <c:v>15.655704987912108</c:v>
                </c:pt>
                <c:pt idx="124">
                  <c:v>17.619018905000164</c:v>
                </c:pt>
                <c:pt idx="125">
                  <c:v>21.408122170019247</c:v>
                </c:pt>
                <c:pt idx="126">
                  <c:v>12.143480351205268</c:v>
                </c:pt>
                <c:pt idx="127">
                  <c:v>15.678173839992832</c:v>
                </c:pt>
                <c:pt idx="128">
                  <c:v>19.429717550024399</c:v>
                </c:pt>
                <c:pt idx="129">
                  <c:v>15.308970610548414</c:v>
                </c:pt>
                <c:pt idx="130">
                  <c:v>21.773171126109787</c:v>
                </c:pt>
                <c:pt idx="131">
                  <c:v>20.78337881006912</c:v>
                </c:pt>
                <c:pt idx="132">
                  <c:v>21.82683022014109</c:v>
                </c:pt>
                <c:pt idx="133">
                  <c:v>17.63517110404781</c:v>
                </c:pt>
                <c:pt idx="134">
                  <c:v>14.276809919230658</c:v>
                </c:pt>
                <c:pt idx="135">
                  <c:v>18.318724469299596</c:v>
                </c:pt>
                <c:pt idx="136">
                  <c:v>16.612432123410706</c:v>
                </c:pt>
                <c:pt idx="137">
                  <c:v>20.486836560918825</c:v>
                </c:pt>
                <c:pt idx="138">
                  <c:v>13.615235909233235</c:v>
                </c:pt>
                <c:pt idx="139">
                  <c:v>17.954640061879758</c:v>
                </c:pt>
                <c:pt idx="140">
                  <c:v>12.867689460553509</c:v>
                </c:pt>
                <c:pt idx="141">
                  <c:v>5.1308495499617113</c:v>
                </c:pt>
                <c:pt idx="142">
                  <c:v>11.874882824976021</c:v>
                </c:pt>
                <c:pt idx="143">
                  <c:v>12.899048506680334</c:v>
                </c:pt>
                <c:pt idx="144">
                  <c:v>9.0998225660669974</c:v>
                </c:pt>
                <c:pt idx="145">
                  <c:v>15.230350405362614</c:v>
                </c:pt>
                <c:pt idx="146">
                  <c:v>18.110858936992916</c:v>
                </c:pt>
                <c:pt idx="147">
                  <c:v>7.6714839176588194</c:v>
                </c:pt>
                <c:pt idx="148">
                  <c:v>11.055935208270201</c:v>
                </c:pt>
                <c:pt idx="149">
                  <c:v>16.469682304239644</c:v>
                </c:pt>
                <c:pt idx="150">
                  <c:v>20.446914242217197</c:v>
                </c:pt>
                <c:pt idx="151">
                  <c:v>18.428810588446897</c:v>
                </c:pt>
                <c:pt idx="152">
                  <c:v>18.604092351286997</c:v>
                </c:pt>
                <c:pt idx="153">
                  <c:v>18.682019608201035</c:v>
                </c:pt>
                <c:pt idx="154">
                  <c:v>20.361188162304202</c:v>
                </c:pt>
                <c:pt idx="155">
                  <c:v>21.416414469615507</c:v>
                </c:pt>
                <c:pt idx="156">
                  <c:v>16.357273729571542</c:v>
                </c:pt>
                <c:pt idx="157">
                  <c:v>35.585834297584555</c:v>
                </c:pt>
                <c:pt idx="158">
                  <c:v>29.760825410892139</c:v>
                </c:pt>
                <c:pt idx="159">
                  <c:v>27.831404314422201</c:v>
                </c:pt>
                <c:pt idx="160">
                  <c:v>32.117954809473787</c:v>
                </c:pt>
                <c:pt idx="161">
                  <c:v>39.639858850427601</c:v>
                </c:pt>
                <c:pt idx="162">
                  <c:v>40.048986490723024</c:v>
                </c:pt>
                <c:pt idx="163">
                  <c:v>41.389482251612357</c:v>
                </c:pt>
                <c:pt idx="164">
                  <c:v>26.927628973398974</c:v>
                </c:pt>
                <c:pt idx="165">
                  <c:v>28.366679630314437</c:v>
                </c:pt>
                <c:pt idx="166">
                  <c:v>39.327124705955555</c:v>
                </c:pt>
                <c:pt idx="167">
                  <c:v>26.653022931127243</c:v>
                </c:pt>
                <c:pt idx="168">
                  <c:v>26.8257895794838</c:v>
                </c:pt>
                <c:pt idx="169">
                  <c:v>25.907729636781077</c:v>
                </c:pt>
                <c:pt idx="170">
                  <c:v>23.610579088028125</c:v>
                </c:pt>
                <c:pt idx="171">
                  <c:v>25.478881004545034</c:v>
                </c:pt>
                <c:pt idx="172">
                  <c:v>22.458301841626803</c:v>
                </c:pt>
                <c:pt idx="173">
                  <c:v>30.866014886547593</c:v>
                </c:pt>
                <c:pt idx="174">
                  <c:v>27.737694347323</c:v>
                </c:pt>
                <c:pt idx="175">
                  <c:v>31.889096198212432</c:v>
                </c:pt>
                <c:pt idx="176">
                  <c:v>27.658766918565615</c:v>
                </c:pt>
                <c:pt idx="177">
                  <c:v>30.252085499922892</c:v>
                </c:pt>
                <c:pt idx="178">
                  <c:v>30.675926024519445</c:v>
                </c:pt>
                <c:pt idx="179">
                  <c:v>33.627568006276576</c:v>
                </c:pt>
                <c:pt idx="180">
                  <c:v>35.326304608825595</c:v>
                </c:pt>
                <c:pt idx="181">
                  <c:v>27.783364571525091</c:v>
                </c:pt>
                <c:pt idx="182">
                  <c:v>34.971571208955659</c:v>
                </c:pt>
                <c:pt idx="183">
                  <c:v>31.848543126646245</c:v>
                </c:pt>
                <c:pt idx="184">
                  <c:v>23.31522704119751</c:v>
                </c:pt>
                <c:pt idx="185">
                  <c:v>25.577266220121686</c:v>
                </c:pt>
                <c:pt idx="186">
                  <c:v>36.64544208237691</c:v>
                </c:pt>
                <c:pt idx="187">
                  <c:v>33.605089911153968</c:v>
                </c:pt>
                <c:pt idx="188">
                  <c:v>33.097156162215292</c:v>
                </c:pt>
                <c:pt idx="189">
                  <c:v>34.397430847202578</c:v>
                </c:pt>
                <c:pt idx="190">
                  <c:v>31.104302518269101</c:v>
                </c:pt>
                <c:pt idx="191">
                  <c:v>31.028142433780374</c:v>
                </c:pt>
                <c:pt idx="192">
                  <c:v>35.827134116389573</c:v>
                </c:pt>
                <c:pt idx="193">
                  <c:v>30.580725997579382</c:v>
                </c:pt>
                <c:pt idx="194">
                  <c:v>31.551396358091573</c:v>
                </c:pt>
                <c:pt idx="195">
                  <c:v>39.243074852209247</c:v>
                </c:pt>
                <c:pt idx="196">
                  <c:v>35.376592548603902</c:v>
                </c:pt>
                <c:pt idx="197">
                  <c:v>32.007808687704525</c:v>
                </c:pt>
                <c:pt idx="198">
                  <c:v>35.102370390686815</c:v>
                </c:pt>
                <c:pt idx="199">
                  <c:v>30.168691067492116</c:v>
                </c:pt>
                <c:pt idx="200">
                  <c:v>29.271256355258174</c:v>
                </c:pt>
                <c:pt idx="201">
                  <c:v>28.591867897791214</c:v>
                </c:pt>
                <c:pt idx="202">
                  <c:v>36.557767905449069</c:v>
                </c:pt>
                <c:pt idx="203">
                  <c:v>38.247495379111541</c:v>
                </c:pt>
                <c:pt idx="204">
                  <c:v>41.004734981871657</c:v>
                </c:pt>
                <c:pt idx="205">
                  <c:v>23.28983083401879</c:v>
                </c:pt>
                <c:pt idx="206">
                  <c:v>24.162621752707881</c:v>
                </c:pt>
                <c:pt idx="207">
                  <c:v>18.279188034775775</c:v>
                </c:pt>
                <c:pt idx="208">
                  <c:v>21.229218501523359</c:v>
                </c:pt>
                <c:pt idx="209">
                  <c:v>13.451622786540058</c:v>
                </c:pt>
                <c:pt idx="210">
                  <c:v>19.957804808303152</c:v>
                </c:pt>
                <c:pt idx="211">
                  <c:v>12.284164583831059</c:v>
                </c:pt>
                <c:pt idx="212">
                  <c:v>19.652926622725143</c:v>
                </c:pt>
                <c:pt idx="213">
                  <c:v>25.602194471120836</c:v>
                </c:pt>
                <c:pt idx="214">
                  <c:v>10.729174788626462</c:v>
                </c:pt>
                <c:pt idx="215">
                  <c:v>25.635524503380836</c:v>
                </c:pt>
                <c:pt idx="216">
                  <c:v>22.283322247467751</c:v>
                </c:pt>
                <c:pt idx="217">
                  <c:v>27.845121434873899</c:v>
                </c:pt>
                <c:pt idx="218">
                  <c:v>22.386349998841997</c:v>
                </c:pt>
                <c:pt idx="219">
                  <c:v>26.285965494740509</c:v>
                </c:pt>
                <c:pt idx="220">
                  <c:v>29.181097183462562</c:v>
                </c:pt>
                <c:pt idx="221">
                  <c:v>19.880324436549362</c:v>
                </c:pt>
                <c:pt idx="222">
                  <c:v>29.769262219832783</c:v>
                </c:pt>
                <c:pt idx="223">
                  <c:v>30.272788548830679</c:v>
                </c:pt>
                <c:pt idx="224">
                  <c:v>39.204872540252232</c:v>
                </c:pt>
                <c:pt idx="225">
                  <c:v>39.980582849169338</c:v>
                </c:pt>
                <c:pt idx="226">
                  <c:v>37.186042698264565</c:v>
                </c:pt>
                <c:pt idx="227">
                  <c:v>30.932848614365149</c:v>
                </c:pt>
                <c:pt idx="228">
                  <c:v>37.935904303496152</c:v>
                </c:pt>
                <c:pt idx="229">
                  <c:v>32.247054631002804</c:v>
                </c:pt>
                <c:pt idx="230">
                  <c:v>24.057370702101288</c:v>
                </c:pt>
                <c:pt idx="231">
                  <c:v>33.394470484298182</c:v>
                </c:pt>
                <c:pt idx="232">
                  <c:v>38.233381207820841</c:v>
                </c:pt>
                <c:pt idx="233">
                  <c:v>38.322080274432857</c:v>
                </c:pt>
                <c:pt idx="234">
                  <c:v>30.069485400039209</c:v>
                </c:pt>
                <c:pt idx="235">
                  <c:v>26.450930538532596</c:v>
                </c:pt>
                <c:pt idx="236">
                  <c:v>27.750246442261822</c:v>
                </c:pt>
                <c:pt idx="237">
                  <c:v>34.061518781404729</c:v>
                </c:pt>
                <c:pt idx="238">
                  <c:v>28.2962192680199</c:v>
                </c:pt>
                <c:pt idx="239">
                  <c:v>26.530698247541199</c:v>
                </c:pt>
                <c:pt idx="240">
                  <c:v>27.92680869935997</c:v>
                </c:pt>
                <c:pt idx="241">
                  <c:v>22.641182189790573</c:v>
                </c:pt>
                <c:pt idx="242">
                  <c:v>23.550319891241685</c:v>
                </c:pt>
                <c:pt idx="243">
                  <c:v>27.72961724972696</c:v>
                </c:pt>
                <c:pt idx="244">
                  <c:v>15.200172778329478</c:v>
                </c:pt>
                <c:pt idx="245">
                  <c:v>14.292615937668764</c:v>
                </c:pt>
                <c:pt idx="246">
                  <c:v>20.375506088139048</c:v>
                </c:pt>
                <c:pt idx="247">
                  <c:v>19.658936104953881</c:v>
                </c:pt>
                <c:pt idx="248">
                  <c:v>22.28700339337475</c:v>
                </c:pt>
                <c:pt idx="249">
                  <c:v>25.722828917663048</c:v>
                </c:pt>
                <c:pt idx="250">
                  <c:v>24.46631720411159</c:v>
                </c:pt>
                <c:pt idx="251">
                  <c:v>26.590709809827626</c:v>
                </c:pt>
                <c:pt idx="252">
                  <c:v>25.603684356737389</c:v>
                </c:pt>
                <c:pt idx="253">
                  <c:v>31.856171028829273</c:v>
                </c:pt>
                <c:pt idx="254">
                  <c:v>22.773055400994391</c:v>
                </c:pt>
                <c:pt idx="255">
                  <c:v>20.808113876901295</c:v>
                </c:pt>
                <c:pt idx="256">
                  <c:v>33.973519193607835</c:v>
                </c:pt>
                <c:pt idx="257">
                  <c:v>44.063477101484985</c:v>
                </c:pt>
                <c:pt idx="258">
                  <c:v>36.795612942004034</c:v>
                </c:pt>
                <c:pt idx="259">
                  <c:v>34.447987191213812</c:v>
                </c:pt>
                <c:pt idx="260">
                  <c:v>34.877738896202032</c:v>
                </c:pt>
                <c:pt idx="261">
                  <c:v>36.052763172638095</c:v>
                </c:pt>
                <c:pt idx="262">
                  <c:v>41.856442612648955</c:v>
                </c:pt>
                <c:pt idx="263">
                  <c:v>34.049424168783204</c:v>
                </c:pt>
                <c:pt idx="264">
                  <c:v>35.875691272599887</c:v>
                </c:pt>
                <c:pt idx="265">
                  <c:v>27.198245064560439</c:v>
                </c:pt>
                <c:pt idx="266">
                  <c:v>29.193880020104228</c:v>
                </c:pt>
                <c:pt idx="267">
                  <c:v>41.611344094362977</c:v>
                </c:pt>
                <c:pt idx="268">
                  <c:v>39.762805203178033</c:v>
                </c:pt>
                <c:pt idx="269">
                  <c:v>21.50686482951043</c:v>
                </c:pt>
                <c:pt idx="270">
                  <c:v>21.472306427997193</c:v>
                </c:pt>
                <c:pt idx="271">
                  <c:v>25.349901334715916</c:v>
                </c:pt>
                <c:pt idx="272">
                  <c:v>28.341995507045855</c:v>
                </c:pt>
                <c:pt idx="273">
                  <c:v>32.213773278911383</c:v>
                </c:pt>
                <c:pt idx="274">
                  <c:v>32.264797047051267</c:v>
                </c:pt>
                <c:pt idx="275">
                  <c:v>33.018508349560761</c:v>
                </c:pt>
                <c:pt idx="276">
                  <c:v>31.867694353760577</c:v>
                </c:pt>
                <c:pt idx="277">
                  <c:v>29.596944362860221</c:v>
                </c:pt>
                <c:pt idx="278">
                  <c:v>28.726037395125317</c:v>
                </c:pt>
                <c:pt idx="279">
                  <c:v>34.730868083061807</c:v>
                </c:pt>
                <c:pt idx="280">
                  <c:v>37.698455138335859</c:v>
                </c:pt>
                <c:pt idx="281">
                  <c:v>34.946299676674421</c:v>
                </c:pt>
                <c:pt idx="282">
                  <c:v>38.43090506498487</c:v>
                </c:pt>
                <c:pt idx="283">
                  <c:v>40.776694065824586</c:v>
                </c:pt>
                <c:pt idx="284">
                  <c:v>30.169963310510944</c:v>
                </c:pt>
                <c:pt idx="285">
                  <c:v>29.542831835526467</c:v>
                </c:pt>
                <c:pt idx="286">
                  <c:v>19.901289870567783</c:v>
                </c:pt>
                <c:pt idx="287">
                  <c:v>27.714647339203406</c:v>
                </c:pt>
                <c:pt idx="288">
                  <c:v>24.003355933430097</c:v>
                </c:pt>
                <c:pt idx="289">
                  <c:v>26.230471888130687</c:v>
                </c:pt>
                <c:pt idx="290">
                  <c:v>31.179953137633525</c:v>
                </c:pt>
                <c:pt idx="291">
                  <c:v>32.22005015448898</c:v>
                </c:pt>
                <c:pt idx="292">
                  <c:v>28.303140588526052</c:v>
                </c:pt>
                <c:pt idx="293">
                  <c:v>26.925041780132744</c:v>
                </c:pt>
                <c:pt idx="294">
                  <c:v>24.76074078100407</c:v>
                </c:pt>
                <c:pt idx="295">
                  <c:v>29.522485665663062</c:v>
                </c:pt>
                <c:pt idx="296">
                  <c:v>28.271202958974239</c:v>
                </c:pt>
                <c:pt idx="297">
                  <c:v>20.416531501952758</c:v>
                </c:pt>
                <c:pt idx="298">
                  <c:v>29.402297883629195</c:v>
                </c:pt>
                <c:pt idx="299">
                  <c:v>32.753447264085153</c:v>
                </c:pt>
                <c:pt idx="300">
                  <c:v>30.718533898609522</c:v>
                </c:pt>
                <c:pt idx="301">
                  <c:v>28.831624954006436</c:v>
                </c:pt>
                <c:pt idx="302">
                  <c:v>28.341865232133511</c:v>
                </c:pt>
                <c:pt idx="303">
                  <c:v>32.122525790312068</c:v>
                </c:pt>
                <c:pt idx="304">
                  <c:v>30.454730463707193</c:v>
                </c:pt>
                <c:pt idx="305">
                  <c:v>27.265698125505384</c:v>
                </c:pt>
                <c:pt idx="306">
                  <c:v>34.233857459037033</c:v>
                </c:pt>
                <c:pt idx="307">
                  <c:v>31.169527537081549</c:v>
                </c:pt>
                <c:pt idx="308">
                  <c:v>28.158062896570172</c:v>
                </c:pt>
                <c:pt idx="309">
                  <c:v>25.4535109975726</c:v>
                </c:pt>
                <c:pt idx="310">
                  <c:v>18.092652297073805</c:v>
                </c:pt>
                <c:pt idx="311">
                  <c:v>28.170915579133901</c:v>
                </c:pt>
                <c:pt idx="312">
                  <c:v>23.276477862395318</c:v>
                </c:pt>
                <c:pt idx="313">
                  <c:v>26.931977369986281</c:v>
                </c:pt>
                <c:pt idx="314">
                  <c:v>27.834805125263308</c:v>
                </c:pt>
                <c:pt idx="315">
                  <c:v>20.110578950941498</c:v>
                </c:pt>
                <c:pt idx="316">
                  <c:v>16.954566412831326</c:v>
                </c:pt>
                <c:pt idx="317">
                  <c:v>18.766005585106189</c:v>
                </c:pt>
                <c:pt idx="318">
                  <c:v>23.827829632627111</c:v>
                </c:pt>
                <c:pt idx="319">
                  <c:v>21.573630581346659</c:v>
                </c:pt>
                <c:pt idx="320">
                  <c:v>25.574412343210668</c:v>
                </c:pt>
                <c:pt idx="321">
                  <c:v>26.34978109320145</c:v>
                </c:pt>
                <c:pt idx="322">
                  <c:v>23.286913990236812</c:v>
                </c:pt>
                <c:pt idx="323">
                  <c:v>19.616813213346905</c:v>
                </c:pt>
                <c:pt idx="324">
                  <c:v>25.657819352018759</c:v>
                </c:pt>
                <c:pt idx="325">
                  <c:v>25.591424124153338</c:v>
                </c:pt>
                <c:pt idx="326">
                  <c:v>24.628093569489529</c:v>
                </c:pt>
                <c:pt idx="327">
                  <c:v>19.694604206791162</c:v>
                </c:pt>
                <c:pt idx="328">
                  <c:v>25.772464776380431</c:v>
                </c:pt>
                <c:pt idx="329">
                  <c:v>26.788939969340063</c:v>
                </c:pt>
                <c:pt idx="330">
                  <c:v>24.536643011209083</c:v>
                </c:pt>
                <c:pt idx="331">
                  <c:v>19.894289452812462</c:v>
                </c:pt>
                <c:pt idx="332">
                  <c:v>24.888865393544798</c:v>
                </c:pt>
                <c:pt idx="333">
                  <c:v>22.552893949202165</c:v>
                </c:pt>
                <c:pt idx="334">
                  <c:v>22.263941510187209</c:v>
                </c:pt>
                <c:pt idx="335">
                  <c:v>22.250704691677782</c:v>
                </c:pt>
                <c:pt idx="336">
                  <c:v>20.396009839185758</c:v>
                </c:pt>
                <c:pt idx="337">
                  <c:v>19.317997075812247</c:v>
                </c:pt>
                <c:pt idx="338">
                  <c:v>22.393852841025321</c:v>
                </c:pt>
                <c:pt idx="339">
                  <c:v>20.185354074913871</c:v>
                </c:pt>
                <c:pt idx="340">
                  <c:v>21.030254111683682</c:v>
                </c:pt>
                <c:pt idx="341">
                  <c:v>31.95627210690067</c:v>
                </c:pt>
                <c:pt idx="342">
                  <c:v>26.502304238054236</c:v>
                </c:pt>
                <c:pt idx="343">
                  <c:v>27.929244838476951</c:v>
                </c:pt>
                <c:pt idx="344">
                  <c:v>28.593867496144647</c:v>
                </c:pt>
                <c:pt idx="345">
                  <c:v>19.782753472829068</c:v>
                </c:pt>
                <c:pt idx="346">
                  <c:v>16.391474670653505</c:v>
                </c:pt>
                <c:pt idx="347">
                  <c:v>25.422359398361085</c:v>
                </c:pt>
                <c:pt idx="348">
                  <c:v>26.305336339546241</c:v>
                </c:pt>
                <c:pt idx="349">
                  <c:v>23.92147093863349</c:v>
                </c:pt>
                <c:pt idx="350">
                  <c:v>21.717810340691564</c:v>
                </c:pt>
                <c:pt idx="351">
                  <c:v>21.844343539656503</c:v>
                </c:pt>
                <c:pt idx="352">
                  <c:v>18.578342277288304</c:v>
                </c:pt>
                <c:pt idx="353">
                  <c:v>23.269008773306808</c:v>
                </c:pt>
                <c:pt idx="354">
                  <c:v>13.412560001693834</c:v>
                </c:pt>
                <c:pt idx="355">
                  <c:v>16.188430164556156</c:v>
                </c:pt>
                <c:pt idx="356">
                  <c:v>14.75984715583453</c:v>
                </c:pt>
                <c:pt idx="357">
                  <c:v>18.598098088317347</c:v>
                </c:pt>
                <c:pt idx="358">
                  <c:v>16.871951359025427</c:v>
                </c:pt>
                <c:pt idx="359">
                  <c:v>17.63579745397028</c:v>
                </c:pt>
                <c:pt idx="360">
                  <c:v>21.514320893767586</c:v>
                </c:pt>
                <c:pt idx="361">
                  <c:v>18.890486724306076</c:v>
                </c:pt>
                <c:pt idx="362">
                  <c:v>16.872464141789965</c:v>
                </c:pt>
                <c:pt idx="363">
                  <c:v>17.278096308299222</c:v>
                </c:pt>
                <c:pt idx="364">
                  <c:v>33.571588703009105</c:v>
                </c:pt>
                <c:pt idx="365">
                  <c:v>13.125993245740283</c:v>
                </c:pt>
                <c:pt idx="366">
                  <c:v>15.239004058897802</c:v>
                </c:pt>
                <c:pt idx="367">
                  <c:v>11.559503730723717</c:v>
                </c:pt>
                <c:pt idx="368">
                  <c:v>21.924750799246322</c:v>
                </c:pt>
                <c:pt idx="369">
                  <c:v>29.054697703657389</c:v>
                </c:pt>
                <c:pt idx="370">
                  <c:v>32.106466013981169</c:v>
                </c:pt>
                <c:pt idx="371">
                  <c:v>24.669945813039096</c:v>
                </c:pt>
                <c:pt idx="372">
                  <c:v>24.100893893496327</c:v>
                </c:pt>
                <c:pt idx="373">
                  <c:v>4.1493868763155444</c:v>
                </c:pt>
                <c:pt idx="374">
                  <c:v>-2.550015631753936</c:v>
                </c:pt>
                <c:pt idx="375">
                  <c:v>24.386510455187675</c:v>
                </c:pt>
                <c:pt idx="376">
                  <c:v>17.74523332181905</c:v>
                </c:pt>
                <c:pt idx="377">
                  <c:v>18.345685438024656</c:v>
                </c:pt>
                <c:pt idx="378">
                  <c:v>16.416969436789081</c:v>
                </c:pt>
                <c:pt idx="379">
                  <c:v>14.051985258084835</c:v>
                </c:pt>
                <c:pt idx="380">
                  <c:v>21.599780930860835</c:v>
                </c:pt>
                <c:pt idx="381">
                  <c:v>16.047584595549917</c:v>
                </c:pt>
                <c:pt idx="382">
                  <c:v>11.953245485986482</c:v>
                </c:pt>
                <c:pt idx="383">
                  <c:v>10.497396968349529</c:v>
                </c:pt>
                <c:pt idx="384">
                  <c:v>0.49599895104312897</c:v>
                </c:pt>
                <c:pt idx="385">
                  <c:v>5.3226767994096207</c:v>
                </c:pt>
                <c:pt idx="386">
                  <c:v>4.8303415594176196</c:v>
                </c:pt>
                <c:pt idx="387">
                  <c:v>3.267753828006096</c:v>
                </c:pt>
                <c:pt idx="388">
                  <c:v>3.5388966900887886</c:v>
                </c:pt>
                <c:pt idx="389">
                  <c:v>10.658935565672264</c:v>
                </c:pt>
                <c:pt idx="390">
                  <c:v>16.011826834328787</c:v>
                </c:pt>
                <c:pt idx="391">
                  <c:v>16.858476939671448</c:v>
                </c:pt>
                <c:pt idx="392">
                  <c:v>6.9291798943104217</c:v>
                </c:pt>
                <c:pt idx="393">
                  <c:v>18.710001850607036</c:v>
                </c:pt>
                <c:pt idx="394">
                  <c:v>15.915638822352431</c:v>
                </c:pt>
                <c:pt idx="395">
                  <c:v>16.868801743517466</c:v>
                </c:pt>
                <c:pt idx="396">
                  <c:v>16.674489304443949</c:v>
                </c:pt>
                <c:pt idx="397">
                  <c:v>14.199743521412625</c:v>
                </c:pt>
                <c:pt idx="398">
                  <c:v>6.6910025812390277</c:v>
                </c:pt>
                <c:pt idx="399">
                  <c:v>8.4622933066425752</c:v>
                </c:pt>
                <c:pt idx="400">
                  <c:v>11.934183240106961</c:v>
                </c:pt>
                <c:pt idx="401">
                  <c:v>17.024377266298359</c:v>
                </c:pt>
                <c:pt idx="402">
                  <c:v>15.356655009267982</c:v>
                </c:pt>
                <c:pt idx="403">
                  <c:v>12.434281772027887</c:v>
                </c:pt>
                <c:pt idx="404">
                  <c:v>8.6455787602633123</c:v>
                </c:pt>
                <c:pt idx="405">
                  <c:v>12.043135370255571</c:v>
                </c:pt>
                <c:pt idx="406">
                  <c:v>7.0590309134992006</c:v>
                </c:pt>
                <c:pt idx="407">
                  <c:v>18.742514863863516</c:v>
                </c:pt>
                <c:pt idx="408">
                  <c:v>10.509396276945559</c:v>
                </c:pt>
                <c:pt idx="409">
                  <c:v>21.66075028399769</c:v>
                </c:pt>
                <c:pt idx="410">
                  <c:v>20.840517250087178</c:v>
                </c:pt>
                <c:pt idx="411">
                  <c:v>19.053710859409836</c:v>
                </c:pt>
                <c:pt idx="412">
                  <c:v>2.3192174520303235</c:v>
                </c:pt>
                <c:pt idx="413">
                  <c:v>11.818565875135643</c:v>
                </c:pt>
                <c:pt idx="414">
                  <c:v>-1.2613749700509227</c:v>
                </c:pt>
                <c:pt idx="415">
                  <c:v>11.32393192061291</c:v>
                </c:pt>
                <c:pt idx="416">
                  <c:v>15.491911744980044</c:v>
                </c:pt>
                <c:pt idx="417">
                  <c:v>8.9393695142077068</c:v>
                </c:pt>
                <c:pt idx="418">
                  <c:v>13.992734155764429</c:v>
                </c:pt>
                <c:pt idx="419">
                  <c:v>15.373400491295984</c:v>
                </c:pt>
                <c:pt idx="420">
                  <c:v>18.600037600483279</c:v>
                </c:pt>
                <c:pt idx="421">
                  <c:v>16.633544104053826</c:v>
                </c:pt>
                <c:pt idx="422">
                  <c:v>17.811708079464768</c:v>
                </c:pt>
                <c:pt idx="423">
                  <c:v>17.066802295254487</c:v>
                </c:pt>
                <c:pt idx="424">
                  <c:v>16.326811759464363</c:v>
                </c:pt>
                <c:pt idx="425">
                  <c:v>12.032426149581479</c:v>
                </c:pt>
                <c:pt idx="426">
                  <c:v>18.405753151404479</c:v>
                </c:pt>
                <c:pt idx="427">
                  <c:v>18.238988164574621</c:v>
                </c:pt>
                <c:pt idx="428">
                  <c:v>16.005839028891458</c:v>
                </c:pt>
                <c:pt idx="429">
                  <c:v>15.600701096850512</c:v>
                </c:pt>
                <c:pt idx="430">
                  <c:v>19.219827343071298</c:v>
                </c:pt>
                <c:pt idx="431">
                  <c:v>20.442829162156045</c:v>
                </c:pt>
                <c:pt idx="432">
                  <c:v>23.670548604145861</c:v>
                </c:pt>
                <c:pt idx="433">
                  <c:v>16.643601964606034</c:v>
                </c:pt>
                <c:pt idx="434">
                  <c:v>17.175566829374564</c:v>
                </c:pt>
                <c:pt idx="435">
                  <c:v>14.470464791103957</c:v>
                </c:pt>
                <c:pt idx="436">
                  <c:v>16.985501019626128</c:v>
                </c:pt>
                <c:pt idx="437">
                  <c:v>11.615663439326253</c:v>
                </c:pt>
                <c:pt idx="438">
                  <c:v>7.8042614359074456</c:v>
                </c:pt>
                <c:pt idx="439">
                  <c:v>12.429748380419495</c:v>
                </c:pt>
                <c:pt idx="440">
                  <c:v>11.035214970363796</c:v>
                </c:pt>
                <c:pt idx="441">
                  <c:v>16.858000017024079</c:v>
                </c:pt>
                <c:pt idx="442">
                  <c:v>16.412990398221421</c:v>
                </c:pt>
                <c:pt idx="443">
                  <c:v>15.372810417306084</c:v>
                </c:pt>
                <c:pt idx="444">
                  <c:v>9.4657035669684539</c:v>
                </c:pt>
                <c:pt idx="445">
                  <c:v>13.115375226995974</c:v>
                </c:pt>
                <c:pt idx="446">
                  <c:v>17.297007842272635</c:v>
                </c:pt>
                <c:pt idx="447">
                  <c:v>18.122988047022709</c:v>
                </c:pt>
                <c:pt idx="448">
                  <c:v>17.360594706011192</c:v>
                </c:pt>
                <c:pt idx="449">
                  <c:v>16.991799191751198</c:v>
                </c:pt>
                <c:pt idx="450">
                  <c:v>20.516566204259266</c:v>
                </c:pt>
                <c:pt idx="451">
                  <c:v>18.932753129331974</c:v>
                </c:pt>
                <c:pt idx="452">
                  <c:v>16.01625405692436</c:v>
                </c:pt>
                <c:pt idx="453">
                  <c:v>21.27123631195207</c:v>
                </c:pt>
                <c:pt idx="454">
                  <c:v>16.253516139121853</c:v>
                </c:pt>
                <c:pt idx="455">
                  <c:v>16.724575722869091</c:v>
                </c:pt>
                <c:pt idx="456">
                  <c:v>13.548750515420277</c:v>
                </c:pt>
                <c:pt idx="457">
                  <c:v>15.276554133337191</c:v>
                </c:pt>
                <c:pt idx="458">
                  <c:v>15.709581341744713</c:v>
                </c:pt>
                <c:pt idx="459">
                  <c:v>17.142411235820497</c:v>
                </c:pt>
                <c:pt idx="460">
                  <c:v>19.615693674088121</c:v>
                </c:pt>
                <c:pt idx="461">
                  <c:v>19.752411479140225</c:v>
                </c:pt>
                <c:pt idx="462">
                  <c:v>16.934834694223696</c:v>
                </c:pt>
                <c:pt idx="463">
                  <c:v>22.188524938708486</c:v>
                </c:pt>
                <c:pt idx="464">
                  <c:v>18.30763513790847</c:v>
                </c:pt>
                <c:pt idx="465">
                  <c:v>17.367106510194159</c:v>
                </c:pt>
                <c:pt idx="466">
                  <c:v>16.508413797008707</c:v>
                </c:pt>
                <c:pt idx="467">
                  <c:v>14.497526587359813</c:v>
                </c:pt>
                <c:pt idx="468">
                  <c:v>15.004250617778583</c:v>
                </c:pt>
                <c:pt idx="469">
                  <c:v>16.372444206245476</c:v>
                </c:pt>
                <c:pt idx="470">
                  <c:v>16.818542742959167</c:v>
                </c:pt>
                <c:pt idx="471">
                  <c:v>21.650804279571261</c:v>
                </c:pt>
                <c:pt idx="472">
                  <c:v>21.081399488584111</c:v>
                </c:pt>
                <c:pt idx="473">
                  <c:v>24.685538707686653</c:v>
                </c:pt>
                <c:pt idx="474">
                  <c:v>14.177907517762421</c:v>
                </c:pt>
                <c:pt idx="475">
                  <c:v>15.868855227354937</c:v>
                </c:pt>
                <c:pt idx="476">
                  <c:v>18.166987776827551</c:v>
                </c:pt>
                <c:pt idx="477">
                  <c:v>10.63529458265668</c:v>
                </c:pt>
                <c:pt idx="478">
                  <c:v>18.259380625968234</c:v>
                </c:pt>
                <c:pt idx="479">
                  <c:v>19.321428516486307</c:v>
                </c:pt>
                <c:pt idx="480">
                  <c:v>21.349712653941609</c:v>
                </c:pt>
                <c:pt idx="481">
                  <c:v>25.384227470007389</c:v>
                </c:pt>
                <c:pt idx="482">
                  <c:v>26.304504364439591</c:v>
                </c:pt>
                <c:pt idx="483">
                  <c:v>19.637385963377266</c:v>
                </c:pt>
                <c:pt idx="484">
                  <c:v>19.166980008847379</c:v>
                </c:pt>
                <c:pt idx="485">
                  <c:v>20.6821509952231</c:v>
                </c:pt>
                <c:pt idx="486">
                  <c:v>19.381867604487283</c:v>
                </c:pt>
                <c:pt idx="487">
                  <c:v>19.809254636520286</c:v>
                </c:pt>
                <c:pt idx="488">
                  <c:v>14.115332434883417</c:v>
                </c:pt>
                <c:pt idx="489">
                  <c:v>12.021307761003643</c:v>
                </c:pt>
                <c:pt idx="490">
                  <c:v>7.8032418732173916</c:v>
                </c:pt>
                <c:pt idx="491">
                  <c:v>16.85020437516047</c:v>
                </c:pt>
                <c:pt idx="492">
                  <c:v>20.857244447474212</c:v>
                </c:pt>
                <c:pt idx="493">
                  <c:v>20.968700971632241</c:v>
                </c:pt>
                <c:pt idx="494">
                  <c:v>22.18978470733256</c:v>
                </c:pt>
                <c:pt idx="495">
                  <c:v>17.146714552848366</c:v>
                </c:pt>
                <c:pt idx="496">
                  <c:v>13.645064808540235</c:v>
                </c:pt>
                <c:pt idx="497">
                  <c:v>20.206714767170986</c:v>
                </c:pt>
                <c:pt idx="498">
                  <c:v>21.594212097174758</c:v>
                </c:pt>
                <c:pt idx="499">
                  <c:v>19.596892266800612</c:v>
                </c:pt>
                <c:pt idx="500">
                  <c:v>20.635261807936089</c:v>
                </c:pt>
                <c:pt idx="501">
                  <c:v>23.499633941720905</c:v>
                </c:pt>
                <c:pt idx="502">
                  <c:v>22.170703559845396</c:v>
                </c:pt>
                <c:pt idx="503">
                  <c:v>26.986656493853424</c:v>
                </c:pt>
                <c:pt idx="504">
                  <c:v>27.810480331817317</c:v>
                </c:pt>
                <c:pt idx="505">
                  <c:v>24.411547306851567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61584"/>
        <c:axId val="559565392"/>
      </c:scatterChart>
      <c:valAx>
        <c:axId val="55956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Lake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565392"/>
        <c:crosses val="autoZero"/>
        <c:crossBetween val="midCat"/>
      </c:valAx>
      <c:valAx>
        <c:axId val="55956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56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River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'PREPROCESSED DATA'!$P$2:$P$507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'PREPROCESSED DATA'!$B$2:$B$507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'PREPROCESSED DATA'!$P$2:$P$507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'Multi Reg'!$B$39:$B$544</c:f>
              <c:numCache>
                <c:formatCode>General</c:formatCode>
                <c:ptCount val="506"/>
                <c:pt idx="0">
                  <c:v>30.709155305137863</c:v>
                </c:pt>
                <c:pt idx="1">
                  <c:v>25.439951987160601</c:v>
                </c:pt>
                <c:pt idx="2">
                  <c:v>34.334843887649228</c:v>
                </c:pt>
                <c:pt idx="3">
                  <c:v>31.385264199416703</c:v>
                </c:pt>
                <c:pt idx="4">
                  <c:v>29.534146927058085</c:v>
                </c:pt>
                <c:pt idx="5">
                  <c:v>26.967093053636304</c:v>
                </c:pt>
                <c:pt idx="6">
                  <c:v>23.335262841145127</c:v>
                </c:pt>
                <c:pt idx="7">
                  <c:v>18.910871009292521</c:v>
                </c:pt>
                <c:pt idx="8">
                  <c:v>11.297841642586471</c:v>
                </c:pt>
                <c:pt idx="9">
                  <c:v>20.256473973097922</c:v>
                </c:pt>
                <c:pt idx="10">
                  <c:v>18.080424779620287</c:v>
                </c:pt>
                <c:pt idx="11">
                  <c:v>20.926231959163594</c:v>
                </c:pt>
                <c:pt idx="12">
                  <c:v>20.677806621049747</c:v>
                </c:pt>
                <c:pt idx="13">
                  <c:v>20.527802290693362</c:v>
                </c:pt>
                <c:pt idx="14">
                  <c:v>19.546225211263845</c:v>
                </c:pt>
                <c:pt idx="15">
                  <c:v>20.629101968105022</c:v>
                </c:pt>
                <c:pt idx="16">
                  <c:v>20.631133972079592</c:v>
                </c:pt>
                <c:pt idx="17">
                  <c:v>16.758165699174704</c:v>
                </c:pt>
                <c:pt idx="18">
                  <c:v>18.069470760593962</c:v>
                </c:pt>
                <c:pt idx="19">
                  <c:v>17.843494507134114</c:v>
                </c:pt>
                <c:pt idx="20">
                  <c:v>12.932020852534931</c:v>
                </c:pt>
                <c:pt idx="21">
                  <c:v>18.95482803996908</c:v>
                </c:pt>
                <c:pt idx="22">
                  <c:v>15.965107032385113</c:v>
                </c:pt>
                <c:pt idx="23">
                  <c:v>14.561738380794973</c:v>
                </c:pt>
                <c:pt idx="24">
                  <c:v>16.894272388332528</c:v>
                </c:pt>
                <c:pt idx="25">
                  <c:v>15.392805409024181</c:v>
                </c:pt>
                <c:pt idx="26">
                  <c:v>16.898551471299097</c:v>
                </c:pt>
                <c:pt idx="27">
                  <c:v>16.85317960992883</c:v>
                </c:pt>
                <c:pt idx="28">
                  <c:v>19.981348153216793</c:v>
                </c:pt>
                <c:pt idx="29">
                  <c:v>21.567257561157057</c:v>
                </c:pt>
                <c:pt idx="30">
                  <c:v>12.256121753671708</c:v>
                </c:pt>
                <c:pt idx="31">
                  <c:v>19.494097412031802</c:v>
                </c:pt>
                <c:pt idx="32">
                  <c:v>9.7101203805733043</c:v>
                </c:pt>
                <c:pt idx="33">
                  <c:v>15.371389999409804</c:v>
                </c:pt>
                <c:pt idx="34">
                  <c:v>16.429797489255915</c:v>
                </c:pt>
                <c:pt idx="35">
                  <c:v>24.643448784248893</c:v>
                </c:pt>
                <c:pt idx="36">
                  <c:v>21.936402281517978</c:v>
                </c:pt>
                <c:pt idx="37">
                  <c:v>23.421628937051896</c:v>
                </c:pt>
                <c:pt idx="38">
                  <c:v>23.343789475416528</c:v>
                </c:pt>
                <c:pt idx="39">
                  <c:v>29.528365233886149</c:v>
                </c:pt>
                <c:pt idx="40">
                  <c:v>31.982407726658337</c:v>
                </c:pt>
                <c:pt idx="41">
                  <c:v>28.097335965639477</c:v>
                </c:pt>
                <c:pt idx="42">
                  <c:v>26.051913221934289</c:v>
                </c:pt>
                <c:pt idx="43">
                  <c:v>25.800941193719275</c:v>
                </c:pt>
                <c:pt idx="44">
                  <c:v>23.530206425616697</c:v>
                </c:pt>
                <c:pt idx="45">
                  <c:v>21.489403813600276</c:v>
                </c:pt>
                <c:pt idx="46">
                  <c:v>22.144686105390793</c:v>
                </c:pt>
                <c:pt idx="47">
                  <c:v>17.602997679963185</c:v>
                </c:pt>
                <c:pt idx="48">
                  <c:v>7.7107573214131735</c:v>
                </c:pt>
                <c:pt idx="49">
                  <c:v>15.785842288843657</c:v>
                </c:pt>
                <c:pt idx="50">
                  <c:v>20.916554469632182</c:v>
                </c:pt>
                <c:pt idx="51">
                  <c:v>24.093814619776943</c:v>
                </c:pt>
                <c:pt idx="52">
                  <c:v>28.188100006703195</c:v>
                </c:pt>
                <c:pt idx="53">
                  <c:v>23.727699573166021</c:v>
                </c:pt>
                <c:pt idx="54">
                  <c:v>16.795596077577294</c:v>
                </c:pt>
                <c:pt idx="55">
                  <c:v>28.93066296788988</c:v>
                </c:pt>
                <c:pt idx="56">
                  <c:v>24.249661711984615</c:v>
                </c:pt>
                <c:pt idx="57">
                  <c:v>31.136642128554275</c:v>
                </c:pt>
                <c:pt idx="58">
                  <c:v>20.487039133252871</c:v>
                </c:pt>
                <c:pt idx="59">
                  <c:v>19.741910625206856</c:v>
                </c:pt>
                <c:pt idx="60">
                  <c:v>15.571426475367513</c:v>
                </c:pt>
                <c:pt idx="61">
                  <c:v>15.936970107168456</c:v>
                </c:pt>
                <c:pt idx="62">
                  <c:v>23.141609153915795</c:v>
                </c:pt>
                <c:pt idx="63">
                  <c:v>21.036638909978162</c:v>
                </c:pt>
                <c:pt idx="64">
                  <c:v>24.115561525084804</c:v>
                </c:pt>
                <c:pt idx="65">
                  <c:v>28.476586408993068</c:v>
                </c:pt>
                <c:pt idx="66">
                  <c:v>23.054213252541</c:v>
                </c:pt>
                <c:pt idx="67">
                  <c:v>22.465440806790038</c:v>
                </c:pt>
                <c:pt idx="68">
                  <c:v>18.150458262778891</c:v>
                </c:pt>
                <c:pt idx="69">
                  <c:v>22.304616082267941</c:v>
                </c:pt>
                <c:pt idx="70">
                  <c:v>27.55946597628223</c:v>
                </c:pt>
                <c:pt idx="71">
                  <c:v>22.560348756164188</c:v>
                </c:pt>
                <c:pt idx="72">
                  <c:v>23.923992965387935</c:v>
                </c:pt>
                <c:pt idx="73">
                  <c:v>25.751608778056259</c:v>
                </c:pt>
                <c:pt idx="74">
                  <c:v>26.428851990922517</c:v>
                </c:pt>
                <c:pt idx="75">
                  <c:v>24.133150293714856</c:v>
                </c:pt>
                <c:pt idx="76">
                  <c:v>23.148828676812101</c:v>
                </c:pt>
                <c:pt idx="77">
                  <c:v>24.611152917803906</c:v>
                </c:pt>
                <c:pt idx="78">
                  <c:v>24.25232606507771</c:v>
                </c:pt>
                <c:pt idx="79">
                  <c:v>22.214006698804646</c:v>
                </c:pt>
                <c:pt idx="80">
                  <c:v>29.284253193137275</c:v>
                </c:pt>
                <c:pt idx="81">
                  <c:v>27.03949994096843</c:v>
                </c:pt>
                <c:pt idx="82">
                  <c:v>24.233488163423559</c:v>
                </c:pt>
                <c:pt idx="83">
                  <c:v>25.544164941545283</c:v>
                </c:pt>
                <c:pt idx="84">
                  <c:v>24.747900552629051</c:v>
                </c:pt>
                <c:pt idx="85">
                  <c:v>28.76560021239759</c:v>
                </c:pt>
                <c:pt idx="86">
                  <c:v>22.503734370944247</c:v>
                </c:pt>
                <c:pt idx="87">
                  <c:v>26.795173756117666</c:v>
                </c:pt>
                <c:pt idx="88">
                  <c:v>30.556898257905722</c:v>
                </c:pt>
                <c:pt idx="89">
                  <c:v>32.722967857443187</c:v>
                </c:pt>
                <c:pt idx="90">
                  <c:v>29.35815241326695</c:v>
                </c:pt>
                <c:pt idx="91">
                  <c:v>27.538120378243107</c:v>
                </c:pt>
                <c:pt idx="92">
                  <c:v>28.21007674161125</c:v>
                </c:pt>
                <c:pt idx="93">
                  <c:v>27.704068880013569</c:v>
                </c:pt>
                <c:pt idx="94">
                  <c:v>23.689963204046528</c:v>
                </c:pt>
                <c:pt idx="95">
                  <c:v>30.431517516330118</c:v>
                </c:pt>
                <c:pt idx="96">
                  <c:v>25.422808937624016</c:v>
                </c:pt>
                <c:pt idx="97">
                  <c:v>37.446400677933497</c:v>
                </c:pt>
                <c:pt idx="98">
                  <c:v>37.666468263789</c:v>
                </c:pt>
                <c:pt idx="99">
                  <c:v>32.436636775785274</c:v>
                </c:pt>
                <c:pt idx="100">
                  <c:v>27.001608798376282</c:v>
                </c:pt>
                <c:pt idx="101">
                  <c:v>27.189467127003699</c:v>
                </c:pt>
                <c:pt idx="102">
                  <c:v>22.528042765155309</c:v>
                </c:pt>
                <c:pt idx="103">
                  <c:v>21.330780435231514</c:v>
                </c:pt>
                <c:pt idx="104">
                  <c:v>22.067865542872312</c:v>
                </c:pt>
                <c:pt idx="105">
                  <c:v>19.829742386938641</c:v>
                </c:pt>
                <c:pt idx="106">
                  <c:v>18.934896342321707</c:v>
                </c:pt>
                <c:pt idx="107">
                  <c:v>21.072570076771221</c:v>
                </c:pt>
                <c:pt idx="108">
                  <c:v>22.505978285253295</c:v>
                </c:pt>
                <c:pt idx="109">
                  <c:v>21.763675289466558</c:v>
                </c:pt>
                <c:pt idx="110">
                  <c:v>21.869410145974836</c:v>
                </c:pt>
                <c:pt idx="111">
                  <c:v>27.410265235856951</c:v>
                </c:pt>
                <c:pt idx="112">
                  <c:v>21.920934531935089</c:v>
                </c:pt>
                <c:pt idx="113">
                  <c:v>22.864962223431217</c:v>
                </c:pt>
                <c:pt idx="114">
                  <c:v>24.782464872450372</c:v>
                </c:pt>
                <c:pt idx="115">
                  <c:v>20.882002315376688</c:v>
                </c:pt>
                <c:pt idx="116">
                  <c:v>23.459118764183582</c:v>
                </c:pt>
                <c:pt idx="117">
                  <c:v>24.175191597593443</c:v>
                </c:pt>
                <c:pt idx="118">
                  <c:v>22.301256759479518</c:v>
                </c:pt>
                <c:pt idx="119">
                  <c:v>22.694360694208292</c:v>
                </c:pt>
                <c:pt idx="120">
                  <c:v>20.189132249689827</c:v>
                </c:pt>
                <c:pt idx="121">
                  <c:v>21.273195155243588</c:v>
                </c:pt>
                <c:pt idx="122">
                  <c:v>19.742599257076062</c:v>
                </c:pt>
                <c:pt idx="123">
                  <c:v>15.655704987912108</c:v>
                </c:pt>
                <c:pt idx="124">
                  <c:v>17.619018905000164</c:v>
                </c:pt>
                <c:pt idx="125">
                  <c:v>21.408122170019247</c:v>
                </c:pt>
                <c:pt idx="126">
                  <c:v>12.143480351205268</c:v>
                </c:pt>
                <c:pt idx="127">
                  <c:v>15.678173839992832</c:v>
                </c:pt>
                <c:pt idx="128">
                  <c:v>19.429717550024399</c:v>
                </c:pt>
                <c:pt idx="129">
                  <c:v>15.308970610548414</c:v>
                </c:pt>
                <c:pt idx="130">
                  <c:v>21.773171126109787</c:v>
                </c:pt>
                <c:pt idx="131">
                  <c:v>20.78337881006912</c:v>
                </c:pt>
                <c:pt idx="132">
                  <c:v>21.82683022014109</c:v>
                </c:pt>
                <c:pt idx="133">
                  <c:v>17.63517110404781</c:v>
                </c:pt>
                <c:pt idx="134">
                  <c:v>14.276809919230658</c:v>
                </c:pt>
                <c:pt idx="135">
                  <c:v>18.318724469299596</c:v>
                </c:pt>
                <c:pt idx="136">
                  <c:v>16.612432123410706</c:v>
                </c:pt>
                <c:pt idx="137">
                  <c:v>20.486836560918825</c:v>
                </c:pt>
                <c:pt idx="138">
                  <c:v>13.615235909233235</c:v>
                </c:pt>
                <c:pt idx="139">
                  <c:v>17.954640061879758</c:v>
                </c:pt>
                <c:pt idx="140">
                  <c:v>12.867689460553509</c:v>
                </c:pt>
                <c:pt idx="141">
                  <c:v>5.1308495499617113</c:v>
                </c:pt>
                <c:pt idx="142">
                  <c:v>11.874882824976021</c:v>
                </c:pt>
                <c:pt idx="143">
                  <c:v>12.899048506680334</c:v>
                </c:pt>
                <c:pt idx="144">
                  <c:v>9.0998225660669974</c:v>
                </c:pt>
                <c:pt idx="145">
                  <c:v>15.230350405362614</c:v>
                </c:pt>
                <c:pt idx="146">
                  <c:v>18.110858936992916</c:v>
                </c:pt>
                <c:pt idx="147">
                  <c:v>7.6714839176588194</c:v>
                </c:pt>
                <c:pt idx="148">
                  <c:v>11.055935208270201</c:v>
                </c:pt>
                <c:pt idx="149">
                  <c:v>16.469682304239644</c:v>
                </c:pt>
                <c:pt idx="150">
                  <c:v>20.446914242217197</c:v>
                </c:pt>
                <c:pt idx="151">
                  <c:v>18.428810588446897</c:v>
                </c:pt>
                <c:pt idx="152">
                  <c:v>18.604092351286997</c:v>
                </c:pt>
                <c:pt idx="153">
                  <c:v>18.682019608201035</c:v>
                </c:pt>
                <c:pt idx="154">
                  <c:v>20.361188162304202</c:v>
                </c:pt>
                <c:pt idx="155">
                  <c:v>21.416414469615507</c:v>
                </c:pt>
                <c:pt idx="156">
                  <c:v>16.357273729571542</c:v>
                </c:pt>
                <c:pt idx="157">
                  <c:v>35.585834297584555</c:v>
                </c:pt>
                <c:pt idx="158">
                  <c:v>29.760825410892139</c:v>
                </c:pt>
                <c:pt idx="159">
                  <c:v>27.831404314422201</c:v>
                </c:pt>
                <c:pt idx="160">
                  <c:v>32.117954809473787</c:v>
                </c:pt>
                <c:pt idx="161">
                  <c:v>39.639858850427601</c:v>
                </c:pt>
                <c:pt idx="162">
                  <c:v>40.048986490723024</c:v>
                </c:pt>
                <c:pt idx="163">
                  <c:v>41.389482251612357</c:v>
                </c:pt>
                <c:pt idx="164">
                  <c:v>26.927628973398974</c:v>
                </c:pt>
                <c:pt idx="165">
                  <c:v>28.366679630314437</c:v>
                </c:pt>
                <c:pt idx="166">
                  <c:v>39.327124705955555</c:v>
                </c:pt>
                <c:pt idx="167">
                  <c:v>26.653022931127243</c:v>
                </c:pt>
                <c:pt idx="168">
                  <c:v>26.8257895794838</c:v>
                </c:pt>
                <c:pt idx="169">
                  <c:v>25.907729636781077</c:v>
                </c:pt>
                <c:pt idx="170">
                  <c:v>23.610579088028125</c:v>
                </c:pt>
                <c:pt idx="171">
                  <c:v>25.478881004545034</c:v>
                </c:pt>
                <c:pt idx="172">
                  <c:v>22.458301841626803</c:v>
                </c:pt>
                <c:pt idx="173">
                  <c:v>30.866014886547593</c:v>
                </c:pt>
                <c:pt idx="174">
                  <c:v>27.737694347323</c:v>
                </c:pt>
                <c:pt idx="175">
                  <c:v>31.889096198212432</c:v>
                </c:pt>
                <c:pt idx="176">
                  <c:v>27.658766918565615</c:v>
                </c:pt>
                <c:pt idx="177">
                  <c:v>30.252085499922892</c:v>
                </c:pt>
                <c:pt idx="178">
                  <c:v>30.675926024519445</c:v>
                </c:pt>
                <c:pt idx="179">
                  <c:v>33.627568006276576</c:v>
                </c:pt>
                <c:pt idx="180">
                  <c:v>35.326304608825595</c:v>
                </c:pt>
                <c:pt idx="181">
                  <c:v>27.783364571525091</c:v>
                </c:pt>
                <c:pt idx="182">
                  <c:v>34.971571208955659</c:v>
                </c:pt>
                <c:pt idx="183">
                  <c:v>31.848543126646245</c:v>
                </c:pt>
                <c:pt idx="184">
                  <c:v>23.31522704119751</c:v>
                </c:pt>
                <c:pt idx="185">
                  <c:v>25.577266220121686</c:v>
                </c:pt>
                <c:pt idx="186">
                  <c:v>36.64544208237691</c:v>
                </c:pt>
                <c:pt idx="187">
                  <c:v>33.605089911153968</c:v>
                </c:pt>
                <c:pt idx="188">
                  <c:v>33.097156162215292</c:v>
                </c:pt>
                <c:pt idx="189">
                  <c:v>34.397430847202578</c:v>
                </c:pt>
                <c:pt idx="190">
                  <c:v>31.104302518269101</c:v>
                </c:pt>
                <c:pt idx="191">
                  <c:v>31.028142433780374</c:v>
                </c:pt>
                <c:pt idx="192">
                  <c:v>35.827134116389573</c:v>
                </c:pt>
                <c:pt idx="193">
                  <c:v>30.580725997579382</c:v>
                </c:pt>
                <c:pt idx="194">
                  <c:v>31.551396358091573</c:v>
                </c:pt>
                <c:pt idx="195">
                  <c:v>39.243074852209247</c:v>
                </c:pt>
                <c:pt idx="196">
                  <c:v>35.376592548603902</c:v>
                </c:pt>
                <c:pt idx="197">
                  <c:v>32.007808687704525</c:v>
                </c:pt>
                <c:pt idx="198">
                  <c:v>35.102370390686815</c:v>
                </c:pt>
                <c:pt idx="199">
                  <c:v>30.168691067492116</c:v>
                </c:pt>
                <c:pt idx="200">
                  <c:v>29.271256355258174</c:v>
                </c:pt>
                <c:pt idx="201">
                  <c:v>28.591867897791214</c:v>
                </c:pt>
                <c:pt idx="202">
                  <c:v>36.557767905449069</c:v>
                </c:pt>
                <c:pt idx="203">
                  <c:v>38.247495379111541</c:v>
                </c:pt>
                <c:pt idx="204">
                  <c:v>41.004734981871657</c:v>
                </c:pt>
                <c:pt idx="205">
                  <c:v>23.28983083401879</c:v>
                </c:pt>
                <c:pt idx="206">
                  <c:v>24.162621752707881</c:v>
                </c:pt>
                <c:pt idx="207">
                  <c:v>18.279188034775775</c:v>
                </c:pt>
                <c:pt idx="208">
                  <c:v>21.229218501523359</c:v>
                </c:pt>
                <c:pt idx="209">
                  <c:v>13.451622786540058</c:v>
                </c:pt>
                <c:pt idx="210">
                  <c:v>19.957804808303152</c:v>
                </c:pt>
                <c:pt idx="211">
                  <c:v>12.284164583831059</c:v>
                </c:pt>
                <c:pt idx="212">
                  <c:v>19.652926622725143</c:v>
                </c:pt>
                <c:pt idx="213">
                  <c:v>25.602194471120836</c:v>
                </c:pt>
                <c:pt idx="214">
                  <c:v>10.729174788626462</c:v>
                </c:pt>
                <c:pt idx="215">
                  <c:v>25.635524503380836</c:v>
                </c:pt>
                <c:pt idx="216">
                  <c:v>22.283322247467751</c:v>
                </c:pt>
                <c:pt idx="217">
                  <c:v>27.845121434873899</c:v>
                </c:pt>
                <c:pt idx="218">
                  <c:v>22.386349998841997</c:v>
                </c:pt>
                <c:pt idx="219">
                  <c:v>26.285965494740509</c:v>
                </c:pt>
                <c:pt idx="220">
                  <c:v>29.181097183462562</c:v>
                </c:pt>
                <c:pt idx="221">
                  <c:v>19.880324436549362</c:v>
                </c:pt>
                <c:pt idx="222">
                  <c:v>29.769262219832783</c:v>
                </c:pt>
                <c:pt idx="223">
                  <c:v>30.272788548830679</c:v>
                </c:pt>
                <c:pt idx="224">
                  <c:v>39.204872540252232</c:v>
                </c:pt>
                <c:pt idx="225">
                  <c:v>39.980582849169338</c:v>
                </c:pt>
                <c:pt idx="226">
                  <c:v>37.186042698264565</c:v>
                </c:pt>
                <c:pt idx="227">
                  <c:v>30.932848614365149</c:v>
                </c:pt>
                <c:pt idx="228">
                  <c:v>37.935904303496152</c:v>
                </c:pt>
                <c:pt idx="229">
                  <c:v>32.247054631002804</c:v>
                </c:pt>
                <c:pt idx="230">
                  <c:v>24.057370702101288</c:v>
                </c:pt>
                <c:pt idx="231">
                  <c:v>33.394470484298182</c:v>
                </c:pt>
                <c:pt idx="232">
                  <c:v>38.233381207820841</c:v>
                </c:pt>
                <c:pt idx="233">
                  <c:v>38.322080274432857</c:v>
                </c:pt>
                <c:pt idx="234">
                  <c:v>30.069485400039209</c:v>
                </c:pt>
                <c:pt idx="235">
                  <c:v>26.450930538532596</c:v>
                </c:pt>
                <c:pt idx="236">
                  <c:v>27.750246442261822</c:v>
                </c:pt>
                <c:pt idx="237">
                  <c:v>34.061518781404729</c:v>
                </c:pt>
                <c:pt idx="238">
                  <c:v>28.2962192680199</c:v>
                </c:pt>
                <c:pt idx="239">
                  <c:v>26.530698247541199</c:v>
                </c:pt>
                <c:pt idx="240">
                  <c:v>27.92680869935997</c:v>
                </c:pt>
                <c:pt idx="241">
                  <c:v>22.641182189790573</c:v>
                </c:pt>
                <c:pt idx="242">
                  <c:v>23.550319891241685</c:v>
                </c:pt>
                <c:pt idx="243">
                  <c:v>27.72961724972696</c:v>
                </c:pt>
                <c:pt idx="244">
                  <c:v>15.200172778329478</c:v>
                </c:pt>
                <c:pt idx="245">
                  <c:v>14.292615937668764</c:v>
                </c:pt>
                <c:pt idx="246">
                  <c:v>20.375506088139048</c:v>
                </c:pt>
                <c:pt idx="247">
                  <c:v>19.658936104953881</c:v>
                </c:pt>
                <c:pt idx="248">
                  <c:v>22.28700339337475</c:v>
                </c:pt>
                <c:pt idx="249">
                  <c:v>25.722828917663048</c:v>
                </c:pt>
                <c:pt idx="250">
                  <c:v>24.46631720411159</c:v>
                </c:pt>
                <c:pt idx="251">
                  <c:v>26.590709809827626</c:v>
                </c:pt>
                <c:pt idx="252">
                  <c:v>25.603684356737389</c:v>
                </c:pt>
                <c:pt idx="253">
                  <c:v>31.856171028829273</c:v>
                </c:pt>
                <c:pt idx="254">
                  <c:v>22.773055400994391</c:v>
                </c:pt>
                <c:pt idx="255">
                  <c:v>20.808113876901295</c:v>
                </c:pt>
                <c:pt idx="256">
                  <c:v>33.973519193607835</c:v>
                </c:pt>
                <c:pt idx="257">
                  <c:v>44.063477101484985</c:v>
                </c:pt>
                <c:pt idx="258">
                  <c:v>36.795612942004034</c:v>
                </c:pt>
                <c:pt idx="259">
                  <c:v>34.447987191213812</c:v>
                </c:pt>
                <c:pt idx="260">
                  <c:v>34.877738896202032</c:v>
                </c:pt>
                <c:pt idx="261">
                  <c:v>36.052763172638095</c:v>
                </c:pt>
                <c:pt idx="262">
                  <c:v>41.856442612648955</c:v>
                </c:pt>
                <c:pt idx="263">
                  <c:v>34.049424168783204</c:v>
                </c:pt>
                <c:pt idx="264">
                  <c:v>35.875691272599887</c:v>
                </c:pt>
                <c:pt idx="265">
                  <c:v>27.198245064560439</c:v>
                </c:pt>
                <c:pt idx="266">
                  <c:v>29.193880020104228</c:v>
                </c:pt>
                <c:pt idx="267">
                  <c:v>41.611344094362977</c:v>
                </c:pt>
                <c:pt idx="268">
                  <c:v>39.762805203178033</c:v>
                </c:pt>
                <c:pt idx="269">
                  <c:v>21.50686482951043</c:v>
                </c:pt>
                <c:pt idx="270">
                  <c:v>21.472306427997193</c:v>
                </c:pt>
                <c:pt idx="271">
                  <c:v>25.349901334715916</c:v>
                </c:pt>
                <c:pt idx="272">
                  <c:v>28.341995507045855</c:v>
                </c:pt>
                <c:pt idx="273">
                  <c:v>32.213773278911383</c:v>
                </c:pt>
                <c:pt idx="274">
                  <c:v>32.264797047051267</c:v>
                </c:pt>
                <c:pt idx="275">
                  <c:v>33.018508349560761</c:v>
                </c:pt>
                <c:pt idx="276">
                  <c:v>31.867694353760577</c:v>
                </c:pt>
                <c:pt idx="277">
                  <c:v>29.596944362860221</c:v>
                </c:pt>
                <c:pt idx="278">
                  <c:v>28.726037395125317</c:v>
                </c:pt>
                <c:pt idx="279">
                  <c:v>34.730868083061807</c:v>
                </c:pt>
                <c:pt idx="280">
                  <c:v>37.698455138335859</c:v>
                </c:pt>
                <c:pt idx="281">
                  <c:v>34.946299676674421</c:v>
                </c:pt>
                <c:pt idx="282">
                  <c:v>38.43090506498487</c:v>
                </c:pt>
                <c:pt idx="283">
                  <c:v>40.776694065824586</c:v>
                </c:pt>
                <c:pt idx="284">
                  <c:v>30.169963310510944</c:v>
                </c:pt>
                <c:pt idx="285">
                  <c:v>29.542831835526467</c:v>
                </c:pt>
                <c:pt idx="286">
                  <c:v>19.901289870567783</c:v>
                </c:pt>
                <c:pt idx="287">
                  <c:v>27.714647339203406</c:v>
                </c:pt>
                <c:pt idx="288">
                  <c:v>24.003355933430097</c:v>
                </c:pt>
                <c:pt idx="289">
                  <c:v>26.230471888130687</c:v>
                </c:pt>
                <c:pt idx="290">
                  <c:v>31.179953137633525</c:v>
                </c:pt>
                <c:pt idx="291">
                  <c:v>32.22005015448898</c:v>
                </c:pt>
                <c:pt idx="292">
                  <c:v>28.303140588526052</c:v>
                </c:pt>
                <c:pt idx="293">
                  <c:v>26.925041780132744</c:v>
                </c:pt>
                <c:pt idx="294">
                  <c:v>24.76074078100407</c:v>
                </c:pt>
                <c:pt idx="295">
                  <c:v>29.522485665663062</c:v>
                </c:pt>
                <c:pt idx="296">
                  <c:v>28.271202958974239</c:v>
                </c:pt>
                <c:pt idx="297">
                  <c:v>20.416531501952758</c:v>
                </c:pt>
                <c:pt idx="298">
                  <c:v>29.402297883629195</c:v>
                </c:pt>
                <c:pt idx="299">
                  <c:v>32.753447264085153</c:v>
                </c:pt>
                <c:pt idx="300">
                  <c:v>30.718533898609522</c:v>
                </c:pt>
                <c:pt idx="301">
                  <c:v>28.831624954006436</c:v>
                </c:pt>
                <c:pt idx="302">
                  <c:v>28.341865232133511</c:v>
                </c:pt>
                <c:pt idx="303">
                  <c:v>32.122525790312068</c:v>
                </c:pt>
                <c:pt idx="304">
                  <c:v>30.454730463707193</c:v>
                </c:pt>
                <c:pt idx="305">
                  <c:v>27.265698125505384</c:v>
                </c:pt>
                <c:pt idx="306">
                  <c:v>34.233857459037033</c:v>
                </c:pt>
                <c:pt idx="307">
                  <c:v>31.169527537081549</c:v>
                </c:pt>
                <c:pt idx="308">
                  <c:v>28.158062896570172</c:v>
                </c:pt>
                <c:pt idx="309">
                  <c:v>25.4535109975726</c:v>
                </c:pt>
                <c:pt idx="310">
                  <c:v>18.092652297073805</c:v>
                </c:pt>
                <c:pt idx="311">
                  <c:v>28.170915579133901</c:v>
                </c:pt>
                <c:pt idx="312">
                  <c:v>23.276477862395318</c:v>
                </c:pt>
                <c:pt idx="313">
                  <c:v>26.931977369986281</c:v>
                </c:pt>
                <c:pt idx="314">
                  <c:v>27.834805125263308</c:v>
                </c:pt>
                <c:pt idx="315">
                  <c:v>20.110578950941498</c:v>
                </c:pt>
                <c:pt idx="316">
                  <c:v>16.954566412831326</c:v>
                </c:pt>
                <c:pt idx="317">
                  <c:v>18.766005585106189</c:v>
                </c:pt>
                <c:pt idx="318">
                  <c:v>23.827829632627111</c:v>
                </c:pt>
                <c:pt idx="319">
                  <c:v>21.573630581346659</c:v>
                </c:pt>
                <c:pt idx="320">
                  <c:v>25.574412343210668</c:v>
                </c:pt>
                <c:pt idx="321">
                  <c:v>26.34978109320145</c:v>
                </c:pt>
                <c:pt idx="322">
                  <c:v>23.286913990236812</c:v>
                </c:pt>
                <c:pt idx="323">
                  <c:v>19.616813213346905</c:v>
                </c:pt>
                <c:pt idx="324">
                  <c:v>25.657819352018759</c:v>
                </c:pt>
                <c:pt idx="325">
                  <c:v>25.591424124153338</c:v>
                </c:pt>
                <c:pt idx="326">
                  <c:v>24.628093569489529</c:v>
                </c:pt>
                <c:pt idx="327">
                  <c:v>19.694604206791162</c:v>
                </c:pt>
                <c:pt idx="328">
                  <c:v>25.772464776380431</c:v>
                </c:pt>
                <c:pt idx="329">
                  <c:v>26.788939969340063</c:v>
                </c:pt>
                <c:pt idx="330">
                  <c:v>24.536643011209083</c:v>
                </c:pt>
                <c:pt idx="331">
                  <c:v>19.894289452812462</c:v>
                </c:pt>
                <c:pt idx="332">
                  <c:v>24.888865393544798</c:v>
                </c:pt>
                <c:pt idx="333">
                  <c:v>22.552893949202165</c:v>
                </c:pt>
                <c:pt idx="334">
                  <c:v>22.263941510187209</c:v>
                </c:pt>
                <c:pt idx="335">
                  <c:v>22.250704691677782</c:v>
                </c:pt>
                <c:pt idx="336">
                  <c:v>20.396009839185758</c:v>
                </c:pt>
                <c:pt idx="337">
                  <c:v>19.317997075812247</c:v>
                </c:pt>
                <c:pt idx="338">
                  <c:v>22.393852841025321</c:v>
                </c:pt>
                <c:pt idx="339">
                  <c:v>20.185354074913871</c:v>
                </c:pt>
                <c:pt idx="340">
                  <c:v>21.030254111683682</c:v>
                </c:pt>
                <c:pt idx="341">
                  <c:v>31.95627210690067</c:v>
                </c:pt>
                <c:pt idx="342">
                  <c:v>26.502304238054236</c:v>
                </c:pt>
                <c:pt idx="343">
                  <c:v>27.929244838476951</c:v>
                </c:pt>
                <c:pt idx="344">
                  <c:v>28.593867496144647</c:v>
                </c:pt>
                <c:pt idx="345">
                  <c:v>19.782753472829068</c:v>
                </c:pt>
                <c:pt idx="346">
                  <c:v>16.391474670653505</c:v>
                </c:pt>
                <c:pt idx="347">
                  <c:v>25.422359398361085</c:v>
                </c:pt>
                <c:pt idx="348">
                  <c:v>26.305336339546241</c:v>
                </c:pt>
                <c:pt idx="349">
                  <c:v>23.92147093863349</c:v>
                </c:pt>
                <c:pt idx="350">
                  <c:v>21.717810340691564</c:v>
                </c:pt>
                <c:pt idx="351">
                  <c:v>21.844343539656503</c:v>
                </c:pt>
                <c:pt idx="352">
                  <c:v>18.578342277288304</c:v>
                </c:pt>
                <c:pt idx="353">
                  <c:v>23.269008773306808</c:v>
                </c:pt>
                <c:pt idx="354">
                  <c:v>13.412560001693834</c:v>
                </c:pt>
                <c:pt idx="355">
                  <c:v>16.188430164556156</c:v>
                </c:pt>
                <c:pt idx="356">
                  <c:v>14.75984715583453</c:v>
                </c:pt>
                <c:pt idx="357">
                  <c:v>18.598098088317347</c:v>
                </c:pt>
                <c:pt idx="358">
                  <c:v>16.871951359025427</c:v>
                </c:pt>
                <c:pt idx="359">
                  <c:v>17.63579745397028</c:v>
                </c:pt>
                <c:pt idx="360">
                  <c:v>21.514320893767586</c:v>
                </c:pt>
                <c:pt idx="361">
                  <c:v>18.890486724306076</c:v>
                </c:pt>
                <c:pt idx="362">
                  <c:v>16.872464141789965</c:v>
                </c:pt>
                <c:pt idx="363">
                  <c:v>17.278096308299222</c:v>
                </c:pt>
                <c:pt idx="364">
                  <c:v>33.571588703009105</c:v>
                </c:pt>
                <c:pt idx="365">
                  <c:v>13.125993245740283</c:v>
                </c:pt>
                <c:pt idx="366">
                  <c:v>15.239004058897802</c:v>
                </c:pt>
                <c:pt idx="367">
                  <c:v>11.559503730723717</c:v>
                </c:pt>
                <c:pt idx="368">
                  <c:v>21.924750799246322</c:v>
                </c:pt>
                <c:pt idx="369">
                  <c:v>29.054697703657389</c:v>
                </c:pt>
                <c:pt idx="370">
                  <c:v>32.106466013981169</c:v>
                </c:pt>
                <c:pt idx="371">
                  <c:v>24.669945813039096</c:v>
                </c:pt>
                <c:pt idx="372">
                  <c:v>24.100893893496327</c:v>
                </c:pt>
                <c:pt idx="373">
                  <c:v>4.1493868763155444</c:v>
                </c:pt>
                <c:pt idx="374">
                  <c:v>-2.550015631753936</c:v>
                </c:pt>
                <c:pt idx="375">
                  <c:v>24.386510455187675</c:v>
                </c:pt>
                <c:pt idx="376">
                  <c:v>17.74523332181905</c:v>
                </c:pt>
                <c:pt idx="377">
                  <c:v>18.345685438024656</c:v>
                </c:pt>
                <c:pt idx="378">
                  <c:v>16.416969436789081</c:v>
                </c:pt>
                <c:pt idx="379">
                  <c:v>14.051985258084835</c:v>
                </c:pt>
                <c:pt idx="380">
                  <c:v>21.599780930860835</c:v>
                </c:pt>
                <c:pt idx="381">
                  <c:v>16.047584595549917</c:v>
                </c:pt>
                <c:pt idx="382">
                  <c:v>11.953245485986482</c:v>
                </c:pt>
                <c:pt idx="383">
                  <c:v>10.497396968349529</c:v>
                </c:pt>
                <c:pt idx="384">
                  <c:v>0.49599895104312897</c:v>
                </c:pt>
                <c:pt idx="385">
                  <c:v>5.3226767994096207</c:v>
                </c:pt>
                <c:pt idx="386">
                  <c:v>4.8303415594176196</c:v>
                </c:pt>
                <c:pt idx="387">
                  <c:v>3.267753828006096</c:v>
                </c:pt>
                <c:pt idx="388">
                  <c:v>3.5388966900887886</c:v>
                </c:pt>
                <c:pt idx="389">
                  <c:v>10.658935565672264</c:v>
                </c:pt>
                <c:pt idx="390">
                  <c:v>16.011826834328787</c:v>
                </c:pt>
                <c:pt idx="391">
                  <c:v>16.858476939671448</c:v>
                </c:pt>
                <c:pt idx="392">
                  <c:v>6.9291798943104217</c:v>
                </c:pt>
                <c:pt idx="393">
                  <c:v>18.710001850607036</c:v>
                </c:pt>
                <c:pt idx="394">
                  <c:v>15.915638822352431</c:v>
                </c:pt>
                <c:pt idx="395">
                  <c:v>16.868801743517466</c:v>
                </c:pt>
                <c:pt idx="396">
                  <c:v>16.674489304443949</c:v>
                </c:pt>
                <c:pt idx="397">
                  <c:v>14.199743521412625</c:v>
                </c:pt>
                <c:pt idx="398">
                  <c:v>6.6910025812390277</c:v>
                </c:pt>
                <c:pt idx="399">
                  <c:v>8.4622933066425752</c:v>
                </c:pt>
                <c:pt idx="400">
                  <c:v>11.934183240106961</c:v>
                </c:pt>
                <c:pt idx="401">
                  <c:v>17.024377266298359</c:v>
                </c:pt>
                <c:pt idx="402">
                  <c:v>15.356655009267982</c:v>
                </c:pt>
                <c:pt idx="403">
                  <c:v>12.434281772027887</c:v>
                </c:pt>
                <c:pt idx="404">
                  <c:v>8.6455787602633123</c:v>
                </c:pt>
                <c:pt idx="405">
                  <c:v>12.043135370255571</c:v>
                </c:pt>
                <c:pt idx="406">
                  <c:v>7.0590309134992006</c:v>
                </c:pt>
                <c:pt idx="407">
                  <c:v>18.742514863863516</c:v>
                </c:pt>
                <c:pt idx="408">
                  <c:v>10.509396276945559</c:v>
                </c:pt>
                <c:pt idx="409">
                  <c:v>21.66075028399769</c:v>
                </c:pt>
                <c:pt idx="410">
                  <c:v>20.840517250087178</c:v>
                </c:pt>
                <c:pt idx="411">
                  <c:v>19.053710859409836</c:v>
                </c:pt>
                <c:pt idx="412">
                  <c:v>2.3192174520303235</c:v>
                </c:pt>
                <c:pt idx="413">
                  <c:v>11.818565875135643</c:v>
                </c:pt>
                <c:pt idx="414">
                  <c:v>-1.2613749700509227</c:v>
                </c:pt>
                <c:pt idx="415">
                  <c:v>11.32393192061291</c:v>
                </c:pt>
                <c:pt idx="416">
                  <c:v>15.491911744980044</c:v>
                </c:pt>
                <c:pt idx="417">
                  <c:v>8.9393695142077068</c:v>
                </c:pt>
                <c:pt idx="418">
                  <c:v>13.992734155764429</c:v>
                </c:pt>
                <c:pt idx="419">
                  <c:v>15.373400491295984</c:v>
                </c:pt>
                <c:pt idx="420">
                  <c:v>18.600037600483279</c:v>
                </c:pt>
                <c:pt idx="421">
                  <c:v>16.633544104053826</c:v>
                </c:pt>
                <c:pt idx="422">
                  <c:v>17.811708079464768</c:v>
                </c:pt>
                <c:pt idx="423">
                  <c:v>17.066802295254487</c:v>
                </c:pt>
                <c:pt idx="424">
                  <c:v>16.326811759464363</c:v>
                </c:pt>
                <c:pt idx="425">
                  <c:v>12.032426149581479</c:v>
                </c:pt>
                <c:pt idx="426">
                  <c:v>18.405753151404479</c:v>
                </c:pt>
                <c:pt idx="427">
                  <c:v>18.238988164574621</c:v>
                </c:pt>
                <c:pt idx="428">
                  <c:v>16.005839028891458</c:v>
                </c:pt>
                <c:pt idx="429">
                  <c:v>15.600701096850512</c:v>
                </c:pt>
                <c:pt idx="430">
                  <c:v>19.219827343071298</c:v>
                </c:pt>
                <c:pt idx="431">
                  <c:v>20.442829162156045</c:v>
                </c:pt>
                <c:pt idx="432">
                  <c:v>23.670548604145861</c:v>
                </c:pt>
                <c:pt idx="433">
                  <c:v>16.643601964606034</c:v>
                </c:pt>
                <c:pt idx="434">
                  <c:v>17.175566829374564</c:v>
                </c:pt>
                <c:pt idx="435">
                  <c:v>14.470464791103957</c:v>
                </c:pt>
                <c:pt idx="436">
                  <c:v>16.985501019626128</c:v>
                </c:pt>
                <c:pt idx="437">
                  <c:v>11.615663439326253</c:v>
                </c:pt>
                <c:pt idx="438">
                  <c:v>7.8042614359074456</c:v>
                </c:pt>
                <c:pt idx="439">
                  <c:v>12.429748380419495</c:v>
                </c:pt>
                <c:pt idx="440">
                  <c:v>11.035214970363796</c:v>
                </c:pt>
                <c:pt idx="441">
                  <c:v>16.858000017024079</c:v>
                </c:pt>
                <c:pt idx="442">
                  <c:v>16.412990398221421</c:v>
                </c:pt>
                <c:pt idx="443">
                  <c:v>15.372810417306084</c:v>
                </c:pt>
                <c:pt idx="444">
                  <c:v>9.4657035669684539</c:v>
                </c:pt>
                <c:pt idx="445">
                  <c:v>13.115375226995974</c:v>
                </c:pt>
                <c:pt idx="446">
                  <c:v>17.297007842272635</c:v>
                </c:pt>
                <c:pt idx="447">
                  <c:v>18.122988047022709</c:v>
                </c:pt>
                <c:pt idx="448">
                  <c:v>17.360594706011192</c:v>
                </c:pt>
                <c:pt idx="449">
                  <c:v>16.991799191751198</c:v>
                </c:pt>
                <c:pt idx="450">
                  <c:v>20.516566204259266</c:v>
                </c:pt>
                <c:pt idx="451">
                  <c:v>18.932753129331974</c:v>
                </c:pt>
                <c:pt idx="452">
                  <c:v>16.01625405692436</c:v>
                </c:pt>
                <c:pt idx="453">
                  <c:v>21.27123631195207</c:v>
                </c:pt>
                <c:pt idx="454">
                  <c:v>16.253516139121853</c:v>
                </c:pt>
                <c:pt idx="455">
                  <c:v>16.724575722869091</c:v>
                </c:pt>
                <c:pt idx="456">
                  <c:v>13.548750515420277</c:v>
                </c:pt>
                <c:pt idx="457">
                  <c:v>15.276554133337191</c:v>
                </c:pt>
                <c:pt idx="458">
                  <c:v>15.709581341744713</c:v>
                </c:pt>
                <c:pt idx="459">
                  <c:v>17.142411235820497</c:v>
                </c:pt>
                <c:pt idx="460">
                  <c:v>19.615693674088121</c:v>
                </c:pt>
                <c:pt idx="461">
                  <c:v>19.752411479140225</c:v>
                </c:pt>
                <c:pt idx="462">
                  <c:v>16.934834694223696</c:v>
                </c:pt>
                <c:pt idx="463">
                  <c:v>22.188524938708486</c:v>
                </c:pt>
                <c:pt idx="464">
                  <c:v>18.30763513790847</c:v>
                </c:pt>
                <c:pt idx="465">
                  <c:v>17.367106510194159</c:v>
                </c:pt>
                <c:pt idx="466">
                  <c:v>16.508413797008707</c:v>
                </c:pt>
                <c:pt idx="467">
                  <c:v>14.497526587359813</c:v>
                </c:pt>
                <c:pt idx="468">
                  <c:v>15.004250617778583</c:v>
                </c:pt>
                <c:pt idx="469">
                  <c:v>16.372444206245476</c:v>
                </c:pt>
                <c:pt idx="470">
                  <c:v>16.818542742959167</c:v>
                </c:pt>
                <c:pt idx="471">
                  <c:v>21.650804279571261</c:v>
                </c:pt>
                <c:pt idx="472">
                  <c:v>21.081399488584111</c:v>
                </c:pt>
                <c:pt idx="473">
                  <c:v>24.685538707686653</c:v>
                </c:pt>
                <c:pt idx="474">
                  <c:v>14.177907517762421</c:v>
                </c:pt>
                <c:pt idx="475">
                  <c:v>15.868855227354937</c:v>
                </c:pt>
                <c:pt idx="476">
                  <c:v>18.166987776827551</c:v>
                </c:pt>
                <c:pt idx="477">
                  <c:v>10.63529458265668</c:v>
                </c:pt>
                <c:pt idx="478">
                  <c:v>18.259380625968234</c:v>
                </c:pt>
                <c:pt idx="479">
                  <c:v>19.321428516486307</c:v>
                </c:pt>
                <c:pt idx="480">
                  <c:v>21.349712653941609</c:v>
                </c:pt>
                <c:pt idx="481">
                  <c:v>25.384227470007389</c:v>
                </c:pt>
                <c:pt idx="482">
                  <c:v>26.304504364439591</c:v>
                </c:pt>
                <c:pt idx="483">
                  <c:v>19.637385963377266</c:v>
                </c:pt>
                <c:pt idx="484">
                  <c:v>19.166980008847379</c:v>
                </c:pt>
                <c:pt idx="485">
                  <c:v>20.6821509952231</c:v>
                </c:pt>
                <c:pt idx="486">
                  <c:v>19.381867604487283</c:v>
                </c:pt>
                <c:pt idx="487">
                  <c:v>19.809254636520286</c:v>
                </c:pt>
                <c:pt idx="488">
                  <c:v>14.115332434883417</c:v>
                </c:pt>
                <c:pt idx="489">
                  <c:v>12.021307761003643</c:v>
                </c:pt>
                <c:pt idx="490">
                  <c:v>7.8032418732173916</c:v>
                </c:pt>
                <c:pt idx="491">
                  <c:v>16.85020437516047</c:v>
                </c:pt>
                <c:pt idx="492">
                  <c:v>20.857244447474212</c:v>
                </c:pt>
                <c:pt idx="493">
                  <c:v>20.968700971632241</c:v>
                </c:pt>
                <c:pt idx="494">
                  <c:v>22.18978470733256</c:v>
                </c:pt>
                <c:pt idx="495">
                  <c:v>17.146714552848366</c:v>
                </c:pt>
                <c:pt idx="496">
                  <c:v>13.645064808540235</c:v>
                </c:pt>
                <c:pt idx="497">
                  <c:v>20.206714767170986</c:v>
                </c:pt>
                <c:pt idx="498">
                  <c:v>21.594212097174758</c:v>
                </c:pt>
                <c:pt idx="499">
                  <c:v>19.596892266800612</c:v>
                </c:pt>
                <c:pt idx="500">
                  <c:v>20.635261807936089</c:v>
                </c:pt>
                <c:pt idx="501">
                  <c:v>23.499633941720905</c:v>
                </c:pt>
                <c:pt idx="502">
                  <c:v>22.170703559845396</c:v>
                </c:pt>
                <c:pt idx="503">
                  <c:v>26.986656493853424</c:v>
                </c:pt>
                <c:pt idx="504">
                  <c:v>27.810480331817317</c:v>
                </c:pt>
                <c:pt idx="505">
                  <c:v>24.411547306851567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64704"/>
        <c:axId val="559563216"/>
      </c:scatterChart>
      <c:valAx>
        <c:axId val="55296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River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563216"/>
        <c:crosses val="autoZero"/>
        <c:crossBetween val="midCat"/>
      </c:valAx>
      <c:valAx>
        <c:axId val="55956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96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</xdr:rowOff>
    </xdr:from>
    <xdr:to>
      <xdr:col>14</xdr:col>
      <xdr:colOff>9524</xdr:colOff>
      <xdr:row>14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38101</xdr:rowOff>
    </xdr:from>
    <xdr:to>
      <xdr:col>15</xdr:col>
      <xdr:colOff>9525</xdr:colOff>
      <xdr:row>14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07"/>
  <sheetViews>
    <sheetView showGridLines="0" workbookViewId="0">
      <selection activeCell="E12" sqref="E12"/>
    </sheetView>
  </sheetViews>
  <sheetFormatPr defaultRowHeight="15" x14ac:dyDescent="0.25"/>
  <cols>
    <col min="1" max="1" width="2.42578125" customWidth="1"/>
    <col min="2" max="2" width="5.42578125" bestFit="1" customWidth="1"/>
    <col min="3" max="3" width="10.5703125" bestFit="1" customWidth="1"/>
    <col min="4" max="4" width="10.28515625" bestFit="1" customWidth="1"/>
    <col min="5" max="5" width="8.140625" bestFit="1" customWidth="1"/>
    <col min="6" max="6" width="10.7109375" bestFit="1" customWidth="1"/>
    <col min="7" max="7" width="5" bestFit="1" customWidth="1"/>
    <col min="8" max="11" width="6" bestFit="1" customWidth="1"/>
    <col min="12" max="12" width="8.5703125" bestFit="1" customWidth="1"/>
    <col min="13" max="13" width="10.28515625" bestFit="1" customWidth="1"/>
    <col min="14" max="14" width="11.5703125" bestFit="1" customWidth="1"/>
    <col min="15" max="15" width="12.7109375" bestFit="1" customWidth="1"/>
    <col min="16" max="16" width="7.28515625" bestFit="1" customWidth="1"/>
    <col min="17" max="17" width="12" bestFit="1" customWidth="1"/>
    <col min="18" max="18" width="7" bestFit="1" customWidth="1"/>
    <col min="19" max="19" width="13.85546875" bestFit="1" customWidth="1"/>
    <col min="20" max="20" width="7.7109375" bestFit="1" customWidth="1"/>
  </cols>
  <sheetData>
    <row r="1" spans="2:20" ht="15.7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13</v>
      </c>
      <c r="O1" s="2" t="s">
        <v>14</v>
      </c>
      <c r="P1" s="2" t="s">
        <v>16</v>
      </c>
      <c r="Q1" s="3" t="s">
        <v>18</v>
      </c>
      <c r="R1" s="2" t="s">
        <v>12</v>
      </c>
      <c r="S1" s="2" t="s">
        <v>15</v>
      </c>
      <c r="T1" s="2" t="s">
        <v>17</v>
      </c>
    </row>
    <row r="2" spans="2:20" x14ac:dyDescent="0.25">
      <c r="B2" s="4">
        <v>24</v>
      </c>
      <c r="C2" s="5">
        <v>6.3200000000000001E-3</v>
      </c>
      <c r="D2" s="5">
        <v>32.31</v>
      </c>
      <c r="E2" s="5">
        <v>0.53800000000000003</v>
      </c>
      <c r="F2" s="5">
        <v>6.5750000000000002</v>
      </c>
      <c r="G2" s="5">
        <v>65.2</v>
      </c>
      <c r="H2" s="5">
        <v>4.3499999999999996</v>
      </c>
      <c r="I2" s="5">
        <v>3.81</v>
      </c>
      <c r="J2" s="5">
        <v>4.18</v>
      </c>
      <c r="K2" s="5">
        <v>4.01</v>
      </c>
      <c r="L2" s="5">
        <v>24.7</v>
      </c>
      <c r="M2" s="5">
        <v>4.9800000000000004</v>
      </c>
      <c r="N2" s="5">
        <v>5.48</v>
      </c>
      <c r="O2" s="5">
        <v>11.192</v>
      </c>
      <c r="P2" s="5">
        <v>23</v>
      </c>
      <c r="Q2" s="6">
        <v>4.9347306000000001E-2</v>
      </c>
      <c r="R2" s="5" t="s">
        <v>19</v>
      </c>
      <c r="S2" s="5" t="s">
        <v>20</v>
      </c>
      <c r="T2" s="5" t="s">
        <v>19</v>
      </c>
    </row>
    <row r="3" spans="2:20" x14ac:dyDescent="0.25">
      <c r="B3" s="7">
        <v>21.6</v>
      </c>
      <c r="C3" s="8">
        <v>2.7310000000000001E-2</v>
      </c>
      <c r="D3" s="8">
        <v>37.07</v>
      </c>
      <c r="E3" s="8">
        <v>0.46899999999999997</v>
      </c>
      <c r="F3" s="8">
        <v>6.4210000000000003</v>
      </c>
      <c r="G3" s="8">
        <v>78.900000000000006</v>
      </c>
      <c r="H3" s="8">
        <v>4.99</v>
      </c>
      <c r="I3" s="8">
        <v>4.7</v>
      </c>
      <c r="J3" s="8">
        <v>5.12</v>
      </c>
      <c r="K3" s="8">
        <v>5.0599999999999996</v>
      </c>
      <c r="L3" s="8">
        <v>22.2</v>
      </c>
      <c r="M3" s="8">
        <v>9.14</v>
      </c>
      <c r="N3" s="8">
        <v>7.3319999999999999</v>
      </c>
      <c r="O3" s="8">
        <v>12.172800000000001</v>
      </c>
      <c r="P3" s="8">
        <v>42</v>
      </c>
      <c r="Q3" s="9">
        <v>4.6145632999999998E-2</v>
      </c>
      <c r="R3" s="8" t="s">
        <v>21</v>
      </c>
      <c r="S3" s="8" t="s">
        <v>22</v>
      </c>
      <c r="T3" s="8" t="s">
        <v>19</v>
      </c>
    </row>
    <row r="4" spans="2:20" x14ac:dyDescent="0.25">
      <c r="B4" s="7">
        <v>34.700000000000003</v>
      </c>
      <c r="C4" s="8">
        <v>2.7289999999999998E-2</v>
      </c>
      <c r="D4" s="8">
        <v>37.07</v>
      </c>
      <c r="E4" s="8">
        <v>0.46899999999999997</v>
      </c>
      <c r="F4" s="8">
        <v>7.1849999999999996</v>
      </c>
      <c r="G4" s="8">
        <v>61.1</v>
      </c>
      <c r="H4" s="8">
        <v>5.03</v>
      </c>
      <c r="I4" s="8">
        <v>4.8600000000000003</v>
      </c>
      <c r="J4" s="8">
        <v>5.01</v>
      </c>
      <c r="K4" s="8">
        <v>4.97</v>
      </c>
      <c r="L4" s="8">
        <v>22.2</v>
      </c>
      <c r="M4" s="8">
        <v>4.03</v>
      </c>
      <c r="N4" s="8">
        <v>7.3940000000000001</v>
      </c>
      <c r="O4" s="8">
        <v>101.12</v>
      </c>
      <c r="P4" s="8">
        <v>38</v>
      </c>
      <c r="Q4" s="9">
        <v>4.5763966000000003E-2</v>
      </c>
      <c r="R4" s="8" t="s">
        <v>21</v>
      </c>
      <c r="S4" s="8" t="s">
        <v>23</v>
      </c>
      <c r="T4" s="8" t="s">
        <v>19</v>
      </c>
    </row>
    <row r="5" spans="2:20" x14ac:dyDescent="0.25">
      <c r="B5" s="7">
        <v>33.4</v>
      </c>
      <c r="C5" s="8">
        <v>3.2370000000000003E-2</v>
      </c>
      <c r="D5" s="8">
        <v>32.18</v>
      </c>
      <c r="E5" s="8">
        <v>0.45800000000000002</v>
      </c>
      <c r="F5" s="8">
        <v>6.9980000000000002</v>
      </c>
      <c r="G5" s="8">
        <v>45.8</v>
      </c>
      <c r="H5" s="8">
        <v>6.21</v>
      </c>
      <c r="I5" s="8">
        <v>5.93</v>
      </c>
      <c r="J5" s="8">
        <v>6.16</v>
      </c>
      <c r="K5" s="8">
        <v>5.96</v>
      </c>
      <c r="L5" s="8">
        <v>21.3</v>
      </c>
      <c r="M5" s="8">
        <v>2.94</v>
      </c>
      <c r="N5" s="8">
        <v>9.2680000000000007</v>
      </c>
      <c r="O5" s="8">
        <v>11.267200000000001</v>
      </c>
      <c r="P5" s="8">
        <v>45</v>
      </c>
      <c r="Q5" s="9">
        <v>4.7150598000000002E-2</v>
      </c>
      <c r="R5" s="8" t="s">
        <v>19</v>
      </c>
      <c r="S5" s="8" t="s">
        <v>22</v>
      </c>
      <c r="T5" s="8" t="s">
        <v>19</v>
      </c>
    </row>
    <row r="6" spans="2:20" x14ac:dyDescent="0.25">
      <c r="B6" s="7">
        <v>36.200000000000003</v>
      </c>
      <c r="C6" s="8">
        <v>6.905E-2</v>
      </c>
      <c r="D6" s="8">
        <v>32.18</v>
      </c>
      <c r="E6" s="8">
        <v>0.45800000000000002</v>
      </c>
      <c r="F6" s="8">
        <v>7.1470000000000002</v>
      </c>
      <c r="G6" s="8">
        <v>54.2</v>
      </c>
      <c r="H6" s="8">
        <v>6.16</v>
      </c>
      <c r="I6" s="8">
        <v>5.86</v>
      </c>
      <c r="J6" s="8">
        <v>6.37</v>
      </c>
      <c r="K6" s="8">
        <v>5.86</v>
      </c>
      <c r="L6" s="8">
        <v>21.3</v>
      </c>
      <c r="M6" s="8">
        <v>5.33</v>
      </c>
      <c r="N6" s="8">
        <v>8.8239999999999998</v>
      </c>
      <c r="O6" s="8">
        <v>11.2896</v>
      </c>
      <c r="P6" s="8">
        <v>55</v>
      </c>
      <c r="Q6" s="9">
        <v>3.9474005E-2</v>
      </c>
      <c r="R6" s="8" t="s">
        <v>21</v>
      </c>
      <c r="S6" s="8" t="s">
        <v>22</v>
      </c>
      <c r="T6" s="8" t="s">
        <v>19</v>
      </c>
    </row>
    <row r="7" spans="2:20" x14ac:dyDescent="0.25">
      <c r="B7" s="7">
        <v>28.7</v>
      </c>
      <c r="C7" s="8">
        <v>2.9850000000000002E-2</v>
      </c>
      <c r="D7" s="8">
        <v>32.18</v>
      </c>
      <c r="E7" s="8">
        <v>0.45800000000000002</v>
      </c>
      <c r="F7" s="8">
        <v>6.43</v>
      </c>
      <c r="G7" s="8">
        <v>58.7</v>
      </c>
      <c r="H7" s="8">
        <v>6.22</v>
      </c>
      <c r="I7" s="8">
        <v>5.8</v>
      </c>
      <c r="J7" s="8">
        <v>6.23</v>
      </c>
      <c r="K7" s="8">
        <v>5.99</v>
      </c>
      <c r="L7" s="8">
        <v>21.3</v>
      </c>
      <c r="M7" s="8">
        <v>5.21</v>
      </c>
      <c r="N7" s="8">
        <v>7.1740000000000004</v>
      </c>
      <c r="O7" s="8">
        <v>14.2296</v>
      </c>
      <c r="P7" s="8">
        <v>53</v>
      </c>
      <c r="Q7" s="9">
        <v>4.5909646999999998E-2</v>
      </c>
      <c r="R7" s="8" t="s">
        <v>19</v>
      </c>
      <c r="S7" s="8" t="s">
        <v>23</v>
      </c>
      <c r="T7" s="8" t="s">
        <v>19</v>
      </c>
    </row>
    <row r="8" spans="2:20" x14ac:dyDescent="0.25">
      <c r="B8" s="7">
        <v>22.9</v>
      </c>
      <c r="C8" s="8">
        <v>8.8289999999999993E-2</v>
      </c>
      <c r="D8" s="8">
        <v>37.869999999999997</v>
      </c>
      <c r="E8" s="8">
        <v>0.52400000000000002</v>
      </c>
      <c r="F8" s="8">
        <v>6.0119999999999996</v>
      </c>
      <c r="G8" s="8">
        <v>66.599999999999994</v>
      </c>
      <c r="H8" s="8">
        <v>5.87</v>
      </c>
      <c r="I8" s="8">
        <v>5.47</v>
      </c>
      <c r="J8" s="8">
        <v>5.7</v>
      </c>
      <c r="K8" s="8">
        <v>5.2</v>
      </c>
      <c r="L8" s="8">
        <v>24.8</v>
      </c>
      <c r="M8" s="8">
        <v>12.43</v>
      </c>
      <c r="N8" s="8">
        <v>6.9580000000000002</v>
      </c>
      <c r="O8" s="8">
        <v>12.183199999999999</v>
      </c>
      <c r="P8" s="8">
        <v>41</v>
      </c>
      <c r="Q8" s="9">
        <v>5.2169908000000001E-2</v>
      </c>
      <c r="R8" s="8" t="s">
        <v>19</v>
      </c>
      <c r="S8" s="8" t="s">
        <v>20</v>
      </c>
      <c r="T8" s="8" t="s">
        <v>19</v>
      </c>
    </row>
    <row r="9" spans="2:20" x14ac:dyDescent="0.25">
      <c r="B9" s="7">
        <v>22.1</v>
      </c>
      <c r="C9" s="8">
        <v>0.14455000000000001</v>
      </c>
      <c r="D9" s="8">
        <v>37.869999999999997</v>
      </c>
      <c r="E9" s="8">
        <v>0.52400000000000002</v>
      </c>
      <c r="F9" s="8">
        <v>6.1719999999999997</v>
      </c>
      <c r="G9" s="8">
        <v>96.1</v>
      </c>
      <c r="H9" s="8">
        <v>6.04</v>
      </c>
      <c r="I9" s="8">
        <v>5.85</v>
      </c>
      <c r="J9" s="8">
        <v>6.25</v>
      </c>
      <c r="K9" s="8">
        <v>5.66</v>
      </c>
      <c r="L9" s="8">
        <v>24.8</v>
      </c>
      <c r="M9" s="8">
        <v>19.149999999999999</v>
      </c>
      <c r="N9" s="8">
        <v>5.8419999999999996</v>
      </c>
      <c r="O9" s="8">
        <v>12.1768</v>
      </c>
      <c r="P9" s="8">
        <v>56</v>
      </c>
      <c r="Q9" s="9">
        <v>5.7074900999999997E-2</v>
      </c>
      <c r="R9" s="8" t="s">
        <v>21</v>
      </c>
      <c r="S9" s="8" t="s">
        <v>22</v>
      </c>
      <c r="T9" s="8" t="s">
        <v>19</v>
      </c>
    </row>
    <row r="10" spans="2:20" x14ac:dyDescent="0.25">
      <c r="B10" s="7">
        <v>16.5</v>
      </c>
      <c r="C10" s="8">
        <v>0.21124000000000001</v>
      </c>
      <c r="D10" s="8">
        <v>37.869999999999997</v>
      </c>
      <c r="E10" s="8">
        <v>0.52400000000000002</v>
      </c>
      <c r="F10" s="8">
        <v>5.6310000000000002</v>
      </c>
      <c r="G10" s="8">
        <v>100</v>
      </c>
      <c r="H10" s="8">
        <v>6.18</v>
      </c>
      <c r="I10" s="8">
        <v>5.85</v>
      </c>
      <c r="J10" s="8">
        <v>6.3</v>
      </c>
      <c r="K10" s="8">
        <v>6</v>
      </c>
      <c r="L10" s="8">
        <v>24.8</v>
      </c>
      <c r="M10" s="8">
        <v>29.93</v>
      </c>
      <c r="N10" s="8">
        <v>5.93</v>
      </c>
      <c r="O10" s="8">
        <v>12.132</v>
      </c>
      <c r="P10" s="8">
        <v>55</v>
      </c>
      <c r="Q10" s="9">
        <v>5.6302495000000001E-2</v>
      </c>
      <c r="R10" s="8" t="s">
        <v>19</v>
      </c>
      <c r="S10" s="8" t="s">
        <v>23</v>
      </c>
      <c r="T10" s="8" t="s">
        <v>19</v>
      </c>
    </row>
    <row r="11" spans="2:20" x14ac:dyDescent="0.25">
      <c r="B11" s="7">
        <v>18.899999999999999</v>
      </c>
      <c r="C11" s="8">
        <v>0.17004</v>
      </c>
      <c r="D11" s="8">
        <v>37.869999999999997</v>
      </c>
      <c r="E11" s="8">
        <v>0.52400000000000002</v>
      </c>
      <c r="F11" s="8">
        <v>6.0039999999999996</v>
      </c>
      <c r="G11" s="8">
        <v>85.9</v>
      </c>
      <c r="H11" s="8">
        <v>6.67</v>
      </c>
      <c r="I11" s="8">
        <v>6.55</v>
      </c>
      <c r="J11" s="8">
        <v>6.85</v>
      </c>
      <c r="K11" s="8">
        <v>6.29</v>
      </c>
      <c r="L11" s="8">
        <v>24.8</v>
      </c>
      <c r="M11" s="8">
        <v>17.100000000000001</v>
      </c>
      <c r="N11" s="8">
        <v>9.4779999999999998</v>
      </c>
      <c r="O11" s="8">
        <v>14.151199999999999</v>
      </c>
      <c r="P11" s="8">
        <v>45</v>
      </c>
      <c r="Q11" s="9">
        <v>5.0727252E-2</v>
      </c>
      <c r="R11" s="8" t="s">
        <v>19</v>
      </c>
      <c r="S11" s="8" t="s">
        <v>20</v>
      </c>
      <c r="T11" s="8" t="s">
        <v>19</v>
      </c>
    </row>
    <row r="12" spans="2:20" x14ac:dyDescent="0.25">
      <c r="B12" s="7">
        <v>15</v>
      </c>
      <c r="C12" s="8">
        <v>0.22489000000000001</v>
      </c>
      <c r="D12" s="8">
        <v>37.869999999999997</v>
      </c>
      <c r="E12" s="8">
        <v>0.52400000000000002</v>
      </c>
      <c r="F12" s="8">
        <v>6.3769999999999998</v>
      </c>
      <c r="G12" s="8">
        <v>94.3</v>
      </c>
      <c r="H12" s="8">
        <v>6.65</v>
      </c>
      <c r="I12" s="8">
        <v>6.31</v>
      </c>
      <c r="J12" s="8">
        <v>6.55</v>
      </c>
      <c r="K12" s="8">
        <v>5.88</v>
      </c>
      <c r="L12" s="8">
        <v>24.8</v>
      </c>
      <c r="M12" s="8">
        <v>20.45</v>
      </c>
      <c r="N12" s="8">
        <v>6</v>
      </c>
      <c r="O12" s="8">
        <v>11.12</v>
      </c>
      <c r="P12" s="8">
        <v>29</v>
      </c>
      <c r="Q12" s="9">
        <v>5.7775258000000003E-2</v>
      </c>
      <c r="R12" s="8" t="s">
        <v>21</v>
      </c>
      <c r="S12" s="8" t="s">
        <v>22</v>
      </c>
      <c r="T12" s="8" t="s">
        <v>19</v>
      </c>
    </row>
    <row r="13" spans="2:20" x14ac:dyDescent="0.25">
      <c r="B13" s="7">
        <v>18.899999999999999</v>
      </c>
      <c r="C13" s="8">
        <v>0.11747</v>
      </c>
      <c r="D13" s="8">
        <v>37.869999999999997</v>
      </c>
      <c r="E13" s="8">
        <v>0.52400000000000002</v>
      </c>
      <c r="F13" s="8">
        <v>6.0090000000000003</v>
      </c>
      <c r="G13" s="8">
        <v>82.9</v>
      </c>
      <c r="H13" s="8">
        <v>6.27</v>
      </c>
      <c r="I13" s="8">
        <v>5.93</v>
      </c>
      <c r="J13" s="8">
        <v>6.51</v>
      </c>
      <c r="K13" s="8">
        <v>6.19</v>
      </c>
      <c r="L13" s="8">
        <v>24.8</v>
      </c>
      <c r="M13" s="8">
        <v>13.27</v>
      </c>
      <c r="N13" s="8">
        <v>9.2780000000000005</v>
      </c>
      <c r="O13" s="8">
        <v>13.151199999999999</v>
      </c>
      <c r="P13" s="8">
        <v>23</v>
      </c>
      <c r="Q13" s="9">
        <v>5.5236507999999997E-2</v>
      </c>
      <c r="R13" s="8" t="s">
        <v>21</v>
      </c>
      <c r="S13" s="8" t="s">
        <v>24</v>
      </c>
      <c r="T13" s="8" t="s">
        <v>19</v>
      </c>
    </row>
    <row r="14" spans="2:20" x14ac:dyDescent="0.25">
      <c r="B14" s="7">
        <v>21.7</v>
      </c>
      <c r="C14" s="8">
        <v>9.3780000000000002E-2</v>
      </c>
      <c r="D14" s="8">
        <v>37.869999999999997</v>
      </c>
      <c r="E14" s="8">
        <v>0.52400000000000002</v>
      </c>
      <c r="F14" s="8">
        <v>5.8890000000000002</v>
      </c>
      <c r="G14" s="8">
        <v>39</v>
      </c>
      <c r="H14" s="8">
        <v>5.76</v>
      </c>
      <c r="I14" s="8">
        <v>5.14</v>
      </c>
      <c r="J14" s="8">
        <v>5.58</v>
      </c>
      <c r="K14" s="8">
        <v>5.33</v>
      </c>
      <c r="L14" s="8">
        <v>24.8</v>
      </c>
      <c r="M14" s="8">
        <v>15.71</v>
      </c>
      <c r="N14" s="8">
        <v>5.5339999999999998</v>
      </c>
      <c r="O14" s="8">
        <v>10.1736</v>
      </c>
      <c r="P14" s="8">
        <v>57</v>
      </c>
      <c r="Q14" s="9">
        <v>5.7423248000000003E-2</v>
      </c>
      <c r="R14" s="8" t="s">
        <v>19</v>
      </c>
      <c r="S14" s="8" t="s">
        <v>24</v>
      </c>
      <c r="T14" s="8" t="s">
        <v>19</v>
      </c>
    </row>
    <row r="15" spans="2:20" x14ac:dyDescent="0.25">
      <c r="B15" s="7">
        <v>20.399999999999999</v>
      </c>
      <c r="C15" s="8">
        <v>0.62975999999999999</v>
      </c>
      <c r="D15" s="8">
        <v>38.14</v>
      </c>
      <c r="E15" s="8">
        <v>0.53800000000000003</v>
      </c>
      <c r="F15" s="8">
        <v>5.9489999999999998</v>
      </c>
      <c r="G15" s="8">
        <v>61.8</v>
      </c>
      <c r="H15" s="8">
        <v>4.72</v>
      </c>
      <c r="I15" s="8">
        <v>4.59</v>
      </c>
      <c r="J15" s="8">
        <v>4.93</v>
      </c>
      <c r="K15" s="8">
        <v>4.59</v>
      </c>
      <c r="L15" s="8">
        <v>19</v>
      </c>
      <c r="M15" s="8">
        <v>8.26</v>
      </c>
      <c r="N15" s="8">
        <v>5.9080000000000004</v>
      </c>
      <c r="O15" s="8">
        <v>14.1632</v>
      </c>
      <c r="P15" s="8">
        <v>39</v>
      </c>
      <c r="Q15" s="9">
        <v>5.3463955000000001E-2</v>
      </c>
      <c r="R15" s="8" t="s">
        <v>19</v>
      </c>
      <c r="S15" s="8" t="s">
        <v>23</v>
      </c>
      <c r="T15" s="8" t="s">
        <v>19</v>
      </c>
    </row>
    <row r="16" spans="2:20" x14ac:dyDescent="0.25">
      <c r="B16" s="7">
        <v>18.2</v>
      </c>
      <c r="C16" s="8">
        <v>0.63795999999999997</v>
      </c>
      <c r="D16" s="8">
        <v>38.14</v>
      </c>
      <c r="E16" s="8">
        <v>0.53800000000000003</v>
      </c>
      <c r="F16" s="8">
        <v>6.0960000000000001</v>
      </c>
      <c r="G16" s="8">
        <v>84.5</v>
      </c>
      <c r="H16" s="8">
        <v>4.5999999999999996</v>
      </c>
      <c r="I16" s="8">
        <v>4.2</v>
      </c>
      <c r="J16" s="8">
        <v>4.4800000000000004</v>
      </c>
      <c r="K16" s="8">
        <v>4.58</v>
      </c>
      <c r="L16" s="8">
        <v>19</v>
      </c>
      <c r="M16" s="8">
        <v>10.26</v>
      </c>
      <c r="N16" s="8">
        <v>6.9640000000000004</v>
      </c>
      <c r="O16" s="8">
        <v>13.1456</v>
      </c>
      <c r="P16" s="8">
        <v>49</v>
      </c>
      <c r="Q16" s="9">
        <v>5.9882128999999999E-2</v>
      </c>
      <c r="R16" s="8" t="s">
        <v>21</v>
      </c>
      <c r="S16" s="8" t="s">
        <v>23</v>
      </c>
      <c r="T16" s="8" t="s">
        <v>19</v>
      </c>
    </row>
    <row r="17" spans="2:20" x14ac:dyDescent="0.25">
      <c r="B17" s="7">
        <v>19.899999999999999</v>
      </c>
      <c r="C17" s="8">
        <v>0.62739</v>
      </c>
      <c r="D17" s="8">
        <v>38.14</v>
      </c>
      <c r="E17" s="8">
        <v>0.53800000000000003</v>
      </c>
      <c r="F17" s="8">
        <v>5.8339999999999996</v>
      </c>
      <c r="G17" s="8">
        <v>56.5</v>
      </c>
      <c r="H17" s="8">
        <v>4.5999999999999996</v>
      </c>
      <c r="I17" s="8">
        <v>4.3499999999999996</v>
      </c>
      <c r="J17" s="8">
        <v>4.72</v>
      </c>
      <c r="K17" s="8">
        <v>4.32</v>
      </c>
      <c r="L17" s="8">
        <v>19</v>
      </c>
      <c r="M17" s="8">
        <v>8.4700000000000006</v>
      </c>
      <c r="N17" s="8">
        <v>8.4979999999999993</v>
      </c>
      <c r="O17" s="8">
        <v>14.1592</v>
      </c>
      <c r="P17" s="8">
        <v>28</v>
      </c>
      <c r="Q17" s="9">
        <v>5.9750758000000001E-2</v>
      </c>
      <c r="R17" s="8" t="s">
        <v>19</v>
      </c>
      <c r="S17" s="8" t="s">
        <v>20</v>
      </c>
      <c r="T17" s="8" t="s">
        <v>19</v>
      </c>
    </row>
    <row r="18" spans="2:20" x14ac:dyDescent="0.25">
      <c r="B18" s="7">
        <v>23.1</v>
      </c>
      <c r="C18" s="8">
        <v>1.05393</v>
      </c>
      <c r="D18" s="8">
        <v>38.14</v>
      </c>
      <c r="E18" s="8">
        <v>0.53800000000000003</v>
      </c>
      <c r="F18" s="8">
        <v>5.9349999999999996</v>
      </c>
      <c r="G18" s="8">
        <v>29.3</v>
      </c>
      <c r="H18" s="8">
        <v>4.66</v>
      </c>
      <c r="I18" s="8">
        <v>4.3899999999999997</v>
      </c>
      <c r="J18" s="8">
        <v>4.5199999999999996</v>
      </c>
      <c r="K18" s="8">
        <v>4.43</v>
      </c>
      <c r="L18" s="8">
        <v>19</v>
      </c>
      <c r="M18" s="8">
        <v>6.58</v>
      </c>
      <c r="N18" s="8">
        <v>5.4619999999999997</v>
      </c>
      <c r="O18" s="8">
        <v>10.184799999999999</v>
      </c>
      <c r="P18" s="8">
        <v>46</v>
      </c>
      <c r="Q18" s="9">
        <v>5.4698587E-2</v>
      </c>
      <c r="R18" s="8" t="s">
        <v>21</v>
      </c>
      <c r="S18" s="8" t="s">
        <v>23</v>
      </c>
      <c r="T18" s="8" t="s">
        <v>19</v>
      </c>
    </row>
    <row r="19" spans="2:20" x14ac:dyDescent="0.25">
      <c r="B19" s="7">
        <v>17.5</v>
      </c>
      <c r="C19" s="8">
        <v>0.78420000000000001</v>
      </c>
      <c r="D19" s="8">
        <v>38.14</v>
      </c>
      <c r="E19" s="8">
        <v>0.53800000000000003</v>
      </c>
      <c r="F19" s="8">
        <v>5.99</v>
      </c>
      <c r="G19" s="8">
        <v>81.7</v>
      </c>
      <c r="H19" s="8">
        <v>4.5599999999999996</v>
      </c>
      <c r="I19" s="8">
        <v>4.1500000000000004</v>
      </c>
      <c r="J19" s="8">
        <v>4.3600000000000003</v>
      </c>
      <c r="K19" s="8">
        <v>3.97</v>
      </c>
      <c r="L19" s="8">
        <v>19</v>
      </c>
      <c r="M19" s="8">
        <v>14.67</v>
      </c>
      <c r="N19" s="8">
        <v>5.45</v>
      </c>
      <c r="O19" s="8">
        <v>11.14</v>
      </c>
      <c r="P19" s="8">
        <v>56</v>
      </c>
      <c r="Q19" s="9">
        <v>5.4785470000000003E-2</v>
      </c>
      <c r="R19" s="8" t="s">
        <v>21</v>
      </c>
      <c r="S19" s="8" t="s">
        <v>22</v>
      </c>
      <c r="T19" s="8" t="s">
        <v>19</v>
      </c>
    </row>
    <row r="20" spans="2:20" x14ac:dyDescent="0.25">
      <c r="B20" s="7">
        <v>20.2</v>
      </c>
      <c r="C20" s="8">
        <v>0.80271000000000003</v>
      </c>
      <c r="D20" s="8">
        <v>38.14</v>
      </c>
      <c r="E20" s="8">
        <v>0.53800000000000003</v>
      </c>
      <c r="F20" s="8">
        <v>5.4560000000000004</v>
      </c>
      <c r="G20" s="8">
        <v>36.6</v>
      </c>
      <c r="H20" s="8">
        <v>3.8</v>
      </c>
      <c r="I20" s="8">
        <v>3.52</v>
      </c>
      <c r="J20" s="8">
        <v>3.86</v>
      </c>
      <c r="K20" s="8">
        <v>4</v>
      </c>
      <c r="L20" s="8">
        <v>19</v>
      </c>
      <c r="M20" s="8">
        <v>11.69</v>
      </c>
      <c r="N20" s="8">
        <v>8.5039999999999996</v>
      </c>
      <c r="O20" s="8">
        <v>12.1616</v>
      </c>
      <c r="P20" s="8">
        <v>41</v>
      </c>
      <c r="Q20" s="9">
        <v>5.4250839000000002E-2</v>
      </c>
      <c r="R20" s="8" t="s">
        <v>19</v>
      </c>
      <c r="S20" s="8" t="s">
        <v>24</v>
      </c>
      <c r="T20" s="8" t="s">
        <v>19</v>
      </c>
    </row>
    <row r="21" spans="2:20" x14ac:dyDescent="0.25">
      <c r="B21" s="7">
        <v>18.2</v>
      </c>
      <c r="C21" s="8">
        <v>0.7258</v>
      </c>
      <c r="D21" s="8">
        <v>38.14</v>
      </c>
      <c r="E21" s="8">
        <v>0.53800000000000003</v>
      </c>
      <c r="F21" s="8">
        <v>5.7270000000000003</v>
      </c>
      <c r="G21" s="8">
        <v>69.5</v>
      </c>
      <c r="H21" s="8">
        <v>3.98</v>
      </c>
      <c r="I21" s="8">
        <v>3.65</v>
      </c>
      <c r="J21" s="8">
        <v>4</v>
      </c>
      <c r="K21" s="8">
        <v>3.57</v>
      </c>
      <c r="L21" s="8">
        <v>19</v>
      </c>
      <c r="M21" s="8">
        <v>11.28</v>
      </c>
      <c r="N21" s="8">
        <v>8.5640000000000001</v>
      </c>
      <c r="O21" s="8">
        <v>12.1456</v>
      </c>
      <c r="P21" s="8">
        <v>27</v>
      </c>
      <c r="Q21" s="9">
        <v>5.7770199000000001E-2</v>
      </c>
      <c r="R21" s="8" t="s">
        <v>21</v>
      </c>
      <c r="S21" s="8" t="s">
        <v>24</v>
      </c>
      <c r="T21" s="8" t="s">
        <v>19</v>
      </c>
    </row>
    <row r="22" spans="2:20" x14ac:dyDescent="0.25">
      <c r="B22" s="7">
        <v>13.6</v>
      </c>
      <c r="C22" s="8">
        <v>1.25179</v>
      </c>
      <c r="D22" s="8">
        <v>38.14</v>
      </c>
      <c r="E22" s="8">
        <v>0.53800000000000003</v>
      </c>
      <c r="F22" s="8">
        <v>5.57</v>
      </c>
      <c r="G22" s="8">
        <v>98.1</v>
      </c>
      <c r="H22" s="8">
        <v>3.93</v>
      </c>
      <c r="I22" s="8">
        <v>3.59</v>
      </c>
      <c r="J22" s="8">
        <v>4.09</v>
      </c>
      <c r="K22" s="8">
        <v>3.58</v>
      </c>
      <c r="L22" s="8">
        <v>19</v>
      </c>
      <c r="M22" s="8">
        <v>21.02</v>
      </c>
      <c r="N22" s="8">
        <v>8.2720000000000002</v>
      </c>
      <c r="O22" s="8">
        <v>15.1088</v>
      </c>
      <c r="P22" s="8">
        <v>44</v>
      </c>
      <c r="Q22" s="9">
        <v>4.8317526999999999E-2</v>
      </c>
      <c r="R22" s="8" t="s">
        <v>19</v>
      </c>
      <c r="S22" s="8" t="s">
        <v>24</v>
      </c>
      <c r="T22" s="8" t="s">
        <v>19</v>
      </c>
    </row>
    <row r="23" spans="2:20" x14ac:dyDescent="0.25">
      <c r="B23" s="7">
        <v>19.600000000000001</v>
      </c>
      <c r="C23" s="8">
        <v>0.85204000000000002</v>
      </c>
      <c r="D23" s="8">
        <v>38.14</v>
      </c>
      <c r="E23" s="8">
        <v>0.53800000000000003</v>
      </c>
      <c r="F23" s="8">
        <v>5.9649999999999999</v>
      </c>
      <c r="G23" s="8">
        <v>89.2</v>
      </c>
      <c r="H23" s="8">
        <v>4.1100000000000003</v>
      </c>
      <c r="I23" s="8">
        <v>3.72</v>
      </c>
      <c r="J23" s="8">
        <v>4.34</v>
      </c>
      <c r="K23" s="8">
        <v>3.88</v>
      </c>
      <c r="L23" s="8">
        <v>19</v>
      </c>
      <c r="M23" s="8">
        <v>13.83</v>
      </c>
      <c r="N23" s="8">
        <v>9.1920000000000002</v>
      </c>
      <c r="O23" s="8">
        <v>14.1568</v>
      </c>
      <c r="P23" s="8">
        <v>23</v>
      </c>
      <c r="Q23" s="9">
        <v>5.4040554999999997E-2</v>
      </c>
      <c r="R23" s="8" t="s">
        <v>19</v>
      </c>
      <c r="S23" s="8" t="s">
        <v>23</v>
      </c>
      <c r="T23" s="8" t="s">
        <v>19</v>
      </c>
    </row>
    <row r="24" spans="2:20" x14ac:dyDescent="0.25">
      <c r="B24" s="7">
        <v>15.2</v>
      </c>
      <c r="C24" s="8">
        <v>1.23247</v>
      </c>
      <c r="D24" s="8">
        <v>38.14</v>
      </c>
      <c r="E24" s="8">
        <v>0.53800000000000003</v>
      </c>
      <c r="F24" s="8">
        <v>6.1420000000000003</v>
      </c>
      <c r="G24" s="8">
        <v>91.7</v>
      </c>
      <c r="H24" s="8">
        <v>4.18</v>
      </c>
      <c r="I24" s="8">
        <v>3.98</v>
      </c>
      <c r="J24" s="8">
        <v>4.3099999999999996</v>
      </c>
      <c r="K24" s="8">
        <v>3.45</v>
      </c>
      <c r="L24" s="8">
        <v>19</v>
      </c>
      <c r="M24" s="8">
        <v>18.72</v>
      </c>
      <c r="N24" s="8">
        <v>5.8040000000000003</v>
      </c>
      <c r="O24" s="8">
        <v>14.121600000000001</v>
      </c>
      <c r="P24" s="8">
        <v>48</v>
      </c>
      <c r="Q24" s="9">
        <v>5.7413662999999997E-2</v>
      </c>
      <c r="R24" s="8" t="s">
        <v>19</v>
      </c>
      <c r="S24" s="8" t="s">
        <v>20</v>
      </c>
      <c r="T24" s="8" t="s">
        <v>19</v>
      </c>
    </row>
    <row r="25" spans="2:20" x14ac:dyDescent="0.25">
      <c r="B25" s="7">
        <v>14.5</v>
      </c>
      <c r="C25" s="8">
        <v>0.98843000000000003</v>
      </c>
      <c r="D25" s="8">
        <v>38.14</v>
      </c>
      <c r="E25" s="8">
        <v>0.53800000000000003</v>
      </c>
      <c r="F25" s="8">
        <v>5.8129999999999997</v>
      </c>
      <c r="G25" s="8">
        <v>100</v>
      </c>
      <c r="H25" s="8">
        <v>4.3499999999999996</v>
      </c>
      <c r="I25" s="8">
        <v>3.98</v>
      </c>
      <c r="J25" s="8">
        <v>4.13</v>
      </c>
      <c r="K25" s="8">
        <v>3.92</v>
      </c>
      <c r="L25" s="8">
        <v>19</v>
      </c>
      <c r="M25" s="8">
        <v>19.88</v>
      </c>
      <c r="N25" s="8">
        <v>7.49</v>
      </c>
      <c r="O25" s="8">
        <v>13.116</v>
      </c>
      <c r="P25" s="8">
        <v>29</v>
      </c>
      <c r="Q25" s="9">
        <v>5.2609397000000002E-2</v>
      </c>
      <c r="R25" s="8" t="s">
        <v>19</v>
      </c>
      <c r="S25" s="8" t="s">
        <v>22</v>
      </c>
      <c r="T25" s="8" t="s">
        <v>19</v>
      </c>
    </row>
    <row r="26" spans="2:20" x14ac:dyDescent="0.25">
      <c r="B26" s="7">
        <v>15.6</v>
      </c>
      <c r="C26" s="8">
        <v>0.75026000000000004</v>
      </c>
      <c r="D26" s="8">
        <v>38.14</v>
      </c>
      <c r="E26" s="8">
        <v>0.53800000000000003</v>
      </c>
      <c r="F26" s="8">
        <v>5.9240000000000004</v>
      </c>
      <c r="G26" s="8">
        <v>94.1</v>
      </c>
      <c r="H26" s="8">
        <v>4.6900000000000004</v>
      </c>
      <c r="I26" s="8">
        <v>4.07</v>
      </c>
      <c r="J26" s="8">
        <v>4.72</v>
      </c>
      <c r="K26" s="8">
        <v>4.12</v>
      </c>
      <c r="L26" s="8">
        <v>19</v>
      </c>
      <c r="M26" s="8">
        <v>16.3</v>
      </c>
      <c r="N26" s="8">
        <v>8.2119999999999997</v>
      </c>
      <c r="O26" s="8">
        <v>13.1248</v>
      </c>
      <c r="P26" s="8">
        <v>27</v>
      </c>
      <c r="Q26" s="9">
        <v>5.0109252E-2</v>
      </c>
      <c r="R26" s="8" t="s">
        <v>19</v>
      </c>
      <c r="S26" s="8" t="s">
        <v>22</v>
      </c>
      <c r="T26" s="8" t="s">
        <v>19</v>
      </c>
    </row>
    <row r="27" spans="2:20" x14ac:dyDescent="0.25">
      <c r="B27" s="7">
        <v>13.9</v>
      </c>
      <c r="C27" s="8">
        <v>0.84053999999999995</v>
      </c>
      <c r="D27" s="8">
        <v>38.14</v>
      </c>
      <c r="E27" s="8">
        <v>0.53800000000000003</v>
      </c>
      <c r="F27" s="8">
        <v>5.5990000000000002</v>
      </c>
      <c r="G27" s="8">
        <v>85.7</v>
      </c>
      <c r="H27" s="8">
        <v>4.6900000000000004</v>
      </c>
      <c r="I27" s="8">
        <v>4.33</v>
      </c>
      <c r="J27" s="8">
        <v>4.72</v>
      </c>
      <c r="K27" s="8">
        <v>4.08</v>
      </c>
      <c r="L27" s="8">
        <v>19</v>
      </c>
      <c r="M27" s="8">
        <v>16.510000000000002</v>
      </c>
      <c r="N27" s="8">
        <v>9.3780000000000001</v>
      </c>
      <c r="O27" s="8">
        <v>13.1112</v>
      </c>
      <c r="P27" s="8">
        <v>35</v>
      </c>
      <c r="Q27" s="9">
        <v>5.1585152000000002E-2</v>
      </c>
      <c r="R27" s="8" t="s">
        <v>19</v>
      </c>
      <c r="S27" s="8" t="s">
        <v>20</v>
      </c>
      <c r="T27" s="8" t="s">
        <v>19</v>
      </c>
    </row>
    <row r="28" spans="2:20" x14ac:dyDescent="0.25">
      <c r="B28" s="7">
        <v>16.600000000000001</v>
      </c>
      <c r="C28" s="8">
        <v>0.67191000000000001</v>
      </c>
      <c r="D28" s="8">
        <v>38.14</v>
      </c>
      <c r="E28" s="8">
        <v>0.53800000000000003</v>
      </c>
      <c r="F28" s="8">
        <v>5.8129999999999997</v>
      </c>
      <c r="G28" s="8">
        <v>90.3</v>
      </c>
      <c r="H28" s="8">
        <v>4.9400000000000004</v>
      </c>
      <c r="I28" s="8">
        <v>4.59</v>
      </c>
      <c r="J28" s="8">
        <v>4.71</v>
      </c>
      <c r="K28" s="8">
        <v>4.49</v>
      </c>
      <c r="L28" s="8">
        <v>19</v>
      </c>
      <c r="M28" s="8">
        <v>14.81</v>
      </c>
      <c r="N28" s="8">
        <v>9.7319999999999993</v>
      </c>
      <c r="O28" s="8">
        <v>12.1328</v>
      </c>
      <c r="P28" s="8">
        <v>59</v>
      </c>
      <c r="Q28" s="9">
        <v>4.7533359999999997E-2</v>
      </c>
      <c r="R28" s="8" t="s">
        <v>21</v>
      </c>
      <c r="S28" s="8" t="s">
        <v>22</v>
      </c>
      <c r="T28" s="8" t="s">
        <v>19</v>
      </c>
    </row>
    <row r="29" spans="2:20" x14ac:dyDescent="0.25">
      <c r="B29" s="7">
        <v>14.8</v>
      </c>
      <c r="C29" s="8">
        <v>0.95577000000000001</v>
      </c>
      <c r="D29" s="8">
        <v>38.14</v>
      </c>
      <c r="E29" s="8">
        <v>0.53800000000000003</v>
      </c>
      <c r="F29" s="8">
        <v>6.0469999999999997</v>
      </c>
      <c r="G29" s="8">
        <v>88.8</v>
      </c>
      <c r="H29" s="8">
        <v>4.5</v>
      </c>
      <c r="I29" s="8">
        <v>4.4000000000000004</v>
      </c>
      <c r="J29" s="8">
        <v>4.5999999999999996</v>
      </c>
      <c r="K29" s="8">
        <v>4.3099999999999996</v>
      </c>
      <c r="L29" s="8">
        <v>19</v>
      </c>
      <c r="M29" s="8">
        <v>17.28</v>
      </c>
      <c r="N29" s="8">
        <v>8.6959999999999997</v>
      </c>
      <c r="O29" s="8">
        <v>13.118399999999999</v>
      </c>
      <c r="P29" s="8">
        <v>20</v>
      </c>
      <c r="Q29" s="9">
        <v>4.8746294000000003E-2</v>
      </c>
      <c r="R29" s="8" t="s">
        <v>19</v>
      </c>
      <c r="S29" s="8" t="s">
        <v>22</v>
      </c>
      <c r="T29" s="8" t="s">
        <v>19</v>
      </c>
    </row>
    <row r="30" spans="2:20" x14ac:dyDescent="0.25">
      <c r="B30" s="7">
        <v>18.399999999999999</v>
      </c>
      <c r="C30" s="8">
        <v>0.77298999999999995</v>
      </c>
      <c r="D30" s="8">
        <v>38.14</v>
      </c>
      <c r="E30" s="8">
        <v>0.53800000000000003</v>
      </c>
      <c r="F30" s="8">
        <v>6.4950000000000001</v>
      </c>
      <c r="G30" s="8">
        <v>94.4</v>
      </c>
      <c r="H30" s="8">
        <v>4.57</v>
      </c>
      <c r="I30" s="8">
        <v>4.3499999999999996</v>
      </c>
      <c r="J30" s="8">
        <v>4.6900000000000004</v>
      </c>
      <c r="K30" s="8">
        <v>4.21</v>
      </c>
      <c r="L30" s="8">
        <v>19</v>
      </c>
      <c r="M30" s="8">
        <v>12.8</v>
      </c>
      <c r="N30" s="8">
        <v>5.968</v>
      </c>
      <c r="O30" s="8">
        <v>15.1472</v>
      </c>
      <c r="P30" s="8">
        <v>35</v>
      </c>
      <c r="Q30" s="9">
        <v>5.4327374999999997E-2</v>
      </c>
      <c r="R30" s="8" t="s">
        <v>19</v>
      </c>
      <c r="S30" s="8" t="s">
        <v>20</v>
      </c>
      <c r="T30" s="8" t="s">
        <v>19</v>
      </c>
    </row>
    <row r="31" spans="2:20" x14ac:dyDescent="0.25">
      <c r="B31" s="7">
        <v>21</v>
      </c>
      <c r="C31" s="8">
        <v>1.0024500000000001</v>
      </c>
      <c r="D31" s="8">
        <v>38.14</v>
      </c>
      <c r="E31" s="8">
        <v>0.53800000000000003</v>
      </c>
      <c r="F31" s="8">
        <v>6.6740000000000004</v>
      </c>
      <c r="G31" s="8">
        <v>87.3</v>
      </c>
      <c r="H31" s="8">
        <v>4.53</v>
      </c>
      <c r="I31" s="8">
        <v>3.94</v>
      </c>
      <c r="J31" s="8">
        <v>4.3600000000000003</v>
      </c>
      <c r="K31" s="8">
        <v>4.13</v>
      </c>
      <c r="L31" s="8">
        <v>19</v>
      </c>
      <c r="M31" s="8">
        <v>11.98</v>
      </c>
      <c r="N31" s="8">
        <v>9.02</v>
      </c>
      <c r="O31" s="8">
        <v>12.167999999999999</v>
      </c>
      <c r="P31" s="8">
        <v>50</v>
      </c>
      <c r="Q31" s="9">
        <v>4.8769785000000003E-2</v>
      </c>
      <c r="R31" s="8" t="s">
        <v>21</v>
      </c>
      <c r="S31" s="8" t="s">
        <v>20</v>
      </c>
      <c r="T31" s="8" t="s">
        <v>19</v>
      </c>
    </row>
    <row r="32" spans="2:20" x14ac:dyDescent="0.25">
      <c r="B32" s="7">
        <v>12.7</v>
      </c>
      <c r="C32" s="8">
        <v>1.1308100000000001</v>
      </c>
      <c r="D32" s="8">
        <v>38.14</v>
      </c>
      <c r="E32" s="8">
        <v>0.53800000000000003</v>
      </c>
      <c r="F32" s="8">
        <v>5.7130000000000001</v>
      </c>
      <c r="G32" s="8">
        <v>94.1</v>
      </c>
      <c r="H32" s="8">
        <v>4.5199999999999996</v>
      </c>
      <c r="I32" s="8">
        <v>4.18</v>
      </c>
      <c r="J32" s="8">
        <v>4.37</v>
      </c>
      <c r="K32" s="8">
        <v>3.86</v>
      </c>
      <c r="L32" s="8">
        <v>19</v>
      </c>
      <c r="M32" s="8">
        <v>22.6</v>
      </c>
      <c r="N32" s="8">
        <v>9.8539999999999992</v>
      </c>
      <c r="O32" s="8">
        <v>12.101599999999999</v>
      </c>
      <c r="P32" s="8">
        <v>34</v>
      </c>
      <c r="Q32" s="9">
        <v>5.8542024999999998E-2</v>
      </c>
      <c r="R32" s="8" t="s">
        <v>21</v>
      </c>
      <c r="S32" s="8" t="s">
        <v>22</v>
      </c>
      <c r="T32" s="8" t="s">
        <v>19</v>
      </c>
    </row>
    <row r="33" spans="2:20" x14ac:dyDescent="0.25">
      <c r="B33" s="7">
        <v>14.5</v>
      </c>
      <c r="C33" s="8">
        <v>1.3547199999999999</v>
      </c>
      <c r="D33" s="8">
        <v>38.14</v>
      </c>
      <c r="E33" s="8">
        <v>0.53800000000000003</v>
      </c>
      <c r="F33" s="8">
        <v>6.0720000000000001</v>
      </c>
      <c r="G33" s="8">
        <v>100</v>
      </c>
      <c r="H33" s="8">
        <v>4.3899999999999997</v>
      </c>
      <c r="I33" s="8">
        <v>4.0599999999999996</v>
      </c>
      <c r="J33" s="8">
        <v>4.4800000000000004</v>
      </c>
      <c r="K33" s="8">
        <v>3.77</v>
      </c>
      <c r="L33" s="8">
        <v>19</v>
      </c>
      <c r="M33" s="8">
        <v>13.04</v>
      </c>
      <c r="N33" s="8">
        <v>9.2899999999999991</v>
      </c>
      <c r="O33" s="8">
        <v>12.116</v>
      </c>
      <c r="P33" s="8">
        <v>23</v>
      </c>
      <c r="Q33" s="9">
        <v>5.2254283999999998E-2</v>
      </c>
      <c r="R33" s="8" t="s">
        <v>19</v>
      </c>
      <c r="S33" s="8" t="s">
        <v>23</v>
      </c>
      <c r="T33" s="8" t="s">
        <v>19</v>
      </c>
    </row>
    <row r="34" spans="2:20" x14ac:dyDescent="0.25">
      <c r="B34" s="7">
        <v>13.2</v>
      </c>
      <c r="C34" s="8">
        <v>1.3879900000000001</v>
      </c>
      <c r="D34" s="8">
        <v>38.14</v>
      </c>
      <c r="E34" s="8">
        <v>0.53800000000000003</v>
      </c>
      <c r="F34" s="8">
        <v>5.95</v>
      </c>
      <c r="G34" s="8">
        <v>82</v>
      </c>
      <c r="H34" s="8">
        <v>4.01</v>
      </c>
      <c r="I34" s="8">
        <v>3.86</v>
      </c>
      <c r="J34" s="8">
        <v>4.3099999999999996</v>
      </c>
      <c r="K34" s="8">
        <v>3.79</v>
      </c>
      <c r="L34" s="8">
        <v>19</v>
      </c>
      <c r="M34" s="8">
        <v>27.71</v>
      </c>
      <c r="N34" s="8">
        <v>8.7639999999999993</v>
      </c>
      <c r="O34" s="8">
        <v>14.105600000000001</v>
      </c>
      <c r="P34" s="8">
        <v>25</v>
      </c>
      <c r="Q34" s="9">
        <v>5.3285158999999999E-2</v>
      </c>
      <c r="R34" s="8" t="s">
        <v>21</v>
      </c>
      <c r="S34" s="8" t="s">
        <v>20</v>
      </c>
      <c r="T34" s="8" t="s">
        <v>19</v>
      </c>
    </row>
    <row r="35" spans="2:20" x14ac:dyDescent="0.25">
      <c r="B35" s="7">
        <v>13.1</v>
      </c>
      <c r="C35" s="8">
        <v>1.1517200000000001</v>
      </c>
      <c r="D35" s="8">
        <v>38.14</v>
      </c>
      <c r="E35" s="8">
        <v>0.53800000000000003</v>
      </c>
      <c r="F35" s="8">
        <v>5.7009999999999996</v>
      </c>
      <c r="G35" s="8">
        <v>95</v>
      </c>
      <c r="H35" s="8">
        <v>3.8</v>
      </c>
      <c r="I35" s="8">
        <v>3.67</v>
      </c>
      <c r="J35" s="8">
        <v>3.96</v>
      </c>
      <c r="K35" s="8">
        <v>3.72</v>
      </c>
      <c r="L35" s="8">
        <v>19</v>
      </c>
      <c r="M35" s="8">
        <v>18.350000000000001</v>
      </c>
      <c r="N35" s="8">
        <v>8.3620000000000001</v>
      </c>
      <c r="O35" s="8">
        <v>15.104799999999999</v>
      </c>
      <c r="P35" s="8">
        <v>25</v>
      </c>
      <c r="Q35" s="9">
        <v>5.7017179000000001E-2</v>
      </c>
      <c r="R35" s="8" t="s">
        <v>19</v>
      </c>
      <c r="S35" s="8" t="s">
        <v>23</v>
      </c>
      <c r="T35" s="8" t="s">
        <v>19</v>
      </c>
    </row>
    <row r="36" spans="2:20" x14ac:dyDescent="0.25">
      <c r="B36" s="7">
        <v>13.5</v>
      </c>
      <c r="C36" s="8">
        <v>1.6128199999999999</v>
      </c>
      <c r="D36" s="8">
        <v>38.14</v>
      </c>
      <c r="E36" s="8">
        <v>0.53800000000000003</v>
      </c>
      <c r="F36" s="8">
        <v>6.0960000000000001</v>
      </c>
      <c r="G36" s="8">
        <v>96.9</v>
      </c>
      <c r="H36" s="8">
        <v>4.07</v>
      </c>
      <c r="I36" s="8">
        <v>3.66</v>
      </c>
      <c r="J36" s="8">
        <v>3.87</v>
      </c>
      <c r="K36" s="8">
        <v>3.44</v>
      </c>
      <c r="L36" s="8">
        <v>19</v>
      </c>
      <c r="M36" s="8">
        <v>20.34</v>
      </c>
      <c r="N36" s="8">
        <v>9.67</v>
      </c>
      <c r="O36" s="8">
        <v>11.108000000000001</v>
      </c>
      <c r="P36" s="8">
        <v>40</v>
      </c>
      <c r="Q36" s="9">
        <v>4.9603305E-2</v>
      </c>
      <c r="R36" s="8" t="s">
        <v>19</v>
      </c>
      <c r="S36" s="8" t="s">
        <v>23</v>
      </c>
      <c r="T36" s="8" t="s">
        <v>19</v>
      </c>
    </row>
    <row r="37" spans="2:20" x14ac:dyDescent="0.25">
      <c r="B37" s="7">
        <v>18.899999999999999</v>
      </c>
      <c r="C37" s="8">
        <v>6.4170000000000005E-2</v>
      </c>
      <c r="D37" s="8">
        <v>35.96</v>
      </c>
      <c r="E37" s="8">
        <v>0.499</v>
      </c>
      <c r="F37" s="8">
        <v>5.9329999999999998</v>
      </c>
      <c r="G37" s="8">
        <v>68.2</v>
      </c>
      <c r="H37" s="8">
        <v>3.69</v>
      </c>
      <c r="I37" s="8">
        <v>3.27</v>
      </c>
      <c r="J37" s="8">
        <v>3.54</v>
      </c>
      <c r="K37" s="8">
        <v>2.94</v>
      </c>
      <c r="L37" s="8">
        <v>20.8</v>
      </c>
      <c r="M37" s="8">
        <v>9.68</v>
      </c>
      <c r="N37" s="8">
        <v>9.4779999999999998</v>
      </c>
      <c r="O37" s="8">
        <v>11.151199999999999</v>
      </c>
      <c r="P37" s="8">
        <v>43</v>
      </c>
      <c r="Q37" s="9">
        <v>5.2911735000000001E-2</v>
      </c>
      <c r="R37" s="8" t="s">
        <v>19</v>
      </c>
      <c r="S37" s="8" t="s">
        <v>20</v>
      </c>
      <c r="T37" s="8" t="s">
        <v>19</v>
      </c>
    </row>
    <row r="38" spans="2:20" x14ac:dyDescent="0.25">
      <c r="B38" s="7">
        <v>20</v>
      </c>
      <c r="C38" s="8">
        <v>9.7439999999999999E-2</v>
      </c>
      <c r="D38" s="8">
        <v>35.96</v>
      </c>
      <c r="E38" s="8">
        <v>0.499</v>
      </c>
      <c r="F38" s="8">
        <v>5.8410000000000002</v>
      </c>
      <c r="G38" s="8">
        <v>61.4</v>
      </c>
      <c r="H38" s="8">
        <v>3.39</v>
      </c>
      <c r="I38" s="8">
        <v>3.28</v>
      </c>
      <c r="J38" s="8">
        <v>3.62</v>
      </c>
      <c r="K38" s="8">
        <v>3.22</v>
      </c>
      <c r="L38" s="8">
        <v>20.8</v>
      </c>
      <c r="M38" s="8">
        <v>11.41</v>
      </c>
      <c r="N38" s="8">
        <v>7.5</v>
      </c>
      <c r="O38" s="8">
        <v>15.16</v>
      </c>
      <c r="P38" s="8">
        <v>39</v>
      </c>
      <c r="Q38" s="9">
        <v>4.5356817000000001E-2</v>
      </c>
      <c r="R38" s="8" t="s">
        <v>21</v>
      </c>
      <c r="S38" s="8" t="s">
        <v>23</v>
      </c>
      <c r="T38" s="8" t="s">
        <v>19</v>
      </c>
    </row>
    <row r="39" spans="2:20" x14ac:dyDescent="0.25">
      <c r="B39" s="7">
        <v>21</v>
      </c>
      <c r="C39" s="8">
        <v>8.0140000000000003E-2</v>
      </c>
      <c r="D39" s="8">
        <v>35.96</v>
      </c>
      <c r="E39" s="8">
        <v>0.499</v>
      </c>
      <c r="F39" s="8">
        <v>5.85</v>
      </c>
      <c r="G39" s="8">
        <v>41.5</v>
      </c>
      <c r="H39" s="8">
        <v>3.98</v>
      </c>
      <c r="I39" s="8">
        <v>3.75</v>
      </c>
      <c r="J39" s="8">
        <v>4.12</v>
      </c>
      <c r="K39" s="8">
        <v>3.89</v>
      </c>
      <c r="L39" s="8">
        <v>20.8</v>
      </c>
      <c r="M39" s="8">
        <v>8.77</v>
      </c>
      <c r="N39" s="8">
        <v>8.1199999999999992</v>
      </c>
      <c r="O39" s="8">
        <v>10.167999999999999</v>
      </c>
      <c r="P39" s="8">
        <v>21</v>
      </c>
      <c r="Q39" s="9">
        <v>5.0974723999999999E-2</v>
      </c>
      <c r="R39" s="8" t="s">
        <v>19</v>
      </c>
      <c r="S39" s="8" t="s">
        <v>20</v>
      </c>
      <c r="T39" s="8" t="s">
        <v>19</v>
      </c>
    </row>
    <row r="40" spans="2:20" x14ac:dyDescent="0.25">
      <c r="B40" s="7">
        <v>24.2</v>
      </c>
      <c r="C40" s="8">
        <v>0.17505000000000001</v>
      </c>
      <c r="D40" s="8">
        <v>35.96</v>
      </c>
      <c r="E40" s="8">
        <v>0.499</v>
      </c>
      <c r="F40" s="8">
        <v>5.9660000000000002</v>
      </c>
      <c r="G40" s="8">
        <v>30.2</v>
      </c>
      <c r="H40" s="8">
        <v>4.1500000000000004</v>
      </c>
      <c r="I40" s="8">
        <v>3.66</v>
      </c>
      <c r="J40" s="8">
        <v>4.04</v>
      </c>
      <c r="K40" s="8">
        <v>3.54</v>
      </c>
      <c r="L40" s="8">
        <v>20.8</v>
      </c>
      <c r="M40" s="8">
        <v>10.130000000000001</v>
      </c>
      <c r="N40" s="8">
        <v>8.1839999999999993</v>
      </c>
      <c r="O40" s="8">
        <v>10.1936</v>
      </c>
      <c r="P40" s="8">
        <v>21</v>
      </c>
      <c r="Q40" s="9">
        <v>4.8389258999999997E-2</v>
      </c>
      <c r="R40" s="8" t="s">
        <v>19</v>
      </c>
      <c r="S40" s="8" t="s">
        <v>20</v>
      </c>
      <c r="T40" s="8" t="s">
        <v>19</v>
      </c>
    </row>
    <row r="41" spans="2:20" x14ac:dyDescent="0.25">
      <c r="B41" s="7">
        <v>30.8</v>
      </c>
      <c r="C41" s="8">
        <v>2.7629999999999998E-2</v>
      </c>
      <c r="D41" s="8">
        <v>32.950000000000003</v>
      </c>
      <c r="E41" s="8">
        <v>0.42799999999999999</v>
      </c>
      <c r="F41" s="8">
        <v>6.5949999999999998</v>
      </c>
      <c r="G41" s="8">
        <v>21.8</v>
      </c>
      <c r="H41" s="8">
        <v>5.65</v>
      </c>
      <c r="I41" s="8">
        <v>5.35</v>
      </c>
      <c r="J41" s="8">
        <v>5.55</v>
      </c>
      <c r="K41" s="8">
        <v>5.05</v>
      </c>
      <c r="L41" s="8">
        <v>21.7</v>
      </c>
      <c r="M41" s="8">
        <v>4.32</v>
      </c>
      <c r="N41" s="8">
        <v>6.9160000000000004</v>
      </c>
      <c r="O41" s="8">
        <v>12.2464</v>
      </c>
      <c r="P41" s="8">
        <v>49</v>
      </c>
      <c r="Q41" s="9">
        <v>4.5051199E-2</v>
      </c>
      <c r="R41" s="8" t="s">
        <v>19</v>
      </c>
      <c r="S41" s="8" t="s">
        <v>20</v>
      </c>
      <c r="T41" s="8" t="s">
        <v>19</v>
      </c>
    </row>
    <row r="42" spans="2:20" x14ac:dyDescent="0.25">
      <c r="B42" s="7">
        <v>34.9</v>
      </c>
      <c r="C42" s="8">
        <v>3.3590000000000002E-2</v>
      </c>
      <c r="D42" s="8">
        <v>32.950000000000003</v>
      </c>
      <c r="E42" s="8">
        <v>0.42799999999999999</v>
      </c>
      <c r="F42" s="8">
        <v>7.024</v>
      </c>
      <c r="G42" s="8">
        <v>15.8</v>
      </c>
      <c r="H42" s="8">
        <v>5.63</v>
      </c>
      <c r="I42" s="8">
        <v>5.31</v>
      </c>
      <c r="J42" s="8">
        <v>5.53</v>
      </c>
      <c r="K42" s="8">
        <v>5.14</v>
      </c>
      <c r="L42" s="8">
        <v>21.7</v>
      </c>
      <c r="M42" s="8">
        <v>1.98</v>
      </c>
      <c r="N42" s="8">
        <v>6.1980000000000004</v>
      </c>
      <c r="O42" s="8">
        <v>15.279199999999999</v>
      </c>
      <c r="P42" s="8">
        <v>20</v>
      </c>
      <c r="Q42" s="9">
        <v>4.2761795999999998E-2</v>
      </c>
      <c r="R42" s="8" t="s">
        <v>19</v>
      </c>
      <c r="S42" s="8" t="s">
        <v>20</v>
      </c>
      <c r="T42" s="8" t="s">
        <v>19</v>
      </c>
    </row>
    <row r="43" spans="2:20" x14ac:dyDescent="0.25">
      <c r="B43" s="7">
        <v>26.6</v>
      </c>
      <c r="C43" s="8">
        <v>0.12744</v>
      </c>
      <c r="D43" s="8">
        <v>36.909999999999997</v>
      </c>
      <c r="E43" s="8">
        <v>0.44800000000000001</v>
      </c>
      <c r="F43" s="8">
        <v>6.77</v>
      </c>
      <c r="G43" s="8">
        <v>2.9</v>
      </c>
      <c r="H43" s="8">
        <v>5.77</v>
      </c>
      <c r="I43" s="8">
        <v>5.72</v>
      </c>
      <c r="J43" s="8">
        <v>6</v>
      </c>
      <c r="K43" s="8">
        <v>5.4</v>
      </c>
      <c r="L43" s="8">
        <v>22.1</v>
      </c>
      <c r="M43" s="8">
        <v>4.84</v>
      </c>
      <c r="N43" s="8">
        <v>7.7320000000000002</v>
      </c>
      <c r="O43" s="8">
        <v>13.2128</v>
      </c>
      <c r="P43" s="8">
        <v>30</v>
      </c>
      <c r="Q43" s="9">
        <v>4.9439410000000003E-2</v>
      </c>
      <c r="R43" s="8" t="s">
        <v>21</v>
      </c>
      <c r="S43" s="8" t="s">
        <v>24</v>
      </c>
      <c r="T43" s="8" t="s">
        <v>19</v>
      </c>
    </row>
    <row r="44" spans="2:20" x14ac:dyDescent="0.25">
      <c r="B44" s="7">
        <v>25.3</v>
      </c>
      <c r="C44" s="8">
        <v>0.14149999999999999</v>
      </c>
      <c r="D44" s="8">
        <v>36.909999999999997</v>
      </c>
      <c r="E44" s="8">
        <v>0.44800000000000001</v>
      </c>
      <c r="F44" s="8">
        <v>6.1689999999999996</v>
      </c>
      <c r="G44" s="8">
        <v>6.6</v>
      </c>
      <c r="H44" s="8">
        <v>5.93</v>
      </c>
      <c r="I44" s="8">
        <v>5.46</v>
      </c>
      <c r="J44" s="8">
        <v>5.88</v>
      </c>
      <c r="K44" s="8">
        <v>5.62</v>
      </c>
      <c r="L44" s="8">
        <v>22.1</v>
      </c>
      <c r="M44" s="8">
        <v>5.81</v>
      </c>
      <c r="N44" s="8">
        <v>8.1059999999999999</v>
      </c>
      <c r="O44" s="8">
        <v>15.202400000000001</v>
      </c>
      <c r="P44" s="8">
        <v>52</v>
      </c>
      <c r="Q44" s="9">
        <v>4.1829995000000002E-2</v>
      </c>
      <c r="R44" s="8" t="s">
        <v>21</v>
      </c>
      <c r="S44" s="8" t="s">
        <v>20</v>
      </c>
      <c r="T44" s="8" t="s">
        <v>19</v>
      </c>
    </row>
    <row r="45" spans="2:20" x14ac:dyDescent="0.25">
      <c r="B45" s="7">
        <v>24.7</v>
      </c>
      <c r="C45" s="8">
        <v>0.15936</v>
      </c>
      <c r="D45" s="8">
        <v>36.909999999999997</v>
      </c>
      <c r="E45" s="8">
        <v>0.44800000000000001</v>
      </c>
      <c r="F45" s="8">
        <v>6.2110000000000003</v>
      </c>
      <c r="G45" s="8">
        <v>6.5</v>
      </c>
      <c r="H45" s="8">
        <v>6.04</v>
      </c>
      <c r="I45" s="8">
        <v>5.66</v>
      </c>
      <c r="J45" s="8">
        <v>5.84</v>
      </c>
      <c r="K45" s="8">
        <v>5.34</v>
      </c>
      <c r="L45" s="8">
        <v>22.1</v>
      </c>
      <c r="M45" s="8">
        <v>7.44</v>
      </c>
      <c r="N45" s="8">
        <v>6.0940000000000003</v>
      </c>
      <c r="O45" s="8">
        <v>15.1976</v>
      </c>
      <c r="P45" s="8">
        <v>56</v>
      </c>
      <c r="Q45" s="9">
        <v>4.4818592999999997E-2</v>
      </c>
      <c r="R45" s="8" t="s">
        <v>19</v>
      </c>
      <c r="S45" s="8" t="s">
        <v>20</v>
      </c>
      <c r="T45" s="8" t="s">
        <v>19</v>
      </c>
    </row>
    <row r="46" spans="2:20" x14ac:dyDescent="0.25">
      <c r="B46" s="7">
        <v>21.2</v>
      </c>
      <c r="C46" s="8">
        <v>0.12268999999999999</v>
      </c>
      <c r="D46" s="8">
        <v>36.909999999999997</v>
      </c>
      <c r="E46" s="8">
        <v>0.44800000000000001</v>
      </c>
      <c r="F46" s="8">
        <v>6.069</v>
      </c>
      <c r="G46" s="8">
        <v>40</v>
      </c>
      <c r="H46" s="8">
        <v>5.81</v>
      </c>
      <c r="I46" s="8">
        <v>5.51</v>
      </c>
      <c r="J46" s="8">
        <v>5.9</v>
      </c>
      <c r="K46" s="8">
        <v>5.67</v>
      </c>
      <c r="L46" s="8">
        <v>22.1</v>
      </c>
      <c r="M46" s="8">
        <v>9.5500000000000007</v>
      </c>
      <c r="N46" s="8">
        <v>9.0239999999999991</v>
      </c>
      <c r="O46" s="8">
        <v>12.169600000000001</v>
      </c>
      <c r="P46" s="8">
        <v>53</v>
      </c>
      <c r="Q46" s="9">
        <v>3.9936942000000003E-2</v>
      </c>
      <c r="R46" s="8" t="s">
        <v>21</v>
      </c>
      <c r="S46" s="8" t="s">
        <v>20</v>
      </c>
      <c r="T46" s="8" t="s">
        <v>19</v>
      </c>
    </row>
    <row r="47" spans="2:20" x14ac:dyDescent="0.25">
      <c r="B47" s="7">
        <v>19.3</v>
      </c>
      <c r="C47" s="8">
        <v>0.17141999999999999</v>
      </c>
      <c r="D47" s="8">
        <v>36.909999999999997</v>
      </c>
      <c r="E47" s="8">
        <v>0.44800000000000001</v>
      </c>
      <c r="F47" s="8">
        <v>5.6820000000000004</v>
      </c>
      <c r="G47" s="8">
        <v>33.799999999999997</v>
      </c>
      <c r="H47" s="8">
        <v>5.23</v>
      </c>
      <c r="I47" s="8">
        <v>4.95</v>
      </c>
      <c r="J47" s="8">
        <v>5.21</v>
      </c>
      <c r="K47" s="8">
        <v>5.0199999999999996</v>
      </c>
      <c r="L47" s="8">
        <v>22.1</v>
      </c>
      <c r="M47" s="8">
        <v>10.210000000000001</v>
      </c>
      <c r="N47" s="8">
        <v>8.0860000000000003</v>
      </c>
      <c r="O47" s="8">
        <v>11.154400000000001</v>
      </c>
      <c r="P47" s="8">
        <v>21</v>
      </c>
      <c r="Q47" s="9">
        <v>4.4495948E-2</v>
      </c>
      <c r="R47" s="8" t="s">
        <v>21</v>
      </c>
      <c r="S47" s="8" t="s">
        <v>20</v>
      </c>
      <c r="T47" s="8" t="s">
        <v>19</v>
      </c>
    </row>
    <row r="48" spans="2:20" x14ac:dyDescent="0.25">
      <c r="B48" s="7">
        <v>20</v>
      </c>
      <c r="C48" s="8">
        <v>0.18836</v>
      </c>
      <c r="D48" s="8">
        <v>36.909999999999997</v>
      </c>
      <c r="E48" s="8">
        <v>0.44800000000000001</v>
      </c>
      <c r="F48" s="8">
        <v>5.7859999999999996</v>
      </c>
      <c r="G48" s="8">
        <v>33.299999999999997</v>
      </c>
      <c r="H48" s="8">
        <v>5.25</v>
      </c>
      <c r="I48" s="8">
        <v>5</v>
      </c>
      <c r="J48" s="8">
        <v>5.4</v>
      </c>
      <c r="K48" s="8">
        <v>4.75</v>
      </c>
      <c r="L48" s="8">
        <v>22.1</v>
      </c>
      <c r="M48" s="8">
        <v>14.15</v>
      </c>
      <c r="N48" s="8">
        <v>9.3000000000000007</v>
      </c>
      <c r="O48" s="8">
        <v>12.16</v>
      </c>
      <c r="P48" s="8">
        <v>39</v>
      </c>
      <c r="Q48" s="9">
        <v>4.5462478000000001E-2</v>
      </c>
      <c r="R48" s="8" t="s">
        <v>19</v>
      </c>
      <c r="S48" s="8" t="s">
        <v>22</v>
      </c>
      <c r="T48" s="8" t="s">
        <v>19</v>
      </c>
    </row>
    <row r="49" spans="2:20" x14ac:dyDescent="0.25">
      <c r="B49" s="7">
        <v>16.600000000000001</v>
      </c>
      <c r="C49" s="8">
        <v>0.22927</v>
      </c>
      <c r="D49" s="8">
        <v>36.909999999999997</v>
      </c>
      <c r="E49" s="8">
        <v>0.44800000000000001</v>
      </c>
      <c r="F49" s="8">
        <v>6.03</v>
      </c>
      <c r="G49" s="8">
        <v>85.5</v>
      </c>
      <c r="H49" s="8">
        <v>5.83</v>
      </c>
      <c r="I49" s="8">
        <v>5.64</v>
      </c>
      <c r="J49" s="8">
        <v>5.75</v>
      </c>
      <c r="K49" s="8">
        <v>5.54</v>
      </c>
      <c r="L49" s="8">
        <v>22.1</v>
      </c>
      <c r="M49" s="8">
        <v>18.8</v>
      </c>
      <c r="N49" s="8">
        <v>5.3319999999999999</v>
      </c>
      <c r="O49" s="8">
        <v>12.1328</v>
      </c>
      <c r="P49" s="8">
        <v>44</v>
      </c>
      <c r="Q49" s="9">
        <v>5.2566061999999997E-2</v>
      </c>
      <c r="R49" s="8" t="s">
        <v>19</v>
      </c>
      <c r="S49" s="8" t="s">
        <v>20</v>
      </c>
      <c r="T49" s="8" t="s">
        <v>19</v>
      </c>
    </row>
    <row r="50" spans="2:20" x14ac:dyDescent="0.25">
      <c r="B50" s="7">
        <v>14.4</v>
      </c>
      <c r="C50" s="8">
        <v>0.25386999999999998</v>
      </c>
      <c r="D50" s="8">
        <v>36.909999999999997</v>
      </c>
      <c r="E50" s="8">
        <v>0.44800000000000001</v>
      </c>
      <c r="F50" s="8">
        <v>5.399</v>
      </c>
      <c r="G50" s="8">
        <v>95.3</v>
      </c>
      <c r="H50" s="8">
        <v>5.98</v>
      </c>
      <c r="I50" s="8">
        <v>5.68</v>
      </c>
      <c r="J50" s="8">
        <v>5.96</v>
      </c>
      <c r="K50" s="8">
        <v>5.86</v>
      </c>
      <c r="L50" s="8">
        <v>22.1</v>
      </c>
      <c r="M50" s="8">
        <v>30.81</v>
      </c>
      <c r="N50" s="8">
        <v>7.0880000000000001</v>
      </c>
      <c r="O50" s="8">
        <v>14.1152</v>
      </c>
      <c r="P50" s="8">
        <v>34</v>
      </c>
      <c r="Q50" s="9">
        <v>4.2666166999999998E-2</v>
      </c>
      <c r="R50" s="8" t="s">
        <v>21</v>
      </c>
      <c r="S50" s="8" t="s">
        <v>23</v>
      </c>
      <c r="T50" s="8" t="s">
        <v>19</v>
      </c>
    </row>
    <row r="51" spans="2:20" x14ac:dyDescent="0.25">
      <c r="B51" s="7">
        <v>19.399999999999999</v>
      </c>
      <c r="C51" s="8">
        <v>0.21976999999999999</v>
      </c>
      <c r="D51" s="8">
        <v>36.909999999999997</v>
      </c>
      <c r="E51" s="8">
        <v>0.44800000000000001</v>
      </c>
      <c r="F51" s="8">
        <v>5.6020000000000003</v>
      </c>
      <c r="G51" s="8">
        <v>62</v>
      </c>
      <c r="H51" s="8">
        <v>6.11</v>
      </c>
      <c r="I51" s="8">
        <v>5.9</v>
      </c>
      <c r="J51" s="8">
        <v>6.3</v>
      </c>
      <c r="K51" s="8">
        <v>6.04</v>
      </c>
      <c r="L51" s="8">
        <v>22.1</v>
      </c>
      <c r="M51" s="8">
        <v>16.2</v>
      </c>
      <c r="N51" s="8">
        <v>5.9880000000000004</v>
      </c>
      <c r="O51" s="8">
        <v>13.155200000000001</v>
      </c>
      <c r="P51" s="8">
        <v>45</v>
      </c>
      <c r="Q51" s="9">
        <v>5.0609652999999998E-2</v>
      </c>
      <c r="R51" s="8" t="s">
        <v>21</v>
      </c>
      <c r="S51" s="8" t="s">
        <v>24</v>
      </c>
      <c r="T51" s="8" t="s">
        <v>19</v>
      </c>
    </row>
    <row r="52" spans="2:20" x14ac:dyDescent="0.25">
      <c r="B52" s="7">
        <v>19.7</v>
      </c>
      <c r="C52" s="8">
        <v>8.8730000000000003E-2</v>
      </c>
      <c r="D52" s="8">
        <v>35.64</v>
      </c>
      <c r="E52" s="8">
        <v>0.439</v>
      </c>
      <c r="F52" s="8">
        <v>5.9630000000000001</v>
      </c>
      <c r="G52" s="8">
        <v>45.7</v>
      </c>
      <c r="H52" s="8">
        <v>7.08</v>
      </c>
      <c r="I52" s="8">
        <v>6.55</v>
      </c>
      <c r="J52" s="8">
        <v>7</v>
      </c>
      <c r="K52" s="8">
        <v>6.63</v>
      </c>
      <c r="L52" s="8">
        <v>23.2</v>
      </c>
      <c r="M52" s="8">
        <v>13.45</v>
      </c>
      <c r="N52" s="8"/>
      <c r="O52" s="8">
        <v>11.1576</v>
      </c>
      <c r="P52" s="8">
        <v>21</v>
      </c>
      <c r="Q52" s="9">
        <v>4.0388562000000003E-2</v>
      </c>
      <c r="R52" s="8" t="s">
        <v>19</v>
      </c>
      <c r="S52" s="8" t="s">
        <v>20</v>
      </c>
      <c r="T52" s="8" t="s">
        <v>19</v>
      </c>
    </row>
    <row r="53" spans="2:20" x14ac:dyDescent="0.25">
      <c r="B53" s="7">
        <v>20.5</v>
      </c>
      <c r="C53" s="8">
        <v>4.3369999999999999E-2</v>
      </c>
      <c r="D53" s="8">
        <v>35.64</v>
      </c>
      <c r="E53" s="8">
        <v>0.439</v>
      </c>
      <c r="F53" s="8">
        <v>6.1150000000000002</v>
      </c>
      <c r="G53" s="8">
        <v>63</v>
      </c>
      <c r="H53" s="8">
        <v>7.04</v>
      </c>
      <c r="I53" s="8">
        <v>6.74</v>
      </c>
      <c r="J53" s="8">
        <v>7.08</v>
      </c>
      <c r="K53" s="8">
        <v>6.41</v>
      </c>
      <c r="L53" s="8">
        <v>23.2</v>
      </c>
      <c r="M53" s="8">
        <v>9.43</v>
      </c>
      <c r="N53" s="8">
        <v>7.01</v>
      </c>
      <c r="O53" s="8">
        <v>11.164</v>
      </c>
      <c r="P53" s="8">
        <v>30</v>
      </c>
      <c r="Q53" s="9">
        <v>4.7270246000000002E-2</v>
      </c>
      <c r="R53" s="8" t="s">
        <v>19</v>
      </c>
      <c r="S53" s="8" t="s">
        <v>22</v>
      </c>
      <c r="T53" s="8" t="s">
        <v>19</v>
      </c>
    </row>
    <row r="54" spans="2:20" x14ac:dyDescent="0.25">
      <c r="B54" s="7">
        <v>25</v>
      </c>
      <c r="C54" s="8">
        <v>5.3600000000000002E-2</v>
      </c>
      <c r="D54" s="8">
        <v>35.64</v>
      </c>
      <c r="E54" s="8">
        <v>0.439</v>
      </c>
      <c r="F54" s="8">
        <v>6.5110000000000001</v>
      </c>
      <c r="G54" s="8">
        <v>21.1</v>
      </c>
      <c r="H54" s="8">
        <v>7.02</v>
      </c>
      <c r="I54" s="8">
        <v>6.76</v>
      </c>
      <c r="J54" s="8">
        <v>7.12</v>
      </c>
      <c r="K54" s="8">
        <v>6.37</v>
      </c>
      <c r="L54" s="8">
        <v>23.2</v>
      </c>
      <c r="M54" s="8">
        <v>5.28</v>
      </c>
      <c r="N54" s="8">
        <v>9.9</v>
      </c>
      <c r="O54" s="8">
        <v>14.2</v>
      </c>
      <c r="P54" s="8">
        <v>56</v>
      </c>
      <c r="Q54" s="9">
        <v>4.6151955000000001E-2</v>
      </c>
      <c r="R54" s="8" t="s">
        <v>21</v>
      </c>
      <c r="S54" s="8" t="s">
        <v>20</v>
      </c>
      <c r="T54" s="8" t="s">
        <v>19</v>
      </c>
    </row>
    <row r="55" spans="2:20" x14ac:dyDescent="0.25">
      <c r="B55" s="7">
        <v>23.4</v>
      </c>
      <c r="C55" s="8">
        <v>4.981E-2</v>
      </c>
      <c r="D55" s="8">
        <v>35.64</v>
      </c>
      <c r="E55" s="8">
        <v>0.439</v>
      </c>
      <c r="F55" s="8">
        <v>5.9980000000000002</v>
      </c>
      <c r="G55" s="8">
        <v>21.4</v>
      </c>
      <c r="H55" s="8">
        <v>6.89</v>
      </c>
      <c r="I55" s="8">
        <v>6.52</v>
      </c>
      <c r="J55" s="8">
        <v>6.87</v>
      </c>
      <c r="K55" s="8">
        <v>6.98</v>
      </c>
      <c r="L55" s="8">
        <v>23.2</v>
      </c>
      <c r="M55" s="8">
        <v>8.43</v>
      </c>
      <c r="N55" s="8">
        <v>9.1679999999999993</v>
      </c>
      <c r="O55" s="8">
        <v>11.187200000000001</v>
      </c>
      <c r="P55" s="8">
        <v>41</v>
      </c>
      <c r="Q55" s="9">
        <v>4.1560597999999997E-2</v>
      </c>
      <c r="R55" s="8" t="s">
        <v>21</v>
      </c>
      <c r="S55" s="8" t="s">
        <v>20</v>
      </c>
      <c r="T55" s="8" t="s">
        <v>19</v>
      </c>
    </row>
    <row r="56" spans="2:20" x14ac:dyDescent="0.25">
      <c r="B56" s="7">
        <v>18.899999999999999</v>
      </c>
      <c r="C56" s="8">
        <v>1.3599999999999999E-2</v>
      </c>
      <c r="D56" s="8">
        <v>34</v>
      </c>
      <c r="E56" s="8">
        <v>0.41</v>
      </c>
      <c r="F56" s="8">
        <v>5.8879999999999999</v>
      </c>
      <c r="G56" s="8">
        <v>47.6</v>
      </c>
      <c r="H56" s="8">
        <v>7.4</v>
      </c>
      <c r="I56" s="8">
        <v>7.27</v>
      </c>
      <c r="J56" s="8">
        <v>7.6</v>
      </c>
      <c r="K56" s="8">
        <v>7</v>
      </c>
      <c r="L56" s="8">
        <v>18.899999999999999</v>
      </c>
      <c r="M56" s="8">
        <v>14.8</v>
      </c>
      <c r="N56" s="8">
        <v>8.6780000000000008</v>
      </c>
      <c r="O56" s="8">
        <v>15.151199999999999</v>
      </c>
      <c r="P56" s="8">
        <v>55</v>
      </c>
      <c r="Q56" s="9">
        <v>3.8684066000000003E-2</v>
      </c>
      <c r="R56" s="8" t="s">
        <v>19</v>
      </c>
      <c r="S56" s="8" t="s">
        <v>23</v>
      </c>
      <c r="T56" s="8" t="s">
        <v>19</v>
      </c>
    </row>
    <row r="57" spans="2:20" x14ac:dyDescent="0.25">
      <c r="B57" s="7">
        <v>35.4</v>
      </c>
      <c r="C57" s="8">
        <v>1.311E-2</v>
      </c>
      <c r="D57" s="8">
        <v>31.22</v>
      </c>
      <c r="E57" s="8">
        <v>0.40300000000000002</v>
      </c>
      <c r="F57" s="8">
        <v>7.2489999999999997</v>
      </c>
      <c r="G57" s="8">
        <v>21.9</v>
      </c>
      <c r="H57" s="8">
        <v>8.9</v>
      </c>
      <c r="I57" s="8">
        <v>8.41</v>
      </c>
      <c r="J57" s="8">
        <v>8.7899999999999991</v>
      </c>
      <c r="K57" s="8">
        <v>8.69</v>
      </c>
      <c r="L57" s="8">
        <v>22.1</v>
      </c>
      <c r="M57" s="8">
        <v>4.8099999999999996</v>
      </c>
      <c r="N57" s="8">
        <v>7.508</v>
      </c>
      <c r="O57" s="8">
        <v>13.283200000000001</v>
      </c>
      <c r="P57" s="8">
        <v>50</v>
      </c>
      <c r="Q57" s="9">
        <v>4.7984816E-2</v>
      </c>
      <c r="R57" s="8" t="s">
        <v>19</v>
      </c>
      <c r="S57" s="8" t="s">
        <v>20</v>
      </c>
      <c r="T57" s="8" t="s">
        <v>19</v>
      </c>
    </row>
    <row r="58" spans="2:20" x14ac:dyDescent="0.25">
      <c r="B58" s="7">
        <v>24.7</v>
      </c>
      <c r="C58" s="8">
        <v>2.0549999999999999E-2</v>
      </c>
      <c r="D58" s="8">
        <v>30.74</v>
      </c>
      <c r="E58" s="8">
        <v>0.41</v>
      </c>
      <c r="F58" s="8">
        <v>6.383</v>
      </c>
      <c r="G58" s="8">
        <v>35.700000000000003</v>
      </c>
      <c r="H58" s="8">
        <v>9.32</v>
      </c>
      <c r="I58" s="8">
        <v>8.93</v>
      </c>
      <c r="J58" s="8">
        <v>9.43</v>
      </c>
      <c r="K58" s="8">
        <v>9.07</v>
      </c>
      <c r="L58" s="8">
        <v>22.7</v>
      </c>
      <c r="M58" s="8">
        <v>5.77</v>
      </c>
      <c r="N58" s="8">
        <v>5.7939999999999996</v>
      </c>
      <c r="O58" s="8">
        <v>15.1976</v>
      </c>
      <c r="P58" s="8">
        <v>22</v>
      </c>
      <c r="Q58" s="9">
        <v>3.8214106999999997E-2</v>
      </c>
      <c r="R58" s="8" t="s">
        <v>19</v>
      </c>
      <c r="S58" s="8" t="s">
        <v>22</v>
      </c>
      <c r="T58" s="8" t="s">
        <v>19</v>
      </c>
    </row>
    <row r="59" spans="2:20" x14ac:dyDescent="0.25">
      <c r="B59" s="7">
        <v>31.6</v>
      </c>
      <c r="C59" s="8">
        <v>1.4319999999999999E-2</v>
      </c>
      <c r="D59" s="8">
        <v>31.32</v>
      </c>
      <c r="E59" s="8">
        <v>0.41099999999999998</v>
      </c>
      <c r="F59" s="8">
        <v>6.8159999999999998</v>
      </c>
      <c r="G59" s="8">
        <v>40.5</v>
      </c>
      <c r="H59" s="8">
        <v>8.6300000000000008</v>
      </c>
      <c r="I59" s="8">
        <v>8.2799999999999994</v>
      </c>
      <c r="J59" s="8">
        <v>8.3699999999999992</v>
      </c>
      <c r="K59" s="8">
        <v>8.02</v>
      </c>
      <c r="L59" s="8">
        <v>24.9</v>
      </c>
      <c r="M59" s="8">
        <v>3.95</v>
      </c>
      <c r="N59" s="8">
        <v>7.4320000000000004</v>
      </c>
      <c r="O59" s="8">
        <v>15.252800000000001</v>
      </c>
      <c r="P59" s="8">
        <v>45</v>
      </c>
      <c r="Q59" s="9">
        <v>4.2595273000000003E-2</v>
      </c>
      <c r="R59" s="8" t="s">
        <v>19</v>
      </c>
      <c r="S59" s="8" t="s">
        <v>22</v>
      </c>
      <c r="T59" s="8" t="s">
        <v>19</v>
      </c>
    </row>
    <row r="60" spans="2:20" x14ac:dyDescent="0.25">
      <c r="B60" s="7">
        <v>23.3</v>
      </c>
      <c r="C60" s="8">
        <v>0.15445</v>
      </c>
      <c r="D60" s="8">
        <v>35.130000000000003</v>
      </c>
      <c r="E60" s="8">
        <v>0.45300000000000001</v>
      </c>
      <c r="F60" s="8">
        <v>6.1449999999999996</v>
      </c>
      <c r="G60" s="8">
        <v>29.2</v>
      </c>
      <c r="H60" s="8">
        <v>7.98</v>
      </c>
      <c r="I60" s="8">
        <v>7.77</v>
      </c>
      <c r="J60" s="8">
        <v>8.07</v>
      </c>
      <c r="K60" s="8">
        <v>7.44</v>
      </c>
      <c r="L60" s="8">
        <v>20.3</v>
      </c>
      <c r="M60" s="8">
        <v>6.86</v>
      </c>
      <c r="N60" s="8">
        <v>7.8659999999999997</v>
      </c>
      <c r="O60" s="8">
        <v>14.186400000000001</v>
      </c>
      <c r="P60" s="8">
        <v>22</v>
      </c>
      <c r="Q60" s="9">
        <v>4.3783570000000001E-2</v>
      </c>
      <c r="R60" s="8" t="s">
        <v>21</v>
      </c>
      <c r="S60" s="8" t="s">
        <v>23</v>
      </c>
      <c r="T60" s="8" t="s">
        <v>19</v>
      </c>
    </row>
    <row r="61" spans="2:20" x14ac:dyDescent="0.25">
      <c r="B61" s="7">
        <v>19.600000000000001</v>
      </c>
      <c r="C61" s="8">
        <v>0.10328</v>
      </c>
      <c r="D61" s="8">
        <v>35.130000000000003</v>
      </c>
      <c r="E61" s="8">
        <v>0.45300000000000001</v>
      </c>
      <c r="F61" s="8">
        <v>5.9269999999999996</v>
      </c>
      <c r="G61" s="8">
        <v>47.2</v>
      </c>
      <c r="H61" s="8">
        <v>7.26</v>
      </c>
      <c r="I61" s="8">
        <v>6.68</v>
      </c>
      <c r="J61" s="8">
        <v>7.1</v>
      </c>
      <c r="K61" s="8">
        <v>6.68</v>
      </c>
      <c r="L61" s="8">
        <v>20.3</v>
      </c>
      <c r="M61" s="8">
        <v>9.2200000000000006</v>
      </c>
      <c r="N61" s="8">
        <v>6.1920000000000002</v>
      </c>
      <c r="O61" s="8">
        <v>14.1568</v>
      </c>
      <c r="P61" s="8">
        <v>20</v>
      </c>
      <c r="Q61" s="9">
        <v>4.5900170999999997E-2</v>
      </c>
      <c r="R61" s="8" t="s">
        <v>19</v>
      </c>
      <c r="S61" s="8" t="s">
        <v>23</v>
      </c>
      <c r="T61" s="8" t="s">
        <v>19</v>
      </c>
    </row>
    <row r="62" spans="2:20" x14ac:dyDescent="0.25">
      <c r="B62" s="7">
        <v>18.7</v>
      </c>
      <c r="C62" s="8">
        <v>0.14932000000000001</v>
      </c>
      <c r="D62" s="8">
        <v>35.130000000000003</v>
      </c>
      <c r="E62" s="8">
        <v>0.45300000000000001</v>
      </c>
      <c r="F62" s="8">
        <v>5.7409999999999997</v>
      </c>
      <c r="G62" s="8">
        <v>66.2</v>
      </c>
      <c r="H62" s="8">
        <v>7.33</v>
      </c>
      <c r="I62" s="8">
        <v>7.16</v>
      </c>
      <c r="J62" s="8">
        <v>7.53</v>
      </c>
      <c r="K62" s="8">
        <v>6.88</v>
      </c>
      <c r="L62" s="8">
        <v>20.3</v>
      </c>
      <c r="M62" s="8">
        <v>13.15</v>
      </c>
      <c r="N62" s="8">
        <v>7.9740000000000002</v>
      </c>
      <c r="O62" s="8">
        <v>11.1496</v>
      </c>
      <c r="P62" s="8">
        <v>30</v>
      </c>
      <c r="Q62" s="9">
        <v>4.3822594999999999E-2</v>
      </c>
      <c r="R62" s="8" t="s">
        <v>21</v>
      </c>
      <c r="S62" s="8" t="s">
        <v>20</v>
      </c>
      <c r="T62" s="8" t="s">
        <v>19</v>
      </c>
    </row>
    <row r="63" spans="2:20" x14ac:dyDescent="0.25">
      <c r="B63" s="7">
        <v>16</v>
      </c>
      <c r="C63" s="8">
        <v>0.17171</v>
      </c>
      <c r="D63" s="8">
        <v>35.130000000000003</v>
      </c>
      <c r="E63" s="8">
        <v>0.45300000000000001</v>
      </c>
      <c r="F63" s="8">
        <v>5.9660000000000002</v>
      </c>
      <c r="G63" s="8">
        <v>93.4</v>
      </c>
      <c r="H63" s="8">
        <v>6.84</v>
      </c>
      <c r="I63" s="8">
        <v>6.67</v>
      </c>
      <c r="J63" s="8">
        <v>7.08</v>
      </c>
      <c r="K63" s="8">
        <v>6.69</v>
      </c>
      <c r="L63" s="8">
        <v>20.3</v>
      </c>
      <c r="M63" s="8">
        <v>14.44</v>
      </c>
      <c r="N63" s="8">
        <v>6.22</v>
      </c>
      <c r="O63" s="8">
        <v>15.128</v>
      </c>
      <c r="P63" s="8">
        <v>48</v>
      </c>
      <c r="Q63" s="9">
        <v>3.8611012E-2</v>
      </c>
      <c r="R63" s="8" t="s">
        <v>21</v>
      </c>
      <c r="S63" s="8" t="s">
        <v>20</v>
      </c>
      <c r="T63" s="8" t="s">
        <v>19</v>
      </c>
    </row>
    <row r="64" spans="2:20" x14ac:dyDescent="0.25">
      <c r="B64" s="7">
        <v>22.2</v>
      </c>
      <c r="C64" s="8">
        <v>0.11027000000000001</v>
      </c>
      <c r="D64" s="8">
        <v>35.130000000000003</v>
      </c>
      <c r="E64" s="8">
        <v>0.45300000000000001</v>
      </c>
      <c r="F64" s="8">
        <v>6.4560000000000004</v>
      </c>
      <c r="G64" s="8">
        <v>67.8</v>
      </c>
      <c r="H64" s="8">
        <v>7.55</v>
      </c>
      <c r="I64" s="8">
        <v>7.08</v>
      </c>
      <c r="J64" s="8">
        <v>7.43</v>
      </c>
      <c r="K64" s="8">
        <v>6.84</v>
      </c>
      <c r="L64" s="8">
        <v>20.3</v>
      </c>
      <c r="M64" s="8">
        <v>6.73</v>
      </c>
      <c r="N64" s="8">
        <v>5.8440000000000003</v>
      </c>
      <c r="O64" s="8">
        <v>10.1776</v>
      </c>
      <c r="P64" s="8">
        <v>56</v>
      </c>
      <c r="Q64" s="9">
        <v>4.3331952E-2</v>
      </c>
      <c r="R64" s="8" t="s">
        <v>19</v>
      </c>
      <c r="S64" s="8" t="s">
        <v>23</v>
      </c>
      <c r="T64" s="8" t="s">
        <v>19</v>
      </c>
    </row>
    <row r="65" spans="2:20" x14ac:dyDescent="0.25">
      <c r="B65" s="7">
        <v>25</v>
      </c>
      <c r="C65" s="8">
        <v>0.1265</v>
      </c>
      <c r="D65" s="8">
        <v>35.130000000000003</v>
      </c>
      <c r="E65" s="8">
        <v>0.45300000000000001</v>
      </c>
      <c r="F65" s="8">
        <v>6.7619999999999996</v>
      </c>
      <c r="G65" s="8">
        <v>43.4</v>
      </c>
      <c r="H65" s="8">
        <v>8.23</v>
      </c>
      <c r="I65" s="8">
        <v>7.69</v>
      </c>
      <c r="J65" s="8">
        <v>8.1</v>
      </c>
      <c r="K65" s="8">
        <v>7.91</v>
      </c>
      <c r="L65" s="8">
        <v>20.3</v>
      </c>
      <c r="M65" s="8">
        <v>9.5</v>
      </c>
      <c r="N65" s="8">
        <v>5.9</v>
      </c>
      <c r="O65" s="8">
        <v>13.2</v>
      </c>
      <c r="P65" s="8">
        <v>28</v>
      </c>
      <c r="Q65" s="9">
        <v>4.6951062000000002E-2</v>
      </c>
      <c r="R65" s="8" t="s">
        <v>19</v>
      </c>
      <c r="S65" s="8" t="s">
        <v>24</v>
      </c>
      <c r="T65" s="8" t="s">
        <v>19</v>
      </c>
    </row>
    <row r="66" spans="2:20" x14ac:dyDescent="0.25">
      <c r="B66" s="7">
        <v>33</v>
      </c>
      <c r="C66" s="8">
        <v>1.951E-2</v>
      </c>
      <c r="D66" s="8">
        <v>31.38</v>
      </c>
      <c r="E66" s="8">
        <v>0.41610000000000003</v>
      </c>
      <c r="F66" s="8">
        <v>7.1040000000000001</v>
      </c>
      <c r="G66" s="8">
        <v>59.5</v>
      </c>
      <c r="H66" s="8">
        <v>9.44</v>
      </c>
      <c r="I66" s="8">
        <v>9.09</v>
      </c>
      <c r="J66" s="8">
        <v>9.3699999999999992</v>
      </c>
      <c r="K66" s="8">
        <v>8.99</v>
      </c>
      <c r="L66" s="8">
        <v>21.4</v>
      </c>
      <c r="M66" s="8">
        <v>8.0500000000000007</v>
      </c>
      <c r="N66" s="8">
        <v>8.26</v>
      </c>
      <c r="O66" s="8">
        <v>10.263999999999999</v>
      </c>
      <c r="P66" s="8">
        <v>30</v>
      </c>
      <c r="Q66" s="9">
        <v>3.8988655999999997E-2</v>
      </c>
      <c r="R66" s="8" t="s">
        <v>19</v>
      </c>
      <c r="S66" s="8" t="s">
        <v>24</v>
      </c>
      <c r="T66" s="8" t="s">
        <v>19</v>
      </c>
    </row>
    <row r="67" spans="2:20" x14ac:dyDescent="0.25">
      <c r="B67" s="7">
        <v>23.5</v>
      </c>
      <c r="C67" s="8">
        <v>3.5839999999999997E-2</v>
      </c>
      <c r="D67" s="8">
        <v>33.369999999999997</v>
      </c>
      <c r="E67" s="8">
        <v>0.39800000000000002</v>
      </c>
      <c r="F67" s="8">
        <v>6.29</v>
      </c>
      <c r="G67" s="8">
        <v>17.8</v>
      </c>
      <c r="H67" s="8">
        <v>6.62</v>
      </c>
      <c r="I67" s="8">
        <v>6.43</v>
      </c>
      <c r="J67" s="8">
        <v>6.85</v>
      </c>
      <c r="K67" s="8">
        <v>6.55</v>
      </c>
      <c r="L67" s="8">
        <v>23.9</v>
      </c>
      <c r="M67" s="8">
        <v>4.67</v>
      </c>
      <c r="N67" s="8">
        <v>9.4700000000000006</v>
      </c>
      <c r="O67" s="8">
        <v>12.188000000000001</v>
      </c>
      <c r="P67" s="8">
        <v>20</v>
      </c>
      <c r="Q67" s="9">
        <v>3.7495887999999998E-2</v>
      </c>
      <c r="R67" s="8" t="s">
        <v>21</v>
      </c>
      <c r="S67" s="8" t="s">
        <v>20</v>
      </c>
      <c r="T67" s="8" t="s">
        <v>19</v>
      </c>
    </row>
    <row r="68" spans="2:20" x14ac:dyDescent="0.25">
      <c r="B68" s="7">
        <v>19.399999999999999</v>
      </c>
      <c r="C68" s="8">
        <v>4.3790000000000003E-2</v>
      </c>
      <c r="D68" s="8">
        <v>33.369999999999997</v>
      </c>
      <c r="E68" s="8">
        <v>0.39800000000000002</v>
      </c>
      <c r="F68" s="8">
        <v>5.7869999999999999</v>
      </c>
      <c r="G68" s="8">
        <v>31.1</v>
      </c>
      <c r="H68" s="8">
        <v>6.7</v>
      </c>
      <c r="I68" s="8">
        <v>6.44</v>
      </c>
      <c r="J68" s="8">
        <v>6.84</v>
      </c>
      <c r="K68" s="8">
        <v>6.46</v>
      </c>
      <c r="L68" s="8">
        <v>23.9</v>
      </c>
      <c r="M68" s="8">
        <v>10.24</v>
      </c>
      <c r="N68" s="8">
        <v>8.9879999999999995</v>
      </c>
      <c r="O68" s="8">
        <v>11.155200000000001</v>
      </c>
      <c r="P68" s="8">
        <v>44</v>
      </c>
      <c r="Q68" s="9">
        <v>4.7875577000000002E-2</v>
      </c>
      <c r="R68" s="8" t="s">
        <v>21</v>
      </c>
      <c r="S68" s="8" t="s">
        <v>24</v>
      </c>
      <c r="T68" s="8" t="s">
        <v>19</v>
      </c>
    </row>
    <row r="69" spans="2:20" x14ac:dyDescent="0.25">
      <c r="B69" s="7">
        <v>22</v>
      </c>
      <c r="C69" s="8">
        <v>5.7889999999999997E-2</v>
      </c>
      <c r="D69" s="8">
        <v>36.07</v>
      </c>
      <c r="E69" s="8">
        <v>0.40899999999999997</v>
      </c>
      <c r="F69" s="8">
        <v>5.8780000000000001</v>
      </c>
      <c r="G69" s="8">
        <v>21.4</v>
      </c>
      <c r="H69" s="8">
        <v>6.64</v>
      </c>
      <c r="I69" s="8">
        <v>6.4</v>
      </c>
      <c r="J69" s="8">
        <v>6.52</v>
      </c>
      <c r="K69" s="8">
        <v>6.43</v>
      </c>
      <c r="L69" s="8">
        <v>21.1</v>
      </c>
      <c r="M69" s="8">
        <v>8.1</v>
      </c>
      <c r="N69" s="8">
        <v>7.14</v>
      </c>
      <c r="O69" s="8">
        <v>13.176</v>
      </c>
      <c r="P69" s="8">
        <v>29</v>
      </c>
      <c r="Q69" s="9">
        <v>4.0528069E-2</v>
      </c>
      <c r="R69" s="8" t="s">
        <v>19</v>
      </c>
      <c r="S69" s="8" t="s">
        <v>20</v>
      </c>
      <c r="T69" s="8" t="s">
        <v>19</v>
      </c>
    </row>
    <row r="70" spans="2:20" x14ac:dyDescent="0.25">
      <c r="B70" s="7">
        <v>17.399999999999999</v>
      </c>
      <c r="C70" s="8">
        <v>0.13553999999999999</v>
      </c>
      <c r="D70" s="8">
        <v>36.07</v>
      </c>
      <c r="E70" s="8">
        <v>0.40899999999999997</v>
      </c>
      <c r="F70" s="8">
        <v>5.5940000000000003</v>
      </c>
      <c r="G70" s="8">
        <v>36.799999999999997</v>
      </c>
      <c r="H70" s="8">
        <v>6.51</v>
      </c>
      <c r="I70" s="8">
        <v>6.17</v>
      </c>
      <c r="J70" s="8">
        <v>6.54</v>
      </c>
      <c r="K70" s="8">
        <v>6.77</v>
      </c>
      <c r="L70" s="8">
        <v>21.1</v>
      </c>
      <c r="M70" s="8">
        <v>13.09</v>
      </c>
      <c r="N70" s="8">
        <v>8.8480000000000008</v>
      </c>
      <c r="O70" s="8">
        <v>15.139200000000001</v>
      </c>
      <c r="P70" s="8">
        <v>40</v>
      </c>
      <c r="Q70" s="9">
        <v>4.8420864000000001E-2</v>
      </c>
      <c r="R70" s="8" t="s">
        <v>21</v>
      </c>
      <c r="S70" s="8" t="s">
        <v>20</v>
      </c>
      <c r="T70" s="8" t="s">
        <v>19</v>
      </c>
    </row>
    <row r="71" spans="2:20" x14ac:dyDescent="0.25">
      <c r="B71" s="7">
        <v>20.9</v>
      </c>
      <c r="C71" s="8">
        <v>0.12816</v>
      </c>
      <c r="D71" s="8">
        <v>36.07</v>
      </c>
      <c r="E71" s="8">
        <v>0.40899999999999997</v>
      </c>
      <c r="F71" s="8">
        <v>5.8849999999999998</v>
      </c>
      <c r="G71" s="8">
        <v>33</v>
      </c>
      <c r="H71" s="8">
        <v>6.55</v>
      </c>
      <c r="I71" s="8">
        <v>6.39</v>
      </c>
      <c r="J71" s="8">
        <v>6.6</v>
      </c>
      <c r="K71" s="8">
        <v>6.46</v>
      </c>
      <c r="L71" s="8">
        <v>21.1</v>
      </c>
      <c r="M71" s="8">
        <v>8.7899999999999991</v>
      </c>
      <c r="N71" s="8">
        <v>8.3179999999999996</v>
      </c>
      <c r="O71" s="8">
        <v>11.167199999999999</v>
      </c>
      <c r="P71" s="8">
        <v>56</v>
      </c>
      <c r="Q71" s="9">
        <v>3.8387607999999997E-2</v>
      </c>
      <c r="R71" s="8" t="s">
        <v>21</v>
      </c>
      <c r="S71" s="8" t="s">
        <v>22</v>
      </c>
      <c r="T71" s="8" t="s">
        <v>19</v>
      </c>
    </row>
    <row r="72" spans="2:20" x14ac:dyDescent="0.25">
      <c r="B72" s="7">
        <v>24.2</v>
      </c>
      <c r="C72" s="8">
        <v>8.8260000000000005E-2</v>
      </c>
      <c r="D72" s="8">
        <v>40.81</v>
      </c>
      <c r="E72" s="8">
        <v>0.41299999999999998</v>
      </c>
      <c r="F72" s="8">
        <v>6.4169999999999998</v>
      </c>
      <c r="G72" s="8">
        <v>6.6</v>
      </c>
      <c r="H72" s="8">
        <v>5.52</v>
      </c>
      <c r="I72" s="8">
        <v>5.07</v>
      </c>
      <c r="J72" s="8">
        <v>5.59</v>
      </c>
      <c r="K72" s="8">
        <v>4.96</v>
      </c>
      <c r="L72" s="8">
        <v>20.8</v>
      </c>
      <c r="M72" s="8">
        <v>6.72</v>
      </c>
      <c r="N72" s="8">
        <v>9.7840000000000007</v>
      </c>
      <c r="O72" s="8">
        <v>14.1936</v>
      </c>
      <c r="P72" s="8">
        <v>38</v>
      </c>
      <c r="Q72" s="9">
        <v>4.0917772999999998E-2</v>
      </c>
      <c r="R72" s="8" t="s">
        <v>19</v>
      </c>
      <c r="S72" s="8" t="s">
        <v>20</v>
      </c>
      <c r="T72" s="8" t="s">
        <v>19</v>
      </c>
    </row>
    <row r="73" spans="2:20" x14ac:dyDescent="0.25">
      <c r="B73" s="7">
        <v>21.7</v>
      </c>
      <c r="C73" s="8">
        <v>0.15876000000000001</v>
      </c>
      <c r="D73" s="8">
        <v>40.81</v>
      </c>
      <c r="E73" s="8">
        <v>0.41299999999999998</v>
      </c>
      <c r="F73" s="8">
        <v>5.9610000000000003</v>
      </c>
      <c r="G73" s="8">
        <v>17.5</v>
      </c>
      <c r="H73" s="8">
        <v>5.44</v>
      </c>
      <c r="I73" s="8">
        <v>5.2</v>
      </c>
      <c r="J73" s="8">
        <v>5.42</v>
      </c>
      <c r="K73" s="8">
        <v>5.09</v>
      </c>
      <c r="L73" s="8">
        <v>20.8</v>
      </c>
      <c r="M73" s="8">
        <v>9.8800000000000008</v>
      </c>
      <c r="N73" s="8">
        <v>10.034000000000001</v>
      </c>
      <c r="O73" s="8">
        <v>13.1736</v>
      </c>
      <c r="P73" s="8">
        <v>46</v>
      </c>
      <c r="Q73" s="9">
        <v>3.9985354000000001E-2</v>
      </c>
      <c r="R73" s="8" t="s">
        <v>21</v>
      </c>
      <c r="S73" s="8" t="s">
        <v>24</v>
      </c>
      <c r="T73" s="8" t="s">
        <v>19</v>
      </c>
    </row>
    <row r="74" spans="2:20" x14ac:dyDescent="0.25">
      <c r="B74" s="7">
        <v>22.8</v>
      </c>
      <c r="C74" s="8">
        <v>9.1639999999999999E-2</v>
      </c>
      <c r="D74" s="8">
        <v>40.81</v>
      </c>
      <c r="E74" s="8">
        <v>0.41299999999999998</v>
      </c>
      <c r="F74" s="8">
        <v>6.0650000000000004</v>
      </c>
      <c r="G74" s="8">
        <v>7.8</v>
      </c>
      <c r="H74" s="8">
        <v>5.46</v>
      </c>
      <c r="I74" s="8">
        <v>4.96</v>
      </c>
      <c r="J74" s="8">
        <v>5.61</v>
      </c>
      <c r="K74" s="8">
        <v>5.12</v>
      </c>
      <c r="L74" s="8">
        <v>20.8</v>
      </c>
      <c r="M74" s="8">
        <v>5.52</v>
      </c>
      <c r="N74" s="8">
        <v>5.8559999999999999</v>
      </c>
      <c r="O74" s="8">
        <v>10.182399999999999</v>
      </c>
      <c r="P74" s="8">
        <v>20</v>
      </c>
      <c r="Q74" s="9">
        <v>3.6089024999999997E-2</v>
      </c>
      <c r="R74" s="8" t="s">
        <v>21</v>
      </c>
      <c r="S74" s="8" t="s">
        <v>20</v>
      </c>
      <c r="T74" s="8" t="s">
        <v>19</v>
      </c>
    </row>
    <row r="75" spans="2:20" x14ac:dyDescent="0.25">
      <c r="B75" s="7">
        <v>23.4</v>
      </c>
      <c r="C75" s="8">
        <v>0.19539000000000001</v>
      </c>
      <c r="D75" s="8">
        <v>40.81</v>
      </c>
      <c r="E75" s="8">
        <v>0.41299999999999998</v>
      </c>
      <c r="F75" s="8">
        <v>6.2450000000000001</v>
      </c>
      <c r="G75" s="8">
        <v>6.2</v>
      </c>
      <c r="H75" s="8">
        <v>5.36</v>
      </c>
      <c r="I75" s="8">
        <v>5.23</v>
      </c>
      <c r="J75" s="8">
        <v>5.5</v>
      </c>
      <c r="K75" s="8">
        <v>5.0599999999999996</v>
      </c>
      <c r="L75" s="8">
        <v>20.8</v>
      </c>
      <c r="M75" s="8">
        <v>7.54</v>
      </c>
      <c r="N75" s="8">
        <v>5.968</v>
      </c>
      <c r="O75" s="8">
        <v>12.187200000000001</v>
      </c>
      <c r="P75" s="8">
        <v>45</v>
      </c>
      <c r="Q75" s="9">
        <v>4.3322645999999999E-2</v>
      </c>
      <c r="R75" s="8" t="s">
        <v>19</v>
      </c>
      <c r="S75" s="8" t="s">
        <v>22</v>
      </c>
      <c r="T75" s="8" t="s">
        <v>19</v>
      </c>
    </row>
    <row r="76" spans="2:20" x14ac:dyDescent="0.25">
      <c r="B76" s="7">
        <v>24.1</v>
      </c>
      <c r="C76" s="8">
        <v>7.8960000000000002E-2</v>
      </c>
      <c r="D76" s="8">
        <v>42.83</v>
      </c>
      <c r="E76" s="8">
        <v>0.437</v>
      </c>
      <c r="F76" s="8">
        <v>6.2729999999999997</v>
      </c>
      <c r="G76" s="8">
        <v>6</v>
      </c>
      <c r="H76" s="8">
        <v>4.54</v>
      </c>
      <c r="I76" s="8">
        <v>3.95</v>
      </c>
      <c r="J76" s="8">
        <v>4.57</v>
      </c>
      <c r="K76" s="8">
        <v>3.95</v>
      </c>
      <c r="L76" s="8">
        <v>21.3</v>
      </c>
      <c r="M76" s="8">
        <v>6.78</v>
      </c>
      <c r="N76" s="8">
        <v>7.8819999999999997</v>
      </c>
      <c r="O76" s="8">
        <v>10.1928</v>
      </c>
      <c r="P76" s="8">
        <v>40</v>
      </c>
      <c r="Q76" s="9">
        <v>3.8894327999999999E-2</v>
      </c>
      <c r="R76" s="8" t="s">
        <v>21</v>
      </c>
      <c r="S76" s="8" t="s">
        <v>20</v>
      </c>
      <c r="T76" s="8" t="s">
        <v>19</v>
      </c>
    </row>
    <row r="77" spans="2:20" x14ac:dyDescent="0.25">
      <c r="B77" s="7">
        <v>21.4</v>
      </c>
      <c r="C77" s="8">
        <v>9.5119999999999996E-2</v>
      </c>
      <c r="D77" s="8">
        <v>42.83</v>
      </c>
      <c r="E77" s="8">
        <v>0.437</v>
      </c>
      <c r="F77" s="8">
        <v>6.2859999999999996</v>
      </c>
      <c r="G77" s="8">
        <v>45</v>
      </c>
      <c r="H77" s="8">
        <v>4.83</v>
      </c>
      <c r="I77" s="8">
        <v>4.5</v>
      </c>
      <c r="J77" s="8">
        <v>4.83</v>
      </c>
      <c r="K77" s="8">
        <v>3.86</v>
      </c>
      <c r="L77" s="8">
        <v>21.3</v>
      </c>
      <c r="M77" s="8">
        <v>8.94</v>
      </c>
      <c r="N77" s="8">
        <v>6.0279999999999996</v>
      </c>
      <c r="O77" s="8">
        <v>10.171200000000001</v>
      </c>
      <c r="P77" s="8">
        <v>28</v>
      </c>
      <c r="Q77" s="9">
        <v>3.8144597000000002E-2</v>
      </c>
      <c r="R77" s="8" t="s">
        <v>21</v>
      </c>
      <c r="S77" s="8" t="s">
        <v>23</v>
      </c>
      <c r="T77" s="8" t="s">
        <v>19</v>
      </c>
    </row>
    <row r="78" spans="2:20" x14ac:dyDescent="0.25">
      <c r="B78" s="7">
        <v>20</v>
      </c>
      <c r="C78" s="8">
        <v>0.10153</v>
      </c>
      <c r="D78" s="8">
        <v>42.83</v>
      </c>
      <c r="E78" s="8">
        <v>0.437</v>
      </c>
      <c r="F78" s="8">
        <v>6.2789999999999999</v>
      </c>
      <c r="G78" s="8">
        <v>74.5</v>
      </c>
      <c r="H78" s="8">
        <v>4.33</v>
      </c>
      <c r="I78" s="8">
        <v>3.72</v>
      </c>
      <c r="J78" s="8">
        <v>4.26</v>
      </c>
      <c r="K78" s="8">
        <v>3.9</v>
      </c>
      <c r="L78" s="8">
        <v>21.3</v>
      </c>
      <c r="M78" s="8">
        <v>11.97</v>
      </c>
      <c r="N78" s="8">
        <v>7.3</v>
      </c>
      <c r="O78" s="8">
        <v>12.16</v>
      </c>
      <c r="P78" s="8">
        <v>22</v>
      </c>
      <c r="Q78" s="9">
        <v>4.5274534999999998E-2</v>
      </c>
      <c r="R78" s="8" t="s">
        <v>21</v>
      </c>
      <c r="S78" s="8" t="s">
        <v>23</v>
      </c>
      <c r="T78" s="8" t="s">
        <v>19</v>
      </c>
    </row>
    <row r="79" spans="2:20" x14ac:dyDescent="0.25">
      <c r="B79" s="7">
        <v>20.8</v>
      </c>
      <c r="C79" s="8">
        <v>8.7069999999999995E-2</v>
      </c>
      <c r="D79" s="8">
        <v>42.83</v>
      </c>
      <c r="E79" s="8">
        <v>0.437</v>
      </c>
      <c r="F79" s="8">
        <v>6.14</v>
      </c>
      <c r="G79" s="8">
        <v>45.8</v>
      </c>
      <c r="H79" s="8">
        <v>4.32</v>
      </c>
      <c r="I79" s="8">
        <v>4.0599999999999996</v>
      </c>
      <c r="J79" s="8">
        <v>4.26</v>
      </c>
      <c r="K79" s="8">
        <v>3.72</v>
      </c>
      <c r="L79" s="8">
        <v>21.3</v>
      </c>
      <c r="M79" s="8">
        <v>10.27</v>
      </c>
      <c r="N79" s="8">
        <v>5.9160000000000004</v>
      </c>
      <c r="O79" s="8">
        <v>11.166399999999999</v>
      </c>
      <c r="P79" s="8">
        <v>57</v>
      </c>
      <c r="Q79" s="9">
        <v>4.1829283000000002E-2</v>
      </c>
      <c r="R79" s="8" t="s">
        <v>19</v>
      </c>
      <c r="S79" s="8" t="s">
        <v>20</v>
      </c>
      <c r="T79" s="8" t="s">
        <v>19</v>
      </c>
    </row>
    <row r="80" spans="2:20" x14ac:dyDescent="0.25">
      <c r="B80" s="7">
        <v>21.2</v>
      </c>
      <c r="C80" s="8">
        <v>5.6460000000000003E-2</v>
      </c>
      <c r="D80" s="8">
        <v>42.83</v>
      </c>
      <c r="E80" s="8">
        <v>0.437</v>
      </c>
      <c r="F80" s="8">
        <v>6.2320000000000002</v>
      </c>
      <c r="G80" s="8">
        <v>53.7</v>
      </c>
      <c r="H80" s="8">
        <v>5.34</v>
      </c>
      <c r="I80" s="8">
        <v>5</v>
      </c>
      <c r="J80" s="8">
        <v>5.0999999999999996</v>
      </c>
      <c r="K80" s="8">
        <v>4.62</v>
      </c>
      <c r="L80" s="8">
        <v>21.3</v>
      </c>
      <c r="M80" s="8">
        <v>12.34</v>
      </c>
      <c r="N80" s="8">
        <v>8.8239999999999998</v>
      </c>
      <c r="O80" s="8">
        <v>15.169600000000001</v>
      </c>
      <c r="P80" s="8">
        <v>53</v>
      </c>
      <c r="Q80" s="9">
        <v>3.7647220000000002E-2</v>
      </c>
      <c r="R80" s="8" t="s">
        <v>19</v>
      </c>
      <c r="S80" s="8" t="s">
        <v>22</v>
      </c>
      <c r="T80" s="8" t="s">
        <v>19</v>
      </c>
    </row>
    <row r="81" spans="2:20" x14ac:dyDescent="0.25">
      <c r="B81" s="7">
        <v>20.3</v>
      </c>
      <c r="C81" s="8">
        <v>8.387E-2</v>
      </c>
      <c r="D81" s="8">
        <v>42.83</v>
      </c>
      <c r="E81" s="8">
        <v>0.437</v>
      </c>
      <c r="F81" s="8">
        <v>5.8739999999999997</v>
      </c>
      <c r="G81" s="8">
        <v>36.6</v>
      </c>
      <c r="H81" s="8">
        <v>4.53</v>
      </c>
      <c r="I81" s="8">
        <v>4.2300000000000004</v>
      </c>
      <c r="J81" s="8">
        <v>4.82</v>
      </c>
      <c r="K81" s="8">
        <v>4.43</v>
      </c>
      <c r="L81" s="8">
        <v>21.3</v>
      </c>
      <c r="M81" s="8">
        <v>9.1</v>
      </c>
      <c r="N81" s="8">
        <v>6.4059999999999997</v>
      </c>
      <c r="O81" s="8">
        <v>15.1624</v>
      </c>
      <c r="P81" s="8">
        <v>37</v>
      </c>
      <c r="Q81" s="9">
        <v>4.7111044999999997E-2</v>
      </c>
      <c r="R81" s="8" t="s">
        <v>21</v>
      </c>
      <c r="S81" s="8" t="s">
        <v>24</v>
      </c>
      <c r="T81" s="8" t="s">
        <v>19</v>
      </c>
    </row>
    <row r="82" spans="2:20" x14ac:dyDescent="0.25">
      <c r="B82" s="7">
        <v>28</v>
      </c>
      <c r="C82" s="8">
        <v>4.113E-2</v>
      </c>
      <c r="D82" s="8">
        <v>34.86</v>
      </c>
      <c r="E82" s="8">
        <v>0.42599999999999999</v>
      </c>
      <c r="F82" s="8">
        <v>6.7270000000000003</v>
      </c>
      <c r="G82" s="8">
        <v>33.5</v>
      </c>
      <c r="H82" s="8">
        <v>5.5</v>
      </c>
      <c r="I82" s="8">
        <v>5.28</v>
      </c>
      <c r="J82" s="8">
        <v>5.4</v>
      </c>
      <c r="K82" s="8">
        <v>5.42</v>
      </c>
      <c r="L82" s="8">
        <v>21</v>
      </c>
      <c r="M82" s="8">
        <v>5.29</v>
      </c>
      <c r="N82" s="8">
        <v>6.46</v>
      </c>
      <c r="O82" s="8">
        <v>14.224</v>
      </c>
      <c r="P82" s="8">
        <v>54</v>
      </c>
      <c r="Q82" s="9">
        <v>3.7354248E-2</v>
      </c>
      <c r="R82" s="8" t="s">
        <v>19</v>
      </c>
      <c r="S82" s="8" t="s">
        <v>22</v>
      </c>
      <c r="T82" s="8" t="s">
        <v>19</v>
      </c>
    </row>
    <row r="83" spans="2:20" x14ac:dyDescent="0.25">
      <c r="B83" s="7">
        <v>23.9</v>
      </c>
      <c r="C83" s="8">
        <v>4.462E-2</v>
      </c>
      <c r="D83" s="8">
        <v>34.86</v>
      </c>
      <c r="E83" s="8">
        <v>0.42599999999999999</v>
      </c>
      <c r="F83" s="8">
        <v>6.6189999999999998</v>
      </c>
      <c r="G83" s="8">
        <v>70.400000000000006</v>
      </c>
      <c r="H83" s="8">
        <v>5.71</v>
      </c>
      <c r="I83" s="8">
        <v>5.1100000000000003</v>
      </c>
      <c r="J83" s="8">
        <v>5.71</v>
      </c>
      <c r="K83" s="8">
        <v>5.08</v>
      </c>
      <c r="L83" s="8">
        <v>21</v>
      </c>
      <c r="M83" s="8">
        <v>7.22</v>
      </c>
      <c r="N83" s="8">
        <v>5.5780000000000003</v>
      </c>
      <c r="O83" s="8">
        <v>12.1912</v>
      </c>
      <c r="P83" s="8">
        <v>49</v>
      </c>
      <c r="Q83" s="9">
        <v>5.0032616000000002E-2</v>
      </c>
      <c r="R83" s="8" t="s">
        <v>19</v>
      </c>
      <c r="S83" s="8" t="s">
        <v>22</v>
      </c>
      <c r="T83" s="8" t="s">
        <v>19</v>
      </c>
    </row>
    <row r="84" spans="2:20" x14ac:dyDescent="0.25">
      <c r="B84" s="7">
        <v>24.8</v>
      </c>
      <c r="C84" s="8">
        <v>3.6589999999999998E-2</v>
      </c>
      <c r="D84" s="8">
        <v>34.86</v>
      </c>
      <c r="E84" s="8">
        <v>0.42599999999999999</v>
      </c>
      <c r="F84" s="8">
        <v>6.3019999999999996</v>
      </c>
      <c r="G84" s="8">
        <v>32.200000000000003</v>
      </c>
      <c r="H84" s="8">
        <v>5.53</v>
      </c>
      <c r="I84" s="8">
        <v>5.19</v>
      </c>
      <c r="J84" s="8">
        <v>5.47</v>
      </c>
      <c r="K84" s="8">
        <v>5.42</v>
      </c>
      <c r="L84" s="8">
        <v>21</v>
      </c>
      <c r="M84" s="8">
        <v>6.72</v>
      </c>
      <c r="N84" s="8">
        <v>6.0960000000000001</v>
      </c>
      <c r="O84" s="8">
        <v>10.198399999999999</v>
      </c>
      <c r="P84" s="8">
        <v>20</v>
      </c>
      <c r="Q84" s="9">
        <v>4.6821960000000003E-2</v>
      </c>
      <c r="R84" s="8" t="s">
        <v>21</v>
      </c>
      <c r="S84" s="8" t="s">
        <v>20</v>
      </c>
      <c r="T84" s="8" t="s">
        <v>19</v>
      </c>
    </row>
    <row r="85" spans="2:20" x14ac:dyDescent="0.25">
      <c r="B85" s="7">
        <v>22.9</v>
      </c>
      <c r="C85" s="8">
        <v>3.551E-2</v>
      </c>
      <c r="D85" s="8">
        <v>34.86</v>
      </c>
      <c r="E85" s="8">
        <v>0.42599999999999999</v>
      </c>
      <c r="F85" s="8">
        <v>6.1669999999999998</v>
      </c>
      <c r="G85" s="8">
        <v>46.7</v>
      </c>
      <c r="H85" s="8">
        <v>5.52</v>
      </c>
      <c r="I85" s="8">
        <v>5.18</v>
      </c>
      <c r="J85" s="8">
        <v>5.67</v>
      </c>
      <c r="K85" s="8">
        <v>5.23</v>
      </c>
      <c r="L85" s="8">
        <v>21</v>
      </c>
      <c r="M85" s="8">
        <v>7.51</v>
      </c>
      <c r="N85" s="8">
        <v>7.5579999999999998</v>
      </c>
      <c r="O85" s="8">
        <v>10.183199999999999</v>
      </c>
      <c r="P85" s="8">
        <v>34</v>
      </c>
      <c r="Q85" s="9">
        <v>4.0448628E-2</v>
      </c>
      <c r="R85" s="8" t="s">
        <v>19</v>
      </c>
      <c r="S85" s="8" t="s">
        <v>22</v>
      </c>
      <c r="T85" s="8" t="s">
        <v>19</v>
      </c>
    </row>
    <row r="86" spans="2:20" x14ac:dyDescent="0.25">
      <c r="B86" s="7">
        <v>23.9</v>
      </c>
      <c r="C86" s="8">
        <v>5.0590000000000003E-2</v>
      </c>
      <c r="D86" s="8">
        <v>34.49</v>
      </c>
      <c r="E86" s="8">
        <v>0.44900000000000001</v>
      </c>
      <c r="F86" s="8">
        <v>6.3890000000000002</v>
      </c>
      <c r="G86" s="8">
        <v>48</v>
      </c>
      <c r="H86" s="8">
        <v>4.97</v>
      </c>
      <c r="I86" s="8">
        <v>4.71</v>
      </c>
      <c r="J86" s="8">
        <v>4.99</v>
      </c>
      <c r="K86" s="8">
        <v>4.45</v>
      </c>
      <c r="L86" s="8">
        <v>21.5</v>
      </c>
      <c r="M86" s="8">
        <v>9.6199999999999992</v>
      </c>
      <c r="N86" s="8">
        <v>6.6779999999999999</v>
      </c>
      <c r="O86" s="8">
        <v>14.1912</v>
      </c>
      <c r="P86" s="8">
        <v>23</v>
      </c>
      <c r="Q86" s="9">
        <v>4.2125261999999997E-2</v>
      </c>
      <c r="R86" s="8" t="s">
        <v>21</v>
      </c>
      <c r="S86" s="8" t="s">
        <v>22</v>
      </c>
      <c r="T86" s="8" t="s">
        <v>19</v>
      </c>
    </row>
    <row r="87" spans="2:20" x14ac:dyDescent="0.25">
      <c r="B87" s="7">
        <v>26.6</v>
      </c>
      <c r="C87" s="8">
        <v>5.7349999999999998E-2</v>
      </c>
      <c r="D87" s="8">
        <v>34.49</v>
      </c>
      <c r="E87" s="8">
        <v>0.44900000000000001</v>
      </c>
      <c r="F87" s="8">
        <v>6.63</v>
      </c>
      <c r="G87" s="8">
        <v>56.1</v>
      </c>
      <c r="H87" s="8">
        <v>4.75</v>
      </c>
      <c r="I87" s="8">
        <v>4.1500000000000004</v>
      </c>
      <c r="J87" s="8">
        <v>4.49</v>
      </c>
      <c r="K87" s="8">
        <v>4.37</v>
      </c>
      <c r="L87" s="8">
        <v>21.5</v>
      </c>
      <c r="M87" s="8">
        <v>6.53</v>
      </c>
      <c r="N87" s="8">
        <v>9.7319999999999993</v>
      </c>
      <c r="O87" s="8">
        <v>12.2128</v>
      </c>
      <c r="P87" s="8">
        <v>56</v>
      </c>
      <c r="Q87" s="9">
        <v>5.2065566000000001E-2</v>
      </c>
      <c r="R87" s="8" t="s">
        <v>21</v>
      </c>
      <c r="S87" s="8" t="s">
        <v>20</v>
      </c>
      <c r="T87" s="8" t="s">
        <v>19</v>
      </c>
    </row>
    <row r="88" spans="2:20" x14ac:dyDescent="0.25">
      <c r="B88" s="7">
        <v>22.5</v>
      </c>
      <c r="C88" s="8">
        <v>5.1880000000000003E-2</v>
      </c>
      <c r="D88" s="8">
        <v>34.49</v>
      </c>
      <c r="E88" s="8">
        <v>0.44900000000000001</v>
      </c>
      <c r="F88" s="8">
        <v>6.0149999999999997</v>
      </c>
      <c r="G88" s="8">
        <v>45.1</v>
      </c>
      <c r="H88" s="8">
        <v>4.62</v>
      </c>
      <c r="I88" s="8">
        <v>4.16</v>
      </c>
      <c r="J88" s="8">
        <v>4.49</v>
      </c>
      <c r="K88" s="8">
        <v>4.4400000000000004</v>
      </c>
      <c r="L88" s="8">
        <v>21.5</v>
      </c>
      <c r="M88" s="8">
        <v>12.86</v>
      </c>
      <c r="N88" s="8">
        <v>5.95</v>
      </c>
      <c r="O88" s="8">
        <v>11.18</v>
      </c>
      <c r="P88" s="8">
        <v>50</v>
      </c>
      <c r="Q88" s="9">
        <v>4.7156576999999998E-2</v>
      </c>
      <c r="R88" s="8" t="s">
        <v>19</v>
      </c>
      <c r="S88" s="8" t="s">
        <v>20</v>
      </c>
      <c r="T88" s="8" t="s">
        <v>19</v>
      </c>
    </row>
    <row r="89" spans="2:20" x14ac:dyDescent="0.25">
      <c r="B89" s="7">
        <v>22.2</v>
      </c>
      <c r="C89" s="8">
        <v>7.1510000000000004E-2</v>
      </c>
      <c r="D89" s="8">
        <v>34.49</v>
      </c>
      <c r="E89" s="8">
        <v>0.44900000000000001</v>
      </c>
      <c r="F89" s="8">
        <v>6.1210000000000004</v>
      </c>
      <c r="G89" s="8">
        <v>56.8</v>
      </c>
      <c r="H89" s="8">
        <v>3.93</v>
      </c>
      <c r="I89" s="8">
        <v>3.74</v>
      </c>
      <c r="J89" s="8">
        <v>3.84</v>
      </c>
      <c r="K89" s="8">
        <v>3.48</v>
      </c>
      <c r="L89" s="8">
        <v>21.5</v>
      </c>
      <c r="M89" s="8">
        <v>8.44</v>
      </c>
      <c r="N89" s="8">
        <v>7.2439999999999998</v>
      </c>
      <c r="O89" s="8">
        <v>12.1776</v>
      </c>
      <c r="P89" s="8">
        <v>43</v>
      </c>
      <c r="Q89" s="9">
        <v>5.0998564000000003E-2</v>
      </c>
      <c r="R89" s="8" t="s">
        <v>19</v>
      </c>
      <c r="S89" s="8" t="s">
        <v>23</v>
      </c>
      <c r="T89" s="8" t="s">
        <v>19</v>
      </c>
    </row>
    <row r="90" spans="2:20" x14ac:dyDescent="0.25">
      <c r="B90" s="7">
        <v>23.6</v>
      </c>
      <c r="C90" s="8">
        <v>5.6599999999999998E-2</v>
      </c>
      <c r="D90" s="8">
        <v>33.409999999999997</v>
      </c>
      <c r="E90" s="8">
        <v>0.48899999999999999</v>
      </c>
      <c r="F90" s="8">
        <v>7.0069999999999997</v>
      </c>
      <c r="G90" s="8">
        <v>86.3</v>
      </c>
      <c r="H90" s="8">
        <v>3.5</v>
      </c>
      <c r="I90" s="8">
        <v>3.09</v>
      </c>
      <c r="J90" s="8">
        <v>3.44</v>
      </c>
      <c r="K90" s="8">
        <v>3.65</v>
      </c>
      <c r="L90" s="8">
        <v>22.2</v>
      </c>
      <c r="M90" s="8">
        <v>5.5</v>
      </c>
      <c r="N90" s="8">
        <v>6.9720000000000004</v>
      </c>
      <c r="O90" s="8">
        <v>10.188800000000001</v>
      </c>
      <c r="P90" s="8">
        <v>28</v>
      </c>
      <c r="Q90" s="9">
        <v>4.5547570000000002E-2</v>
      </c>
      <c r="R90" s="8" t="s">
        <v>21</v>
      </c>
      <c r="S90" s="8" t="s">
        <v>20</v>
      </c>
      <c r="T90" s="8" t="s">
        <v>19</v>
      </c>
    </row>
    <row r="91" spans="2:20" x14ac:dyDescent="0.25">
      <c r="B91" s="7">
        <v>28.7</v>
      </c>
      <c r="C91" s="8">
        <v>5.3019999999999998E-2</v>
      </c>
      <c r="D91" s="8">
        <v>33.409999999999997</v>
      </c>
      <c r="E91" s="8">
        <v>0.48899999999999999</v>
      </c>
      <c r="F91" s="8">
        <v>7.0789999999999997</v>
      </c>
      <c r="G91" s="8">
        <v>63.1</v>
      </c>
      <c r="H91" s="8">
        <v>3.66</v>
      </c>
      <c r="I91" s="8">
        <v>3.38</v>
      </c>
      <c r="J91" s="8">
        <v>3.73</v>
      </c>
      <c r="K91" s="8">
        <v>2.89</v>
      </c>
      <c r="L91" s="8">
        <v>22.2</v>
      </c>
      <c r="M91" s="8">
        <v>5.7</v>
      </c>
      <c r="N91" s="8">
        <v>7.5739999999999998</v>
      </c>
      <c r="O91" s="8">
        <v>15.2296</v>
      </c>
      <c r="P91" s="8">
        <v>31</v>
      </c>
      <c r="Q91" s="9">
        <v>4.7722823999999997E-2</v>
      </c>
      <c r="R91" s="8" t="s">
        <v>19</v>
      </c>
      <c r="S91" s="8" t="s">
        <v>23</v>
      </c>
      <c r="T91" s="8" t="s">
        <v>19</v>
      </c>
    </row>
    <row r="92" spans="2:20" x14ac:dyDescent="0.25">
      <c r="B92" s="7">
        <v>22.6</v>
      </c>
      <c r="C92" s="8">
        <v>4.684E-2</v>
      </c>
      <c r="D92" s="8">
        <v>33.409999999999997</v>
      </c>
      <c r="E92" s="8">
        <v>0.48899999999999999</v>
      </c>
      <c r="F92" s="8">
        <v>6.4169999999999998</v>
      </c>
      <c r="G92" s="8">
        <v>66.099999999999994</v>
      </c>
      <c r="H92" s="8">
        <v>3.14</v>
      </c>
      <c r="I92" s="8">
        <v>2.93</v>
      </c>
      <c r="J92" s="8">
        <v>3.15</v>
      </c>
      <c r="K92" s="8">
        <v>3.15</v>
      </c>
      <c r="L92" s="8">
        <v>22.2</v>
      </c>
      <c r="M92" s="8">
        <v>8.81</v>
      </c>
      <c r="N92" s="8">
        <v>7.3520000000000003</v>
      </c>
      <c r="O92" s="8">
        <v>15.1808</v>
      </c>
      <c r="P92" s="8">
        <v>58</v>
      </c>
      <c r="Q92" s="9">
        <v>4.2303076000000002E-2</v>
      </c>
      <c r="R92" s="8" t="s">
        <v>19</v>
      </c>
      <c r="S92" s="8" t="s">
        <v>22</v>
      </c>
      <c r="T92" s="8" t="s">
        <v>19</v>
      </c>
    </row>
    <row r="93" spans="2:20" x14ac:dyDescent="0.25">
      <c r="B93" s="7">
        <v>22</v>
      </c>
      <c r="C93" s="8">
        <v>3.9320000000000001E-2</v>
      </c>
      <c r="D93" s="8">
        <v>33.409999999999997</v>
      </c>
      <c r="E93" s="8">
        <v>0.48899999999999999</v>
      </c>
      <c r="F93" s="8">
        <v>6.4050000000000002</v>
      </c>
      <c r="G93" s="8">
        <v>73.900000000000006</v>
      </c>
      <c r="H93" s="8">
        <v>3.16</v>
      </c>
      <c r="I93" s="8">
        <v>2.95</v>
      </c>
      <c r="J93" s="8">
        <v>3.41</v>
      </c>
      <c r="K93" s="8">
        <v>2.85</v>
      </c>
      <c r="L93" s="8">
        <v>22.2</v>
      </c>
      <c r="M93" s="8">
        <v>8.1999999999999993</v>
      </c>
      <c r="N93" s="8">
        <v>8.24</v>
      </c>
      <c r="O93" s="8">
        <v>13.176</v>
      </c>
      <c r="P93" s="8">
        <v>23</v>
      </c>
      <c r="Q93" s="9">
        <v>4.5096038999999997E-2</v>
      </c>
      <c r="R93" s="8" t="s">
        <v>21</v>
      </c>
      <c r="S93" s="8" t="s">
        <v>20</v>
      </c>
      <c r="T93" s="8" t="s">
        <v>19</v>
      </c>
    </row>
    <row r="94" spans="2:20" x14ac:dyDescent="0.25">
      <c r="B94" s="7">
        <v>22.9</v>
      </c>
      <c r="C94" s="8">
        <v>4.2029999999999998E-2</v>
      </c>
      <c r="D94" s="8">
        <v>45.04</v>
      </c>
      <c r="E94" s="8">
        <v>0.46400000000000002</v>
      </c>
      <c r="F94" s="8">
        <v>6.4420000000000002</v>
      </c>
      <c r="G94" s="8">
        <v>53.6</v>
      </c>
      <c r="H94" s="8">
        <v>3.96</v>
      </c>
      <c r="I94" s="8">
        <v>3.41</v>
      </c>
      <c r="J94" s="8">
        <v>3.97</v>
      </c>
      <c r="K94" s="8">
        <v>3.32</v>
      </c>
      <c r="L94" s="8">
        <v>21.8</v>
      </c>
      <c r="M94" s="8">
        <v>8.16</v>
      </c>
      <c r="N94" s="8">
        <v>9.1579999999999995</v>
      </c>
      <c r="O94" s="8">
        <v>14.183199999999999</v>
      </c>
      <c r="P94" s="8">
        <v>60</v>
      </c>
      <c r="Q94" s="9">
        <v>5.1749736999999997E-2</v>
      </c>
      <c r="R94" s="8" t="s">
        <v>21</v>
      </c>
      <c r="S94" s="8" t="s">
        <v>22</v>
      </c>
      <c r="T94" s="8" t="s">
        <v>19</v>
      </c>
    </row>
    <row r="95" spans="2:20" x14ac:dyDescent="0.25">
      <c r="B95" s="7">
        <v>25</v>
      </c>
      <c r="C95" s="8">
        <v>2.8750000000000001E-2</v>
      </c>
      <c r="D95" s="8">
        <v>45.04</v>
      </c>
      <c r="E95" s="8">
        <v>0.46400000000000002</v>
      </c>
      <c r="F95" s="8">
        <v>6.2110000000000003</v>
      </c>
      <c r="G95" s="8">
        <v>28.9</v>
      </c>
      <c r="H95" s="8">
        <v>3.92</v>
      </c>
      <c r="I95" s="8">
        <v>3.55</v>
      </c>
      <c r="J95" s="8">
        <v>3.81</v>
      </c>
      <c r="K95" s="8">
        <v>3.39</v>
      </c>
      <c r="L95" s="8">
        <v>21.8</v>
      </c>
      <c r="M95" s="8">
        <v>6.21</v>
      </c>
      <c r="N95" s="8">
        <v>10.3</v>
      </c>
      <c r="O95" s="8">
        <v>14.2</v>
      </c>
      <c r="P95" s="8">
        <v>46</v>
      </c>
      <c r="Q95" s="9">
        <v>4.9108903000000002E-2</v>
      </c>
      <c r="R95" s="8" t="s">
        <v>21</v>
      </c>
      <c r="S95" s="8" t="s">
        <v>24</v>
      </c>
      <c r="T95" s="8" t="s">
        <v>19</v>
      </c>
    </row>
    <row r="96" spans="2:20" x14ac:dyDescent="0.25">
      <c r="B96" s="7">
        <v>20.6</v>
      </c>
      <c r="C96" s="8">
        <v>4.2939999999999999E-2</v>
      </c>
      <c r="D96" s="8">
        <v>45.04</v>
      </c>
      <c r="E96" s="8">
        <v>0.46400000000000002</v>
      </c>
      <c r="F96" s="8">
        <v>6.2489999999999997</v>
      </c>
      <c r="G96" s="8">
        <v>77.3</v>
      </c>
      <c r="H96" s="8">
        <v>3.81</v>
      </c>
      <c r="I96" s="8">
        <v>3.34</v>
      </c>
      <c r="J96" s="8">
        <v>3.92</v>
      </c>
      <c r="K96" s="8">
        <v>3.39</v>
      </c>
      <c r="L96" s="8">
        <v>21.8</v>
      </c>
      <c r="M96" s="8">
        <v>10.59</v>
      </c>
      <c r="N96" s="8">
        <v>5.7119999999999997</v>
      </c>
      <c r="O96" s="8">
        <v>13.1648</v>
      </c>
      <c r="P96" s="8">
        <v>54</v>
      </c>
      <c r="Q96" s="9">
        <v>4.6459978999999998E-2</v>
      </c>
      <c r="R96" s="8" t="s">
        <v>21</v>
      </c>
      <c r="S96" s="8" t="s">
        <v>24</v>
      </c>
      <c r="T96" s="8" t="s">
        <v>19</v>
      </c>
    </row>
    <row r="97" spans="2:20" x14ac:dyDescent="0.25">
      <c r="B97" s="7">
        <v>28.4</v>
      </c>
      <c r="C97" s="8">
        <v>0.12204</v>
      </c>
      <c r="D97" s="8">
        <v>32.89</v>
      </c>
      <c r="E97" s="8">
        <v>0.44500000000000001</v>
      </c>
      <c r="F97" s="8">
        <v>6.625</v>
      </c>
      <c r="G97" s="8">
        <v>57.8</v>
      </c>
      <c r="H97" s="8">
        <v>3.57</v>
      </c>
      <c r="I97" s="8">
        <v>3.23</v>
      </c>
      <c r="J97" s="8">
        <v>3.76</v>
      </c>
      <c r="K97" s="8">
        <v>3.42</v>
      </c>
      <c r="L97" s="8">
        <v>22</v>
      </c>
      <c r="M97" s="8">
        <v>6.65</v>
      </c>
      <c r="N97" s="8">
        <v>9.968</v>
      </c>
      <c r="O97" s="8">
        <v>14.2272</v>
      </c>
      <c r="P97" s="8">
        <v>46</v>
      </c>
      <c r="Q97" s="9">
        <v>4.6627461000000002E-2</v>
      </c>
      <c r="R97" s="8" t="s">
        <v>21</v>
      </c>
      <c r="S97" s="8" t="s">
        <v>20</v>
      </c>
      <c r="T97" s="8" t="s">
        <v>19</v>
      </c>
    </row>
    <row r="98" spans="2:20" x14ac:dyDescent="0.25">
      <c r="B98" s="7">
        <v>21.4</v>
      </c>
      <c r="C98" s="8">
        <v>0.11504</v>
      </c>
      <c r="D98" s="8">
        <v>32.89</v>
      </c>
      <c r="E98" s="8">
        <v>0.44500000000000001</v>
      </c>
      <c r="F98" s="8">
        <v>6.1630000000000003</v>
      </c>
      <c r="G98" s="8">
        <v>69.599999999999994</v>
      </c>
      <c r="H98" s="8">
        <v>3.58</v>
      </c>
      <c r="I98" s="8">
        <v>3.35</v>
      </c>
      <c r="J98" s="8">
        <v>3.54</v>
      </c>
      <c r="K98" s="8">
        <v>3.51</v>
      </c>
      <c r="L98" s="8">
        <v>22</v>
      </c>
      <c r="M98" s="8">
        <v>11.34</v>
      </c>
      <c r="N98" s="8">
        <v>10.228</v>
      </c>
      <c r="O98" s="8">
        <v>12.171200000000001</v>
      </c>
      <c r="P98" s="8">
        <v>21</v>
      </c>
      <c r="Q98" s="9">
        <v>4.6213944E-2</v>
      </c>
      <c r="R98" s="8" t="s">
        <v>21</v>
      </c>
      <c r="S98" s="8" t="s">
        <v>20</v>
      </c>
      <c r="T98" s="8" t="s">
        <v>19</v>
      </c>
    </row>
    <row r="99" spans="2:20" x14ac:dyDescent="0.25">
      <c r="B99" s="7">
        <v>38.700000000000003</v>
      </c>
      <c r="C99" s="8">
        <v>0.12083000000000001</v>
      </c>
      <c r="D99" s="8">
        <v>32.89</v>
      </c>
      <c r="E99" s="8">
        <v>0.44500000000000001</v>
      </c>
      <c r="F99" s="8">
        <v>8.0690000000000008</v>
      </c>
      <c r="G99" s="8">
        <v>76</v>
      </c>
      <c r="H99" s="8">
        <v>3.7</v>
      </c>
      <c r="I99" s="8">
        <v>3.32</v>
      </c>
      <c r="J99" s="8">
        <v>3.57</v>
      </c>
      <c r="K99" s="8">
        <v>3.39</v>
      </c>
      <c r="L99" s="8">
        <v>22</v>
      </c>
      <c r="M99" s="8">
        <v>4.21</v>
      </c>
      <c r="N99" s="8">
        <v>6.274</v>
      </c>
      <c r="O99" s="8">
        <v>12.3096</v>
      </c>
      <c r="P99" s="8">
        <v>53</v>
      </c>
      <c r="Q99" s="9">
        <v>4.1200533999999997E-2</v>
      </c>
      <c r="R99" s="8" t="s">
        <v>19</v>
      </c>
      <c r="S99" s="8" t="s">
        <v>20</v>
      </c>
      <c r="T99" s="8" t="s">
        <v>19</v>
      </c>
    </row>
    <row r="100" spans="2:20" x14ac:dyDescent="0.25">
      <c r="B100" s="7">
        <v>43.8</v>
      </c>
      <c r="C100" s="8">
        <v>8.1869999999999998E-2</v>
      </c>
      <c r="D100" s="8">
        <v>32.89</v>
      </c>
      <c r="E100" s="8">
        <v>0.44500000000000001</v>
      </c>
      <c r="F100" s="8">
        <v>7.82</v>
      </c>
      <c r="G100" s="8">
        <v>36.9</v>
      </c>
      <c r="H100" s="8">
        <v>3.54</v>
      </c>
      <c r="I100" s="8">
        <v>3.42</v>
      </c>
      <c r="J100" s="8">
        <v>3.6</v>
      </c>
      <c r="K100" s="8">
        <v>3.43</v>
      </c>
      <c r="L100" s="8">
        <v>22</v>
      </c>
      <c r="M100" s="8">
        <v>3.57</v>
      </c>
      <c r="N100" s="8">
        <v>10.875999999999999</v>
      </c>
      <c r="O100" s="8">
        <v>10.3504</v>
      </c>
      <c r="P100" s="8">
        <v>25</v>
      </c>
      <c r="Q100" s="9">
        <v>5.1129581E-2</v>
      </c>
      <c r="R100" s="8" t="s">
        <v>19</v>
      </c>
      <c r="S100" s="8" t="s">
        <v>24</v>
      </c>
      <c r="T100" s="8" t="s">
        <v>19</v>
      </c>
    </row>
    <row r="101" spans="2:20" x14ac:dyDescent="0.25">
      <c r="B101" s="7">
        <v>33.200000000000003</v>
      </c>
      <c r="C101" s="8">
        <v>6.8599999999999994E-2</v>
      </c>
      <c r="D101" s="8">
        <v>32.89</v>
      </c>
      <c r="E101" s="8">
        <v>0.44500000000000001</v>
      </c>
      <c r="F101" s="8">
        <v>7.4160000000000004</v>
      </c>
      <c r="G101" s="8">
        <v>62.5</v>
      </c>
      <c r="H101" s="8">
        <v>3.83</v>
      </c>
      <c r="I101" s="8">
        <v>3.36</v>
      </c>
      <c r="J101" s="8">
        <v>3.67</v>
      </c>
      <c r="K101" s="8">
        <v>3.13</v>
      </c>
      <c r="L101" s="8">
        <v>22</v>
      </c>
      <c r="M101" s="8">
        <v>6.19</v>
      </c>
      <c r="N101" s="8">
        <v>6.5640000000000001</v>
      </c>
      <c r="O101" s="8">
        <v>13.265599999999999</v>
      </c>
      <c r="P101" s="8">
        <v>31</v>
      </c>
      <c r="Q101" s="9">
        <v>5.0933645E-2</v>
      </c>
      <c r="R101" s="8" t="s">
        <v>21</v>
      </c>
      <c r="S101" s="8" t="s">
        <v>20</v>
      </c>
      <c r="T101" s="8" t="s">
        <v>19</v>
      </c>
    </row>
    <row r="102" spans="2:20" x14ac:dyDescent="0.25">
      <c r="B102" s="7">
        <v>27.5</v>
      </c>
      <c r="C102" s="8">
        <v>0.14865999999999999</v>
      </c>
      <c r="D102" s="8">
        <v>38.56</v>
      </c>
      <c r="E102" s="8">
        <v>0.52</v>
      </c>
      <c r="F102" s="8">
        <v>6.7270000000000003</v>
      </c>
      <c r="G102" s="8">
        <v>79.900000000000006</v>
      </c>
      <c r="H102" s="8">
        <v>3.1</v>
      </c>
      <c r="I102" s="8">
        <v>2.68</v>
      </c>
      <c r="J102" s="8">
        <v>2.81</v>
      </c>
      <c r="K102" s="8">
        <v>2.52</v>
      </c>
      <c r="L102" s="8">
        <v>19.100000000000001</v>
      </c>
      <c r="M102" s="8">
        <v>9.42</v>
      </c>
      <c r="N102" s="8">
        <v>9.65</v>
      </c>
      <c r="O102" s="8">
        <v>15.22</v>
      </c>
      <c r="P102" s="8">
        <v>24</v>
      </c>
      <c r="Q102" s="9">
        <v>4.6955478000000002E-2</v>
      </c>
      <c r="R102" s="8" t="s">
        <v>19</v>
      </c>
      <c r="S102" s="8" t="s">
        <v>22</v>
      </c>
      <c r="T102" s="8" t="s">
        <v>19</v>
      </c>
    </row>
    <row r="103" spans="2:20" x14ac:dyDescent="0.25">
      <c r="B103" s="7">
        <v>26.5</v>
      </c>
      <c r="C103" s="8">
        <v>0.11432</v>
      </c>
      <c r="D103" s="8">
        <v>38.56</v>
      </c>
      <c r="E103" s="8">
        <v>0.52</v>
      </c>
      <c r="F103" s="8">
        <v>6.7809999999999997</v>
      </c>
      <c r="G103" s="8">
        <v>71.3</v>
      </c>
      <c r="H103" s="8">
        <v>3.15</v>
      </c>
      <c r="I103" s="8">
        <v>2.74</v>
      </c>
      <c r="J103" s="8">
        <v>3.12</v>
      </c>
      <c r="K103" s="8">
        <v>2.42</v>
      </c>
      <c r="L103" s="8">
        <v>19.100000000000001</v>
      </c>
      <c r="M103" s="8">
        <v>7.67</v>
      </c>
      <c r="N103" s="8">
        <v>7.23</v>
      </c>
      <c r="O103" s="8">
        <v>10.212</v>
      </c>
      <c r="P103" s="8">
        <v>58</v>
      </c>
      <c r="Q103" s="9">
        <v>4.4415099999999999E-2</v>
      </c>
      <c r="R103" s="8" t="s">
        <v>19</v>
      </c>
      <c r="S103" s="8" t="s">
        <v>20</v>
      </c>
      <c r="T103" s="8" t="s">
        <v>19</v>
      </c>
    </row>
    <row r="104" spans="2:20" x14ac:dyDescent="0.25">
      <c r="B104" s="7">
        <v>18.600000000000001</v>
      </c>
      <c r="C104" s="8">
        <v>0.22875999999999999</v>
      </c>
      <c r="D104" s="8">
        <v>38.56</v>
      </c>
      <c r="E104" s="8">
        <v>0.52</v>
      </c>
      <c r="F104" s="8">
        <v>6.4050000000000002</v>
      </c>
      <c r="G104" s="8">
        <v>85.4</v>
      </c>
      <c r="H104" s="8">
        <v>3.03</v>
      </c>
      <c r="I104" s="8">
        <v>2.5499999999999998</v>
      </c>
      <c r="J104" s="8">
        <v>2.73</v>
      </c>
      <c r="K104" s="8">
        <v>2.5499999999999998</v>
      </c>
      <c r="L104" s="8">
        <v>19.100000000000001</v>
      </c>
      <c r="M104" s="8">
        <v>10.63</v>
      </c>
      <c r="N104" s="8">
        <v>6.7720000000000002</v>
      </c>
      <c r="O104" s="8">
        <v>13.1488</v>
      </c>
      <c r="P104" s="8">
        <v>57</v>
      </c>
      <c r="Q104" s="9">
        <v>5.4341121999999999E-2</v>
      </c>
      <c r="R104" s="8" t="s">
        <v>21</v>
      </c>
      <c r="S104" s="8" t="s">
        <v>24</v>
      </c>
      <c r="T104" s="8" t="s">
        <v>19</v>
      </c>
    </row>
    <row r="105" spans="2:20" x14ac:dyDescent="0.25">
      <c r="B105" s="7">
        <v>19.3</v>
      </c>
      <c r="C105" s="8">
        <v>0.21160999999999999</v>
      </c>
      <c r="D105" s="8">
        <v>38.56</v>
      </c>
      <c r="E105" s="8">
        <v>0.52</v>
      </c>
      <c r="F105" s="8">
        <v>6.1369999999999996</v>
      </c>
      <c r="G105" s="8">
        <v>87.4</v>
      </c>
      <c r="H105" s="8">
        <v>2.97</v>
      </c>
      <c r="I105" s="8">
        <v>2.42</v>
      </c>
      <c r="J105" s="8">
        <v>2.88</v>
      </c>
      <c r="K105" s="8">
        <v>2.58</v>
      </c>
      <c r="L105" s="8">
        <v>19.100000000000001</v>
      </c>
      <c r="M105" s="8">
        <v>13.44</v>
      </c>
      <c r="N105" s="8">
        <v>6.8860000000000001</v>
      </c>
      <c r="O105" s="8">
        <v>14.154400000000001</v>
      </c>
      <c r="P105" s="8">
        <v>36</v>
      </c>
      <c r="Q105" s="9">
        <v>5.5406860000000002E-2</v>
      </c>
      <c r="R105" s="8" t="s">
        <v>19</v>
      </c>
      <c r="S105" s="8" t="s">
        <v>23</v>
      </c>
      <c r="T105" s="8" t="s">
        <v>19</v>
      </c>
    </row>
    <row r="106" spans="2:20" x14ac:dyDescent="0.25">
      <c r="B106" s="7">
        <v>20.100000000000001</v>
      </c>
      <c r="C106" s="8">
        <v>0.1396</v>
      </c>
      <c r="D106" s="8">
        <v>38.56</v>
      </c>
      <c r="E106" s="8">
        <v>0.52</v>
      </c>
      <c r="F106" s="8">
        <v>6.1669999999999998</v>
      </c>
      <c r="G106" s="8">
        <v>90</v>
      </c>
      <c r="H106" s="8">
        <v>2.63</v>
      </c>
      <c r="I106" s="8">
        <v>2.25</v>
      </c>
      <c r="J106" s="8">
        <v>2.68</v>
      </c>
      <c r="K106" s="8">
        <v>2.13</v>
      </c>
      <c r="L106" s="8">
        <v>19.100000000000001</v>
      </c>
      <c r="M106" s="8">
        <v>12.33</v>
      </c>
      <c r="N106" s="8">
        <v>7.1020000000000003</v>
      </c>
      <c r="O106" s="8">
        <v>10.1608</v>
      </c>
      <c r="P106" s="8">
        <v>20</v>
      </c>
      <c r="Q106" s="9">
        <v>4.5728768000000003E-2</v>
      </c>
      <c r="R106" s="8" t="s">
        <v>19</v>
      </c>
      <c r="S106" s="8" t="s">
        <v>23</v>
      </c>
      <c r="T106" s="8" t="s">
        <v>19</v>
      </c>
    </row>
    <row r="107" spans="2:20" x14ac:dyDescent="0.25">
      <c r="B107" s="7">
        <v>19.5</v>
      </c>
      <c r="C107" s="8">
        <v>0.13261999999999999</v>
      </c>
      <c r="D107" s="8">
        <v>38.56</v>
      </c>
      <c r="E107" s="8">
        <v>0.52</v>
      </c>
      <c r="F107" s="8">
        <v>5.851</v>
      </c>
      <c r="G107" s="8">
        <v>96.7</v>
      </c>
      <c r="H107" s="8">
        <v>2.19</v>
      </c>
      <c r="I107" s="8">
        <v>1.95</v>
      </c>
      <c r="J107" s="8">
        <v>2.13</v>
      </c>
      <c r="K107" s="8">
        <v>2.15</v>
      </c>
      <c r="L107" s="8">
        <v>19.100000000000001</v>
      </c>
      <c r="M107" s="8">
        <v>16.47</v>
      </c>
      <c r="N107" s="8">
        <v>7.89</v>
      </c>
      <c r="O107" s="8">
        <v>13.156000000000001</v>
      </c>
      <c r="P107" s="8">
        <v>57</v>
      </c>
      <c r="Q107" s="9">
        <v>5.142062E-2</v>
      </c>
      <c r="R107" s="8" t="s">
        <v>19</v>
      </c>
      <c r="S107" s="8" t="s">
        <v>23</v>
      </c>
      <c r="T107" s="8" t="s">
        <v>19</v>
      </c>
    </row>
    <row r="108" spans="2:20" x14ac:dyDescent="0.25">
      <c r="B108" s="7">
        <v>19.5</v>
      </c>
      <c r="C108" s="8">
        <v>0.17119999999999999</v>
      </c>
      <c r="D108" s="8">
        <v>38.56</v>
      </c>
      <c r="E108" s="8">
        <v>0.52</v>
      </c>
      <c r="F108" s="8">
        <v>5.8360000000000003</v>
      </c>
      <c r="G108" s="8">
        <v>91.9</v>
      </c>
      <c r="H108" s="8">
        <v>2.37</v>
      </c>
      <c r="I108" s="8">
        <v>2.0699999999999998</v>
      </c>
      <c r="J108" s="8">
        <v>2.48</v>
      </c>
      <c r="K108" s="8">
        <v>1.92</v>
      </c>
      <c r="L108" s="8">
        <v>19.100000000000001</v>
      </c>
      <c r="M108" s="8">
        <v>18.66</v>
      </c>
      <c r="N108" s="8">
        <v>10.29</v>
      </c>
      <c r="O108" s="8">
        <v>14.156000000000001</v>
      </c>
      <c r="P108" s="8">
        <v>20</v>
      </c>
      <c r="Q108" s="9">
        <v>4.8169776999999997E-2</v>
      </c>
      <c r="R108" s="8" t="s">
        <v>19</v>
      </c>
      <c r="S108" s="8" t="s">
        <v>22</v>
      </c>
      <c r="T108" s="8" t="s">
        <v>19</v>
      </c>
    </row>
    <row r="109" spans="2:20" x14ac:dyDescent="0.25">
      <c r="B109" s="7">
        <v>20.399999999999999</v>
      </c>
      <c r="C109" s="8">
        <v>0.13117000000000001</v>
      </c>
      <c r="D109" s="8">
        <v>38.56</v>
      </c>
      <c r="E109" s="8">
        <v>0.52</v>
      </c>
      <c r="F109" s="8">
        <v>6.1269999999999998</v>
      </c>
      <c r="G109" s="8">
        <v>85.2</v>
      </c>
      <c r="H109" s="8">
        <v>2.35</v>
      </c>
      <c r="I109" s="8">
        <v>1.95</v>
      </c>
      <c r="J109" s="8">
        <v>2.17</v>
      </c>
      <c r="K109" s="8">
        <v>2.02</v>
      </c>
      <c r="L109" s="8">
        <v>19.100000000000001</v>
      </c>
      <c r="M109" s="8">
        <v>14.09</v>
      </c>
      <c r="N109" s="8">
        <v>6.008</v>
      </c>
      <c r="O109" s="8">
        <v>14.1632</v>
      </c>
      <c r="P109" s="8">
        <v>57</v>
      </c>
      <c r="Q109" s="9">
        <v>5.1697460000000001E-2</v>
      </c>
      <c r="R109" s="8" t="s">
        <v>19</v>
      </c>
      <c r="S109" s="8" t="s">
        <v>24</v>
      </c>
      <c r="T109" s="8" t="s">
        <v>19</v>
      </c>
    </row>
    <row r="110" spans="2:20" x14ac:dyDescent="0.25">
      <c r="B110" s="7">
        <v>19.8</v>
      </c>
      <c r="C110" s="8">
        <v>0.12801999999999999</v>
      </c>
      <c r="D110" s="8">
        <v>38.56</v>
      </c>
      <c r="E110" s="8">
        <v>0.52</v>
      </c>
      <c r="F110" s="8">
        <v>6.4740000000000002</v>
      </c>
      <c r="G110" s="8">
        <v>97.1</v>
      </c>
      <c r="H110" s="8">
        <v>2.72</v>
      </c>
      <c r="I110" s="8">
        <v>2.1800000000000002</v>
      </c>
      <c r="J110" s="8">
        <v>2.54</v>
      </c>
      <c r="K110" s="8">
        <v>2.2999999999999998</v>
      </c>
      <c r="L110" s="8">
        <v>19.100000000000001</v>
      </c>
      <c r="M110" s="8">
        <v>12.27</v>
      </c>
      <c r="N110" s="8">
        <v>8.5960000000000001</v>
      </c>
      <c r="O110" s="8">
        <v>10.1584</v>
      </c>
      <c r="P110" s="8">
        <v>48</v>
      </c>
      <c r="Q110" s="9">
        <v>5.0114606999999999E-2</v>
      </c>
      <c r="R110" s="8" t="s">
        <v>21</v>
      </c>
      <c r="S110" s="8" t="s">
        <v>24</v>
      </c>
      <c r="T110" s="8" t="s">
        <v>19</v>
      </c>
    </row>
    <row r="111" spans="2:20" x14ac:dyDescent="0.25">
      <c r="B111" s="7">
        <v>19.399999999999999</v>
      </c>
      <c r="C111" s="8">
        <v>0.26362999999999998</v>
      </c>
      <c r="D111" s="8">
        <v>38.56</v>
      </c>
      <c r="E111" s="8">
        <v>0.52</v>
      </c>
      <c r="F111" s="8">
        <v>6.2290000000000001</v>
      </c>
      <c r="G111" s="8">
        <v>91.2</v>
      </c>
      <c r="H111" s="8">
        <v>2.57</v>
      </c>
      <c r="I111" s="8">
        <v>2.2799999999999998</v>
      </c>
      <c r="J111" s="8">
        <v>2.88</v>
      </c>
      <c r="K111" s="8">
        <v>2.4500000000000002</v>
      </c>
      <c r="L111" s="8">
        <v>19.100000000000001</v>
      </c>
      <c r="M111" s="8">
        <v>15.55</v>
      </c>
      <c r="N111" s="8">
        <v>9.7880000000000003</v>
      </c>
      <c r="O111" s="8">
        <v>14.155200000000001</v>
      </c>
      <c r="P111" s="8">
        <v>41</v>
      </c>
      <c r="Q111" s="9">
        <v>5.5473930999999997E-2</v>
      </c>
      <c r="R111" s="8" t="s">
        <v>19</v>
      </c>
      <c r="S111" s="8" t="s">
        <v>23</v>
      </c>
      <c r="T111" s="8" t="s">
        <v>19</v>
      </c>
    </row>
    <row r="112" spans="2:20" x14ac:dyDescent="0.25">
      <c r="B112" s="7">
        <v>21.7</v>
      </c>
      <c r="C112" s="8">
        <v>0.10793</v>
      </c>
      <c r="D112" s="8">
        <v>38.56</v>
      </c>
      <c r="E112" s="8">
        <v>0.52</v>
      </c>
      <c r="F112" s="8">
        <v>6.1950000000000003</v>
      </c>
      <c r="G112" s="8">
        <v>54.4</v>
      </c>
      <c r="H112" s="8">
        <v>3.05</v>
      </c>
      <c r="I112" s="8">
        <v>2.6</v>
      </c>
      <c r="J112" s="8">
        <v>3.04</v>
      </c>
      <c r="K112" s="8">
        <v>2.42</v>
      </c>
      <c r="L112" s="8">
        <v>19.100000000000001</v>
      </c>
      <c r="M112" s="8">
        <v>13</v>
      </c>
      <c r="N112" s="8">
        <v>6.9340000000000002</v>
      </c>
      <c r="O112" s="8">
        <v>10.1736</v>
      </c>
      <c r="P112" s="8">
        <v>37</v>
      </c>
      <c r="Q112" s="9">
        <v>4.5227306000000002E-2</v>
      </c>
      <c r="R112" s="8" t="s">
        <v>19</v>
      </c>
      <c r="S112" s="8" t="s">
        <v>23</v>
      </c>
      <c r="T112" s="8" t="s">
        <v>19</v>
      </c>
    </row>
    <row r="113" spans="2:20" x14ac:dyDescent="0.25">
      <c r="B113" s="7">
        <v>22.8</v>
      </c>
      <c r="C113" s="8">
        <v>0.10084</v>
      </c>
      <c r="D113" s="8">
        <v>40.01</v>
      </c>
      <c r="E113" s="8">
        <v>0.54700000000000004</v>
      </c>
      <c r="F113" s="8">
        <v>6.7149999999999999</v>
      </c>
      <c r="G113" s="8">
        <v>81.599999999999994</v>
      </c>
      <c r="H113" s="8">
        <v>2.81</v>
      </c>
      <c r="I113" s="8">
        <v>2.63</v>
      </c>
      <c r="J113" s="8">
        <v>3</v>
      </c>
      <c r="K113" s="8">
        <v>2.2599999999999998</v>
      </c>
      <c r="L113" s="8">
        <v>22.2</v>
      </c>
      <c r="M113" s="8">
        <v>10.16</v>
      </c>
      <c r="N113" s="8">
        <v>5.6559999999999997</v>
      </c>
      <c r="O113" s="8">
        <v>13.182399999999999</v>
      </c>
      <c r="P113" s="8">
        <v>34</v>
      </c>
      <c r="Q113" s="9">
        <v>5.432915E-2</v>
      </c>
      <c r="R113" s="8" t="s">
        <v>19</v>
      </c>
      <c r="S113" s="8" t="s">
        <v>20</v>
      </c>
      <c r="T113" s="8" t="s">
        <v>19</v>
      </c>
    </row>
    <row r="114" spans="2:20" x14ac:dyDescent="0.25">
      <c r="B114" s="7">
        <v>18.8</v>
      </c>
      <c r="C114" s="8">
        <v>0.12329</v>
      </c>
      <c r="D114" s="8">
        <v>40.01</v>
      </c>
      <c r="E114" s="8">
        <v>0.54700000000000004</v>
      </c>
      <c r="F114" s="8">
        <v>5.9130000000000003</v>
      </c>
      <c r="G114" s="8">
        <v>92.9</v>
      </c>
      <c r="H114" s="8">
        <v>2.5499999999999998</v>
      </c>
      <c r="I114" s="8">
        <v>2.23</v>
      </c>
      <c r="J114" s="8">
        <v>2.56</v>
      </c>
      <c r="K114" s="8">
        <v>2.0699999999999998</v>
      </c>
      <c r="L114" s="8">
        <v>22.2</v>
      </c>
      <c r="M114" s="8">
        <v>16.21</v>
      </c>
      <c r="N114" s="8"/>
      <c r="O114" s="8">
        <v>15.150399999999999</v>
      </c>
      <c r="P114" s="8">
        <v>35</v>
      </c>
      <c r="Q114" s="9">
        <v>5.7643673999999999E-2</v>
      </c>
      <c r="R114" s="8" t="s">
        <v>19</v>
      </c>
      <c r="S114" s="8" t="s">
        <v>20</v>
      </c>
      <c r="T114" s="8" t="s">
        <v>19</v>
      </c>
    </row>
    <row r="115" spans="2:20" x14ac:dyDescent="0.25">
      <c r="B115" s="7">
        <v>18.7</v>
      </c>
      <c r="C115" s="8">
        <v>0.22212000000000001</v>
      </c>
      <c r="D115" s="8">
        <v>40.01</v>
      </c>
      <c r="E115" s="8">
        <v>0.54700000000000004</v>
      </c>
      <c r="F115" s="8">
        <v>6.0919999999999996</v>
      </c>
      <c r="G115" s="8">
        <v>95.4</v>
      </c>
      <c r="H115" s="8">
        <v>2.59</v>
      </c>
      <c r="I115" s="8">
        <v>2.25</v>
      </c>
      <c r="J115" s="8">
        <v>2.5499999999999998</v>
      </c>
      <c r="K115" s="8">
        <v>2.8</v>
      </c>
      <c r="L115" s="8">
        <v>22.2</v>
      </c>
      <c r="M115" s="8">
        <v>17.09</v>
      </c>
      <c r="N115" s="8">
        <v>10.074</v>
      </c>
      <c r="O115" s="8">
        <v>10.1496</v>
      </c>
      <c r="P115" s="8">
        <v>59</v>
      </c>
      <c r="Q115" s="9">
        <v>6.0331194999999997E-2</v>
      </c>
      <c r="R115" s="8" t="s">
        <v>19</v>
      </c>
      <c r="S115" s="8" t="s">
        <v>20</v>
      </c>
      <c r="T115" s="8" t="s">
        <v>19</v>
      </c>
    </row>
    <row r="116" spans="2:20" x14ac:dyDescent="0.25">
      <c r="B116" s="7">
        <v>18.5</v>
      </c>
      <c r="C116" s="8">
        <v>0.14230999999999999</v>
      </c>
      <c r="D116" s="8">
        <v>40.01</v>
      </c>
      <c r="E116" s="8">
        <v>0.54700000000000004</v>
      </c>
      <c r="F116" s="8">
        <v>6.2539999999999996</v>
      </c>
      <c r="G116" s="8">
        <v>84.2</v>
      </c>
      <c r="H116" s="8">
        <v>2.54</v>
      </c>
      <c r="I116" s="8">
        <v>2.14</v>
      </c>
      <c r="J116" s="8">
        <v>2.29</v>
      </c>
      <c r="K116" s="8">
        <v>2.0499999999999998</v>
      </c>
      <c r="L116" s="8">
        <v>22.2</v>
      </c>
      <c r="M116" s="8">
        <v>10.45</v>
      </c>
      <c r="N116" s="8">
        <v>6.67</v>
      </c>
      <c r="O116" s="8">
        <v>12.148</v>
      </c>
      <c r="P116" s="8">
        <v>39</v>
      </c>
      <c r="Q116" s="9">
        <v>5.6980267000000001E-2</v>
      </c>
      <c r="R116" s="8" t="s">
        <v>21</v>
      </c>
      <c r="S116" s="8" t="s">
        <v>24</v>
      </c>
      <c r="T116" s="8" t="s">
        <v>19</v>
      </c>
    </row>
    <row r="117" spans="2:20" x14ac:dyDescent="0.25">
      <c r="B117" s="7">
        <v>18.3</v>
      </c>
      <c r="C117" s="8">
        <v>0.17133999999999999</v>
      </c>
      <c r="D117" s="8">
        <v>40.01</v>
      </c>
      <c r="E117" s="8">
        <v>0.54700000000000004</v>
      </c>
      <c r="F117" s="8">
        <v>5.9279999999999999</v>
      </c>
      <c r="G117" s="8">
        <v>88.2</v>
      </c>
      <c r="H117" s="8">
        <v>2.56</v>
      </c>
      <c r="I117" s="8">
        <v>2.41</v>
      </c>
      <c r="J117" s="8">
        <v>2.72</v>
      </c>
      <c r="K117" s="8">
        <v>2.16</v>
      </c>
      <c r="L117" s="8">
        <v>22.2</v>
      </c>
      <c r="M117" s="8">
        <v>15.76</v>
      </c>
      <c r="N117" s="8">
        <v>7.5659999999999998</v>
      </c>
      <c r="O117" s="8">
        <v>11.1464</v>
      </c>
      <c r="P117" s="8">
        <v>24</v>
      </c>
      <c r="Q117" s="9">
        <v>5.3824188000000002E-2</v>
      </c>
      <c r="R117" s="8" t="s">
        <v>21</v>
      </c>
      <c r="S117" s="8" t="s">
        <v>23</v>
      </c>
      <c r="T117" s="8" t="s">
        <v>19</v>
      </c>
    </row>
    <row r="118" spans="2:20" x14ac:dyDescent="0.25">
      <c r="B118" s="7">
        <v>21.2</v>
      </c>
      <c r="C118" s="8">
        <v>0.13158</v>
      </c>
      <c r="D118" s="8">
        <v>40.01</v>
      </c>
      <c r="E118" s="8">
        <v>0.54700000000000004</v>
      </c>
      <c r="F118" s="8">
        <v>6.1760000000000002</v>
      </c>
      <c r="G118" s="8">
        <v>72.5</v>
      </c>
      <c r="H118" s="8">
        <v>2.93</v>
      </c>
      <c r="I118" s="8">
        <v>2.71</v>
      </c>
      <c r="J118" s="8">
        <v>3</v>
      </c>
      <c r="K118" s="8">
        <v>2.2799999999999998</v>
      </c>
      <c r="L118" s="8">
        <v>22.2</v>
      </c>
      <c r="M118" s="8">
        <v>12.04</v>
      </c>
      <c r="N118" s="8">
        <v>6.524</v>
      </c>
      <c r="O118" s="8">
        <v>13.169600000000001</v>
      </c>
      <c r="P118" s="8">
        <v>23</v>
      </c>
      <c r="Q118" s="9">
        <v>5.2774054000000001E-2</v>
      </c>
      <c r="R118" s="8" t="s">
        <v>21</v>
      </c>
      <c r="S118" s="8" t="s">
        <v>23</v>
      </c>
      <c r="T118" s="8" t="s">
        <v>19</v>
      </c>
    </row>
    <row r="119" spans="2:20" x14ac:dyDescent="0.25">
      <c r="B119" s="7">
        <v>19.2</v>
      </c>
      <c r="C119" s="8">
        <v>0.15098</v>
      </c>
      <c r="D119" s="8">
        <v>40.01</v>
      </c>
      <c r="E119" s="8">
        <v>0.54700000000000004</v>
      </c>
      <c r="F119" s="8">
        <v>6.0209999999999999</v>
      </c>
      <c r="G119" s="8">
        <v>82.6</v>
      </c>
      <c r="H119" s="8">
        <v>2.77</v>
      </c>
      <c r="I119" s="8">
        <v>2.4900000000000002</v>
      </c>
      <c r="J119" s="8">
        <v>2.92</v>
      </c>
      <c r="K119" s="8">
        <v>2.81</v>
      </c>
      <c r="L119" s="8">
        <v>22.2</v>
      </c>
      <c r="M119" s="8">
        <v>10.3</v>
      </c>
      <c r="N119" s="8">
        <v>9.484</v>
      </c>
      <c r="O119" s="8">
        <v>15.153600000000001</v>
      </c>
      <c r="P119" s="8">
        <v>28</v>
      </c>
      <c r="Q119" s="9">
        <v>6.0808694000000003E-2</v>
      </c>
      <c r="R119" s="8" t="s">
        <v>21</v>
      </c>
      <c r="S119" s="8" t="s">
        <v>24</v>
      </c>
      <c r="T119" s="8" t="s">
        <v>19</v>
      </c>
    </row>
    <row r="120" spans="2:20" x14ac:dyDescent="0.25">
      <c r="B120" s="7">
        <v>20.399999999999999</v>
      </c>
      <c r="C120" s="8">
        <v>0.13058</v>
      </c>
      <c r="D120" s="8">
        <v>40.01</v>
      </c>
      <c r="E120" s="8">
        <v>0.54700000000000004</v>
      </c>
      <c r="F120" s="8">
        <v>5.8719999999999999</v>
      </c>
      <c r="G120" s="8">
        <v>73.099999999999994</v>
      </c>
      <c r="H120" s="8">
        <v>2.8</v>
      </c>
      <c r="I120" s="8">
        <v>2.27</v>
      </c>
      <c r="J120" s="8">
        <v>2.62</v>
      </c>
      <c r="K120" s="8">
        <v>2.2200000000000002</v>
      </c>
      <c r="L120" s="8">
        <v>22.2</v>
      </c>
      <c r="M120" s="8">
        <v>15.37</v>
      </c>
      <c r="N120" s="8">
        <v>8.0079999999999991</v>
      </c>
      <c r="O120" s="8">
        <v>14.1632</v>
      </c>
      <c r="P120" s="8">
        <v>40</v>
      </c>
      <c r="Q120" s="9">
        <v>5.6588860999999997E-2</v>
      </c>
      <c r="R120" s="8" t="s">
        <v>19</v>
      </c>
      <c r="S120" s="8" t="s">
        <v>20</v>
      </c>
      <c r="T120" s="8" t="s">
        <v>19</v>
      </c>
    </row>
    <row r="121" spans="2:20" x14ac:dyDescent="0.25">
      <c r="B121" s="7">
        <v>19.3</v>
      </c>
      <c r="C121" s="8">
        <v>0.14476</v>
      </c>
      <c r="D121" s="8">
        <v>40.01</v>
      </c>
      <c r="E121" s="8">
        <v>0.54700000000000004</v>
      </c>
      <c r="F121" s="8">
        <v>5.7309999999999999</v>
      </c>
      <c r="G121" s="8">
        <v>65.2</v>
      </c>
      <c r="H121" s="8">
        <v>2.96</v>
      </c>
      <c r="I121" s="8">
        <v>2.52</v>
      </c>
      <c r="J121" s="8">
        <v>2.92</v>
      </c>
      <c r="K121" s="8">
        <v>2.63</v>
      </c>
      <c r="L121" s="8">
        <v>22.2</v>
      </c>
      <c r="M121" s="8">
        <v>13.61</v>
      </c>
      <c r="N121" s="8">
        <v>10.186</v>
      </c>
      <c r="O121" s="8">
        <v>11.154400000000001</v>
      </c>
      <c r="P121" s="8">
        <v>20</v>
      </c>
      <c r="Q121" s="9">
        <v>5.2908001000000003E-2</v>
      </c>
      <c r="R121" s="8" t="s">
        <v>19</v>
      </c>
      <c r="S121" s="8" t="s">
        <v>20</v>
      </c>
      <c r="T121" s="8" t="s">
        <v>19</v>
      </c>
    </row>
    <row r="122" spans="2:20" x14ac:dyDescent="0.25">
      <c r="B122" s="7">
        <v>22</v>
      </c>
      <c r="C122" s="8">
        <v>6.8989999999999996E-2</v>
      </c>
      <c r="D122" s="8">
        <v>55.65</v>
      </c>
      <c r="E122" s="8">
        <v>0.58099999999999996</v>
      </c>
      <c r="F122" s="8">
        <v>5.87</v>
      </c>
      <c r="G122" s="8">
        <v>69.7</v>
      </c>
      <c r="H122" s="8">
        <v>2.4</v>
      </c>
      <c r="I122" s="8">
        <v>2.16</v>
      </c>
      <c r="J122" s="8">
        <v>2.5299999999999998</v>
      </c>
      <c r="K122" s="8">
        <v>1.94</v>
      </c>
      <c r="L122" s="8">
        <v>20.9</v>
      </c>
      <c r="M122" s="8">
        <v>14.37</v>
      </c>
      <c r="N122" s="8">
        <v>7.84</v>
      </c>
      <c r="O122" s="8">
        <v>10.176</v>
      </c>
      <c r="P122" s="8">
        <v>23</v>
      </c>
      <c r="Q122" s="9">
        <v>5.6973923000000003E-2</v>
      </c>
      <c r="R122" s="8" t="s">
        <v>19</v>
      </c>
      <c r="S122" s="8" t="s">
        <v>20</v>
      </c>
      <c r="T122" s="8" t="s">
        <v>19</v>
      </c>
    </row>
    <row r="123" spans="2:20" x14ac:dyDescent="0.25">
      <c r="B123" s="7">
        <v>20.3</v>
      </c>
      <c r="C123" s="8">
        <v>7.1650000000000005E-2</v>
      </c>
      <c r="D123" s="8">
        <v>55.65</v>
      </c>
      <c r="E123" s="8">
        <v>0.58099999999999996</v>
      </c>
      <c r="F123" s="8">
        <v>6.0039999999999996</v>
      </c>
      <c r="G123" s="8">
        <v>84.1</v>
      </c>
      <c r="H123" s="8">
        <v>2.44</v>
      </c>
      <c r="I123" s="8">
        <v>1.96</v>
      </c>
      <c r="J123" s="8">
        <v>2.37</v>
      </c>
      <c r="K123" s="8">
        <v>2.02</v>
      </c>
      <c r="L123" s="8">
        <v>20.9</v>
      </c>
      <c r="M123" s="8">
        <v>14.27</v>
      </c>
      <c r="N123" s="8">
        <v>9.7059999999999995</v>
      </c>
      <c r="O123" s="8">
        <v>10.1624</v>
      </c>
      <c r="P123" s="8">
        <v>39</v>
      </c>
      <c r="Q123" s="9">
        <v>5.6765615999999998E-2</v>
      </c>
      <c r="R123" s="8" t="s">
        <v>19</v>
      </c>
      <c r="S123" s="8" t="s">
        <v>24</v>
      </c>
      <c r="T123" s="8" t="s">
        <v>19</v>
      </c>
    </row>
    <row r="124" spans="2:20" x14ac:dyDescent="0.25">
      <c r="B124" s="7">
        <v>20.5</v>
      </c>
      <c r="C124" s="8">
        <v>9.2990000000000003E-2</v>
      </c>
      <c r="D124" s="8">
        <v>55.65</v>
      </c>
      <c r="E124" s="8">
        <v>0.58099999999999996</v>
      </c>
      <c r="F124" s="8">
        <v>5.9610000000000003</v>
      </c>
      <c r="G124" s="8">
        <v>92.9</v>
      </c>
      <c r="H124" s="8">
        <v>2.34</v>
      </c>
      <c r="I124" s="8">
        <v>1.85</v>
      </c>
      <c r="J124" s="8">
        <v>2.27</v>
      </c>
      <c r="K124" s="8">
        <v>1.9</v>
      </c>
      <c r="L124" s="8">
        <v>20.9</v>
      </c>
      <c r="M124" s="8">
        <v>17.93</v>
      </c>
      <c r="N124" s="8">
        <v>8.91</v>
      </c>
      <c r="O124" s="8">
        <v>10.164</v>
      </c>
      <c r="P124" s="8">
        <v>51</v>
      </c>
      <c r="Q124" s="9">
        <v>6.0720897000000003E-2</v>
      </c>
      <c r="R124" s="8" t="s">
        <v>19</v>
      </c>
      <c r="S124" s="8" t="s">
        <v>23</v>
      </c>
      <c r="T124" s="8" t="s">
        <v>19</v>
      </c>
    </row>
    <row r="125" spans="2:20" x14ac:dyDescent="0.25">
      <c r="B125" s="7">
        <v>17.3</v>
      </c>
      <c r="C125" s="8">
        <v>0.15038000000000001</v>
      </c>
      <c r="D125" s="8">
        <v>55.65</v>
      </c>
      <c r="E125" s="8">
        <v>0.58099999999999996</v>
      </c>
      <c r="F125" s="8">
        <v>5.8559999999999999</v>
      </c>
      <c r="G125" s="8">
        <v>97</v>
      </c>
      <c r="H125" s="8">
        <v>2.2200000000000002</v>
      </c>
      <c r="I125" s="8">
        <v>1.82</v>
      </c>
      <c r="J125" s="8">
        <v>2.0699999999999998</v>
      </c>
      <c r="K125" s="8">
        <v>1.67</v>
      </c>
      <c r="L125" s="8">
        <v>20.9</v>
      </c>
      <c r="M125" s="8">
        <v>25.41</v>
      </c>
      <c r="N125" s="8">
        <v>9.1460000000000008</v>
      </c>
      <c r="O125" s="8">
        <v>10.138400000000001</v>
      </c>
      <c r="P125" s="8">
        <v>51</v>
      </c>
      <c r="Q125" s="9">
        <v>5.2355371999999997E-2</v>
      </c>
      <c r="R125" s="8" t="s">
        <v>19</v>
      </c>
      <c r="S125" s="8" t="s">
        <v>22</v>
      </c>
      <c r="T125" s="8" t="s">
        <v>19</v>
      </c>
    </row>
    <row r="126" spans="2:20" x14ac:dyDescent="0.25">
      <c r="B126" s="7">
        <v>18.8</v>
      </c>
      <c r="C126" s="8">
        <v>9.8489999999999994E-2</v>
      </c>
      <c r="D126" s="8">
        <v>55.65</v>
      </c>
      <c r="E126" s="8">
        <v>0.58099999999999996</v>
      </c>
      <c r="F126" s="8">
        <v>5.8789999999999996</v>
      </c>
      <c r="G126" s="8">
        <v>95.8</v>
      </c>
      <c r="H126" s="8">
        <v>2.21</v>
      </c>
      <c r="I126" s="8">
        <v>1.74</v>
      </c>
      <c r="J126" s="8">
        <v>2.2000000000000002</v>
      </c>
      <c r="K126" s="8">
        <v>1.88</v>
      </c>
      <c r="L126" s="8">
        <v>20.9</v>
      </c>
      <c r="M126" s="8">
        <v>17.579999999999998</v>
      </c>
      <c r="N126" s="8">
        <v>6.2759999999999998</v>
      </c>
      <c r="O126" s="8">
        <v>13.150399999999999</v>
      </c>
      <c r="P126" s="8">
        <v>56</v>
      </c>
      <c r="Q126" s="9">
        <v>6.2119064000000002E-2</v>
      </c>
      <c r="R126" s="8" t="s">
        <v>21</v>
      </c>
      <c r="S126" s="8" t="s">
        <v>20</v>
      </c>
      <c r="T126" s="8" t="s">
        <v>19</v>
      </c>
    </row>
    <row r="127" spans="2:20" x14ac:dyDescent="0.25">
      <c r="B127" s="7">
        <v>21.4</v>
      </c>
      <c r="C127" s="8">
        <v>0.16902</v>
      </c>
      <c r="D127" s="8">
        <v>55.65</v>
      </c>
      <c r="E127" s="8">
        <v>0.58099999999999996</v>
      </c>
      <c r="F127" s="8">
        <v>5.9859999999999998</v>
      </c>
      <c r="G127" s="8">
        <v>88.4</v>
      </c>
      <c r="H127" s="8">
        <v>2.13</v>
      </c>
      <c r="I127" s="8">
        <v>1.85</v>
      </c>
      <c r="J127" s="8">
        <v>2.29</v>
      </c>
      <c r="K127" s="8">
        <v>1.69</v>
      </c>
      <c r="L127" s="8">
        <v>20.9</v>
      </c>
      <c r="M127" s="8">
        <v>14.81</v>
      </c>
      <c r="N127" s="8">
        <v>8.1280000000000001</v>
      </c>
      <c r="O127" s="8">
        <v>14.171200000000001</v>
      </c>
      <c r="P127" s="8">
        <v>22</v>
      </c>
      <c r="Q127" s="9">
        <v>6.0716839000000002E-2</v>
      </c>
      <c r="R127" s="8" t="s">
        <v>19</v>
      </c>
      <c r="S127" s="8" t="s">
        <v>22</v>
      </c>
      <c r="T127" s="8" t="s">
        <v>19</v>
      </c>
    </row>
    <row r="128" spans="2:20" x14ac:dyDescent="0.25">
      <c r="B128" s="7">
        <v>15.7</v>
      </c>
      <c r="C128" s="8">
        <v>0.38735000000000003</v>
      </c>
      <c r="D128" s="8">
        <v>55.65</v>
      </c>
      <c r="E128" s="8">
        <v>0.58099999999999996</v>
      </c>
      <c r="F128" s="8">
        <v>5.6130000000000004</v>
      </c>
      <c r="G128" s="8">
        <v>95.6</v>
      </c>
      <c r="H128" s="8">
        <v>1.93</v>
      </c>
      <c r="I128" s="8">
        <v>1.52</v>
      </c>
      <c r="J128" s="8">
        <v>1.8</v>
      </c>
      <c r="K128" s="8">
        <v>1.77</v>
      </c>
      <c r="L128" s="8">
        <v>20.9</v>
      </c>
      <c r="M128" s="8">
        <v>27.26</v>
      </c>
      <c r="N128" s="8">
        <v>7.7140000000000004</v>
      </c>
      <c r="O128" s="8">
        <v>10.1256</v>
      </c>
      <c r="P128" s="8">
        <v>42</v>
      </c>
      <c r="Q128" s="9">
        <v>6.3462126999999993E-2</v>
      </c>
      <c r="R128" s="8" t="s">
        <v>21</v>
      </c>
      <c r="S128" s="8" t="s">
        <v>22</v>
      </c>
      <c r="T128" s="8" t="s">
        <v>19</v>
      </c>
    </row>
    <row r="129" spans="2:20" x14ac:dyDescent="0.25">
      <c r="B129" s="7">
        <v>16.2</v>
      </c>
      <c r="C129" s="8">
        <v>0.25914999999999999</v>
      </c>
      <c r="D129" s="8">
        <v>51.89</v>
      </c>
      <c r="E129" s="8">
        <v>0.624</v>
      </c>
      <c r="F129" s="8">
        <v>5.6929999999999996</v>
      </c>
      <c r="G129" s="8">
        <v>96</v>
      </c>
      <c r="H129" s="8">
        <v>2.09</v>
      </c>
      <c r="I129" s="8">
        <v>1.73</v>
      </c>
      <c r="J129" s="8">
        <v>1.84</v>
      </c>
      <c r="K129" s="8">
        <v>1.49</v>
      </c>
      <c r="L129" s="8">
        <v>18.8</v>
      </c>
      <c r="M129" s="8">
        <v>17.190000000000001</v>
      </c>
      <c r="N129" s="8">
        <v>5.9240000000000004</v>
      </c>
      <c r="O129" s="8">
        <v>15.1296</v>
      </c>
      <c r="P129" s="8">
        <v>31</v>
      </c>
      <c r="Q129" s="9">
        <v>5.6659876999999997E-2</v>
      </c>
      <c r="R129" s="8" t="s">
        <v>19</v>
      </c>
      <c r="S129" s="8" t="s">
        <v>23</v>
      </c>
      <c r="T129" s="8" t="s">
        <v>19</v>
      </c>
    </row>
    <row r="130" spans="2:20" x14ac:dyDescent="0.25">
      <c r="B130" s="7">
        <v>18</v>
      </c>
      <c r="C130" s="8">
        <v>0.32543</v>
      </c>
      <c r="D130" s="8">
        <v>51.89</v>
      </c>
      <c r="E130" s="8">
        <v>0.624</v>
      </c>
      <c r="F130" s="8">
        <v>6.431</v>
      </c>
      <c r="G130" s="8">
        <v>98.8</v>
      </c>
      <c r="H130" s="8">
        <v>1.96</v>
      </c>
      <c r="I130" s="8">
        <v>1.61</v>
      </c>
      <c r="J130" s="8">
        <v>1.92</v>
      </c>
      <c r="K130" s="8">
        <v>1.77</v>
      </c>
      <c r="L130" s="8">
        <v>18.8</v>
      </c>
      <c r="M130" s="8">
        <v>15.39</v>
      </c>
      <c r="N130" s="8">
        <v>8.16</v>
      </c>
      <c r="O130" s="8">
        <v>14.144</v>
      </c>
      <c r="P130" s="8">
        <v>41</v>
      </c>
      <c r="Q130" s="9">
        <v>5.6365006000000002E-2</v>
      </c>
      <c r="R130" s="8" t="s">
        <v>21</v>
      </c>
      <c r="S130" s="8" t="s">
        <v>23</v>
      </c>
      <c r="T130" s="8" t="s">
        <v>19</v>
      </c>
    </row>
    <row r="131" spans="2:20" x14ac:dyDescent="0.25">
      <c r="B131" s="7">
        <v>14.3</v>
      </c>
      <c r="C131" s="8">
        <v>0.88124999999999998</v>
      </c>
      <c r="D131" s="8">
        <v>51.89</v>
      </c>
      <c r="E131" s="8">
        <v>0.624</v>
      </c>
      <c r="F131" s="8">
        <v>5.6369999999999996</v>
      </c>
      <c r="G131" s="8">
        <v>94.7</v>
      </c>
      <c r="H131" s="8">
        <v>2.2999999999999998</v>
      </c>
      <c r="I131" s="8">
        <v>1.88</v>
      </c>
      <c r="J131" s="8">
        <v>2.1</v>
      </c>
      <c r="K131" s="8">
        <v>1.65</v>
      </c>
      <c r="L131" s="8">
        <v>18.8</v>
      </c>
      <c r="M131" s="8">
        <v>18.34</v>
      </c>
      <c r="N131" s="8">
        <v>7.8860000000000001</v>
      </c>
      <c r="O131" s="8">
        <v>10.1144</v>
      </c>
      <c r="P131" s="8">
        <v>30</v>
      </c>
      <c r="Q131" s="9">
        <v>5.8060502999999999E-2</v>
      </c>
      <c r="R131" s="8" t="s">
        <v>19</v>
      </c>
      <c r="S131" s="8" t="s">
        <v>22</v>
      </c>
      <c r="T131" s="8" t="s">
        <v>19</v>
      </c>
    </row>
    <row r="132" spans="2:20" x14ac:dyDescent="0.25">
      <c r="B132" s="7">
        <v>19.2</v>
      </c>
      <c r="C132" s="8">
        <v>0.34005999999999997</v>
      </c>
      <c r="D132" s="8">
        <v>51.89</v>
      </c>
      <c r="E132" s="8">
        <v>0.624</v>
      </c>
      <c r="F132" s="8">
        <v>6.4580000000000002</v>
      </c>
      <c r="G132" s="8">
        <v>98.9</v>
      </c>
      <c r="H132" s="8">
        <v>2.37</v>
      </c>
      <c r="I132" s="8">
        <v>1.93</v>
      </c>
      <c r="J132" s="8">
        <v>2.36</v>
      </c>
      <c r="K132" s="8">
        <v>1.81</v>
      </c>
      <c r="L132" s="8">
        <v>18.8</v>
      </c>
      <c r="M132" s="8">
        <v>12.6</v>
      </c>
      <c r="N132" s="8">
        <v>8.984</v>
      </c>
      <c r="O132" s="8">
        <v>13.153600000000001</v>
      </c>
      <c r="P132" s="8">
        <v>25</v>
      </c>
      <c r="Q132" s="9">
        <v>6.6273177000000003E-2</v>
      </c>
      <c r="R132" s="8" t="s">
        <v>19</v>
      </c>
      <c r="S132" s="8" t="s">
        <v>23</v>
      </c>
      <c r="T132" s="8" t="s">
        <v>19</v>
      </c>
    </row>
    <row r="133" spans="2:20" x14ac:dyDescent="0.25">
      <c r="B133" s="7">
        <v>19.600000000000001</v>
      </c>
      <c r="C133" s="8">
        <v>1.1929399999999999</v>
      </c>
      <c r="D133" s="8">
        <v>51.89</v>
      </c>
      <c r="E133" s="8">
        <v>0.624</v>
      </c>
      <c r="F133" s="8">
        <v>6.3259999999999996</v>
      </c>
      <c r="G133" s="8">
        <v>97.7</v>
      </c>
      <c r="H133" s="8">
        <v>2.54</v>
      </c>
      <c r="I133" s="8">
        <v>2.0299999999999998</v>
      </c>
      <c r="J133" s="8">
        <v>2.42</v>
      </c>
      <c r="K133" s="8">
        <v>2.09</v>
      </c>
      <c r="L133" s="8">
        <v>18.8</v>
      </c>
      <c r="M133" s="8">
        <v>12.26</v>
      </c>
      <c r="N133" s="8">
        <v>7.5919999999999996</v>
      </c>
      <c r="O133" s="8">
        <v>12.1568</v>
      </c>
      <c r="P133" s="8">
        <v>29</v>
      </c>
      <c r="Q133" s="9">
        <v>5.5879605999999998E-2</v>
      </c>
      <c r="R133" s="8" t="s">
        <v>19</v>
      </c>
      <c r="S133" s="8" t="s">
        <v>23</v>
      </c>
      <c r="T133" s="8" t="s">
        <v>19</v>
      </c>
    </row>
    <row r="134" spans="2:20" x14ac:dyDescent="0.25">
      <c r="B134" s="7">
        <v>23</v>
      </c>
      <c r="C134" s="8">
        <v>0.59004999999999996</v>
      </c>
      <c r="D134" s="8">
        <v>51.89</v>
      </c>
      <c r="E134" s="8">
        <v>0.624</v>
      </c>
      <c r="F134" s="8">
        <v>6.3719999999999999</v>
      </c>
      <c r="G134" s="8">
        <v>97.9</v>
      </c>
      <c r="H134" s="8">
        <v>2.41</v>
      </c>
      <c r="I134" s="8">
        <v>2.16</v>
      </c>
      <c r="J134" s="8">
        <v>2.4</v>
      </c>
      <c r="K134" s="8">
        <v>2.34</v>
      </c>
      <c r="L134" s="8">
        <v>18.8</v>
      </c>
      <c r="M134" s="8">
        <v>11.12</v>
      </c>
      <c r="N134" s="8">
        <v>8.9600000000000009</v>
      </c>
      <c r="O134" s="8">
        <v>12.183999999999999</v>
      </c>
      <c r="P134" s="8">
        <v>57</v>
      </c>
      <c r="Q134" s="9">
        <v>5.495705E-2</v>
      </c>
      <c r="R134" s="8" t="s">
        <v>19</v>
      </c>
      <c r="S134" s="8" t="s">
        <v>24</v>
      </c>
      <c r="T134" s="8" t="s">
        <v>19</v>
      </c>
    </row>
    <row r="135" spans="2:20" x14ac:dyDescent="0.25">
      <c r="B135" s="7">
        <v>18.399999999999999</v>
      </c>
      <c r="C135" s="8">
        <v>0.32982</v>
      </c>
      <c r="D135" s="8">
        <v>51.89</v>
      </c>
      <c r="E135" s="8">
        <v>0.624</v>
      </c>
      <c r="F135" s="8">
        <v>5.8220000000000001</v>
      </c>
      <c r="G135" s="8">
        <v>95.4</v>
      </c>
      <c r="H135" s="8">
        <v>2.73</v>
      </c>
      <c r="I135" s="8">
        <v>2.42</v>
      </c>
      <c r="J135" s="8">
        <v>2.5299999999999998</v>
      </c>
      <c r="K135" s="8">
        <v>2.21</v>
      </c>
      <c r="L135" s="8">
        <v>18.8</v>
      </c>
      <c r="M135" s="8">
        <v>15.03</v>
      </c>
      <c r="N135" s="8">
        <v>10.268000000000001</v>
      </c>
      <c r="O135" s="8">
        <v>10.1472</v>
      </c>
      <c r="P135" s="8">
        <v>58</v>
      </c>
      <c r="Q135" s="9">
        <v>6.1670167999999997E-2</v>
      </c>
      <c r="R135" s="8" t="s">
        <v>19</v>
      </c>
      <c r="S135" s="8" t="s">
        <v>24</v>
      </c>
      <c r="T135" s="8" t="s">
        <v>19</v>
      </c>
    </row>
    <row r="136" spans="2:20" x14ac:dyDescent="0.25">
      <c r="B136" s="7">
        <v>15.6</v>
      </c>
      <c r="C136" s="8">
        <v>0.97616999999999998</v>
      </c>
      <c r="D136" s="8">
        <v>51.89</v>
      </c>
      <c r="E136" s="8">
        <v>0.624</v>
      </c>
      <c r="F136" s="8">
        <v>5.7569999999999997</v>
      </c>
      <c r="G136" s="8">
        <v>98.4</v>
      </c>
      <c r="H136" s="8">
        <v>2.35</v>
      </c>
      <c r="I136" s="8">
        <v>2.2799999999999998</v>
      </c>
      <c r="J136" s="8">
        <v>2.5299999999999998</v>
      </c>
      <c r="K136" s="8">
        <v>2.23</v>
      </c>
      <c r="L136" s="8">
        <v>18.8</v>
      </c>
      <c r="M136" s="8">
        <v>17.309999999999999</v>
      </c>
      <c r="N136" s="8">
        <v>9.0120000000000005</v>
      </c>
      <c r="O136" s="8">
        <v>11.1248</v>
      </c>
      <c r="P136" s="8">
        <v>32</v>
      </c>
      <c r="Q136" s="9">
        <v>6.4571271999999999E-2</v>
      </c>
      <c r="R136" s="8" t="s">
        <v>21</v>
      </c>
      <c r="S136" s="8" t="s">
        <v>24</v>
      </c>
      <c r="T136" s="8" t="s">
        <v>19</v>
      </c>
    </row>
    <row r="137" spans="2:20" x14ac:dyDescent="0.25">
      <c r="B137" s="7">
        <v>18.100000000000001</v>
      </c>
      <c r="C137" s="8">
        <v>0.55778000000000005</v>
      </c>
      <c r="D137" s="8">
        <v>51.89</v>
      </c>
      <c r="E137" s="8">
        <v>0.624</v>
      </c>
      <c r="F137" s="8">
        <v>6.335</v>
      </c>
      <c r="G137" s="8">
        <v>98.2</v>
      </c>
      <c r="H137" s="8">
        <v>2.2200000000000002</v>
      </c>
      <c r="I137" s="8">
        <v>2.0699999999999998</v>
      </c>
      <c r="J137" s="8">
        <v>2.3199999999999998</v>
      </c>
      <c r="K137" s="8">
        <v>1.83</v>
      </c>
      <c r="L137" s="8">
        <v>18.8</v>
      </c>
      <c r="M137" s="8">
        <v>16.96</v>
      </c>
      <c r="N137" s="8">
        <v>7.8620000000000001</v>
      </c>
      <c r="O137" s="8">
        <v>11.1448</v>
      </c>
      <c r="P137" s="8">
        <v>37</v>
      </c>
      <c r="Q137" s="9">
        <v>6.6297130999999995E-2</v>
      </c>
      <c r="R137" s="8" t="s">
        <v>19</v>
      </c>
      <c r="S137" s="8" t="s">
        <v>20</v>
      </c>
      <c r="T137" s="8" t="s">
        <v>19</v>
      </c>
    </row>
    <row r="138" spans="2:20" x14ac:dyDescent="0.25">
      <c r="B138" s="7">
        <v>17.399999999999999</v>
      </c>
      <c r="C138" s="8">
        <v>0.32263999999999998</v>
      </c>
      <c r="D138" s="8">
        <v>51.89</v>
      </c>
      <c r="E138" s="8">
        <v>0.624</v>
      </c>
      <c r="F138" s="8">
        <v>5.9420000000000002</v>
      </c>
      <c r="G138" s="8">
        <v>93.5</v>
      </c>
      <c r="H138" s="8">
        <v>2.2599999999999998</v>
      </c>
      <c r="I138" s="8">
        <v>1.84</v>
      </c>
      <c r="J138" s="8">
        <v>2.1800000000000002</v>
      </c>
      <c r="K138" s="8">
        <v>1.59</v>
      </c>
      <c r="L138" s="8">
        <v>18.8</v>
      </c>
      <c r="M138" s="8">
        <v>16.899999999999999</v>
      </c>
      <c r="N138" s="8">
        <v>10.148</v>
      </c>
      <c r="O138" s="8">
        <v>10.139200000000001</v>
      </c>
      <c r="P138" s="8">
        <v>37</v>
      </c>
      <c r="Q138" s="9">
        <v>6.2157470999999999E-2</v>
      </c>
      <c r="R138" s="8" t="s">
        <v>21</v>
      </c>
      <c r="S138" s="8" t="s">
        <v>20</v>
      </c>
      <c r="T138" s="8" t="s">
        <v>19</v>
      </c>
    </row>
    <row r="139" spans="2:20" x14ac:dyDescent="0.25">
      <c r="B139" s="7">
        <v>17.100000000000001</v>
      </c>
      <c r="C139" s="8">
        <v>0.35232999999999998</v>
      </c>
      <c r="D139" s="8">
        <v>51.89</v>
      </c>
      <c r="E139" s="8">
        <v>0.624</v>
      </c>
      <c r="F139" s="8">
        <v>6.4539999999999997</v>
      </c>
      <c r="G139" s="8">
        <v>98.4</v>
      </c>
      <c r="H139" s="8">
        <v>2.15</v>
      </c>
      <c r="I139" s="8">
        <v>1.53</v>
      </c>
      <c r="J139" s="8">
        <v>2.17</v>
      </c>
      <c r="K139" s="8">
        <v>1.55</v>
      </c>
      <c r="L139" s="8">
        <v>18.8</v>
      </c>
      <c r="M139" s="8">
        <v>14.59</v>
      </c>
      <c r="N139" s="8">
        <v>6.9420000000000002</v>
      </c>
      <c r="O139" s="8">
        <v>11.136799999999999</v>
      </c>
      <c r="P139" s="8">
        <v>40</v>
      </c>
      <c r="Q139" s="9">
        <v>6.7321325000000001E-2</v>
      </c>
      <c r="R139" s="8" t="s">
        <v>19</v>
      </c>
      <c r="S139" s="8" t="s">
        <v>23</v>
      </c>
      <c r="T139" s="8" t="s">
        <v>19</v>
      </c>
    </row>
    <row r="140" spans="2:20" x14ac:dyDescent="0.25">
      <c r="B140" s="7">
        <v>13.3</v>
      </c>
      <c r="C140" s="8">
        <v>0.24979999999999999</v>
      </c>
      <c r="D140" s="8">
        <v>51.89</v>
      </c>
      <c r="E140" s="8">
        <v>0.624</v>
      </c>
      <c r="F140" s="8">
        <v>5.8570000000000002</v>
      </c>
      <c r="G140" s="8">
        <v>98.2</v>
      </c>
      <c r="H140" s="8">
        <v>1.89</v>
      </c>
      <c r="I140" s="8">
        <v>1.41</v>
      </c>
      <c r="J140" s="8">
        <v>1.84</v>
      </c>
      <c r="K140" s="8">
        <v>1.53</v>
      </c>
      <c r="L140" s="8">
        <v>18.8</v>
      </c>
      <c r="M140" s="8">
        <v>21.32</v>
      </c>
      <c r="N140" s="8">
        <v>8.0660000000000007</v>
      </c>
      <c r="O140" s="8">
        <v>14.106400000000001</v>
      </c>
      <c r="P140" s="8">
        <v>39</v>
      </c>
      <c r="Q140" s="9">
        <v>5.9284665E-2</v>
      </c>
      <c r="R140" s="8" t="s">
        <v>21</v>
      </c>
      <c r="S140" s="8" t="s">
        <v>20</v>
      </c>
      <c r="T140" s="8" t="s">
        <v>19</v>
      </c>
    </row>
    <row r="141" spans="2:20" x14ac:dyDescent="0.25">
      <c r="B141" s="7">
        <v>17.8</v>
      </c>
      <c r="C141" s="8">
        <v>0.54452</v>
      </c>
      <c r="D141" s="8">
        <v>51.89</v>
      </c>
      <c r="E141" s="8">
        <v>0.624</v>
      </c>
      <c r="F141" s="8">
        <v>6.1509999999999998</v>
      </c>
      <c r="G141" s="8">
        <v>97.9</v>
      </c>
      <c r="H141" s="8">
        <v>1.91</v>
      </c>
      <c r="I141" s="8">
        <v>1.59</v>
      </c>
      <c r="J141" s="8">
        <v>1.68</v>
      </c>
      <c r="K141" s="8">
        <v>1.49</v>
      </c>
      <c r="L141" s="8">
        <v>18.8</v>
      </c>
      <c r="M141" s="8">
        <v>18.46</v>
      </c>
      <c r="N141" s="8">
        <v>8.6560000000000006</v>
      </c>
      <c r="O141" s="8">
        <v>10.1424</v>
      </c>
      <c r="P141" s="8">
        <v>29</v>
      </c>
      <c r="Q141" s="9">
        <v>5.9113982000000002E-2</v>
      </c>
      <c r="R141" s="8" t="s">
        <v>19</v>
      </c>
      <c r="S141" s="8" t="s">
        <v>22</v>
      </c>
      <c r="T141" s="8" t="s">
        <v>19</v>
      </c>
    </row>
    <row r="142" spans="2:20" x14ac:dyDescent="0.25">
      <c r="B142" s="7">
        <v>14</v>
      </c>
      <c r="C142" s="8">
        <v>0.29089999999999999</v>
      </c>
      <c r="D142" s="8">
        <v>51.89</v>
      </c>
      <c r="E142" s="8">
        <v>0.624</v>
      </c>
      <c r="F142" s="8">
        <v>6.1740000000000004</v>
      </c>
      <c r="G142" s="8">
        <v>93.6</v>
      </c>
      <c r="H142" s="8">
        <v>1.86</v>
      </c>
      <c r="I142" s="8">
        <v>1.54</v>
      </c>
      <c r="J142" s="8">
        <v>1.87</v>
      </c>
      <c r="K142" s="8">
        <v>1.18</v>
      </c>
      <c r="L142" s="8">
        <v>18.8</v>
      </c>
      <c r="M142" s="8">
        <v>24.16</v>
      </c>
      <c r="N142" s="8">
        <v>5.68</v>
      </c>
      <c r="O142" s="8">
        <v>10.112</v>
      </c>
      <c r="P142" s="8">
        <v>28</v>
      </c>
      <c r="Q142" s="9">
        <v>5.6976991999999997E-2</v>
      </c>
      <c r="R142" s="8" t="s">
        <v>21</v>
      </c>
      <c r="S142" s="8" t="s">
        <v>22</v>
      </c>
      <c r="T142" s="8" t="s">
        <v>19</v>
      </c>
    </row>
    <row r="143" spans="2:20" x14ac:dyDescent="0.25">
      <c r="B143" s="7">
        <v>14.4</v>
      </c>
      <c r="C143" s="8">
        <v>1.6286400000000001</v>
      </c>
      <c r="D143" s="8">
        <v>51.89</v>
      </c>
      <c r="E143" s="8">
        <v>0.624</v>
      </c>
      <c r="F143" s="8">
        <v>5.0190000000000001</v>
      </c>
      <c r="G143" s="8">
        <v>100</v>
      </c>
      <c r="H143" s="8">
        <v>1.63</v>
      </c>
      <c r="I143" s="8">
        <v>1.32</v>
      </c>
      <c r="J143" s="8">
        <v>1.71</v>
      </c>
      <c r="K143" s="8">
        <v>1.1000000000000001</v>
      </c>
      <c r="L143" s="8">
        <v>18.8</v>
      </c>
      <c r="M143" s="8">
        <v>34.409999999999997</v>
      </c>
      <c r="N143" s="8">
        <v>9.9879999999999995</v>
      </c>
      <c r="O143" s="8">
        <v>12.1152</v>
      </c>
      <c r="P143" s="8">
        <v>43</v>
      </c>
      <c r="Q143" s="9">
        <v>5.6051786999999999E-2</v>
      </c>
      <c r="R143" s="8" t="s">
        <v>19</v>
      </c>
      <c r="S143" s="8" t="s">
        <v>23</v>
      </c>
      <c r="T143" s="8" t="s">
        <v>19</v>
      </c>
    </row>
    <row r="144" spans="2:20" x14ac:dyDescent="0.25">
      <c r="B144" s="7">
        <v>13.4</v>
      </c>
      <c r="C144" s="8">
        <v>3.3210500000000001</v>
      </c>
      <c r="D144" s="8">
        <v>49.58</v>
      </c>
      <c r="E144" s="8">
        <v>0.871</v>
      </c>
      <c r="F144" s="8">
        <v>5.4029999999999996</v>
      </c>
      <c r="G144" s="8">
        <v>100</v>
      </c>
      <c r="H144" s="8">
        <v>1.34</v>
      </c>
      <c r="I144" s="8">
        <v>1.04</v>
      </c>
      <c r="J144" s="8">
        <v>1.64</v>
      </c>
      <c r="K144" s="8">
        <v>1.27</v>
      </c>
      <c r="L144" s="8">
        <v>25.3</v>
      </c>
      <c r="M144" s="8">
        <v>26.82</v>
      </c>
      <c r="N144" s="8">
        <v>5.2679999999999998</v>
      </c>
      <c r="O144" s="8">
        <v>13.107200000000001</v>
      </c>
      <c r="P144" s="8">
        <v>42</v>
      </c>
      <c r="Q144" s="9">
        <v>8.0678048000000002E-2</v>
      </c>
      <c r="R144" s="8" t="s">
        <v>19</v>
      </c>
      <c r="S144" s="8" t="s">
        <v>20</v>
      </c>
      <c r="T144" s="8" t="s">
        <v>19</v>
      </c>
    </row>
    <row r="145" spans="2:20" x14ac:dyDescent="0.25">
      <c r="B145" s="7">
        <v>15.6</v>
      </c>
      <c r="C145" s="8">
        <v>4.0974000000000004</v>
      </c>
      <c r="D145" s="8">
        <v>49.58</v>
      </c>
      <c r="E145" s="8">
        <v>0.871</v>
      </c>
      <c r="F145" s="8">
        <v>5.468</v>
      </c>
      <c r="G145" s="8">
        <v>100</v>
      </c>
      <c r="H145" s="8">
        <v>1.64</v>
      </c>
      <c r="I145" s="8">
        <v>1.2</v>
      </c>
      <c r="J145" s="8">
        <v>1.58</v>
      </c>
      <c r="K145" s="8">
        <v>1.23</v>
      </c>
      <c r="L145" s="8">
        <v>25.3</v>
      </c>
      <c r="M145" s="8">
        <v>26.42</v>
      </c>
      <c r="N145" s="8">
        <v>7.3120000000000003</v>
      </c>
      <c r="O145" s="8">
        <v>13.1248</v>
      </c>
      <c r="P145" s="8">
        <v>25</v>
      </c>
      <c r="Q145" s="9">
        <v>7.9256060000000003E-2</v>
      </c>
      <c r="R145" s="8" t="s">
        <v>19</v>
      </c>
      <c r="S145" s="8" t="s">
        <v>23</v>
      </c>
      <c r="T145" s="8" t="s">
        <v>19</v>
      </c>
    </row>
    <row r="146" spans="2:20" x14ac:dyDescent="0.25">
      <c r="B146" s="7">
        <v>11.8</v>
      </c>
      <c r="C146" s="8">
        <v>2.7797399999999999</v>
      </c>
      <c r="D146" s="8">
        <v>49.58</v>
      </c>
      <c r="E146" s="8">
        <v>0.871</v>
      </c>
      <c r="F146" s="8">
        <v>4.9029999999999996</v>
      </c>
      <c r="G146" s="8">
        <v>97.8</v>
      </c>
      <c r="H146" s="8">
        <v>1.48</v>
      </c>
      <c r="I146" s="8">
        <v>1.08</v>
      </c>
      <c r="J146" s="8">
        <v>1.55</v>
      </c>
      <c r="K146" s="8">
        <v>1.27</v>
      </c>
      <c r="L146" s="8">
        <v>25.3</v>
      </c>
      <c r="M146" s="8">
        <v>29.29</v>
      </c>
      <c r="N146" s="8">
        <v>6.6360000000000001</v>
      </c>
      <c r="O146" s="8">
        <v>13.0944</v>
      </c>
      <c r="P146" s="8">
        <v>52</v>
      </c>
      <c r="Q146" s="9">
        <v>7.9429069000000005E-2</v>
      </c>
      <c r="R146" s="8" t="s">
        <v>19</v>
      </c>
      <c r="S146" s="8" t="s">
        <v>20</v>
      </c>
      <c r="T146" s="8" t="s">
        <v>19</v>
      </c>
    </row>
    <row r="147" spans="2:20" x14ac:dyDescent="0.25">
      <c r="B147" s="7">
        <v>13.8</v>
      </c>
      <c r="C147" s="8">
        <v>2.37934</v>
      </c>
      <c r="D147" s="8">
        <v>49.58</v>
      </c>
      <c r="E147" s="8">
        <v>0.871</v>
      </c>
      <c r="F147" s="8">
        <v>6.13</v>
      </c>
      <c r="G147" s="8">
        <v>100</v>
      </c>
      <c r="H147" s="8">
        <v>1.69</v>
      </c>
      <c r="I147" s="8">
        <v>1.26</v>
      </c>
      <c r="J147" s="8">
        <v>1.72</v>
      </c>
      <c r="K147" s="8">
        <v>1.01</v>
      </c>
      <c r="L147" s="8">
        <v>25.3</v>
      </c>
      <c r="M147" s="8">
        <v>27.8</v>
      </c>
      <c r="N147" s="8">
        <v>7.7759999999999998</v>
      </c>
      <c r="O147" s="8">
        <v>10.1104</v>
      </c>
      <c r="P147" s="8">
        <v>59</v>
      </c>
      <c r="Q147" s="9">
        <v>8.4516058000000005E-2</v>
      </c>
      <c r="R147" s="8" t="s">
        <v>19</v>
      </c>
      <c r="S147" s="8" t="s">
        <v>20</v>
      </c>
      <c r="T147" s="8" t="s">
        <v>19</v>
      </c>
    </row>
    <row r="148" spans="2:20" x14ac:dyDescent="0.25">
      <c r="B148" s="7">
        <v>15.6</v>
      </c>
      <c r="C148" s="8">
        <v>2.1550500000000001</v>
      </c>
      <c r="D148" s="8">
        <v>49.58</v>
      </c>
      <c r="E148" s="8">
        <v>0.871</v>
      </c>
      <c r="F148" s="8">
        <v>5.6280000000000001</v>
      </c>
      <c r="G148" s="8">
        <v>100</v>
      </c>
      <c r="H148" s="8">
        <v>1.82</v>
      </c>
      <c r="I148" s="8">
        <v>1.49</v>
      </c>
      <c r="J148" s="8">
        <v>1.69</v>
      </c>
      <c r="K148" s="8">
        <v>1.06</v>
      </c>
      <c r="L148" s="8">
        <v>25.3</v>
      </c>
      <c r="M148" s="8">
        <v>16.649999999999999</v>
      </c>
      <c r="N148" s="8">
        <v>5.6120000000000001</v>
      </c>
      <c r="O148" s="8">
        <v>10.1248</v>
      </c>
      <c r="P148" s="8">
        <v>32</v>
      </c>
      <c r="Q148" s="9">
        <v>7.5905363000000003E-2</v>
      </c>
      <c r="R148" s="8" t="s">
        <v>19</v>
      </c>
      <c r="S148" s="8" t="s">
        <v>20</v>
      </c>
      <c r="T148" s="8" t="s">
        <v>19</v>
      </c>
    </row>
    <row r="149" spans="2:20" x14ac:dyDescent="0.25">
      <c r="B149" s="7">
        <v>14.6</v>
      </c>
      <c r="C149" s="8">
        <v>2.3686199999999999</v>
      </c>
      <c r="D149" s="8">
        <v>49.58</v>
      </c>
      <c r="E149" s="8">
        <v>0.871</v>
      </c>
      <c r="F149" s="8">
        <v>4.9260000000000002</v>
      </c>
      <c r="G149" s="8">
        <v>95.7</v>
      </c>
      <c r="H149" s="8">
        <v>1.77</v>
      </c>
      <c r="I149" s="8">
        <v>1.36</v>
      </c>
      <c r="J149" s="8">
        <v>1.66</v>
      </c>
      <c r="K149" s="8">
        <v>1.05</v>
      </c>
      <c r="L149" s="8">
        <v>25.3</v>
      </c>
      <c r="M149" s="8">
        <v>29.53</v>
      </c>
      <c r="N149" s="8">
        <v>6.8920000000000003</v>
      </c>
      <c r="O149" s="8">
        <v>11.1168</v>
      </c>
      <c r="P149" s="8">
        <v>24</v>
      </c>
      <c r="Q149" s="9">
        <v>7.9946624999999993E-2</v>
      </c>
      <c r="R149" s="8" t="s">
        <v>21</v>
      </c>
      <c r="S149" s="8" t="s">
        <v>23</v>
      </c>
      <c r="T149" s="8" t="s">
        <v>19</v>
      </c>
    </row>
    <row r="150" spans="2:20" x14ac:dyDescent="0.25">
      <c r="B150" s="7">
        <v>17.8</v>
      </c>
      <c r="C150" s="8">
        <v>2.3309899999999999</v>
      </c>
      <c r="D150" s="8">
        <v>49.58</v>
      </c>
      <c r="E150" s="8">
        <v>0.871</v>
      </c>
      <c r="F150" s="8">
        <v>5.1859999999999999</v>
      </c>
      <c r="G150" s="8">
        <v>93.8</v>
      </c>
      <c r="H150" s="8">
        <v>1.58</v>
      </c>
      <c r="I150" s="8">
        <v>1.23</v>
      </c>
      <c r="J150" s="8">
        <v>1.6</v>
      </c>
      <c r="K150" s="8">
        <v>1.72</v>
      </c>
      <c r="L150" s="8">
        <v>25.3</v>
      </c>
      <c r="M150" s="8">
        <v>28.32</v>
      </c>
      <c r="N150" s="8">
        <v>9.8559999999999999</v>
      </c>
      <c r="O150" s="8">
        <v>14.1424</v>
      </c>
      <c r="P150" s="8">
        <v>43</v>
      </c>
      <c r="Q150" s="9">
        <v>8.3789520000000006E-2</v>
      </c>
      <c r="R150" s="8" t="s">
        <v>21</v>
      </c>
      <c r="S150" s="8" t="s">
        <v>22</v>
      </c>
      <c r="T150" s="8" t="s">
        <v>19</v>
      </c>
    </row>
    <row r="151" spans="2:20" x14ac:dyDescent="0.25">
      <c r="B151" s="7">
        <v>15.4</v>
      </c>
      <c r="C151" s="8">
        <v>2.7339699999999998</v>
      </c>
      <c r="D151" s="8">
        <v>49.58</v>
      </c>
      <c r="E151" s="8">
        <v>0.871</v>
      </c>
      <c r="F151" s="8">
        <v>5.5970000000000004</v>
      </c>
      <c r="G151" s="8">
        <v>94.9</v>
      </c>
      <c r="H151" s="8">
        <v>1.76</v>
      </c>
      <c r="I151" s="8">
        <v>1.22</v>
      </c>
      <c r="J151" s="8">
        <v>1.59</v>
      </c>
      <c r="K151" s="8">
        <v>1.52</v>
      </c>
      <c r="L151" s="8">
        <v>25.3</v>
      </c>
      <c r="M151" s="8">
        <v>21.45</v>
      </c>
      <c r="N151" s="8">
        <v>10.108000000000001</v>
      </c>
      <c r="O151" s="8">
        <v>15.123200000000001</v>
      </c>
      <c r="P151" s="8">
        <v>48</v>
      </c>
      <c r="Q151" s="9">
        <v>7.5894744E-2</v>
      </c>
      <c r="R151" s="8" t="s">
        <v>21</v>
      </c>
      <c r="S151" s="8" t="s">
        <v>23</v>
      </c>
      <c r="T151" s="8" t="s">
        <v>19</v>
      </c>
    </row>
    <row r="152" spans="2:20" x14ac:dyDescent="0.25">
      <c r="B152" s="7">
        <v>21.5</v>
      </c>
      <c r="C152" s="8">
        <v>1.6566000000000001</v>
      </c>
      <c r="D152" s="8">
        <v>49.58</v>
      </c>
      <c r="E152" s="8">
        <v>0.871</v>
      </c>
      <c r="F152" s="8">
        <v>6.1219999999999999</v>
      </c>
      <c r="G152" s="8">
        <v>97.3</v>
      </c>
      <c r="H152" s="8">
        <v>1.65</v>
      </c>
      <c r="I152" s="8">
        <v>1.52</v>
      </c>
      <c r="J152" s="8">
        <v>1.93</v>
      </c>
      <c r="K152" s="8">
        <v>1.37</v>
      </c>
      <c r="L152" s="8">
        <v>25.3</v>
      </c>
      <c r="M152" s="8">
        <v>14.1</v>
      </c>
      <c r="N152" s="8">
        <v>5.53</v>
      </c>
      <c r="O152" s="8">
        <v>12.172000000000001</v>
      </c>
      <c r="P152" s="8">
        <v>34</v>
      </c>
      <c r="Q152" s="9">
        <v>8.3032786999999997E-2</v>
      </c>
      <c r="R152" s="8" t="s">
        <v>21</v>
      </c>
      <c r="S152" s="8" t="s">
        <v>20</v>
      </c>
      <c r="T152" s="8" t="s">
        <v>19</v>
      </c>
    </row>
    <row r="153" spans="2:20" x14ac:dyDescent="0.25">
      <c r="B153" s="7">
        <v>19.600000000000001</v>
      </c>
      <c r="C153" s="8">
        <v>1.4963200000000001</v>
      </c>
      <c r="D153" s="8">
        <v>49.58</v>
      </c>
      <c r="E153" s="8">
        <v>0.871</v>
      </c>
      <c r="F153" s="8">
        <v>5.4039999999999999</v>
      </c>
      <c r="G153" s="8">
        <v>100</v>
      </c>
      <c r="H153" s="8">
        <v>1.86</v>
      </c>
      <c r="I153" s="8">
        <v>1.46</v>
      </c>
      <c r="J153" s="8">
        <v>1.77</v>
      </c>
      <c r="K153" s="8">
        <v>1.27</v>
      </c>
      <c r="L153" s="8">
        <v>25.3</v>
      </c>
      <c r="M153" s="8">
        <v>13.28</v>
      </c>
      <c r="N153" s="8">
        <v>6.492</v>
      </c>
      <c r="O153" s="8">
        <v>11.1568</v>
      </c>
      <c r="P153" s="8">
        <v>42</v>
      </c>
      <c r="Q153" s="9">
        <v>7.5318926999999994E-2</v>
      </c>
      <c r="R153" s="8" t="s">
        <v>21</v>
      </c>
      <c r="S153" s="8" t="s">
        <v>20</v>
      </c>
      <c r="T153" s="8" t="s">
        <v>19</v>
      </c>
    </row>
    <row r="154" spans="2:20" x14ac:dyDescent="0.25">
      <c r="B154" s="7">
        <v>15.3</v>
      </c>
      <c r="C154" s="8">
        <v>1.1265799999999999</v>
      </c>
      <c r="D154" s="8">
        <v>49.58</v>
      </c>
      <c r="E154" s="8">
        <v>0.871</v>
      </c>
      <c r="F154" s="8">
        <v>5.0119999999999996</v>
      </c>
      <c r="G154" s="8">
        <v>88</v>
      </c>
      <c r="H154" s="8">
        <v>1.82</v>
      </c>
      <c r="I154" s="8">
        <v>1.56</v>
      </c>
      <c r="J154" s="8">
        <v>1.9</v>
      </c>
      <c r="K154" s="8">
        <v>1.1599999999999999</v>
      </c>
      <c r="L154" s="8">
        <v>25.3</v>
      </c>
      <c r="M154" s="8">
        <v>12.12</v>
      </c>
      <c r="N154" s="8">
        <v>5.4059999999999997</v>
      </c>
      <c r="O154" s="8">
        <v>10.122400000000001</v>
      </c>
      <c r="P154" s="8">
        <v>46</v>
      </c>
      <c r="Q154" s="9">
        <v>8.5078321999999998E-2</v>
      </c>
      <c r="R154" s="8" t="s">
        <v>19</v>
      </c>
      <c r="S154" s="8" t="s">
        <v>23</v>
      </c>
      <c r="T154" s="8" t="s">
        <v>19</v>
      </c>
    </row>
    <row r="155" spans="2:20" x14ac:dyDescent="0.25">
      <c r="B155" s="7">
        <v>19.399999999999999</v>
      </c>
      <c r="C155" s="8">
        <v>2.1491799999999999</v>
      </c>
      <c r="D155" s="8">
        <v>49.58</v>
      </c>
      <c r="E155" s="8">
        <v>0.871</v>
      </c>
      <c r="F155" s="8">
        <v>5.7089999999999996</v>
      </c>
      <c r="G155" s="8">
        <v>98.5</v>
      </c>
      <c r="H155" s="8">
        <v>1.78</v>
      </c>
      <c r="I155" s="8">
        <v>1.36</v>
      </c>
      <c r="J155" s="8">
        <v>1.9</v>
      </c>
      <c r="K155" s="8">
        <v>1.45</v>
      </c>
      <c r="L155" s="8">
        <v>25.3</v>
      </c>
      <c r="M155" s="8">
        <v>15.79</v>
      </c>
      <c r="N155" s="8">
        <v>6.0880000000000001</v>
      </c>
      <c r="O155" s="8">
        <v>12.155200000000001</v>
      </c>
      <c r="P155" s="8">
        <v>58</v>
      </c>
      <c r="Q155" s="9">
        <v>8.3903874000000003E-2</v>
      </c>
      <c r="R155" s="8" t="s">
        <v>21</v>
      </c>
      <c r="S155" s="8" t="s">
        <v>23</v>
      </c>
      <c r="T155" s="8" t="s">
        <v>19</v>
      </c>
    </row>
    <row r="156" spans="2:20" x14ac:dyDescent="0.25">
      <c r="B156" s="7">
        <v>17</v>
      </c>
      <c r="C156" s="8">
        <v>1.4138500000000001</v>
      </c>
      <c r="D156" s="8">
        <v>49.58</v>
      </c>
      <c r="E156" s="8">
        <v>0.871</v>
      </c>
      <c r="F156" s="8">
        <v>6.1289999999999996</v>
      </c>
      <c r="G156" s="8">
        <v>96</v>
      </c>
      <c r="H156" s="8">
        <v>1.77</v>
      </c>
      <c r="I156" s="8">
        <v>1.47</v>
      </c>
      <c r="J156" s="8">
        <v>1.97</v>
      </c>
      <c r="K156" s="8">
        <v>1.78</v>
      </c>
      <c r="L156" s="8">
        <v>25.3</v>
      </c>
      <c r="M156" s="8">
        <v>15.12</v>
      </c>
      <c r="N156" s="8">
        <v>7.44</v>
      </c>
      <c r="O156" s="8">
        <v>15.135999999999999</v>
      </c>
      <c r="P156" s="8">
        <v>48</v>
      </c>
      <c r="Q156" s="9">
        <v>8.0515947000000004E-2</v>
      </c>
      <c r="R156" s="8" t="s">
        <v>21</v>
      </c>
      <c r="S156" s="8" t="s">
        <v>24</v>
      </c>
      <c r="T156" s="8" t="s">
        <v>19</v>
      </c>
    </row>
    <row r="157" spans="2:20" x14ac:dyDescent="0.25">
      <c r="B157" s="7">
        <v>15.6</v>
      </c>
      <c r="C157" s="8">
        <v>3.5350100000000002</v>
      </c>
      <c r="D157" s="8">
        <v>49.58</v>
      </c>
      <c r="E157" s="8">
        <v>0.871</v>
      </c>
      <c r="F157" s="8">
        <v>6.1520000000000001</v>
      </c>
      <c r="G157" s="8">
        <v>82.6</v>
      </c>
      <c r="H157" s="8">
        <v>1.88</v>
      </c>
      <c r="I157" s="8">
        <v>1.45</v>
      </c>
      <c r="J157" s="8">
        <v>1.92</v>
      </c>
      <c r="K157" s="8">
        <v>1.74</v>
      </c>
      <c r="L157" s="8">
        <v>25.3</v>
      </c>
      <c r="M157" s="8">
        <v>15.02</v>
      </c>
      <c r="N157" s="8">
        <v>9.9120000000000008</v>
      </c>
      <c r="O157" s="8">
        <v>11.1248</v>
      </c>
      <c r="P157" s="8">
        <v>37</v>
      </c>
      <c r="Q157" s="9">
        <v>8.6711472999999997E-2</v>
      </c>
      <c r="R157" s="8" t="s">
        <v>21</v>
      </c>
      <c r="S157" s="8" t="s">
        <v>20</v>
      </c>
      <c r="T157" s="8" t="s">
        <v>19</v>
      </c>
    </row>
    <row r="158" spans="2:20" x14ac:dyDescent="0.25">
      <c r="B158" s="7">
        <v>13.1</v>
      </c>
      <c r="C158" s="8">
        <v>2.4466800000000002</v>
      </c>
      <c r="D158" s="8">
        <v>49.58</v>
      </c>
      <c r="E158" s="8">
        <v>0.871</v>
      </c>
      <c r="F158" s="8">
        <v>5.2720000000000002</v>
      </c>
      <c r="G158" s="8">
        <v>94</v>
      </c>
      <c r="H158" s="8">
        <v>1.99</v>
      </c>
      <c r="I158" s="8">
        <v>1.71</v>
      </c>
      <c r="J158" s="8">
        <v>1.85</v>
      </c>
      <c r="K158" s="8">
        <v>1.39</v>
      </c>
      <c r="L158" s="8">
        <v>25.3</v>
      </c>
      <c r="M158" s="8">
        <v>16.14</v>
      </c>
      <c r="N158" s="8">
        <v>6.3620000000000001</v>
      </c>
      <c r="O158" s="8">
        <v>10.104799999999999</v>
      </c>
      <c r="P158" s="8">
        <v>60</v>
      </c>
      <c r="Q158" s="9">
        <v>7.4884946999999993E-2</v>
      </c>
      <c r="R158" s="8" t="s">
        <v>21</v>
      </c>
      <c r="S158" s="8" t="s">
        <v>20</v>
      </c>
      <c r="T158" s="8" t="s">
        <v>19</v>
      </c>
    </row>
    <row r="159" spans="2:20" x14ac:dyDescent="0.25">
      <c r="B159" s="7">
        <v>41.3</v>
      </c>
      <c r="C159" s="8">
        <v>1.2235799999999999</v>
      </c>
      <c r="D159" s="8">
        <v>49.58</v>
      </c>
      <c r="E159" s="8">
        <v>0.60499999999999998</v>
      </c>
      <c r="F159" s="8">
        <v>6.9429999999999996</v>
      </c>
      <c r="G159" s="8">
        <v>97.4</v>
      </c>
      <c r="H159" s="8">
        <v>1.99</v>
      </c>
      <c r="I159" s="8">
        <v>1.76</v>
      </c>
      <c r="J159" s="8">
        <v>1.92</v>
      </c>
      <c r="K159" s="8">
        <v>1.84</v>
      </c>
      <c r="L159" s="8">
        <v>25.3</v>
      </c>
      <c r="M159" s="8">
        <v>4.59</v>
      </c>
      <c r="N159" s="8">
        <v>8.2260000000000009</v>
      </c>
      <c r="O159" s="8">
        <v>13.330399999999999</v>
      </c>
      <c r="P159" s="8">
        <v>57</v>
      </c>
      <c r="Q159" s="9">
        <v>5.4814160000000001E-2</v>
      </c>
      <c r="R159" s="8" t="s">
        <v>19</v>
      </c>
      <c r="S159" s="8" t="s">
        <v>23</v>
      </c>
      <c r="T159" s="8" t="s">
        <v>19</v>
      </c>
    </row>
    <row r="160" spans="2:20" x14ac:dyDescent="0.25">
      <c r="B160" s="7">
        <v>24.3</v>
      </c>
      <c r="C160" s="8">
        <v>1.34284</v>
      </c>
      <c r="D160" s="8">
        <v>49.58</v>
      </c>
      <c r="E160" s="8">
        <v>0.60499999999999998</v>
      </c>
      <c r="F160" s="8">
        <v>6.0659999999999998</v>
      </c>
      <c r="G160" s="8">
        <v>100</v>
      </c>
      <c r="H160" s="8">
        <v>1.96</v>
      </c>
      <c r="I160" s="8">
        <v>1.54</v>
      </c>
      <c r="J160" s="8">
        <v>1.9</v>
      </c>
      <c r="K160" s="8">
        <v>1.63</v>
      </c>
      <c r="L160" s="8">
        <v>25.3</v>
      </c>
      <c r="M160" s="8">
        <v>6.43</v>
      </c>
      <c r="N160" s="8">
        <v>8.8859999999999992</v>
      </c>
      <c r="O160" s="8">
        <v>13.1944</v>
      </c>
      <c r="P160" s="8">
        <v>46</v>
      </c>
      <c r="Q160" s="9">
        <v>5.5598528000000001E-2</v>
      </c>
      <c r="R160" s="8" t="s">
        <v>21</v>
      </c>
      <c r="S160" s="8" t="s">
        <v>20</v>
      </c>
      <c r="T160" s="8" t="s">
        <v>19</v>
      </c>
    </row>
    <row r="161" spans="2:20" x14ac:dyDescent="0.25">
      <c r="B161" s="7">
        <v>23.3</v>
      </c>
      <c r="C161" s="8">
        <v>1.42502</v>
      </c>
      <c r="D161" s="8">
        <v>49.58</v>
      </c>
      <c r="E161" s="8">
        <v>0.871</v>
      </c>
      <c r="F161" s="8">
        <v>6.51</v>
      </c>
      <c r="G161" s="8">
        <v>100</v>
      </c>
      <c r="H161" s="8">
        <v>1.84</v>
      </c>
      <c r="I161" s="8">
        <v>1.69</v>
      </c>
      <c r="J161" s="8">
        <v>1.98</v>
      </c>
      <c r="K161" s="8">
        <v>1.56</v>
      </c>
      <c r="L161" s="8">
        <v>25.3</v>
      </c>
      <c r="M161" s="8">
        <v>7.39</v>
      </c>
      <c r="N161" s="8">
        <v>7.1660000000000004</v>
      </c>
      <c r="O161" s="8">
        <v>12.186400000000001</v>
      </c>
      <c r="P161" s="8">
        <v>36</v>
      </c>
      <c r="Q161" s="9">
        <v>7.6488583999999998E-2</v>
      </c>
      <c r="R161" s="8" t="s">
        <v>19</v>
      </c>
      <c r="S161" s="8" t="s">
        <v>22</v>
      </c>
      <c r="T161" s="8" t="s">
        <v>19</v>
      </c>
    </row>
    <row r="162" spans="2:20" x14ac:dyDescent="0.25">
      <c r="B162" s="7">
        <v>27</v>
      </c>
      <c r="C162" s="8">
        <v>1.27346</v>
      </c>
      <c r="D162" s="8">
        <v>49.58</v>
      </c>
      <c r="E162" s="8">
        <v>0.60499999999999998</v>
      </c>
      <c r="F162" s="8">
        <v>6.25</v>
      </c>
      <c r="G162" s="8">
        <v>92.6</v>
      </c>
      <c r="H162" s="8">
        <v>1.86</v>
      </c>
      <c r="I162" s="8">
        <v>1.52</v>
      </c>
      <c r="J162" s="8">
        <v>1.88</v>
      </c>
      <c r="K162" s="8">
        <v>1.94</v>
      </c>
      <c r="L162" s="8">
        <v>25.3</v>
      </c>
      <c r="M162" s="8">
        <v>5.5</v>
      </c>
      <c r="N162" s="8">
        <v>8.44</v>
      </c>
      <c r="O162" s="8">
        <v>12.215999999999999</v>
      </c>
      <c r="P162" s="8">
        <v>23</v>
      </c>
      <c r="Q162" s="9">
        <v>5.1890692000000002E-2</v>
      </c>
      <c r="R162" s="8" t="s">
        <v>19</v>
      </c>
      <c r="S162" s="8" t="s">
        <v>22</v>
      </c>
      <c r="T162" s="8" t="s">
        <v>19</v>
      </c>
    </row>
    <row r="163" spans="2:20" x14ac:dyDescent="0.25">
      <c r="B163" s="7">
        <v>50</v>
      </c>
      <c r="C163" s="8">
        <v>1.46336</v>
      </c>
      <c r="D163" s="8">
        <v>49.58</v>
      </c>
      <c r="E163" s="8">
        <v>0.60499999999999998</v>
      </c>
      <c r="F163" s="8">
        <v>7.4889999999999999</v>
      </c>
      <c r="G163" s="8">
        <v>90.8</v>
      </c>
      <c r="H163" s="8">
        <v>2.17</v>
      </c>
      <c r="I163" s="8">
        <v>1.89</v>
      </c>
      <c r="J163" s="8">
        <v>2.13</v>
      </c>
      <c r="K163" s="8">
        <v>1.69</v>
      </c>
      <c r="L163" s="8">
        <v>25.3</v>
      </c>
      <c r="M163" s="8">
        <v>1.73</v>
      </c>
      <c r="N163" s="8">
        <v>10.5</v>
      </c>
      <c r="O163" s="8">
        <v>11.4</v>
      </c>
      <c r="P163" s="8">
        <v>35</v>
      </c>
      <c r="Q163" s="9">
        <v>5.3896794999999997E-2</v>
      </c>
      <c r="R163" s="8" t="s">
        <v>19</v>
      </c>
      <c r="S163" s="8" t="s">
        <v>23</v>
      </c>
      <c r="T163" s="8" t="s">
        <v>19</v>
      </c>
    </row>
    <row r="164" spans="2:20" x14ac:dyDescent="0.25">
      <c r="B164" s="7">
        <v>50</v>
      </c>
      <c r="C164" s="8">
        <v>1.8337699999999999</v>
      </c>
      <c r="D164" s="8">
        <v>49.58</v>
      </c>
      <c r="E164" s="8">
        <v>0.60499999999999998</v>
      </c>
      <c r="F164" s="8">
        <v>7.8019999999999996</v>
      </c>
      <c r="G164" s="8">
        <v>98.2</v>
      </c>
      <c r="H164" s="8">
        <v>2.2599999999999998</v>
      </c>
      <c r="I164" s="8">
        <v>1.76</v>
      </c>
      <c r="J164" s="8">
        <v>2.11</v>
      </c>
      <c r="K164" s="8">
        <v>2.04</v>
      </c>
      <c r="L164" s="8">
        <v>25.3</v>
      </c>
      <c r="M164" s="8">
        <v>1.92</v>
      </c>
      <c r="N164" s="8">
        <v>8.4</v>
      </c>
      <c r="O164" s="8">
        <v>12.4</v>
      </c>
      <c r="P164" s="8">
        <v>22</v>
      </c>
      <c r="Q164" s="9">
        <v>5.5681854000000003E-2</v>
      </c>
      <c r="R164" s="8" t="s">
        <v>19</v>
      </c>
      <c r="S164" s="8" t="s">
        <v>22</v>
      </c>
      <c r="T164" s="8" t="s">
        <v>19</v>
      </c>
    </row>
    <row r="165" spans="2:20" x14ac:dyDescent="0.25">
      <c r="B165" s="7">
        <v>50</v>
      </c>
      <c r="C165" s="8">
        <v>1.51902</v>
      </c>
      <c r="D165" s="8">
        <v>49.58</v>
      </c>
      <c r="E165" s="8">
        <v>0.60499999999999998</v>
      </c>
      <c r="F165" s="8">
        <v>8.375</v>
      </c>
      <c r="G165" s="8">
        <v>93.9</v>
      </c>
      <c r="H165" s="8">
        <v>2.2599999999999998</v>
      </c>
      <c r="I165" s="8">
        <v>1.94</v>
      </c>
      <c r="J165" s="8">
        <v>2.4</v>
      </c>
      <c r="K165" s="8">
        <v>2.0499999999999998</v>
      </c>
      <c r="L165" s="8">
        <v>25.3</v>
      </c>
      <c r="M165" s="8">
        <v>3.32</v>
      </c>
      <c r="N165" s="8">
        <v>8</v>
      </c>
      <c r="O165" s="8">
        <v>12.4</v>
      </c>
      <c r="P165" s="8">
        <v>57</v>
      </c>
      <c r="Q165" s="9">
        <v>6.0273298000000003E-2</v>
      </c>
      <c r="R165" s="8" t="s">
        <v>19</v>
      </c>
      <c r="S165" s="8" t="s">
        <v>20</v>
      </c>
      <c r="T165" s="8" t="s">
        <v>19</v>
      </c>
    </row>
    <row r="166" spans="2:20" x14ac:dyDescent="0.25">
      <c r="B166" s="7">
        <v>22.7</v>
      </c>
      <c r="C166" s="8">
        <v>2.2423600000000001</v>
      </c>
      <c r="D166" s="8">
        <v>49.58</v>
      </c>
      <c r="E166" s="8">
        <v>0.60499999999999998</v>
      </c>
      <c r="F166" s="8">
        <v>5.8540000000000001</v>
      </c>
      <c r="G166" s="8">
        <v>91.8</v>
      </c>
      <c r="H166" s="8">
        <v>2.71</v>
      </c>
      <c r="I166" s="8">
        <v>2.39</v>
      </c>
      <c r="J166" s="8">
        <v>2.4900000000000002</v>
      </c>
      <c r="K166" s="8">
        <v>2.1</v>
      </c>
      <c r="L166" s="8">
        <v>25.3</v>
      </c>
      <c r="M166" s="8">
        <v>11.64</v>
      </c>
      <c r="N166" s="8">
        <v>8.3539999999999992</v>
      </c>
      <c r="O166" s="8">
        <v>15.1816</v>
      </c>
      <c r="P166" s="8">
        <v>56</v>
      </c>
      <c r="Q166" s="9">
        <v>6.5833104000000003E-2</v>
      </c>
      <c r="R166" s="8" t="s">
        <v>19</v>
      </c>
      <c r="S166" s="8" t="s">
        <v>22</v>
      </c>
      <c r="T166" s="8" t="s">
        <v>19</v>
      </c>
    </row>
    <row r="167" spans="2:20" x14ac:dyDescent="0.25">
      <c r="B167" s="7">
        <v>25</v>
      </c>
      <c r="C167" s="8">
        <v>2.9239999999999999</v>
      </c>
      <c r="D167" s="8">
        <v>49.58</v>
      </c>
      <c r="E167" s="8">
        <v>0.60499999999999998</v>
      </c>
      <c r="F167" s="8">
        <v>6.101</v>
      </c>
      <c r="G167" s="8">
        <v>93</v>
      </c>
      <c r="H167" s="8">
        <v>2.37</v>
      </c>
      <c r="I167" s="8">
        <v>2.2799999999999998</v>
      </c>
      <c r="J167" s="8">
        <v>2.59</v>
      </c>
      <c r="K167" s="8">
        <v>1.89</v>
      </c>
      <c r="L167" s="8">
        <v>25.3</v>
      </c>
      <c r="M167" s="8">
        <v>9.81</v>
      </c>
      <c r="N167" s="8">
        <v>10</v>
      </c>
      <c r="O167" s="8">
        <v>12.2</v>
      </c>
      <c r="P167" s="8">
        <v>22</v>
      </c>
      <c r="Q167" s="9">
        <v>5.3283065999999997E-2</v>
      </c>
      <c r="R167" s="8" t="s">
        <v>19</v>
      </c>
      <c r="S167" s="8" t="s">
        <v>20</v>
      </c>
      <c r="T167" s="8" t="s">
        <v>19</v>
      </c>
    </row>
    <row r="168" spans="2:20" x14ac:dyDescent="0.25">
      <c r="B168" s="7">
        <v>50</v>
      </c>
      <c r="C168" s="8">
        <v>2.0101900000000001</v>
      </c>
      <c r="D168" s="8">
        <v>49.58</v>
      </c>
      <c r="E168" s="8">
        <v>0.60499999999999998</v>
      </c>
      <c r="F168" s="8">
        <v>7.9290000000000003</v>
      </c>
      <c r="G168" s="8">
        <v>96.2</v>
      </c>
      <c r="H168" s="8">
        <v>2.11</v>
      </c>
      <c r="I168" s="8">
        <v>1.91</v>
      </c>
      <c r="J168" s="8">
        <v>2.31</v>
      </c>
      <c r="K168" s="8">
        <v>1.86</v>
      </c>
      <c r="L168" s="8">
        <v>25.3</v>
      </c>
      <c r="M168" s="8">
        <v>3.7</v>
      </c>
      <c r="N168" s="8">
        <v>8.3000000000000007</v>
      </c>
      <c r="O168" s="8">
        <v>15.4</v>
      </c>
      <c r="P168" s="8">
        <v>37</v>
      </c>
      <c r="Q168" s="9">
        <v>5.2105035000000001E-2</v>
      </c>
      <c r="R168" s="8" t="s">
        <v>19</v>
      </c>
      <c r="S168" s="8" t="s">
        <v>20</v>
      </c>
      <c r="T168" s="8" t="s">
        <v>19</v>
      </c>
    </row>
    <row r="169" spans="2:20" x14ac:dyDescent="0.25">
      <c r="B169" s="7">
        <v>23.8</v>
      </c>
      <c r="C169" s="8">
        <v>1.8002800000000001</v>
      </c>
      <c r="D169" s="8">
        <v>49.58</v>
      </c>
      <c r="E169" s="8">
        <v>0.60499999999999998</v>
      </c>
      <c r="F169" s="8">
        <v>5.8769999999999998</v>
      </c>
      <c r="G169" s="8">
        <v>79.2</v>
      </c>
      <c r="H169" s="8">
        <v>2.69</v>
      </c>
      <c r="I169" s="8">
        <v>2.21</v>
      </c>
      <c r="J169" s="8">
        <v>2.58</v>
      </c>
      <c r="K169" s="8">
        <v>2.2200000000000002</v>
      </c>
      <c r="L169" s="8">
        <v>25.3</v>
      </c>
      <c r="M169" s="8">
        <v>12.14</v>
      </c>
      <c r="N169" s="8">
        <v>10.076000000000001</v>
      </c>
      <c r="O169" s="8">
        <v>10.1904</v>
      </c>
      <c r="P169" s="8">
        <v>22</v>
      </c>
      <c r="Q169" s="9">
        <v>5.4831218000000001E-2</v>
      </c>
      <c r="R169" s="8" t="s">
        <v>19</v>
      </c>
      <c r="S169" s="8" t="s">
        <v>22</v>
      </c>
      <c r="T169" s="8" t="s">
        <v>19</v>
      </c>
    </row>
    <row r="170" spans="2:20" x14ac:dyDescent="0.25">
      <c r="B170" s="7">
        <v>23.8</v>
      </c>
      <c r="C170" s="8">
        <v>2.3003999999999998</v>
      </c>
      <c r="D170" s="8">
        <v>49.58</v>
      </c>
      <c r="E170" s="8">
        <v>0.60499999999999998</v>
      </c>
      <c r="F170" s="8">
        <v>6.319</v>
      </c>
      <c r="G170" s="8">
        <v>96.1</v>
      </c>
      <c r="H170" s="8">
        <v>2.29</v>
      </c>
      <c r="I170" s="8">
        <v>2.04</v>
      </c>
      <c r="J170" s="8">
        <v>2.2400000000000002</v>
      </c>
      <c r="K170" s="8">
        <v>1.83</v>
      </c>
      <c r="L170" s="8">
        <v>25.3</v>
      </c>
      <c r="M170" s="8">
        <v>11.1</v>
      </c>
      <c r="N170" s="8">
        <v>6.6760000000000002</v>
      </c>
      <c r="O170" s="8">
        <v>11.1904</v>
      </c>
      <c r="P170" s="8">
        <v>23</v>
      </c>
      <c r="Q170" s="9">
        <v>6.6262309000000005E-2</v>
      </c>
      <c r="R170" s="8" t="s">
        <v>21</v>
      </c>
      <c r="S170" s="8" t="s">
        <v>23</v>
      </c>
      <c r="T170" s="8" t="s">
        <v>19</v>
      </c>
    </row>
    <row r="171" spans="2:20" x14ac:dyDescent="0.25">
      <c r="B171" s="7">
        <v>22.3</v>
      </c>
      <c r="C171" s="8">
        <v>2.4495300000000002</v>
      </c>
      <c r="D171" s="8">
        <v>49.58</v>
      </c>
      <c r="E171" s="8">
        <v>0.60499999999999998</v>
      </c>
      <c r="F171" s="8">
        <v>6.4020000000000001</v>
      </c>
      <c r="G171" s="8">
        <v>95.2</v>
      </c>
      <c r="H171" s="8">
        <v>2.2999999999999998</v>
      </c>
      <c r="I171" s="8">
        <v>2.12</v>
      </c>
      <c r="J171" s="8">
        <v>2.33</v>
      </c>
      <c r="K171" s="8">
        <v>2.2999999999999998</v>
      </c>
      <c r="L171" s="8">
        <v>25.3</v>
      </c>
      <c r="M171" s="8">
        <v>11.32</v>
      </c>
      <c r="N171" s="8">
        <v>5.5460000000000003</v>
      </c>
      <c r="O171" s="8">
        <v>15.1784</v>
      </c>
      <c r="P171" s="8">
        <v>22</v>
      </c>
      <c r="Q171" s="9">
        <v>5.3555633999999998E-2</v>
      </c>
      <c r="R171" s="8" t="s">
        <v>21</v>
      </c>
      <c r="S171" s="8" t="s">
        <v>24</v>
      </c>
      <c r="T171" s="8" t="s">
        <v>19</v>
      </c>
    </row>
    <row r="172" spans="2:20" x14ac:dyDescent="0.25">
      <c r="B172" s="7">
        <v>17.399999999999999</v>
      </c>
      <c r="C172" s="8">
        <v>1.2074199999999999</v>
      </c>
      <c r="D172" s="8">
        <v>49.58</v>
      </c>
      <c r="E172" s="8">
        <v>0.60499999999999998</v>
      </c>
      <c r="F172" s="8">
        <v>5.875</v>
      </c>
      <c r="G172" s="8">
        <v>94.6</v>
      </c>
      <c r="H172" s="8">
        <v>2.7</v>
      </c>
      <c r="I172" s="8">
        <v>2.42</v>
      </c>
      <c r="J172" s="8">
        <v>2.72</v>
      </c>
      <c r="K172" s="8">
        <v>1.86</v>
      </c>
      <c r="L172" s="8">
        <v>25.3</v>
      </c>
      <c r="M172" s="8">
        <v>14.43</v>
      </c>
      <c r="N172" s="8">
        <v>7.9480000000000004</v>
      </c>
      <c r="O172" s="8">
        <v>11.139200000000001</v>
      </c>
      <c r="P172" s="8">
        <v>28</v>
      </c>
      <c r="Q172" s="9">
        <v>6.0587462000000002E-2</v>
      </c>
      <c r="R172" s="8" t="s">
        <v>21</v>
      </c>
      <c r="S172" s="8" t="s">
        <v>22</v>
      </c>
      <c r="T172" s="8" t="s">
        <v>19</v>
      </c>
    </row>
    <row r="173" spans="2:20" x14ac:dyDescent="0.25">
      <c r="B173" s="7">
        <v>19.100000000000001</v>
      </c>
      <c r="C173" s="8">
        <v>2.3138999999999998</v>
      </c>
      <c r="D173" s="8">
        <v>49.58</v>
      </c>
      <c r="E173" s="8">
        <v>0.60499999999999998</v>
      </c>
      <c r="F173" s="8">
        <v>5.88</v>
      </c>
      <c r="G173" s="8">
        <v>97.3</v>
      </c>
      <c r="H173" s="8">
        <v>2.62</v>
      </c>
      <c r="I173" s="8">
        <v>2.36</v>
      </c>
      <c r="J173" s="8">
        <v>2.5499999999999998</v>
      </c>
      <c r="K173" s="8">
        <v>2.0299999999999998</v>
      </c>
      <c r="L173" s="8">
        <v>25.3</v>
      </c>
      <c r="M173" s="8">
        <v>12.03</v>
      </c>
      <c r="N173" s="8">
        <v>9.782</v>
      </c>
      <c r="O173" s="8">
        <v>12.152799999999999</v>
      </c>
      <c r="P173" s="8">
        <v>54</v>
      </c>
      <c r="Q173" s="9">
        <v>5.7446331000000003E-2</v>
      </c>
      <c r="R173" s="8" t="s">
        <v>21</v>
      </c>
      <c r="S173" s="8" t="s">
        <v>20</v>
      </c>
      <c r="T173" s="8" t="s">
        <v>19</v>
      </c>
    </row>
    <row r="174" spans="2:20" x14ac:dyDescent="0.25">
      <c r="B174" s="7">
        <v>23.1</v>
      </c>
      <c r="C174" s="8">
        <v>0.13914000000000001</v>
      </c>
      <c r="D174" s="8">
        <v>34.049999999999997</v>
      </c>
      <c r="E174" s="8">
        <v>0.51</v>
      </c>
      <c r="F174" s="8">
        <v>5.5720000000000001</v>
      </c>
      <c r="G174" s="8">
        <v>88.5</v>
      </c>
      <c r="H174" s="8">
        <v>2.7</v>
      </c>
      <c r="I174" s="8">
        <v>2.54</v>
      </c>
      <c r="J174" s="8">
        <v>2.73</v>
      </c>
      <c r="K174" s="8">
        <v>2.42</v>
      </c>
      <c r="L174" s="8">
        <v>23.4</v>
      </c>
      <c r="M174" s="8">
        <v>14.69</v>
      </c>
      <c r="N174" s="8">
        <v>9.3620000000000001</v>
      </c>
      <c r="O174" s="8">
        <v>12.184799999999999</v>
      </c>
      <c r="P174" s="8">
        <v>38</v>
      </c>
      <c r="Q174" s="9">
        <v>5.2949504000000001E-2</v>
      </c>
      <c r="R174" s="8" t="s">
        <v>21</v>
      </c>
      <c r="S174" s="8" t="s">
        <v>20</v>
      </c>
      <c r="T174" s="8" t="s">
        <v>19</v>
      </c>
    </row>
    <row r="175" spans="2:20" x14ac:dyDescent="0.25">
      <c r="B175" s="7">
        <v>23.6</v>
      </c>
      <c r="C175" s="8">
        <v>9.178E-2</v>
      </c>
      <c r="D175" s="8">
        <v>34.049999999999997</v>
      </c>
      <c r="E175" s="8">
        <v>0.51</v>
      </c>
      <c r="F175" s="8">
        <v>6.4160000000000004</v>
      </c>
      <c r="G175" s="8">
        <v>84.1</v>
      </c>
      <c r="H175" s="8">
        <v>2.86</v>
      </c>
      <c r="I175" s="8">
        <v>2.57</v>
      </c>
      <c r="J175" s="8">
        <v>2.77</v>
      </c>
      <c r="K175" s="8">
        <v>2.39</v>
      </c>
      <c r="L175" s="8">
        <v>23.4</v>
      </c>
      <c r="M175" s="8">
        <v>9.0399999999999991</v>
      </c>
      <c r="N175" s="8">
        <v>9.8719999999999999</v>
      </c>
      <c r="O175" s="8">
        <v>10.188800000000001</v>
      </c>
      <c r="P175" s="8">
        <v>59</v>
      </c>
      <c r="Q175" s="9">
        <v>5.3992975999999998E-2</v>
      </c>
      <c r="R175" s="8" t="s">
        <v>19</v>
      </c>
      <c r="S175" s="8" t="s">
        <v>23</v>
      </c>
      <c r="T175" s="8" t="s">
        <v>19</v>
      </c>
    </row>
    <row r="176" spans="2:20" x14ac:dyDescent="0.25">
      <c r="B176" s="7">
        <v>22.6</v>
      </c>
      <c r="C176" s="8">
        <v>8.4470000000000003E-2</v>
      </c>
      <c r="D176" s="8">
        <v>34.049999999999997</v>
      </c>
      <c r="E176" s="8">
        <v>0.51</v>
      </c>
      <c r="F176" s="8">
        <v>5.859</v>
      </c>
      <c r="G176" s="8">
        <v>68.7</v>
      </c>
      <c r="H176" s="8">
        <v>2.84</v>
      </c>
      <c r="I176" s="8">
        <v>2.7</v>
      </c>
      <c r="J176" s="8">
        <v>3.03</v>
      </c>
      <c r="K176" s="8">
        <v>2.2400000000000002</v>
      </c>
      <c r="L176" s="8">
        <v>23.4</v>
      </c>
      <c r="M176" s="8">
        <v>9.64</v>
      </c>
      <c r="N176" s="8">
        <v>9.7520000000000007</v>
      </c>
      <c r="O176" s="8">
        <v>15.1808</v>
      </c>
      <c r="P176" s="8">
        <v>35</v>
      </c>
      <c r="Q176" s="9">
        <v>5.2971979000000002E-2</v>
      </c>
      <c r="R176" s="8" t="s">
        <v>19</v>
      </c>
      <c r="S176" s="8" t="s">
        <v>20</v>
      </c>
      <c r="T176" s="8" t="s">
        <v>19</v>
      </c>
    </row>
    <row r="177" spans="2:20" x14ac:dyDescent="0.25">
      <c r="B177" s="7">
        <v>29.4</v>
      </c>
      <c r="C177" s="8">
        <v>6.6640000000000005E-2</v>
      </c>
      <c r="D177" s="8">
        <v>34.049999999999997</v>
      </c>
      <c r="E177" s="8">
        <v>0.51</v>
      </c>
      <c r="F177" s="8">
        <v>6.5460000000000003</v>
      </c>
      <c r="G177" s="8">
        <v>33.1</v>
      </c>
      <c r="H177" s="8">
        <v>3.22</v>
      </c>
      <c r="I177" s="8">
        <v>2.91</v>
      </c>
      <c r="J177" s="8">
        <v>3.21</v>
      </c>
      <c r="K177" s="8">
        <v>3.18</v>
      </c>
      <c r="L177" s="8">
        <v>23.4</v>
      </c>
      <c r="M177" s="8">
        <v>5.33</v>
      </c>
      <c r="N177" s="8">
        <v>6.1879999999999997</v>
      </c>
      <c r="O177" s="8">
        <v>12.235200000000001</v>
      </c>
      <c r="P177" s="8">
        <v>48</v>
      </c>
      <c r="Q177" s="9">
        <v>5.0839825999999998E-2</v>
      </c>
      <c r="R177" s="8" t="s">
        <v>19</v>
      </c>
      <c r="S177" s="8" t="s">
        <v>23</v>
      </c>
      <c r="T177" s="8" t="s">
        <v>19</v>
      </c>
    </row>
    <row r="178" spans="2:20" x14ac:dyDescent="0.25">
      <c r="B178" s="7">
        <v>23.2</v>
      </c>
      <c r="C178" s="8">
        <v>7.0220000000000005E-2</v>
      </c>
      <c r="D178" s="8">
        <v>34.049999999999997</v>
      </c>
      <c r="E178" s="8">
        <v>0.51</v>
      </c>
      <c r="F178" s="8">
        <v>6.02</v>
      </c>
      <c r="G178" s="8">
        <v>47.2</v>
      </c>
      <c r="H178" s="8">
        <v>3.75</v>
      </c>
      <c r="I178" s="8">
        <v>3.41</v>
      </c>
      <c r="J178" s="8">
        <v>3.78</v>
      </c>
      <c r="K178" s="8">
        <v>3.28</v>
      </c>
      <c r="L178" s="8">
        <v>23.4</v>
      </c>
      <c r="M178" s="8">
        <v>10.11</v>
      </c>
      <c r="N178" s="8">
        <v>8.5640000000000001</v>
      </c>
      <c r="O178" s="8">
        <v>15.185600000000001</v>
      </c>
      <c r="P178" s="8">
        <v>49</v>
      </c>
      <c r="Q178" s="9">
        <v>5.1952489999999997E-2</v>
      </c>
      <c r="R178" s="8" t="s">
        <v>19</v>
      </c>
      <c r="S178" s="8" t="s">
        <v>22</v>
      </c>
      <c r="T178" s="8" t="s">
        <v>19</v>
      </c>
    </row>
    <row r="179" spans="2:20" x14ac:dyDescent="0.25">
      <c r="B179" s="7">
        <v>24.6</v>
      </c>
      <c r="C179" s="8">
        <v>5.425E-2</v>
      </c>
      <c r="D179" s="8">
        <v>34.049999999999997</v>
      </c>
      <c r="E179" s="8">
        <v>0.51</v>
      </c>
      <c r="F179" s="8">
        <v>6.3150000000000004</v>
      </c>
      <c r="G179" s="8">
        <v>73.400000000000006</v>
      </c>
      <c r="H179" s="8">
        <v>3.35</v>
      </c>
      <c r="I179" s="8">
        <v>3.28</v>
      </c>
      <c r="J179" s="8">
        <v>3.41</v>
      </c>
      <c r="K179" s="8">
        <v>3.24</v>
      </c>
      <c r="L179" s="8">
        <v>23.4</v>
      </c>
      <c r="M179" s="8">
        <v>6.29</v>
      </c>
      <c r="N179" s="8">
        <v>7.0919999999999996</v>
      </c>
      <c r="O179" s="8">
        <v>14.1968</v>
      </c>
      <c r="P179" s="8">
        <v>31</v>
      </c>
      <c r="Q179" s="9">
        <v>4.7376831000000001E-2</v>
      </c>
      <c r="R179" s="8" t="s">
        <v>19</v>
      </c>
      <c r="S179" s="8" t="s">
        <v>22</v>
      </c>
      <c r="T179" s="8" t="s">
        <v>19</v>
      </c>
    </row>
    <row r="180" spans="2:20" x14ac:dyDescent="0.25">
      <c r="B180" s="7">
        <v>29.9</v>
      </c>
      <c r="C180" s="8">
        <v>6.6420000000000007E-2</v>
      </c>
      <c r="D180" s="8">
        <v>34.049999999999997</v>
      </c>
      <c r="E180" s="8">
        <v>0.51</v>
      </c>
      <c r="F180" s="8">
        <v>6.86</v>
      </c>
      <c r="G180" s="8">
        <v>74.400000000000006</v>
      </c>
      <c r="H180" s="8">
        <v>3.19</v>
      </c>
      <c r="I180" s="8">
        <v>2.75</v>
      </c>
      <c r="J180" s="8">
        <v>3.21</v>
      </c>
      <c r="K180" s="8">
        <v>2.5</v>
      </c>
      <c r="L180" s="8">
        <v>23.4</v>
      </c>
      <c r="M180" s="8">
        <v>6.92</v>
      </c>
      <c r="N180" s="8">
        <v>5.8979999999999997</v>
      </c>
      <c r="O180" s="8">
        <v>11.2392</v>
      </c>
      <c r="P180" s="8">
        <v>28</v>
      </c>
      <c r="Q180" s="9">
        <v>5.4717151999999998E-2</v>
      </c>
      <c r="R180" s="8" t="s">
        <v>21</v>
      </c>
      <c r="S180" s="8" t="s">
        <v>23</v>
      </c>
      <c r="T180" s="8" t="s">
        <v>19</v>
      </c>
    </row>
    <row r="181" spans="2:20" x14ac:dyDescent="0.25">
      <c r="B181" s="7">
        <v>37.200000000000003</v>
      </c>
      <c r="C181" s="8">
        <v>5.7799999999999997E-2</v>
      </c>
      <c r="D181" s="8">
        <v>32.46</v>
      </c>
      <c r="E181" s="8">
        <v>0.48799999999999999</v>
      </c>
      <c r="F181" s="8">
        <v>6.98</v>
      </c>
      <c r="G181" s="8">
        <v>58.4</v>
      </c>
      <c r="H181" s="8">
        <v>3.11</v>
      </c>
      <c r="I181" s="8">
        <v>2.5499999999999998</v>
      </c>
      <c r="J181" s="8">
        <v>2.84</v>
      </c>
      <c r="K181" s="8">
        <v>2.82</v>
      </c>
      <c r="L181" s="8">
        <v>22.2</v>
      </c>
      <c r="M181" s="8">
        <v>5.04</v>
      </c>
      <c r="N181" s="8">
        <v>9.7439999999999998</v>
      </c>
      <c r="O181" s="8">
        <v>11.297599999999999</v>
      </c>
      <c r="P181" s="8">
        <v>50</v>
      </c>
      <c r="Q181" s="9">
        <v>4.5500586000000003E-2</v>
      </c>
      <c r="R181" s="8" t="s">
        <v>21</v>
      </c>
      <c r="S181" s="8" t="s">
        <v>22</v>
      </c>
      <c r="T181" s="8" t="s">
        <v>19</v>
      </c>
    </row>
    <row r="182" spans="2:20" x14ac:dyDescent="0.25">
      <c r="B182" s="7">
        <v>39.799999999999997</v>
      </c>
      <c r="C182" s="8">
        <v>6.5879999999999994E-2</v>
      </c>
      <c r="D182" s="8">
        <v>32.46</v>
      </c>
      <c r="E182" s="8">
        <v>0.48799999999999999</v>
      </c>
      <c r="F182" s="8">
        <v>7.7649999999999997</v>
      </c>
      <c r="G182" s="8">
        <v>83.3</v>
      </c>
      <c r="H182" s="8">
        <v>2.98</v>
      </c>
      <c r="I182" s="8">
        <v>2.66</v>
      </c>
      <c r="J182" s="8">
        <v>2.96</v>
      </c>
      <c r="K182" s="8">
        <v>2.36</v>
      </c>
      <c r="L182" s="8">
        <v>22.2</v>
      </c>
      <c r="M182" s="8">
        <v>7.56</v>
      </c>
      <c r="N182" s="8">
        <v>8.4960000000000004</v>
      </c>
      <c r="O182" s="8">
        <v>14.3184</v>
      </c>
      <c r="P182" s="8">
        <v>60</v>
      </c>
      <c r="Q182" s="9">
        <v>4.6516008999999997E-2</v>
      </c>
      <c r="R182" s="8" t="s">
        <v>19</v>
      </c>
      <c r="S182" s="8" t="s">
        <v>24</v>
      </c>
      <c r="T182" s="8" t="s">
        <v>19</v>
      </c>
    </row>
    <row r="183" spans="2:20" x14ac:dyDescent="0.25">
      <c r="B183" s="7">
        <v>36.200000000000003</v>
      </c>
      <c r="C183" s="8">
        <v>6.8879999999999997E-2</v>
      </c>
      <c r="D183" s="8">
        <v>32.46</v>
      </c>
      <c r="E183" s="8">
        <v>0.48799999999999999</v>
      </c>
      <c r="F183" s="8">
        <v>6.1440000000000001</v>
      </c>
      <c r="G183" s="8">
        <v>62.2</v>
      </c>
      <c r="H183" s="8">
        <v>2.69</v>
      </c>
      <c r="I183" s="8">
        <v>2.39</v>
      </c>
      <c r="J183" s="8">
        <v>2.79</v>
      </c>
      <c r="K183" s="8">
        <v>2.52</v>
      </c>
      <c r="L183" s="8">
        <v>22.2</v>
      </c>
      <c r="M183" s="8">
        <v>9.4499999999999993</v>
      </c>
      <c r="N183" s="8">
        <v>6.6239999999999997</v>
      </c>
      <c r="O183" s="8">
        <v>15.2896</v>
      </c>
      <c r="P183" s="8">
        <v>59</v>
      </c>
      <c r="Q183" s="9">
        <v>5.6018001999999997E-2</v>
      </c>
      <c r="R183" s="8" t="s">
        <v>19</v>
      </c>
      <c r="S183" s="8" t="s">
        <v>20</v>
      </c>
      <c r="T183" s="8" t="s">
        <v>19</v>
      </c>
    </row>
    <row r="184" spans="2:20" x14ac:dyDescent="0.25">
      <c r="B184" s="7">
        <v>37.9</v>
      </c>
      <c r="C184" s="8">
        <v>9.103E-2</v>
      </c>
      <c r="D184" s="8">
        <v>32.46</v>
      </c>
      <c r="E184" s="8">
        <v>0.48799999999999999</v>
      </c>
      <c r="F184" s="8">
        <v>7.1550000000000002</v>
      </c>
      <c r="G184" s="8">
        <v>92.2</v>
      </c>
      <c r="H184" s="8">
        <v>2.72</v>
      </c>
      <c r="I184" s="8">
        <v>2.65</v>
      </c>
      <c r="J184" s="8">
        <v>2.92</v>
      </c>
      <c r="K184" s="8">
        <v>2.5</v>
      </c>
      <c r="L184" s="8">
        <v>22.2</v>
      </c>
      <c r="M184" s="8">
        <v>4.82</v>
      </c>
      <c r="N184" s="8">
        <v>9.2579999999999991</v>
      </c>
      <c r="O184" s="8">
        <v>15.3032</v>
      </c>
      <c r="P184" s="8">
        <v>56</v>
      </c>
      <c r="Q184" s="9">
        <v>4.2959915000000001E-2</v>
      </c>
      <c r="R184" s="8" t="s">
        <v>19</v>
      </c>
      <c r="S184" s="8" t="s">
        <v>20</v>
      </c>
      <c r="T184" s="8" t="s">
        <v>19</v>
      </c>
    </row>
    <row r="185" spans="2:20" x14ac:dyDescent="0.25">
      <c r="B185" s="7">
        <v>32.5</v>
      </c>
      <c r="C185" s="8">
        <v>0.10008</v>
      </c>
      <c r="D185" s="8">
        <v>32.46</v>
      </c>
      <c r="E185" s="8">
        <v>0.48799999999999999</v>
      </c>
      <c r="F185" s="8">
        <v>6.5629999999999997</v>
      </c>
      <c r="G185" s="8">
        <v>95.6</v>
      </c>
      <c r="H185" s="8">
        <v>3.04</v>
      </c>
      <c r="I185" s="8">
        <v>2.67</v>
      </c>
      <c r="J185" s="8">
        <v>2.91</v>
      </c>
      <c r="K185" s="8">
        <v>2.76</v>
      </c>
      <c r="L185" s="8">
        <v>22.2</v>
      </c>
      <c r="M185" s="8">
        <v>5.68</v>
      </c>
      <c r="N185" s="8">
        <v>7.35</v>
      </c>
      <c r="O185" s="8">
        <v>14.26</v>
      </c>
      <c r="P185" s="8">
        <v>60</v>
      </c>
      <c r="Q185" s="9">
        <v>4.5047217000000001E-2</v>
      </c>
      <c r="R185" s="8" t="s">
        <v>19</v>
      </c>
      <c r="S185" s="8" t="s">
        <v>22</v>
      </c>
      <c r="T185" s="8" t="s">
        <v>19</v>
      </c>
    </row>
    <row r="186" spans="2:20" x14ac:dyDescent="0.25">
      <c r="B186" s="7">
        <v>26.4</v>
      </c>
      <c r="C186" s="8">
        <v>8.3080000000000001E-2</v>
      </c>
      <c r="D186" s="8">
        <v>32.46</v>
      </c>
      <c r="E186" s="8">
        <v>0.48799999999999999</v>
      </c>
      <c r="F186" s="8">
        <v>5.6040000000000001</v>
      </c>
      <c r="G186" s="8">
        <v>89.8</v>
      </c>
      <c r="H186" s="8">
        <v>3.06</v>
      </c>
      <c r="I186" s="8">
        <v>2.84</v>
      </c>
      <c r="J186" s="8">
        <v>3.15</v>
      </c>
      <c r="K186" s="8">
        <v>2.91</v>
      </c>
      <c r="L186" s="8">
        <v>22.2</v>
      </c>
      <c r="M186" s="8">
        <v>13.98</v>
      </c>
      <c r="N186" s="8">
        <v>9.9280000000000008</v>
      </c>
      <c r="O186" s="8">
        <v>10.2112</v>
      </c>
      <c r="P186" s="8">
        <v>27</v>
      </c>
      <c r="Q186" s="9">
        <v>4.6676164999999999E-2</v>
      </c>
      <c r="R186" s="8" t="s">
        <v>19</v>
      </c>
      <c r="S186" s="8" t="s">
        <v>22</v>
      </c>
      <c r="T186" s="8" t="s">
        <v>19</v>
      </c>
    </row>
    <row r="187" spans="2:20" x14ac:dyDescent="0.25">
      <c r="B187" s="7">
        <v>29.6</v>
      </c>
      <c r="C187" s="8">
        <v>6.0470000000000003E-2</v>
      </c>
      <c r="D187" s="8">
        <v>32.46</v>
      </c>
      <c r="E187" s="8">
        <v>0.48799999999999999</v>
      </c>
      <c r="F187" s="8">
        <v>6.1529999999999996</v>
      </c>
      <c r="G187" s="8">
        <v>68.8</v>
      </c>
      <c r="H187" s="8">
        <v>3.43</v>
      </c>
      <c r="I187" s="8">
        <v>3.05</v>
      </c>
      <c r="J187" s="8">
        <v>3.5</v>
      </c>
      <c r="K187" s="8">
        <v>3.14</v>
      </c>
      <c r="L187" s="8">
        <v>22.2</v>
      </c>
      <c r="M187" s="8">
        <v>13.15</v>
      </c>
      <c r="N187" s="8">
        <v>8.1920000000000002</v>
      </c>
      <c r="O187" s="8">
        <v>11.236800000000001</v>
      </c>
      <c r="P187" s="8">
        <v>45</v>
      </c>
      <c r="Q187" s="9">
        <v>4.6596094999999997E-2</v>
      </c>
      <c r="R187" s="8" t="s">
        <v>19</v>
      </c>
      <c r="S187" s="8" t="s">
        <v>22</v>
      </c>
      <c r="T187" s="8" t="s">
        <v>19</v>
      </c>
    </row>
    <row r="188" spans="2:20" x14ac:dyDescent="0.25">
      <c r="B188" s="7">
        <v>50</v>
      </c>
      <c r="C188" s="8">
        <v>5.602E-2</v>
      </c>
      <c r="D188" s="8">
        <v>32.46</v>
      </c>
      <c r="E188" s="8">
        <v>0.48799999999999999</v>
      </c>
      <c r="F188" s="8">
        <v>7.8310000000000004</v>
      </c>
      <c r="G188" s="8">
        <v>53.6</v>
      </c>
      <c r="H188" s="8">
        <v>3.45</v>
      </c>
      <c r="I188" s="8">
        <v>3.19</v>
      </c>
      <c r="J188" s="8">
        <v>3.51</v>
      </c>
      <c r="K188" s="8">
        <v>2.65</v>
      </c>
      <c r="L188" s="8">
        <v>22.2</v>
      </c>
      <c r="M188" s="8">
        <v>4.45</v>
      </c>
      <c r="N188" s="8">
        <v>6</v>
      </c>
      <c r="O188" s="8">
        <v>13.4</v>
      </c>
      <c r="P188" s="8">
        <v>35</v>
      </c>
      <c r="Q188" s="9">
        <v>4.5703391000000003E-2</v>
      </c>
      <c r="R188" s="8" t="s">
        <v>19</v>
      </c>
      <c r="S188" s="8" t="s">
        <v>22</v>
      </c>
      <c r="T188" s="8" t="s">
        <v>19</v>
      </c>
    </row>
    <row r="189" spans="2:20" x14ac:dyDescent="0.25">
      <c r="B189" s="7">
        <v>32</v>
      </c>
      <c r="C189" s="8">
        <v>7.8750000000000001E-2</v>
      </c>
      <c r="D189" s="8">
        <v>33.44</v>
      </c>
      <c r="E189" s="8">
        <v>0.437</v>
      </c>
      <c r="F189" s="8">
        <v>6.782</v>
      </c>
      <c r="G189" s="8">
        <v>41.1</v>
      </c>
      <c r="H189" s="8">
        <v>3.81</v>
      </c>
      <c r="I189" s="8">
        <v>3.7</v>
      </c>
      <c r="J189" s="8">
        <v>3.87</v>
      </c>
      <c r="K189" s="8">
        <v>3.77</v>
      </c>
      <c r="L189" s="8">
        <v>24.8</v>
      </c>
      <c r="M189" s="8">
        <v>6.68</v>
      </c>
      <c r="N189" s="8">
        <v>7.84</v>
      </c>
      <c r="O189" s="8">
        <v>13.256</v>
      </c>
      <c r="P189" s="8">
        <v>23</v>
      </c>
      <c r="Q189" s="9">
        <v>4.2225334000000003E-2</v>
      </c>
      <c r="R189" s="8" t="s">
        <v>19</v>
      </c>
      <c r="S189" s="8" t="s">
        <v>20</v>
      </c>
      <c r="T189" s="8" t="s">
        <v>19</v>
      </c>
    </row>
    <row r="190" spans="2:20" x14ac:dyDescent="0.25">
      <c r="B190" s="7">
        <v>29.8</v>
      </c>
      <c r="C190" s="8">
        <v>0.12579000000000001</v>
      </c>
      <c r="D190" s="8">
        <v>33.44</v>
      </c>
      <c r="E190" s="8">
        <v>0.437</v>
      </c>
      <c r="F190" s="8">
        <v>6.556</v>
      </c>
      <c r="G190" s="8">
        <v>29.1</v>
      </c>
      <c r="H190" s="8">
        <v>4.62</v>
      </c>
      <c r="I190" s="8">
        <v>4.28</v>
      </c>
      <c r="J190" s="8">
        <v>4.68</v>
      </c>
      <c r="K190" s="8">
        <v>4.6900000000000004</v>
      </c>
      <c r="L190" s="8">
        <v>24.8</v>
      </c>
      <c r="M190" s="8">
        <v>4.5599999999999996</v>
      </c>
      <c r="N190" s="8">
        <v>7.5960000000000001</v>
      </c>
      <c r="O190" s="8">
        <v>10.2384</v>
      </c>
      <c r="P190" s="8">
        <v>40</v>
      </c>
      <c r="Q190" s="9">
        <v>4.5949196999999997E-2</v>
      </c>
      <c r="R190" s="8" t="s">
        <v>19</v>
      </c>
      <c r="S190" s="8" t="s">
        <v>20</v>
      </c>
      <c r="T190" s="8" t="s">
        <v>19</v>
      </c>
    </row>
    <row r="191" spans="2:20" x14ac:dyDescent="0.25">
      <c r="B191" s="7">
        <v>34.9</v>
      </c>
      <c r="C191" s="8">
        <v>8.3699999999999997E-2</v>
      </c>
      <c r="D191" s="8">
        <v>33.44</v>
      </c>
      <c r="E191" s="8">
        <v>0.437</v>
      </c>
      <c r="F191" s="8">
        <v>7.1849999999999996</v>
      </c>
      <c r="G191" s="8">
        <v>38.9</v>
      </c>
      <c r="H191" s="8">
        <v>4.83</v>
      </c>
      <c r="I191" s="8">
        <v>4.43</v>
      </c>
      <c r="J191" s="8">
        <v>4.68</v>
      </c>
      <c r="K191" s="8">
        <v>4.33</v>
      </c>
      <c r="L191" s="8">
        <v>24.8</v>
      </c>
      <c r="M191" s="8">
        <v>5.39</v>
      </c>
      <c r="N191" s="8">
        <v>9.298</v>
      </c>
      <c r="O191" s="8">
        <v>14.279199999999999</v>
      </c>
      <c r="P191" s="8">
        <v>20</v>
      </c>
      <c r="Q191" s="9">
        <v>4.6379120000000003E-2</v>
      </c>
      <c r="R191" s="8" t="s">
        <v>21</v>
      </c>
      <c r="S191" s="8" t="s">
        <v>20</v>
      </c>
      <c r="T191" s="8" t="s">
        <v>19</v>
      </c>
    </row>
    <row r="192" spans="2:20" x14ac:dyDescent="0.25">
      <c r="B192" s="7">
        <v>33</v>
      </c>
      <c r="C192" s="8">
        <v>9.0679999999999997E-2</v>
      </c>
      <c r="D192" s="8">
        <v>33.44</v>
      </c>
      <c r="E192" s="8">
        <v>0.437</v>
      </c>
      <c r="F192" s="8">
        <v>6.9509999999999996</v>
      </c>
      <c r="G192" s="8">
        <v>21.5</v>
      </c>
      <c r="H192" s="8">
        <v>6.54</v>
      </c>
      <c r="I192" s="8">
        <v>6.36</v>
      </c>
      <c r="J192" s="8">
        <v>6.71</v>
      </c>
      <c r="K192" s="8">
        <v>6.31</v>
      </c>
      <c r="L192" s="8">
        <v>24.8</v>
      </c>
      <c r="M192" s="8">
        <v>5.0999999999999996</v>
      </c>
      <c r="N192" s="8">
        <v>6.16</v>
      </c>
      <c r="O192" s="8">
        <v>11.263999999999999</v>
      </c>
      <c r="P192" s="8">
        <v>55</v>
      </c>
      <c r="Q192" s="9">
        <v>5.0923074999999998E-2</v>
      </c>
      <c r="R192" s="8" t="s">
        <v>21</v>
      </c>
      <c r="S192" s="8" t="s">
        <v>23</v>
      </c>
      <c r="T192" s="8" t="s">
        <v>19</v>
      </c>
    </row>
    <row r="193" spans="2:20" x14ac:dyDescent="0.25">
      <c r="B193" s="7">
        <v>30.5</v>
      </c>
      <c r="C193" s="8">
        <v>6.9110000000000005E-2</v>
      </c>
      <c r="D193" s="8">
        <v>33.44</v>
      </c>
      <c r="E193" s="8">
        <v>0.437</v>
      </c>
      <c r="F193" s="8">
        <v>6.7389999999999999</v>
      </c>
      <c r="G193" s="8">
        <v>30.8</v>
      </c>
      <c r="H193" s="8">
        <v>6.71</v>
      </c>
      <c r="I193" s="8">
        <v>6.42</v>
      </c>
      <c r="J193" s="8">
        <v>6.74</v>
      </c>
      <c r="K193" s="8">
        <v>6.05</v>
      </c>
      <c r="L193" s="8">
        <v>24.8</v>
      </c>
      <c r="M193" s="8">
        <v>4.6900000000000004</v>
      </c>
      <c r="N193" s="8">
        <v>8.81</v>
      </c>
      <c r="O193" s="8">
        <v>11.244</v>
      </c>
      <c r="P193" s="8">
        <v>40</v>
      </c>
      <c r="Q193" s="9">
        <v>3.8316194999999997E-2</v>
      </c>
      <c r="R193" s="8" t="s">
        <v>21</v>
      </c>
      <c r="S193" s="8" t="s">
        <v>23</v>
      </c>
      <c r="T193" s="8" t="s">
        <v>19</v>
      </c>
    </row>
    <row r="194" spans="2:20" x14ac:dyDescent="0.25">
      <c r="B194" s="7">
        <v>36.4</v>
      </c>
      <c r="C194" s="8">
        <v>8.6639999999999995E-2</v>
      </c>
      <c r="D194" s="8">
        <v>33.44</v>
      </c>
      <c r="E194" s="8">
        <v>0.437</v>
      </c>
      <c r="F194" s="8">
        <v>7.1779999999999999</v>
      </c>
      <c r="G194" s="8">
        <v>26.3</v>
      </c>
      <c r="H194" s="8">
        <v>6.76</v>
      </c>
      <c r="I194" s="8">
        <v>6.34</v>
      </c>
      <c r="J194" s="8">
        <v>6.6</v>
      </c>
      <c r="K194" s="8">
        <v>6.21</v>
      </c>
      <c r="L194" s="8">
        <v>24.8</v>
      </c>
      <c r="M194" s="8">
        <v>2.87</v>
      </c>
      <c r="N194" s="8">
        <v>10.528</v>
      </c>
      <c r="O194" s="8">
        <v>11.2912</v>
      </c>
      <c r="P194" s="8">
        <v>40</v>
      </c>
      <c r="Q194" s="9">
        <v>4.4716450999999997E-2</v>
      </c>
      <c r="R194" s="8" t="s">
        <v>19</v>
      </c>
      <c r="S194" s="8" t="s">
        <v>22</v>
      </c>
      <c r="T194" s="8" t="s">
        <v>19</v>
      </c>
    </row>
    <row r="195" spans="2:20" x14ac:dyDescent="0.25">
      <c r="B195" s="7">
        <v>31.1</v>
      </c>
      <c r="C195" s="8">
        <v>2.1870000000000001E-2</v>
      </c>
      <c r="D195" s="8">
        <v>32.93</v>
      </c>
      <c r="E195" s="8">
        <v>0.40100000000000002</v>
      </c>
      <c r="F195" s="8">
        <v>6.8</v>
      </c>
      <c r="G195" s="8">
        <v>9.9</v>
      </c>
      <c r="H195" s="8">
        <v>6.46</v>
      </c>
      <c r="I195" s="8">
        <v>6.13</v>
      </c>
      <c r="J195" s="8">
        <v>6.45</v>
      </c>
      <c r="K195" s="8">
        <v>5.84</v>
      </c>
      <c r="L195" s="8">
        <v>24.4</v>
      </c>
      <c r="M195" s="8">
        <v>5.03</v>
      </c>
      <c r="N195" s="8">
        <v>6.8220000000000001</v>
      </c>
      <c r="O195" s="8">
        <v>13.248799999999999</v>
      </c>
      <c r="P195" s="8">
        <v>24</v>
      </c>
      <c r="Q195" s="9">
        <v>4.1103451999999999E-2</v>
      </c>
      <c r="R195" s="8" t="s">
        <v>21</v>
      </c>
      <c r="S195" s="8" t="s">
        <v>20</v>
      </c>
      <c r="T195" s="8" t="s">
        <v>19</v>
      </c>
    </row>
    <row r="196" spans="2:20" x14ac:dyDescent="0.25">
      <c r="B196" s="7">
        <v>29.1</v>
      </c>
      <c r="C196" s="8">
        <v>1.439E-2</v>
      </c>
      <c r="D196" s="8">
        <v>32.93</v>
      </c>
      <c r="E196" s="8">
        <v>0.40100000000000002</v>
      </c>
      <c r="F196" s="8">
        <v>6.6040000000000001</v>
      </c>
      <c r="G196" s="8">
        <v>18.8</v>
      </c>
      <c r="H196" s="8">
        <v>6.51</v>
      </c>
      <c r="I196" s="8">
        <v>6.03</v>
      </c>
      <c r="J196" s="8">
        <v>6.46</v>
      </c>
      <c r="K196" s="8">
        <v>5.88</v>
      </c>
      <c r="L196" s="8">
        <v>24.4</v>
      </c>
      <c r="M196" s="8">
        <v>4.38</v>
      </c>
      <c r="N196" s="8">
        <v>9.282</v>
      </c>
      <c r="O196" s="8">
        <v>14.232799999999999</v>
      </c>
      <c r="P196" s="8">
        <v>59</v>
      </c>
      <c r="Q196" s="9">
        <v>4.8833189999999999E-2</v>
      </c>
      <c r="R196" s="8" t="s">
        <v>21</v>
      </c>
      <c r="S196" s="8" t="s">
        <v>20</v>
      </c>
      <c r="T196" s="8" t="s">
        <v>19</v>
      </c>
    </row>
    <row r="197" spans="2:20" x14ac:dyDescent="0.25">
      <c r="B197" s="7">
        <v>50</v>
      </c>
      <c r="C197" s="8">
        <v>1.3809999999999999E-2</v>
      </c>
      <c r="D197" s="8">
        <v>30.46</v>
      </c>
      <c r="E197" s="8">
        <v>0.42199999999999999</v>
      </c>
      <c r="F197" s="8">
        <v>7.875</v>
      </c>
      <c r="G197" s="8">
        <v>32</v>
      </c>
      <c r="H197" s="8">
        <v>5.81</v>
      </c>
      <c r="I197" s="8">
        <v>5.53</v>
      </c>
      <c r="J197" s="8">
        <v>5.76</v>
      </c>
      <c r="K197" s="8">
        <v>5.5</v>
      </c>
      <c r="L197" s="8">
        <v>25.6</v>
      </c>
      <c r="M197" s="8">
        <v>2.97</v>
      </c>
      <c r="N197" s="8">
        <v>8.1999999999999993</v>
      </c>
      <c r="O197" s="8">
        <v>14.4</v>
      </c>
      <c r="P197" s="8">
        <v>26</v>
      </c>
      <c r="Q197" s="9">
        <v>4.2971350999999998E-2</v>
      </c>
      <c r="R197" s="8" t="s">
        <v>19</v>
      </c>
      <c r="S197" s="8" t="s">
        <v>20</v>
      </c>
      <c r="T197" s="8" t="s">
        <v>19</v>
      </c>
    </row>
    <row r="198" spans="2:20" x14ac:dyDescent="0.25">
      <c r="B198" s="7">
        <v>33.299999999999997</v>
      </c>
      <c r="C198" s="8">
        <v>4.011E-2</v>
      </c>
      <c r="D198" s="8">
        <v>31.52</v>
      </c>
      <c r="E198" s="8">
        <v>0.40400000000000003</v>
      </c>
      <c r="F198" s="8">
        <v>7.2869999999999999</v>
      </c>
      <c r="G198" s="8">
        <v>34.1</v>
      </c>
      <c r="H198" s="8">
        <v>7.58</v>
      </c>
      <c r="I198" s="8">
        <v>7.2</v>
      </c>
      <c r="J198" s="8">
        <v>7.51</v>
      </c>
      <c r="K198" s="8">
        <v>6.95</v>
      </c>
      <c r="L198" s="8">
        <v>27.4</v>
      </c>
      <c r="M198" s="8">
        <v>4.08</v>
      </c>
      <c r="N198" s="8">
        <v>7.266</v>
      </c>
      <c r="O198" s="8">
        <v>15.266400000000001</v>
      </c>
      <c r="P198" s="8">
        <v>20</v>
      </c>
      <c r="Q198" s="9">
        <v>3.6635762000000002E-2</v>
      </c>
      <c r="R198" s="8" t="s">
        <v>19</v>
      </c>
      <c r="S198" s="8" t="s">
        <v>24</v>
      </c>
      <c r="T198" s="8" t="s">
        <v>19</v>
      </c>
    </row>
    <row r="199" spans="2:20" x14ac:dyDescent="0.25">
      <c r="B199" s="7">
        <v>30.3</v>
      </c>
      <c r="C199" s="8">
        <v>4.666E-2</v>
      </c>
      <c r="D199" s="8">
        <v>31.52</v>
      </c>
      <c r="E199" s="8">
        <v>0.40400000000000003</v>
      </c>
      <c r="F199" s="8">
        <v>7.1070000000000002</v>
      </c>
      <c r="G199" s="8">
        <v>36.6</v>
      </c>
      <c r="H199" s="8">
        <v>7.64</v>
      </c>
      <c r="I199" s="8">
        <v>7.02</v>
      </c>
      <c r="J199" s="8">
        <v>7.4</v>
      </c>
      <c r="K199" s="8">
        <v>7.18</v>
      </c>
      <c r="L199" s="8">
        <v>27.4</v>
      </c>
      <c r="M199" s="8">
        <v>8.61</v>
      </c>
      <c r="N199" s="8">
        <v>6.9059999999999997</v>
      </c>
      <c r="O199" s="8">
        <v>14.2424</v>
      </c>
      <c r="P199" s="8">
        <v>24</v>
      </c>
      <c r="Q199" s="9">
        <v>4.0063073999999997E-2</v>
      </c>
      <c r="R199" s="8" t="s">
        <v>19</v>
      </c>
      <c r="S199" s="8" t="s">
        <v>24</v>
      </c>
      <c r="T199" s="8" t="s">
        <v>19</v>
      </c>
    </row>
    <row r="200" spans="2:20" x14ac:dyDescent="0.25">
      <c r="B200" s="7">
        <v>34.6</v>
      </c>
      <c r="C200" s="8">
        <v>3.7679999999999998E-2</v>
      </c>
      <c r="D200" s="8">
        <v>31.52</v>
      </c>
      <c r="E200" s="8">
        <v>0.40400000000000003</v>
      </c>
      <c r="F200" s="8">
        <v>7.274</v>
      </c>
      <c r="G200" s="8">
        <v>38.299999999999997</v>
      </c>
      <c r="H200" s="8">
        <v>7.53</v>
      </c>
      <c r="I200" s="8">
        <v>7.22</v>
      </c>
      <c r="J200" s="8">
        <v>7.46</v>
      </c>
      <c r="K200" s="8">
        <v>7.03</v>
      </c>
      <c r="L200" s="8">
        <v>27.4</v>
      </c>
      <c r="M200" s="8">
        <v>6.62</v>
      </c>
      <c r="N200" s="8">
        <v>10.192</v>
      </c>
      <c r="O200" s="8">
        <v>14.2768</v>
      </c>
      <c r="P200" s="8">
        <v>43</v>
      </c>
      <c r="Q200" s="9">
        <v>4.1173937000000001E-2</v>
      </c>
      <c r="R200" s="8" t="s">
        <v>21</v>
      </c>
      <c r="S200" s="8" t="s">
        <v>22</v>
      </c>
      <c r="T200" s="8" t="s">
        <v>19</v>
      </c>
    </row>
    <row r="201" spans="2:20" x14ac:dyDescent="0.25">
      <c r="B201" s="7">
        <v>34.9</v>
      </c>
      <c r="C201" s="8">
        <v>3.15E-2</v>
      </c>
      <c r="D201" s="8">
        <v>31.47</v>
      </c>
      <c r="E201" s="8">
        <v>0.40300000000000002</v>
      </c>
      <c r="F201" s="8">
        <v>6.9749999999999996</v>
      </c>
      <c r="G201" s="8">
        <v>15.3</v>
      </c>
      <c r="H201" s="8">
        <v>7.97</v>
      </c>
      <c r="I201" s="8">
        <v>7.52</v>
      </c>
      <c r="J201" s="8">
        <v>7.78</v>
      </c>
      <c r="K201" s="8">
        <v>7.34</v>
      </c>
      <c r="L201" s="8">
        <v>23</v>
      </c>
      <c r="M201" s="8">
        <v>4.5599999999999996</v>
      </c>
      <c r="N201" s="8">
        <v>7.9980000000000002</v>
      </c>
      <c r="O201" s="8">
        <v>13.279199999999999</v>
      </c>
      <c r="P201" s="8">
        <v>24</v>
      </c>
      <c r="Q201" s="9">
        <v>4.1283981999999997E-2</v>
      </c>
      <c r="R201" s="8" t="s">
        <v>19</v>
      </c>
      <c r="S201" s="8" t="s">
        <v>23</v>
      </c>
      <c r="T201" s="8" t="s">
        <v>19</v>
      </c>
    </row>
    <row r="202" spans="2:20" x14ac:dyDescent="0.25">
      <c r="B202" s="7">
        <v>32.9</v>
      </c>
      <c r="C202" s="8">
        <v>1.7780000000000001E-2</v>
      </c>
      <c r="D202" s="8">
        <v>31.47</v>
      </c>
      <c r="E202" s="8">
        <v>0.40300000000000002</v>
      </c>
      <c r="F202" s="8">
        <v>7.1349999999999998</v>
      </c>
      <c r="G202" s="8">
        <v>13.9</v>
      </c>
      <c r="H202" s="8">
        <v>7.79</v>
      </c>
      <c r="I202" s="8">
        <v>7.63</v>
      </c>
      <c r="J202" s="8">
        <v>7.97</v>
      </c>
      <c r="K202" s="8">
        <v>7.22</v>
      </c>
      <c r="L202" s="8">
        <v>23</v>
      </c>
      <c r="M202" s="8">
        <v>4.45</v>
      </c>
      <c r="N202" s="8">
        <v>5.9580000000000002</v>
      </c>
      <c r="O202" s="8">
        <v>10.263199999999999</v>
      </c>
      <c r="P202" s="8">
        <v>22</v>
      </c>
      <c r="Q202" s="9">
        <v>4.6477734999999999E-2</v>
      </c>
      <c r="R202" s="8" t="s">
        <v>21</v>
      </c>
      <c r="S202" s="8" t="s">
        <v>22</v>
      </c>
      <c r="T202" s="8" t="s">
        <v>19</v>
      </c>
    </row>
    <row r="203" spans="2:20" x14ac:dyDescent="0.25">
      <c r="B203" s="7">
        <v>24.1</v>
      </c>
      <c r="C203" s="8">
        <v>3.4450000000000001E-2</v>
      </c>
      <c r="D203" s="8">
        <v>32.03</v>
      </c>
      <c r="E203" s="8">
        <v>0.41499999999999998</v>
      </c>
      <c r="F203" s="8">
        <v>6.1619999999999999</v>
      </c>
      <c r="G203" s="8">
        <v>38.4</v>
      </c>
      <c r="H203" s="8">
        <v>6.4</v>
      </c>
      <c r="I203" s="8">
        <v>6.07</v>
      </c>
      <c r="J203" s="8">
        <v>6.4</v>
      </c>
      <c r="K203" s="8">
        <v>6.22</v>
      </c>
      <c r="L203" s="8">
        <v>25.3</v>
      </c>
      <c r="M203" s="8">
        <v>7.43</v>
      </c>
      <c r="N203" s="8">
        <v>7.782</v>
      </c>
      <c r="O203" s="8">
        <v>12.1928</v>
      </c>
      <c r="P203" s="8">
        <v>32</v>
      </c>
      <c r="Q203" s="9">
        <v>4.1438068000000002E-2</v>
      </c>
      <c r="R203" s="8" t="s">
        <v>19</v>
      </c>
      <c r="S203" s="8" t="s">
        <v>20</v>
      </c>
      <c r="T203" s="8" t="s">
        <v>19</v>
      </c>
    </row>
    <row r="204" spans="2:20" x14ac:dyDescent="0.25">
      <c r="B204" s="7">
        <v>42.3</v>
      </c>
      <c r="C204" s="8">
        <v>2.1770000000000001E-2</v>
      </c>
      <c r="D204" s="8">
        <v>32.03</v>
      </c>
      <c r="E204" s="8">
        <v>0.41499999999999998</v>
      </c>
      <c r="F204" s="8">
        <v>7.61</v>
      </c>
      <c r="G204" s="8">
        <v>15.7</v>
      </c>
      <c r="H204" s="8">
        <v>6.35</v>
      </c>
      <c r="I204" s="8">
        <v>6.09</v>
      </c>
      <c r="J204" s="8">
        <v>6.53</v>
      </c>
      <c r="K204" s="8">
        <v>6.1</v>
      </c>
      <c r="L204" s="8">
        <v>25.3</v>
      </c>
      <c r="M204" s="8">
        <v>3.11</v>
      </c>
      <c r="N204" s="8">
        <v>10.545999999999999</v>
      </c>
      <c r="O204" s="8">
        <v>14.3384</v>
      </c>
      <c r="P204" s="8">
        <v>30</v>
      </c>
      <c r="Q204" s="9">
        <v>4.5898658000000002E-2</v>
      </c>
      <c r="R204" s="8" t="s">
        <v>21</v>
      </c>
      <c r="S204" s="8" t="s">
        <v>24</v>
      </c>
      <c r="T204" s="8" t="s">
        <v>19</v>
      </c>
    </row>
    <row r="205" spans="2:20" x14ac:dyDescent="0.25">
      <c r="B205" s="7">
        <v>48.5</v>
      </c>
      <c r="C205" s="8">
        <v>3.5099999999999999E-2</v>
      </c>
      <c r="D205" s="8">
        <v>32.68</v>
      </c>
      <c r="E205" s="8">
        <v>0.41610000000000003</v>
      </c>
      <c r="F205" s="8">
        <v>7.8529999999999998</v>
      </c>
      <c r="G205" s="8">
        <v>33.200000000000003</v>
      </c>
      <c r="H205" s="8">
        <v>5.37</v>
      </c>
      <c r="I205" s="8">
        <v>5.03</v>
      </c>
      <c r="J205" s="8">
        <v>5.3</v>
      </c>
      <c r="K205" s="8">
        <v>4.7699999999999996</v>
      </c>
      <c r="L205" s="8">
        <v>25.3</v>
      </c>
      <c r="M205" s="8">
        <v>3.81</v>
      </c>
      <c r="N205" s="8">
        <v>8.77</v>
      </c>
      <c r="O205" s="8">
        <v>11.388</v>
      </c>
      <c r="P205" s="8">
        <v>22</v>
      </c>
      <c r="Q205" s="9">
        <v>4.0932911000000002E-2</v>
      </c>
      <c r="R205" s="8" t="s">
        <v>21</v>
      </c>
      <c r="S205" s="8" t="s">
        <v>23</v>
      </c>
      <c r="T205" s="8" t="s">
        <v>19</v>
      </c>
    </row>
    <row r="206" spans="2:20" x14ac:dyDescent="0.25">
      <c r="B206" s="7">
        <v>50</v>
      </c>
      <c r="C206" s="8">
        <v>2.009E-2</v>
      </c>
      <c r="D206" s="8">
        <v>32.68</v>
      </c>
      <c r="E206" s="8">
        <v>0.41610000000000003</v>
      </c>
      <c r="F206" s="8">
        <v>8.0340000000000007</v>
      </c>
      <c r="G206" s="8">
        <v>31.9</v>
      </c>
      <c r="H206" s="8">
        <v>5.41</v>
      </c>
      <c r="I206" s="8">
        <v>4.8</v>
      </c>
      <c r="J206" s="8">
        <v>5.28</v>
      </c>
      <c r="K206" s="8">
        <v>4.99</v>
      </c>
      <c r="L206" s="8">
        <v>25.3</v>
      </c>
      <c r="M206" s="8">
        <v>2.88</v>
      </c>
      <c r="N206" s="8">
        <v>8.9</v>
      </c>
      <c r="O206" s="8">
        <v>15.4</v>
      </c>
      <c r="P206" s="8">
        <v>51</v>
      </c>
      <c r="Q206" s="9">
        <v>4.4178167999999997E-2</v>
      </c>
      <c r="R206" s="8" t="s">
        <v>19</v>
      </c>
      <c r="S206" s="8" t="s">
        <v>20</v>
      </c>
      <c r="T206" s="8" t="s">
        <v>19</v>
      </c>
    </row>
    <row r="207" spans="2:20" x14ac:dyDescent="0.25">
      <c r="B207" s="7">
        <v>22.6</v>
      </c>
      <c r="C207" s="8">
        <v>0.13642000000000001</v>
      </c>
      <c r="D207" s="8">
        <v>40.590000000000003</v>
      </c>
      <c r="E207" s="8">
        <v>0.48899999999999999</v>
      </c>
      <c r="F207" s="8">
        <v>5.891</v>
      </c>
      <c r="G207" s="8">
        <v>22.3</v>
      </c>
      <c r="H207" s="8">
        <v>4.24</v>
      </c>
      <c r="I207" s="8">
        <v>3.62</v>
      </c>
      <c r="J207" s="8">
        <v>4.1100000000000003</v>
      </c>
      <c r="K207" s="8">
        <v>3.82</v>
      </c>
      <c r="L207" s="8">
        <v>21.4</v>
      </c>
      <c r="M207" s="8">
        <v>10.87</v>
      </c>
      <c r="N207" s="8">
        <v>7.952</v>
      </c>
      <c r="O207" s="8">
        <v>15.1808</v>
      </c>
      <c r="P207" s="8">
        <v>26</v>
      </c>
      <c r="Q207" s="9">
        <v>5.6222000000000001E-2</v>
      </c>
      <c r="R207" s="8" t="s">
        <v>19</v>
      </c>
      <c r="S207" s="8" t="s">
        <v>20</v>
      </c>
      <c r="T207" s="8" t="s">
        <v>19</v>
      </c>
    </row>
    <row r="208" spans="2:20" x14ac:dyDescent="0.25">
      <c r="B208" s="7">
        <v>24.4</v>
      </c>
      <c r="C208" s="8">
        <v>0.22969000000000001</v>
      </c>
      <c r="D208" s="8">
        <v>40.590000000000003</v>
      </c>
      <c r="E208" s="8">
        <v>0.48899999999999999</v>
      </c>
      <c r="F208" s="8">
        <v>6.3259999999999996</v>
      </c>
      <c r="G208" s="8">
        <v>52.5</v>
      </c>
      <c r="H208" s="8">
        <v>4.63</v>
      </c>
      <c r="I208" s="8">
        <v>4.24</v>
      </c>
      <c r="J208" s="8">
        <v>4.47</v>
      </c>
      <c r="K208" s="8">
        <v>4.09</v>
      </c>
      <c r="L208" s="8">
        <v>21.4</v>
      </c>
      <c r="M208" s="8">
        <v>10.97</v>
      </c>
      <c r="N208" s="8">
        <v>6.6879999999999997</v>
      </c>
      <c r="O208" s="8">
        <v>11.1952</v>
      </c>
      <c r="P208" s="8">
        <v>52</v>
      </c>
      <c r="Q208" s="9">
        <v>5.1027893999999997E-2</v>
      </c>
      <c r="R208" s="8" t="s">
        <v>19</v>
      </c>
      <c r="S208" s="8" t="s">
        <v>20</v>
      </c>
      <c r="T208" s="8" t="s">
        <v>19</v>
      </c>
    </row>
    <row r="209" spans="2:20" x14ac:dyDescent="0.25">
      <c r="B209" s="7">
        <v>22.5</v>
      </c>
      <c r="C209" s="8">
        <v>0.25198999999999999</v>
      </c>
      <c r="D209" s="8">
        <v>40.590000000000003</v>
      </c>
      <c r="E209" s="8">
        <v>0.48899999999999999</v>
      </c>
      <c r="F209" s="8">
        <v>5.7830000000000004</v>
      </c>
      <c r="G209" s="8">
        <v>72.7</v>
      </c>
      <c r="H209" s="8">
        <v>4.6399999999999997</v>
      </c>
      <c r="I209" s="8">
        <v>4.25</v>
      </c>
      <c r="J209" s="8">
        <v>4.5999999999999996</v>
      </c>
      <c r="K209" s="8">
        <v>3.92</v>
      </c>
      <c r="L209" s="8">
        <v>21.4</v>
      </c>
      <c r="M209" s="8">
        <v>18.059999999999999</v>
      </c>
      <c r="N209" s="8">
        <v>7.95</v>
      </c>
      <c r="O209" s="8">
        <v>10.18</v>
      </c>
      <c r="P209" s="8">
        <v>38</v>
      </c>
      <c r="Q209" s="9">
        <v>5.1891310000000003E-2</v>
      </c>
      <c r="R209" s="8" t="s">
        <v>19</v>
      </c>
      <c r="S209" s="8" t="s">
        <v>23</v>
      </c>
      <c r="T209" s="8" t="s">
        <v>19</v>
      </c>
    </row>
    <row r="210" spans="2:20" x14ac:dyDescent="0.25">
      <c r="B210" s="7">
        <v>24.4</v>
      </c>
      <c r="C210" s="8">
        <v>0.13586999999999999</v>
      </c>
      <c r="D210" s="8">
        <v>40.590000000000003</v>
      </c>
      <c r="E210" s="8">
        <v>0.48899999999999999</v>
      </c>
      <c r="F210" s="8">
        <v>6.0640000000000001</v>
      </c>
      <c r="G210" s="8">
        <v>59.1</v>
      </c>
      <c r="H210" s="8">
        <v>4.3</v>
      </c>
      <c r="I210" s="8">
        <v>3.99</v>
      </c>
      <c r="J210" s="8">
        <v>4.55</v>
      </c>
      <c r="K210" s="8">
        <v>4.12</v>
      </c>
      <c r="L210" s="8">
        <v>21.4</v>
      </c>
      <c r="M210" s="8">
        <v>14.66</v>
      </c>
      <c r="N210" s="8">
        <v>6.8879999999999999</v>
      </c>
      <c r="O210" s="8">
        <v>14.1952</v>
      </c>
      <c r="P210" s="8">
        <v>31</v>
      </c>
      <c r="Q210" s="9">
        <v>4.4689384999999998E-2</v>
      </c>
      <c r="R210" s="8" t="s">
        <v>19</v>
      </c>
      <c r="S210" s="8" t="s">
        <v>23</v>
      </c>
      <c r="T210" s="8" t="s">
        <v>19</v>
      </c>
    </row>
    <row r="211" spans="2:20" x14ac:dyDescent="0.25">
      <c r="B211" s="7">
        <v>20</v>
      </c>
      <c r="C211" s="8">
        <v>0.43570999999999999</v>
      </c>
      <c r="D211" s="8">
        <v>40.590000000000003</v>
      </c>
      <c r="E211" s="8">
        <v>0.48899999999999999</v>
      </c>
      <c r="F211" s="8">
        <v>5.3440000000000003</v>
      </c>
      <c r="G211" s="8">
        <v>100</v>
      </c>
      <c r="H211" s="8">
        <v>3.95</v>
      </c>
      <c r="I211" s="8">
        <v>3.86</v>
      </c>
      <c r="J211" s="8">
        <v>4.1399999999999997</v>
      </c>
      <c r="K211" s="8">
        <v>3.55</v>
      </c>
      <c r="L211" s="8">
        <v>21.4</v>
      </c>
      <c r="M211" s="8">
        <v>23.09</v>
      </c>
      <c r="N211" s="8">
        <v>7.9</v>
      </c>
      <c r="O211" s="8">
        <v>13.16</v>
      </c>
      <c r="P211" s="8">
        <v>60</v>
      </c>
      <c r="Q211" s="9">
        <v>5.6197535E-2</v>
      </c>
      <c r="R211" s="8" t="s">
        <v>21</v>
      </c>
      <c r="S211" s="8" t="s">
        <v>23</v>
      </c>
      <c r="T211" s="8" t="s">
        <v>19</v>
      </c>
    </row>
    <row r="212" spans="2:20" x14ac:dyDescent="0.25">
      <c r="B212" s="7">
        <v>21.7</v>
      </c>
      <c r="C212" s="8">
        <v>0.17446</v>
      </c>
      <c r="D212" s="8">
        <v>40.590000000000003</v>
      </c>
      <c r="E212" s="8">
        <v>0.48899999999999999</v>
      </c>
      <c r="F212" s="8">
        <v>5.96</v>
      </c>
      <c r="G212" s="8">
        <v>92.1</v>
      </c>
      <c r="H212" s="8">
        <v>3.91</v>
      </c>
      <c r="I212" s="8">
        <v>3.63</v>
      </c>
      <c r="J212" s="8">
        <v>3.96</v>
      </c>
      <c r="K212" s="8">
        <v>4</v>
      </c>
      <c r="L212" s="8">
        <v>21.4</v>
      </c>
      <c r="M212" s="8">
        <v>17.27</v>
      </c>
      <c r="N212" s="8">
        <v>8.0340000000000007</v>
      </c>
      <c r="O212" s="8">
        <v>12.1736</v>
      </c>
      <c r="P212" s="8">
        <v>36</v>
      </c>
      <c r="Q212" s="9">
        <v>4.4598055999999997E-2</v>
      </c>
      <c r="R212" s="8" t="s">
        <v>19</v>
      </c>
      <c r="S212" s="8" t="s">
        <v>23</v>
      </c>
      <c r="T212" s="8" t="s">
        <v>19</v>
      </c>
    </row>
    <row r="213" spans="2:20" x14ac:dyDescent="0.25">
      <c r="B213" s="7">
        <v>19.3</v>
      </c>
      <c r="C213" s="8">
        <v>0.37578</v>
      </c>
      <c r="D213" s="8">
        <v>40.590000000000003</v>
      </c>
      <c r="E213" s="8">
        <v>0.48899999999999999</v>
      </c>
      <c r="F213" s="8">
        <v>5.4039999999999999</v>
      </c>
      <c r="G213" s="8">
        <v>88.6</v>
      </c>
      <c r="H213" s="8">
        <v>3.99</v>
      </c>
      <c r="I213" s="8">
        <v>3.41</v>
      </c>
      <c r="J213" s="8">
        <v>3.8</v>
      </c>
      <c r="K213" s="8">
        <v>3.46</v>
      </c>
      <c r="L213" s="8">
        <v>21.4</v>
      </c>
      <c r="M213" s="8">
        <v>23.98</v>
      </c>
      <c r="N213" s="8">
        <v>5.9859999999999998</v>
      </c>
      <c r="O213" s="8">
        <v>14.154400000000001</v>
      </c>
      <c r="P213" s="8">
        <v>39</v>
      </c>
      <c r="Q213" s="9">
        <v>4.8873202999999997E-2</v>
      </c>
      <c r="R213" s="8" t="s">
        <v>21</v>
      </c>
      <c r="S213" s="8" t="s">
        <v>20</v>
      </c>
      <c r="T213" s="8" t="s">
        <v>19</v>
      </c>
    </row>
    <row r="214" spans="2:20" x14ac:dyDescent="0.25">
      <c r="B214" s="7">
        <v>22.4</v>
      </c>
      <c r="C214" s="8">
        <v>0.21718999999999999</v>
      </c>
      <c r="D214" s="8">
        <v>40.590000000000003</v>
      </c>
      <c r="E214" s="8">
        <v>0.48899999999999999</v>
      </c>
      <c r="F214" s="8">
        <v>5.8070000000000004</v>
      </c>
      <c r="G214" s="8">
        <v>53.8</v>
      </c>
      <c r="H214" s="8">
        <v>3.66</v>
      </c>
      <c r="I214" s="8">
        <v>3.58</v>
      </c>
      <c r="J214" s="8">
        <v>3.8</v>
      </c>
      <c r="K214" s="8">
        <v>3.57</v>
      </c>
      <c r="L214" s="8">
        <v>21.4</v>
      </c>
      <c r="M214" s="8">
        <v>16.03</v>
      </c>
      <c r="N214" s="8">
        <v>6.8479999999999999</v>
      </c>
      <c r="O214" s="8">
        <v>13.1792</v>
      </c>
      <c r="P214" s="8">
        <v>20</v>
      </c>
      <c r="Q214" s="9">
        <v>5.2656084999999998E-2</v>
      </c>
      <c r="R214" s="8" t="s">
        <v>19</v>
      </c>
      <c r="S214" s="8" t="s">
        <v>20</v>
      </c>
      <c r="T214" s="8" t="s">
        <v>19</v>
      </c>
    </row>
    <row r="215" spans="2:20" x14ac:dyDescent="0.25">
      <c r="B215" s="7">
        <v>28.1</v>
      </c>
      <c r="C215" s="8">
        <v>0.14052000000000001</v>
      </c>
      <c r="D215" s="8">
        <v>40.590000000000003</v>
      </c>
      <c r="E215" s="8">
        <v>0.48899999999999999</v>
      </c>
      <c r="F215" s="8">
        <v>6.375</v>
      </c>
      <c r="G215" s="8">
        <v>32.299999999999997</v>
      </c>
      <c r="H215" s="8">
        <v>4.1100000000000003</v>
      </c>
      <c r="I215" s="8">
        <v>3.92</v>
      </c>
      <c r="J215" s="8">
        <v>4.18</v>
      </c>
      <c r="K215" s="8">
        <v>3.57</v>
      </c>
      <c r="L215" s="8">
        <v>21.4</v>
      </c>
      <c r="M215" s="8">
        <v>9.3800000000000008</v>
      </c>
      <c r="N215" s="8">
        <v>7.5620000000000003</v>
      </c>
      <c r="O215" s="8">
        <v>10.2248</v>
      </c>
      <c r="P215" s="8">
        <v>3</v>
      </c>
      <c r="Q215" s="9">
        <v>4.4019172000000002E-2</v>
      </c>
      <c r="R215" s="8" t="s">
        <v>19</v>
      </c>
      <c r="S215" s="8" t="s">
        <v>23</v>
      </c>
      <c r="T215" s="8" t="s">
        <v>19</v>
      </c>
    </row>
    <row r="216" spans="2:20" x14ac:dyDescent="0.25">
      <c r="B216" s="7">
        <v>23.7</v>
      </c>
      <c r="C216" s="8">
        <v>0.28954999999999997</v>
      </c>
      <c r="D216" s="8">
        <v>40.590000000000003</v>
      </c>
      <c r="E216" s="8">
        <v>0.48899999999999999</v>
      </c>
      <c r="F216" s="8">
        <v>5.4119999999999999</v>
      </c>
      <c r="G216" s="8">
        <v>9.8000000000000007</v>
      </c>
      <c r="H216" s="8">
        <v>3.68</v>
      </c>
      <c r="I216" s="8">
        <v>3.48</v>
      </c>
      <c r="J216" s="8">
        <v>3.67</v>
      </c>
      <c r="K216" s="8">
        <v>3.53</v>
      </c>
      <c r="L216" s="8">
        <v>21.4</v>
      </c>
      <c r="M216" s="8">
        <v>29.55</v>
      </c>
      <c r="N216" s="8">
        <v>5.6740000000000004</v>
      </c>
      <c r="O216" s="8">
        <v>11.1896</v>
      </c>
      <c r="P216" s="8">
        <v>21</v>
      </c>
      <c r="Q216" s="9">
        <v>5.6117610999999998E-2</v>
      </c>
      <c r="R216" s="8" t="s">
        <v>19</v>
      </c>
      <c r="S216" s="8" t="s">
        <v>23</v>
      </c>
      <c r="T216" s="8" t="s">
        <v>19</v>
      </c>
    </row>
    <row r="217" spans="2:20" x14ac:dyDescent="0.25">
      <c r="B217" s="7">
        <v>25</v>
      </c>
      <c r="C217" s="8">
        <v>0.19802</v>
      </c>
      <c r="D217" s="8">
        <v>40.590000000000003</v>
      </c>
      <c r="E217" s="8">
        <v>0.48899999999999999</v>
      </c>
      <c r="F217" s="8">
        <v>6.1820000000000004</v>
      </c>
      <c r="G217" s="8">
        <v>42.4</v>
      </c>
      <c r="H217" s="8">
        <v>4.1500000000000004</v>
      </c>
      <c r="I217" s="8">
        <v>3.81</v>
      </c>
      <c r="J217" s="8">
        <v>3.96</v>
      </c>
      <c r="K217" s="8">
        <v>3.87</v>
      </c>
      <c r="L217" s="8">
        <v>21.4</v>
      </c>
      <c r="M217" s="8">
        <v>9.4700000000000006</v>
      </c>
      <c r="N217" s="8"/>
      <c r="O217" s="8">
        <v>12.2</v>
      </c>
      <c r="P217" s="8">
        <v>30</v>
      </c>
      <c r="Q217" s="9">
        <v>4.7925339999999997E-2</v>
      </c>
      <c r="R217" s="8" t="s">
        <v>19</v>
      </c>
      <c r="S217" s="8" t="s">
        <v>22</v>
      </c>
      <c r="T217" s="8" t="s">
        <v>19</v>
      </c>
    </row>
    <row r="218" spans="2:20" x14ac:dyDescent="0.25">
      <c r="B218" s="7">
        <v>23.3</v>
      </c>
      <c r="C218" s="8">
        <v>4.5600000000000002E-2</v>
      </c>
      <c r="D218" s="8">
        <v>43.89</v>
      </c>
      <c r="E218" s="8">
        <v>0.55000000000000004</v>
      </c>
      <c r="F218" s="8">
        <v>5.8879999999999999</v>
      </c>
      <c r="G218" s="8">
        <v>56</v>
      </c>
      <c r="H218" s="8">
        <v>3.44</v>
      </c>
      <c r="I218" s="8">
        <v>2.97</v>
      </c>
      <c r="J218" s="8">
        <v>3.43</v>
      </c>
      <c r="K218" s="8">
        <v>2.61</v>
      </c>
      <c r="L218" s="8">
        <v>23.6</v>
      </c>
      <c r="M218" s="8">
        <v>13.51</v>
      </c>
      <c r="N218" s="8">
        <v>5.4660000000000002</v>
      </c>
      <c r="O218" s="8">
        <v>12.186400000000001</v>
      </c>
      <c r="P218" s="8">
        <v>22</v>
      </c>
      <c r="Q218" s="9">
        <v>6.1620517999999999E-2</v>
      </c>
      <c r="R218" s="8" t="s">
        <v>19</v>
      </c>
      <c r="S218" s="8" t="s">
        <v>24</v>
      </c>
      <c r="T218" s="8" t="s">
        <v>19</v>
      </c>
    </row>
    <row r="219" spans="2:20" x14ac:dyDescent="0.25">
      <c r="B219" s="7">
        <v>28.7</v>
      </c>
      <c r="C219" s="8">
        <v>7.0129999999999998E-2</v>
      </c>
      <c r="D219" s="8">
        <v>43.89</v>
      </c>
      <c r="E219" s="8">
        <v>0.55000000000000004</v>
      </c>
      <c r="F219" s="8">
        <v>6.6420000000000003</v>
      </c>
      <c r="G219" s="8">
        <v>85.1</v>
      </c>
      <c r="H219" s="8">
        <v>3.52</v>
      </c>
      <c r="I219" s="8">
        <v>3.19</v>
      </c>
      <c r="J219" s="8">
        <v>3.69</v>
      </c>
      <c r="K219" s="8">
        <v>3.28</v>
      </c>
      <c r="L219" s="8">
        <v>23.6</v>
      </c>
      <c r="M219" s="8">
        <v>9.69</v>
      </c>
      <c r="N219" s="8">
        <v>9.2739999999999991</v>
      </c>
      <c r="O219" s="8">
        <v>14.2296</v>
      </c>
      <c r="P219" s="8">
        <v>23</v>
      </c>
      <c r="Q219" s="9">
        <v>4.8611305E-2</v>
      </c>
      <c r="R219" s="8" t="s">
        <v>21</v>
      </c>
      <c r="S219" s="8" t="s">
        <v>23</v>
      </c>
      <c r="T219" s="8" t="s">
        <v>19</v>
      </c>
    </row>
    <row r="220" spans="2:20" x14ac:dyDescent="0.25">
      <c r="B220" s="7">
        <v>21.5</v>
      </c>
      <c r="C220" s="8">
        <v>0.11069</v>
      </c>
      <c r="D220" s="8">
        <v>43.89</v>
      </c>
      <c r="E220" s="8">
        <v>0.55000000000000004</v>
      </c>
      <c r="F220" s="8">
        <v>5.9509999999999996</v>
      </c>
      <c r="G220" s="8">
        <v>93.8</v>
      </c>
      <c r="H220" s="8">
        <v>2.92</v>
      </c>
      <c r="I220" s="8">
        <v>2.88</v>
      </c>
      <c r="J220" s="8">
        <v>3.08</v>
      </c>
      <c r="K220" s="8">
        <v>2.68</v>
      </c>
      <c r="L220" s="8">
        <v>23.6</v>
      </c>
      <c r="M220" s="8">
        <v>17.920000000000002</v>
      </c>
      <c r="N220" s="8">
        <v>8.73</v>
      </c>
      <c r="O220" s="8">
        <v>14.172000000000001</v>
      </c>
      <c r="P220" s="8">
        <v>49</v>
      </c>
      <c r="Q220" s="9">
        <v>4.8031734E-2</v>
      </c>
      <c r="R220" s="8" t="s">
        <v>19</v>
      </c>
      <c r="S220" s="8" t="s">
        <v>23</v>
      </c>
      <c r="T220" s="8" t="s">
        <v>19</v>
      </c>
    </row>
    <row r="221" spans="2:20" x14ac:dyDescent="0.25">
      <c r="B221" s="7">
        <v>23</v>
      </c>
      <c r="C221" s="8">
        <v>0.11425</v>
      </c>
      <c r="D221" s="8">
        <v>43.89</v>
      </c>
      <c r="E221" s="8">
        <v>0.55000000000000004</v>
      </c>
      <c r="F221" s="8">
        <v>6.3730000000000002</v>
      </c>
      <c r="G221" s="8">
        <v>92.4</v>
      </c>
      <c r="H221" s="8">
        <v>3.65</v>
      </c>
      <c r="I221" s="8">
        <v>3.25</v>
      </c>
      <c r="J221" s="8">
        <v>3.37</v>
      </c>
      <c r="K221" s="8">
        <v>3.19</v>
      </c>
      <c r="L221" s="8">
        <v>23.6</v>
      </c>
      <c r="M221" s="8">
        <v>10.5</v>
      </c>
      <c r="N221" s="8">
        <v>6.16</v>
      </c>
      <c r="O221" s="8">
        <v>13.183999999999999</v>
      </c>
      <c r="P221" s="8">
        <v>21</v>
      </c>
      <c r="Q221" s="9">
        <v>5.6016353999999997E-2</v>
      </c>
      <c r="R221" s="8" t="s">
        <v>19</v>
      </c>
      <c r="S221" s="8" t="s">
        <v>23</v>
      </c>
      <c r="T221" s="8" t="s">
        <v>19</v>
      </c>
    </row>
    <row r="222" spans="2:20" x14ac:dyDescent="0.25">
      <c r="B222" s="7">
        <v>26.7</v>
      </c>
      <c r="C222" s="8">
        <v>0.35809000000000002</v>
      </c>
      <c r="D222" s="8">
        <v>36.200000000000003</v>
      </c>
      <c r="E222" s="8">
        <v>0.50700000000000001</v>
      </c>
      <c r="F222" s="8">
        <v>6.9509999999999996</v>
      </c>
      <c r="G222" s="8">
        <v>88.5</v>
      </c>
      <c r="H222" s="8">
        <v>3.03</v>
      </c>
      <c r="I222" s="8">
        <v>2.72</v>
      </c>
      <c r="J222" s="8">
        <v>3.03</v>
      </c>
      <c r="K222" s="8">
        <v>2.66</v>
      </c>
      <c r="L222" s="8">
        <v>22.6</v>
      </c>
      <c r="M222" s="8">
        <v>9.7100000000000009</v>
      </c>
      <c r="N222" s="8">
        <v>8.734</v>
      </c>
      <c r="O222" s="8">
        <v>11.2136</v>
      </c>
      <c r="P222" s="8">
        <v>23</v>
      </c>
      <c r="Q222" s="9">
        <v>5.3540387000000002E-2</v>
      </c>
      <c r="R222" s="8" t="s">
        <v>21</v>
      </c>
      <c r="S222" s="8" t="s">
        <v>20</v>
      </c>
      <c r="T222" s="8" t="s">
        <v>19</v>
      </c>
    </row>
    <row r="223" spans="2:20" x14ac:dyDescent="0.25">
      <c r="B223" s="7">
        <v>21.7</v>
      </c>
      <c r="C223" s="8">
        <v>0.40771000000000002</v>
      </c>
      <c r="D223" s="8">
        <v>36.200000000000003</v>
      </c>
      <c r="E223" s="8">
        <v>0.50700000000000001</v>
      </c>
      <c r="F223" s="8">
        <v>6.1639999999999997</v>
      </c>
      <c r="G223" s="8">
        <v>91.3</v>
      </c>
      <c r="H223" s="8">
        <v>3.31</v>
      </c>
      <c r="I223" s="8">
        <v>3.04</v>
      </c>
      <c r="J223" s="8">
        <v>3.16</v>
      </c>
      <c r="K223" s="8">
        <v>2.68</v>
      </c>
      <c r="L223" s="8">
        <v>22.6</v>
      </c>
      <c r="M223" s="8">
        <v>21.46</v>
      </c>
      <c r="N223" s="8">
        <v>5.734</v>
      </c>
      <c r="O223" s="8">
        <v>14.1736</v>
      </c>
      <c r="P223" s="8">
        <v>37</v>
      </c>
      <c r="Q223" s="9">
        <v>5.7325565000000002E-2</v>
      </c>
      <c r="R223" s="8" t="s">
        <v>19</v>
      </c>
      <c r="S223" s="8" t="s">
        <v>23</v>
      </c>
      <c r="T223" s="8" t="s">
        <v>19</v>
      </c>
    </row>
    <row r="224" spans="2:20" x14ac:dyDescent="0.25">
      <c r="B224" s="7">
        <v>27.5</v>
      </c>
      <c r="C224" s="8">
        <v>0.62356</v>
      </c>
      <c r="D224" s="8">
        <v>36.200000000000003</v>
      </c>
      <c r="E224" s="8">
        <v>0.50700000000000001</v>
      </c>
      <c r="F224" s="8">
        <v>6.8789999999999996</v>
      </c>
      <c r="G224" s="8">
        <v>77.7</v>
      </c>
      <c r="H224" s="8">
        <v>3.41</v>
      </c>
      <c r="I224" s="8">
        <v>3.21</v>
      </c>
      <c r="J224" s="8">
        <v>3.38</v>
      </c>
      <c r="K224" s="8">
        <v>3.09</v>
      </c>
      <c r="L224" s="8">
        <v>22.6</v>
      </c>
      <c r="M224" s="8">
        <v>9.93</v>
      </c>
      <c r="N224" s="8">
        <v>9.4499999999999993</v>
      </c>
      <c r="O224" s="8">
        <v>12.22</v>
      </c>
      <c r="P224" s="8">
        <v>50</v>
      </c>
      <c r="Q224" s="9">
        <v>4.6840009000000002E-2</v>
      </c>
      <c r="R224" s="8" t="s">
        <v>19</v>
      </c>
      <c r="S224" s="8" t="s">
        <v>24</v>
      </c>
      <c r="T224" s="8" t="s">
        <v>19</v>
      </c>
    </row>
    <row r="225" spans="2:20" x14ac:dyDescent="0.25">
      <c r="B225" s="7">
        <v>30.1</v>
      </c>
      <c r="C225" s="8">
        <v>0.61470000000000002</v>
      </c>
      <c r="D225" s="8">
        <v>36.200000000000003</v>
      </c>
      <c r="E225" s="8">
        <v>0.50700000000000001</v>
      </c>
      <c r="F225" s="8">
        <v>6.6180000000000003</v>
      </c>
      <c r="G225" s="8">
        <v>80.8</v>
      </c>
      <c r="H225" s="8">
        <v>3.5</v>
      </c>
      <c r="I225" s="8">
        <v>3.2</v>
      </c>
      <c r="J225" s="8">
        <v>3.54</v>
      </c>
      <c r="K225" s="8">
        <v>2.84</v>
      </c>
      <c r="L225" s="8">
        <v>22.6</v>
      </c>
      <c r="M225" s="8">
        <v>7.6</v>
      </c>
      <c r="N225" s="8">
        <v>9.702</v>
      </c>
      <c r="O225" s="8">
        <v>12.2408</v>
      </c>
      <c r="P225" s="8">
        <v>39</v>
      </c>
      <c r="Q225" s="9">
        <v>4.9012199999999999E-2</v>
      </c>
      <c r="R225" s="8" t="s">
        <v>19</v>
      </c>
      <c r="S225" s="8" t="s">
        <v>20</v>
      </c>
      <c r="T225" s="8" t="s">
        <v>19</v>
      </c>
    </row>
    <row r="226" spans="2:20" x14ac:dyDescent="0.25">
      <c r="B226" s="7">
        <v>44.8</v>
      </c>
      <c r="C226" s="8">
        <v>0.31533</v>
      </c>
      <c r="D226" s="8">
        <v>36.200000000000003</v>
      </c>
      <c r="E226" s="8">
        <v>0.504</v>
      </c>
      <c r="F226" s="8">
        <v>8.266</v>
      </c>
      <c r="G226" s="8">
        <v>78.3</v>
      </c>
      <c r="H226" s="8">
        <v>2.96</v>
      </c>
      <c r="I226" s="8">
        <v>2.73</v>
      </c>
      <c r="J226" s="8">
        <v>3.13</v>
      </c>
      <c r="K226" s="8">
        <v>2.76</v>
      </c>
      <c r="L226" s="8">
        <v>22.6</v>
      </c>
      <c r="M226" s="8">
        <v>4.1399999999999997</v>
      </c>
      <c r="N226" s="8">
        <v>6.7960000000000003</v>
      </c>
      <c r="O226" s="8">
        <v>12.3584</v>
      </c>
      <c r="P226" s="8">
        <v>47</v>
      </c>
      <c r="Q226" s="9">
        <v>5.6999653999999997E-2</v>
      </c>
      <c r="R226" s="8" t="s">
        <v>19</v>
      </c>
      <c r="S226" s="8" t="s">
        <v>22</v>
      </c>
      <c r="T226" s="8" t="s">
        <v>19</v>
      </c>
    </row>
    <row r="227" spans="2:20" x14ac:dyDescent="0.25">
      <c r="B227" s="7">
        <v>50</v>
      </c>
      <c r="C227" s="8">
        <v>0.52693000000000001</v>
      </c>
      <c r="D227" s="8">
        <v>36.200000000000003</v>
      </c>
      <c r="E227" s="8">
        <v>0.504</v>
      </c>
      <c r="F227" s="8">
        <v>8.7249999999999996</v>
      </c>
      <c r="G227" s="8">
        <v>83</v>
      </c>
      <c r="H227" s="8">
        <v>3.13</v>
      </c>
      <c r="I227" s="8">
        <v>2.61</v>
      </c>
      <c r="J227" s="8">
        <v>2.95</v>
      </c>
      <c r="K227" s="8">
        <v>2.88</v>
      </c>
      <c r="L227" s="8">
        <v>22.6</v>
      </c>
      <c r="M227" s="8">
        <v>4.63</v>
      </c>
      <c r="N227" s="8">
        <v>7.5</v>
      </c>
      <c r="O227" s="8">
        <v>13.4</v>
      </c>
      <c r="P227" s="8">
        <v>20</v>
      </c>
      <c r="Q227" s="9">
        <v>5.6994369000000003E-2</v>
      </c>
      <c r="R227" s="8" t="s">
        <v>19</v>
      </c>
      <c r="S227" s="8" t="s">
        <v>20</v>
      </c>
      <c r="T227" s="8" t="s">
        <v>19</v>
      </c>
    </row>
    <row r="228" spans="2:20" x14ac:dyDescent="0.25">
      <c r="B228" s="7">
        <v>37.6</v>
      </c>
      <c r="C228" s="8">
        <v>0.38213999999999998</v>
      </c>
      <c r="D228" s="8">
        <v>36.200000000000003</v>
      </c>
      <c r="E228" s="8">
        <v>0.504</v>
      </c>
      <c r="F228" s="8">
        <v>8.0399999999999991</v>
      </c>
      <c r="G228" s="8">
        <v>86.5</v>
      </c>
      <c r="H228" s="8">
        <v>3.49</v>
      </c>
      <c r="I228" s="8">
        <v>2.96</v>
      </c>
      <c r="J228" s="8">
        <v>3.31</v>
      </c>
      <c r="K228" s="8">
        <v>3.1</v>
      </c>
      <c r="L228" s="8">
        <v>22.6</v>
      </c>
      <c r="M228" s="8">
        <v>3.13</v>
      </c>
      <c r="N228" s="8">
        <v>5.952</v>
      </c>
      <c r="O228" s="8">
        <v>10.300800000000001</v>
      </c>
      <c r="P228" s="8">
        <v>54</v>
      </c>
      <c r="Q228" s="9">
        <v>5.3115718999999999E-2</v>
      </c>
      <c r="R228" s="8" t="s">
        <v>19</v>
      </c>
      <c r="S228" s="8" t="s">
        <v>24</v>
      </c>
      <c r="T228" s="8" t="s">
        <v>19</v>
      </c>
    </row>
    <row r="229" spans="2:20" x14ac:dyDescent="0.25">
      <c r="B229" s="7">
        <v>31.6</v>
      </c>
      <c r="C229" s="8">
        <v>0.41238000000000002</v>
      </c>
      <c r="D229" s="8">
        <v>36.200000000000003</v>
      </c>
      <c r="E229" s="8">
        <v>0.504</v>
      </c>
      <c r="F229" s="8">
        <v>7.1630000000000003</v>
      </c>
      <c r="G229" s="8">
        <v>79.900000000000006</v>
      </c>
      <c r="H229" s="8">
        <v>3.31</v>
      </c>
      <c r="I229" s="8">
        <v>3.12</v>
      </c>
      <c r="J229" s="8">
        <v>3.28</v>
      </c>
      <c r="K229" s="8">
        <v>3.16</v>
      </c>
      <c r="L229" s="8">
        <v>22.6</v>
      </c>
      <c r="M229" s="8">
        <v>6.36</v>
      </c>
      <c r="N229" s="8">
        <v>6.3319999999999999</v>
      </c>
      <c r="O229" s="8">
        <v>10.252800000000001</v>
      </c>
      <c r="P229" s="8">
        <v>34</v>
      </c>
      <c r="Q229" s="9">
        <v>5.4049996000000003E-2</v>
      </c>
      <c r="R229" s="8" t="s">
        <v>21</v>
      </c>
      <c r="S229" s="8" t="s">
        <v>20</v>
      </c>
      <c r="T229" s="8" t="s">
        <v>19</v>
      </c>
    </row>
    <row r="230" spans="2:20" x14ac:dyDescent="0.25">
      <c r="B230" s="7">
        <v>46.7</v>
      </c>
      <c r="C230" s="8">
        <v>0.29819000000000001</v>
      </c>
      <c r="D230" s="8">
        <v>36.200000000000003</v>
      </c>
      <c r="E230" s="8">
        <v>0.504</v>
      </c>
      <c r="F230" s="8">
        <v>7.6859999999999999</v>
      </c>
      <c r="G230" s="8">
        <v>17</v>
      </c>
      <c r="H230" s="8">
        <v>3.55</v>
      </c>
      <c r="I230" s="8">
        <v>3.3</v>
      </c>
      <c r="J230" s="8">
        <v>3.61</v>
      </c>
      <c r="K230" s="8">
        <v>3.05</v>
      </c>
      <c r="L230" s="8">
        <v>22.6</v>
      </c>
      <c r="M230" s="8">
        <v>3.92</v>
      </c>
      <c r="N230" s="8">
        <v>10.134</v>
      </c>
      <c r="O230" s="8">
        <v>14.3736</v>
      </c>
      <c r="P230" s="8">
        <v>43</v>
      </c>
      <c r="Q230" s="9">
        <v>5.4927989000000003E-2</v>
      </c>
      <c r="R230" s="8" t="s">
        <v>19</v>
      </c>
      <c r="S230" s="8" t="s">
        <v>22</v>
      </c>
      <c r="T230" s="8" t="s">
        <v>19</v>
      </c>
    </row>
    <row r="231" spans="2:20" x14ac:dyDescent="0.25">
      <c r="B231" s="7">
        <v>31.5</v>
      </c>
      <c r="C231" s="8">
        <v>0.44178000000000001</v>
      </c>
      <c r="D231" s="8">
        <v>36.200000000000003</v>
      </c>
      <c r="E231" s="8">
        <v>0.504</v>
      </c>
      <c r="F231" s="8">
        <v>6.5519999999999996</v>
      </c>
      <c r="G231" s="8">
        <v>21.4</v>
      </c>
      <c r="H231" s="8">
        <v>3.56</v>
      </c>
      <c r="I231" s="8">
        <v>3.28</v>
      </c>
      <c r="J231" s="8">
        <v>3.42</v>
      </c>
      <c r="K231" s="8">
        <v>3.23</v>
      </c>
      <c r="L231" s="8">
        <v>22.6</v>
      </c>
      <c r="M231" s="8">
        <v>3.76</v>
      </c>
      <c r="N231" s="8">
        <v>7.33</v>
      </c>
      <c r="O231" s="8">
        <v>15.252000000000001</v>
      </c>
      <c r="P231" s="8">
        <v>47</v>
      </c>
      <c r="Q231" s="9">
        <v>4.4352418999999997E-2</v>
      </c>
      <c r="R231" s="8" t="s">
        <v>19</v>
      </c>
      <c r="S231" s="8" t="s">
        <v>23</v>
      </c>
      <c r="T231" s="8" t="s">
        <v>19</v>
      </c>
    </row>
    <row r="232" spans="2:20" x14ac:dyDescent="0.25">
      <c r="B232" s="7">
        <v>24.3</v>
      </c>
      <c r="C232" s="8">
        <v>0.53700000000000003</v>
      </c>
      <c r="D232" s="8">
        <v>36.200000000000003</v>
      </c>
      <c r="E232" s="8">
        <v>0.504</v>
      </c>
      <c r="F232" s="8">
        <v>5.9809999999999999</v>
      </c>
      <c r="G232" s="8">
        <v>68.099999999999994</v>
      </c>
      <c r="H232" s="8">
        <v>3.97</v>
      </c>
      <c r="I232" s="8">
        <v>3.38</v>
      </c>
      <c r="J232" s="8">
        <v>3.88</v>
      </c>
      <c r="K232" s="8">
        <v>3.47</v>
      </c>
      <c r="L232" s="8">
        <v>22.6</v>
      </c>
      <c r="M232" s="8">
        <v>11.65</v>
      </c>
      <c r="N232" s="8">
        <v>8.2859999999999996</v>
      </c>
      <c r="O232" s="8">
        <v>10.1944</v>
      </c>
      <c r="P232" s="8">
        <v>59</v>
      </c>
      <c r="Q232" s="9">
        <v>4.6602048E-2</v>
      </c>
      <c r="R232" s="8" t="s">
        <v>21</v>
      </c>
      <c r="S232" s="8" t="s">
        <v>23</v>
      </c>
      <c r="T232" s="8" t="s">
        <v>19</v>
      </c>
    </row>
    <row r="233" spans="2:20" x14ac:dyDescent="0.25">
      <c r="B233" s="7">
        <v>31.7</v>
      </c>
      <c r="C233" s="8">
        <v>0.46295999999999998</v>
      </c>
      <c r="D233" s="8">
        <v>36.200000000000003</v>
      </c>
      <c r="E233" s="8">
        <v>0.504</v>
      </c>
      <c r="F233" s="8">
        <v>7.4119999999999999</v>
      </c>
      <c r="G233" s="8">
        <v>76.900000000000006</v>
      </c>
      <c r="H233" s="8">
        <v>3.88</v>
      </c>
      <c r="I233" s="8">
        <v>3.34</v>
      </c>
      <c r="J233" s="8">
        <v>3.87</v>
      </c>
      <c r="K233" s="8">
        <v>3.6</v>
      </c>
      <c r="L233" s="8">
        <v>22.6</v>
      </c>
      <c r="M233" s="8">
        <v>5.25</v>
      </c>
      <c r="N233" s="8">
        <v>6.734</v>
      </c>
      <c r="O233" s="8">
        <v>10.2536</v>
      </c>
      <c r="P233" s="8">
        <v>26</v>
      </c>
      <c r="Q233" s="9">
        <v>5.3927580000000003E-2</v>
      </c>
      <c r="R233" s="8" t="s">
        <v>19</v>
      </c>
      <c r="S233" s="8" t="s">
        <v>23</v>
      </c>
      <c r="T233" s="8" t="s">
        <v>19</v>
      </c>
    </row>
    <row r="234" spans="2:20" x14ac:dyDescent="0.25">
      <c r="B234" s="7">
        <v>41.7</v>
      </c>
      <c r="C234" s="8">
        <v>0.57528999999999997</v>
      </c>
      <c r="D234" s="8">
        <v>36.200000000000003</v>
      </c>
      <c r="E234" s="8">
        <v>0.50700000000000001</v>
      </c>
      <c r="F234" s="8">
        <v>8.3369999999999997</v>
      </c>
      <c r="G234" s="8">
        <v>73.3</v>
      </c>
      <c r="H234" s="8">
        <v>4.0599999999999996</v>
      </c>
      <c r="I234" s="8">
        <v>3.82</v>
      </c>
      <c r="J234" s="8">
        <v>3.9</v>
      </c>
      <c r="K234" s="8">
        <v>3.58</v>
      </c>
      <c r="L234" s="8">
        <v>22.6</v>
      </c>
      <c r="M234" s="8">
        <v>2.4700000000000002</v>
      </c>
      <c r="N234" s="8">
        <v>6.6340000000000003</v>
      </c>
      <c r="O234" s="8">
        <v>11.333600000000001</v>
      </c>
      <c r="P234" s="8">
        <v>28</v>
      </c>
      <c r="Q234" s="9">
        <v>5.7302658999999999E-2</v>
      </c>
      <c r="R234" s="8" t="s">
        <v>19</v>
      </c>
      <c r="S234" s="8" t="s">
        <v>20</v>
      </c>
      <c r="T234" s="8" t="s">
        <v>19</v>
      </c>
    </row>
    <row r="235" spans="2:20" x14ac:dyDescent="0.25">
      <c r="B235" s="7">
        <v>48.3</v>
      </c>
      <c r="C235" s="8">
        <v>0.33146999999999999</v>
      </c>
      <c r="D235" s="8">
        <v>36.200000000000003</v>
      </c>
      <c r="E235" s="8">
        <v>0.50700000000000001</v>
      </c>
      <c r="F235" s="8">
        <v>8.2469999999999999</v>
      </c>
      <c r="G235" s="8">
        <v>70.400000000000006</v>
      </c>
      <c r="H235" s="8">
        <v>3.82</v>
      </c>
      <c r="I235" s="8">
        <v>3.49</v>
      </c>
      <c r="J235" s="8">
        <v>3.74</v>
      </c>
      <c r="K235" s="8">
        <v>3.55</v>
      </c>
      <c r="L235" s="8">
        <v>22.6</v>
      </c>
      <c r="M235" s="8">
        <v>3.95</v>
      </c>
      <c r="N235" s="8">
        <v>9.0660000000000007</v>
      </c>
      <c r="O235" s="8">
        <v>11.3864</v>
      </c>
      <c r="P235" s="8">
        <v>23</v>
      </c>
      <c r="Q235" s="9">
        <v>5.0358562000000003E-2</v>
      </c>
      <c r="R235" s="8" t="s">
        <v>19</v>
      </c>
      <c r="S235" s="8" t="s">
        <v>23</v>
      </c>
      <c r="T235" s="8" t="s">
        <v>19</v>
      </c>
    </row>
    <row r="236" spans="2:20" x14ac:dyDescent="0.25">
      <c r="B236" s="7">
        <v>29</v>
      </c>
      <c r="C236" s="8">
        <v>0.44790999999999997</v>
      </c>
      <c r="D236" s="8">
        <v>36.200000000000003</v>
      </c>
      <c r="E236" s="8">
        <v>0.50700000000000001</v>
      </c>
      <c r="F236" s="8">
        <v>6.726</v>
      </c>
      <c r="G236" s="8">
        <v>66.5</v>
      </c>
      <c r="H236" s="8">
        <v>3.67</v>
      </c>
      <c r="I236" s="8">
        <v>3.38</v>
      </c>
      <c r="J236" s="8">
        <v>3.97</v>
      </c>
      <c r="K236" s="8">
        <v>3.59</v>
      </c>
      <c r="L236" s="8">
        <v>22.6</v>
      </c>
      <c r="M236" s="8">
        <v>8.0500000000000007</v>
      </c>
      <c r="N236" s="8">
        <v>9.8800000000000008</v>
      </c>
      <c r="O236" s="8">
        <v>13.231999999999999</v>
      </c>
      <c r="P236" s="8">
        <v>32</v>
      </c>
      <c r="Q236" s="9">
        <v>4.4080596E-2</v>
      </c>
      <c r="R236" s="8" t="s">
        <v>19</v>
      </c>
      <c r="S236" s="8" t="s">
        <v>20</v>
      </c>
      <c r="T236" s="8" t="s">
        <v>19</v>
      </c>
    </row>
    <row r="237" spans="2:20" x14ac:dyDescent="0.25">
      <c r="B237" s="7">
        <v>24</v>
      </c>
      <c r="C237" s="8">
        <v>0.33045000000000002</v>
      </c>
      <c r="D237" s="8">
        <v>36.200000000000003</v>
      </c>
      <c r="E237" s="8">
        <v>0.50700000000000001</v>
      </c>
      <c r="F237" s="8">
        <v>6.0860000000000003</v>
      </c>
      <c r="G237" s="8">
        <v>61.5</v>
      </c>
      <c r="H237" s="8">
        <v>3.91</v>
      </c>
      <c r="I237" s="8">
        <v>3.39</v>
      </c>
      <c r="J237" s="8">
        <v>3.81</v>
      </c>
      <c r="K237" s="8">
        <v>3.49</v>
      </c>
      <c r="L237" s="8">
        <v>22.6</v>
      </c>
      <c r="M237" s="8">
        <v>10.88</v>
      </c>
      <c r="N237" s="8">
        <v>9.18</v>
      </c>
      <c r="O237" s="8">
        <v>14.192</v>
      </c>
      <c r="P237" s="8">
        <v>57</v>
      </c>
      <c r="Q237" s="9">
        <v>5.2493323000000001E-2</v>
      </c>
      <c r="R237" s="8" t="s">
        <v>19</v>
      </c>
      <c r="S237" s="8" t="s">
        <v>23</v>
      </c>
      <c r="T237" s="8" t="s">
        <v>19</v>
      </c>
    </row>
    <row r="238" spans="2:20" x14ac:dyDescent="0.25">
      <c r="B238" s="7">
        <v>25.1</v>
      </c>
      <c r="C238" s="8">
        <v>0.52058000000000004</v>
      </c>
      <c r="D238" s="8">
        <v>36.200000000000003</v>
      </c>
      <c r="E238" s="8">
        <v>0.50700000000000001</v>
      </c>
      <c r="F238" s="8">
        <v>6.6310000000000002</v>
      </c>
      <c r="G238" s="8">
        <v>76.5</v>
      </c>
      <c r="H238" s="8">
        <v>4.46</v>
      </c>
      <c r="I238" s="8">
        <v>3.9</v>
      </c>
      <c r="J238" s="8">
        <v>4.2</v>
      </c>
      <c r="K238" s="8">
        <v>4.03</v>
      </c>
      <c r="L238" s="8">
        <v>22.6</v>
      </c>
      <c r="M238" s="8">
        <v>9.5399999999999991</v>
      </c>
      <c r="N238" s="8">
        <v>9.4019999999999992</v>
      </c>
      <c r="O238" s="8">
        <v>15.200799999999999</v>
      </c>
      <c r="P238" s="8">
        <v>36</v>
      </c>
      <c r="Q238" s="9">
        <v>4.6360973E-2</v>
      </c>
      <c r="R238" s="8" t="s">
        <v>19</v>
      </c>
      <c r="S238" s="8" t="s">
        <v>24</v>
      </c>
      <c r="T238" s="8" t="s">
        <v>19</v>
      </c>
    </row>
    <row r="239" spans="2:20" x14ac:dyDescent="0.25">
      <c r="B239" s="7">
        <v>31.5</v>
      </c>
      <c r="C239" s="8">
        <v>0.51183000000000001</v>
      </c>
      <c r="D239" s="8">
        <v>36.200000000000003</v>
      </c>
      <c r="E239" s="8">
        <v>0.50700000000000001</v>
      </c>
      <c r="F239" s="8">
        <v>7.3579999999999997</v>
      </c>
      <c r="G239" s="8">
        <v>71.599999999999994</v>
      </c>
      <c r="H239" s="8">
        <v>4.24</v>
      </c>
      <c r="I239" s="8">
        <v>3.82</v>
      </c>
      <c r="J239" s="8">
        <v>4.33</v>
      </c>
      <c r="K239" s="8">
        <v>4.2</v>
      </c>
      <c r="L239" s="8">
        <v>22.6</v>
      </c>
      <c r="M239" s="8">
        <v>4.7300000000000004</v>
      </c>
      <c r="N239" s="8">
        <v>10.53</v>
      </c>
      <c r="O239" s="8">
        <v>12.252000000000001</v>
      </c>
      <c r="P239" s="8">
        <v>34</v>
      </c>
      <c r="Q239" s="9">
        <v>5.6108328999999998E-2</v>
      </c>
      <c r="R239" s="8" t="s">
        <v>19</v>
      </c>
      <c r="S239" s="8" t="s">
        <v>20</v>
      </c>
      <c r="T239" s="8" t="s">
        <v>19</v>
      </c>
    </row>
    <row r="240" spans="2:20" x14ac:dyDescent="0.25">
      <c r="B240" s="7">
        <v>23.7</v>
      </c>
      <c r="C240" s="8">
        <v>8.2439999999999999E-2</v>
      </c>
      <c r="D240" s="8">
        <v>34.93</v>
      </c>
      <c r="E240" s="8">
        <v>0.42799999999999999</v>
      </c>
      <c r="F240" s="8">
        <v>6.4809999999999999</v>
      </c>
      <c r="G240" s="8">
        <v>18.5</v>
      </c>
      <c r="H240" s="8">
        <v>6.26</v>
      </c>
      <c r="I240" s="8">
        <v>6.12</v>
      </c>
      <c r="J240" s="8">
        <v>6.45</v>
      </c>
      <c r="K240" s="8">
        <v>5.93</v>
      </c>
      <c r="L240" s="8">
        <v>23.4</v>
      </c>
      <c r="M240" s="8">
        <v>6.36</v>
      </c>
      <c r="N240" s="8">
        <v>7.3739999999999997</v>
      </c>
      <c r="O240" s="8">
        <v>12.1896</v>
      </c>
      <c r="P240" s="8">
        <v>48</v>
      </c>
      <c r="Q240" s="9">
        <v>4.9067932000000002E-2</v>
      </c>
      <c r="R240" s="8" t="s">
        <v>19</v>
      </c>
      <c r="S240" s="8" t="s">
        <v>24</v>
      </c>
      <c r="T240" s="8" t="s">
        <v>19</v>
      </c>
    </row>
    <row r="241" spans="2:20" x14ac:dyDescent="0.25">
      <c r="B241" s="7">
        <v>23.3</v>
      </c>
      <c r="C241" s="8">
        <v>9.2520000000000005E-2</v>
      </c>
      <c r="D241" s="8">
        <v>34.93</v>
      </c>
      <c r="E241" s="8">
        <v>0.42799999999999999</v>
      </c>
      <c r="F241" s="8">
        <v>6.6059999999999999</v>
      </c>
      <c r="G241" s="8">
        <v>42.2</v>
      </c>
      <c r="H241" s="8">
        <v>6.25</v>
      </c>
      <c r="I241" s="8">
        <v>6.11</v>
      </c>
      <c r="J241" s="8">
        <v>6.41</v>
      </c>
      <c r="K241" s="8">
        <v>5.99</v>
      </c>
      <c r="L241" s="8">
        <v>23.4</v>
      </c>
      <c r="M241" s="8">
        <v>7.37</v>
      </c>
      <c r="N241" s="8">
        <v>5.5659999999999998</v>
      </c>
      <c r="O241" s="8">
        <v>15.186400000000001</v>
      </c>
      <c r="P241" s="8">
        <v>51</v>
      </c>
      <c r="Q241" s="9">
        <v>4.1232141E-2</v>
      </c>
      <c r="R241" s="8" t="s">
        <v>21</v>
      </c>
      <c r="S241" s="8" t="s">
        <v>24</v>
      </c>
      <c r="T241" s="8" t="s">
        <v>19</v>
      </c>
    </row>
    <row r="242" spans="2:20" x14ac:dyDescent="0.25">
      <c r="B242" s="7">
        <v>27</v>
      </c>
      <c r="C242" s="8">
        <v>0.11329</v>
      </c>
      <c r="D242" s="8">
        <v>34.93</v>
      </c>
      <c r="E242" s="8">
        <v>0.42799999999999999</v>
      </c>
      <c r="F242" s="8">
        <v>6.8970000000000002</v>
      </c>
      <c r="G242" s="8">
        <v>54.3</v>
      </c>
      <c r="H242" s="8">
        <v>6.49</v>
      </c>
      <c r="I242" s="8">
        <v>6.13</v>
      </c>
      <c r="J242" s="8">
        <v>6.4</v>
      </c>
      <c r="K242" s="8">
        <v>6.32</v>
      </c>
      <c r="L242" s="8">
        <v>23.4</v>
      </c>
      <c r="M242" s="8">
        <v>11.38</v>
      </c>
      <c r="N242" s="8">
        <v>10.24</v>
      </c>
      <c r="O242" s="8">
        <v>11.215999999999999</v>
      </c>
      <c r="P242" s="8">
        <v>24</v>
      </c>
      <c r="Q242" s="9">
        <v>3.8641350999999997E-2</v>
      </c>
      <c r="R242" s="8" t="s">
        <v>19</v>
      </c>
      <c r="S242" s="8" t="s">
        <v>23</v>
      </c>
      <c r="T242" s="8" t="s">
        <v>19</v>
      </c>
    </row>
    <row r="243" spans="2:20" x14ac:dyDescent="0.25">
      <c r="B243" s="7">
        <v>20.100000000000001</v>
      </c>
      <c r="C243" s="8">
        <v>0.10612000000000001</v>
      </c>
      <c r="D243" s="8">
        <v>34.93</v>
      </c>
      <c r="E243" s="8">
        <v>0.42799999999999999</v>
      </c>
      <c r="F243" s="8">
        <v>6.0949999999999998</v>
      </c>
      <c r="G243" s="8">
        <v>65.099999999999994</v>
      </c>
      <c r="H243" s="8">
        <v>6.43</v>
      </c>
      <c r="I243" s="8">
        <v>6.08</v>
      </c>
      <c r="J243" s="8">
        <v>6.63</v>
      </c>
      <c r="K243" s="8">
        <v>6.2</v>
      </c>
      <c r="L243" s="8">
        <v>23.4</v>
      </c>
      <c r="M243" s="8">
        <v>12.4</v>
      </c>
      <c r="N243" s="8">
        <v>8.3019999999999996</v>
      </c>
      <c r="O243" s="8">
        <v>13.1608</v>
      </c>
      <c r="P243" s="8">
        <v>41</v>
      </c>
      <c r="Q243" s="9">
        <v>3.9667516E-2</v>
      </c>
      <c r="R243" s="8" t="s">
        <v>21</v>
      </c>
      <c r="S243" s="8" t="s">
        <v>23</v>
      </c>
      <c r="T243" s="8" t="s">
        <v>19</v>
      </c>
    </row>
    <row r="244" spans="2:20" x14ac:dyDescent="0.25">
      <c r="B244" s="7">
        <v>22.2</v>
      </c>
      <c r="C244" s="8">
        <v>0.10290000000000001</v>
      </c>
      <c r="D244" s="8">
        <v>34.93</v>
      </c>
      <c r="E244" s="8">
        <v>0.42799999999999999</v>
      </c>
      <c r="F244" s="8">
        <v>6.3579999999999997</v>
      </c>
      <c r="G244" s="8">
        <v>52.9</v>
      </c>
      <c r="H244" s="8">
        <v>7.11</v>
      </c>
      <c r="I244" s="8">
        <v>6.81</v>
      </c>
      <c r="J244" s="8">
        <v>7.19</v>
      </c>
      <c r="K244" s="8">
        <v>7.03</v>
      </c>
      <c r="L244" s="8">
        <v>23.4</v>
      </c>
      <c r="M244" s="8">
        <v>11.22</v>
      </c>
      <c r="N244" s="8">
        <v>6.0439999999999996</v>
      </c>
      <c r="O244" s="8">
        <v>10.1776</v>
      </c>
      <c r="P244" s="8">
        <v>42</v>
      </c>
      <c r="Q244" s="9">
        <v>4.1118808E-2</v>
      </c>
      <c r="R244" s="8" t="s">
        <v>19</v>
      </c>
      <c r="S244" s="8" t="s">
        <v>20</v>
      </c>
      <c r="T244" s="8" t="s">
        <v>19</v>
      </c>
    </row>
    <row r="245" spans="2:20" x14ac:dyDescent="0.25">
      <c r="B245" s="7">
        <v>23.7</v>
      </c>
      <c r="C245" s="8">
        <v>0.12756999999999999</v>
      </c>
      <c r="D245" s="8">
        <v>34.93</v>
      </c>
      <c r="E245" s="8">
        <v>0.42799999999999999</v>
      </c>
      <c r="F245" s="8">
        <v>6.3929999999999998</v>
      </c>
      <c r="G245" s="8">
        <v>7.8</v>
      </c>
      <c r="H245" s="8">
        <v>7.06</v>
      </c>
      <c r="I245" s="8">
        <v>6.97</v>
      </c>
      <c r="J245" s="8">
        <v>7.13</v>
      </c>
      <c r="K245" s="8">
        <v>6.99</v>
      </c>
      <c r="L245" s="8">
        <v>23.4</v>
      </c>
      <c r="M245" s="8">
        <v>5.19</v>
      </c>
      <c r="N245" s="8">
        <v>7.3739999999999997</v>
      </c>
      <c r="O245" s="8">
        <v>15.1896</v>
      </c>
      <c r="P245" s="8">
        <v>26</v>
      </c>
      <c r="Q245" s="9">
        <v>4.8029264000000002E-2</v>
      </c>
      <c r="R245" s="8" t="s">
        <v>19</v>
      </c>
      <c r="S245" s="8" t="s">
        <v>20</v>
      </c>
      <c r="T245" s="8" t="s">
        <v>19</v>
      </c>
    </row>
    <row r="246" spans="2:20" x14ac:dyDescent="0.25">
      <c r="B246" s="7">
        <v>17.600000000000001</v>
      </c>
      <c r="C246" s="8">
        <v>0.20608000000000001</v>
      </c>
      <c r="D246" s="8">
        <v>35.86</v>
      </c>
      <c r="E246" s="8">
        <v>0.43099999999999999</v>
      </c>
      <c r="F246" s="8">
        <v>5.593</v>
      </c>
      <c r="G246" s="8">
        <v>76.5</v>
      </c>
      <c r="H246" s="8">
        <v>8.15</v>
      </c>
      <c r="I246" s="8">
        <v>7.62</v>
      </c>
      <c r="J246" s="8">
        <v>8.1199999999999992</v>
      </c>
      <c r="K246" s="8">
        <v>7.93</v>
      </c>
      <c r="L246" s="8">
        <v>20.9</v>
      </c>
      <c r="M246" s="8">
        <v>12.5</v>
      </c>
      <c r="N246" s="8">
        <v>6.2519999999999998</v>
      </c>
      <c r="O246" s="8">
        <v>12.1408</v>
      </c>
      <c r="P246" s="8">
        <v>42</v>
      </c>
      <c r="Q246" s="9">
        <v>4.1141822000000002E-2</v>
      </c>
      <c r="R246" s="8" t="s">
        <v>21</v>
      </c>
      <c r="S246" s="8" t="s">
        <v>23</v>
      </c>
      <c r="T246" s="8" t="s">
        <v>19</v>
      </c>
    </row>
    <row r="247" spans="2:20" x14ac:dyDescent="0.25">
      <c r="B247" s="7">
        <v>18.5</v>
      </c>
      <c r="C247" s="8">
        <v>0.19133</v>
      </c>
      <c r="D247" s="8">
        <v>35.86</v>
      </c>
      <c r="E247" s="8">
        <v>0.43099999999999999</v>
      </c>
      <c r="F247" s="8">
        <v>5.6050000000000004</v>
      </c>
      <c r="G247" s="8">
        <v>70.2</v>
      </c>
      <c r="H247" s="8">
        <v>8.2799999999999994</v>
      </c>
      <c r="I247" s="8">
        <v>7.83</v>
      </c>
      <c r="J247" s="8">
        <v>8.2799999999999994</v>
      </c>
      <c r="K247" s="8">
        <v>7.43</v>
      </c>
      <c r="L247" s="8">
        <v>20.9</v>
      </c>
      <c r="M247" s="8">
        <v>18.46</v>
      </c>
      <c r="N247" s="8">
        <v>9.27</v>
      </c>
      <c r="O247" s="8">
        <v>10.148</v>
      </c>
      <c r="P247" s="8">
        <v>59</v>
      </c>
      <c r="Q247" s="9">
        <v>4.3718215999999997E-2</v>
      </c>
      <c r="R247" s="8" t="s">
        <v>19</v>
      </c>
      <c r="S247" s="8" t="s">
        <v>23</v>
      </c>
      <c r="T247" s="8" t="s">
        <v>19</v>
      </c>
    </row>
    <row r="248" spans="2:20" x14ac:dyDescent="0.25">
      <c r="B248" s="7">
        <v>24.3</v>
      </c>
      <c r="C248" s="8">
        <v>0.33983000000000002</v>
      </c>
      <c r="D248" s="8">
        <v>35.86</v>
      </c>
      <c r="E248" s="8">
        <v>0.43099999999999999</v>
      </c>
      <c r="F248" s="8">
        <v>6.1079999999999997</v>
      </c>
      <c r="G248" s="8">
        <v>34.9</v>
      </c>
      <c r="H248" s="8">
        <v>8.3699999999999992</v>
      </c>
      <c r="I248" s="8">
        <v>7.78</v>
      </c>
      <c r="J248" s="8">
        <v>8.3800000000000008</v>
      </c>
      <c r="K248" s="8">
        <v>7.69</v>
      </c>
      <c r="L248" s="8">
        <v>20.9</v>
      </c>
      <c r="M248" s="8">
        <v>9.16</v>
      </c>
      <c r="N248" s="8">
        <v>7.0860000000000003</v>
      </c>
      <c r="O248" s="8">
        <v>11.1944</v>
      </c>
      <c r="P248" s="8">
        <v>25</v>
      </c>
      <c r="Q248" s="9">
        <v>4.8857201000000003E-2</v>
      </c>
      <c r="R248" s="8" t="s">
        <v>19</v>
      </c>
      <c r="S248" s="8" t="s">
        <v>23</v>
      </c>
      <c r="T248" s="8" t="s">
        <v>19</v>
      </c>
    </row>
    <row r="249" spans="2:20" x14ac:dyDescent="0.25">
      <c r="B249" s="7">
        <v>20.5</v>
      </c>
      <c r="C249" s="8">
        <v>0.19656999999999999</v>
      </c>
      <c r="D249" s="8">
        <v>35.86</v>
      </c>
      <c r="E249" s="8">
        <v>0.43099999999999999</v>
      </c>
      <c r="F249" s="8">
        <v>6.226</v>
      </c>
      <c r="G249" s="8">
        <v>79.2</v>
      </c>
      <c r="H249" s="8">
        <v>8.17</v>
      </c>
      <c r="I249" s="8">
        <v>7.99</v>
      </c>
      <c r="J249" s="8">
        <v>8.3000000000000007</v>
      </c>
      <c r="K249" s="8">
        <v>7.76</v>
      </c>
      <c r="L249" s="8">
        <v>20.9</v>
      </c>
      <c r="M249" s="8">
        <v>10.15</v>
      </c>
      <c r="N249" s="8">
        <v>9.81</v>
      </c>
      <c r="O249" s="8">
        <v>12.164</v>
      </c>
      <c r="P249" s="8">
        <v>31</v>
      </c>
      <c r="Q249" s="9">
        <v>4.6513912999999997E-2</v>
      </c>
      <c r="R249" s="8" t="s">
        <v>21</v>
      </c>
      <c r="S249" s="8" t="s">
        <v>20</v>
      </c>
      <c r="T249" s="8" t="s">
        <v>19</v>
      </c>
    </row>
    <row r="250" spans="2:20" x14ac:dyDescent="0.25">
      <c r="B250" s="7">
        <v>24.5</v>
      </c>
      <c r="C250" s="8">
        <v>0.16439000000000001</v>
      </c>
      <c r="D250" s="8">
        <v>35.86</v>
      </c>
      <c r="E250" s="8">
        <v>0.43099999999999999</v>
      </c>
      <c r="F250" s="8">
        <v>6.4329999999999998</v>
      </c>
      <c r="G250" s="8">
        <v>49.1</v>
      </c>
      <c r="H250" s="8">
        <v>8.0500000000000007</v>
      </c>
      <c r="I250" s="8">
        <v>7.74</v>
      </c>
      <c r="J250" s="8">
        <v>7.89</v>
      </c>
      <c r="K250" s="8">
        <v>7.63</v>
      </c>
      <c r="L250" s="8">
        <v>20.9</v>
      </c>
      <c r="M250" s="8">
        <v>9.52</v>
      </c>
      <c r="N250" s="8">
        <v>8.39</v>
      </c>
      <c r="O250" s="8">
        <v>15.196</v>
      </c>
      <c r="P250" s="8">
        <v>43</v>
      </c>
      <c r="Q250" s="9">
        <v>4.9388751000000002E-2</v>
      </c>
      <c r="R250" s="8" t="s">
        <v>19</v>
      </c>
      <c r="S250" s="8" t="s">
        <v>20</v>
      </c>
      <c r="T250" s="8" t="s">
        <v>19</v>
      </c>
    </row>
    <row r="251" spans="2:20" x14ac:dyDescent="0.25">
      <c r="B251" s="7">
        <v>26.2</v>
      </c>
      <c r="C251" s="8">
        <v>0.19073000000000001</v>
      </c>
      <c r="D251" s="8">
        <v>35.86</v>
      </c>
      <c r="E251" s="8">
        <v>0.43099999999999999</v>
      </c>
      <c r="F251" s="8">
        <v>6.718</v>
      </c>
      <c r="G251" s="8">
        <v>17.5</v>
      </c>
      <c r="H251" s="8">
        <v>8.08</v>
      </c>
      <c r="I251" s="8">
        <v>7.6</v>
      </c>
      <c r="J251" s="8">
        <v>8.08</v>
      </c>
      <c r="K251" s="8">
        <v>7.54</v>
      </c>
      <c r="L251" s="8">
        <v>20.9</v>
      </c>
      <c r="M251" s="8">
        <v>6.56</v>
      </c>
      <c r="N251" s="8">
        <v>9.3239999999999998</v>
      </c>
      <c r="O251" s="8">
        <v>11.2096</v>
      </c>
      <c r="P251" s="8">
        <v>39</v>
      </c>
      <c r="Q251" s="9">
        <v>4.4233350999999997E-2</v>
      </c>
      <c r="R251" s="8" t="s">
        <v>19</v>
      </c>
      <c r="S251" s="8" t="s">
        <v>23</v>
      </c>
      <c r="T251" s="8" t="s">
        <v>19</v>
      </c>
    </row>
    <row r="252" spans="2:20" x14ac:dyDescent="0.25">
      <c r="B252" s="7">
        <v>24.4</v>
      </c>
      <c r="C252" s="8">
        <v>0.14030000000000001</v>
      </c>
      <c r="D252" s="8">
        <v>35.86</v>
      </c>
      <c r="E252" s="8">
        <v>0.43099999999999999</v>
      </c>
      <c r="F252" s="8">
        <v>6.4870000000000001</v>
      </c>
      <c r="G252" s="8">
        <v>13</v>
      </c>
      <c r="H252" s="8">
        <v>7.5</v>
      </c>
      <c r="I252" s="8">
        <v>7.32</v>
      </c>
      <c r="J252" s="8">
        <v>7.63</v>
      </c>
      <c r="K252" s="8">
        <v>7.14</v>
      </c>
      <c r="L252" s="8">
        <v>20.9</v>
      </c>
      <c r="M252" s="8">
        <v>5.9</v>
      </c>
      <c r="N252" s="8">
        <v>6.1879999999999997</v>
      </c>
      <c r="O252" s="8">
        <v>14.1952</v>
      </c>
      <c r="P252" s="8">
        <v>38</v>
      </c>
      <c r="Q252" s="9">
        <v>3.8843516000000002E-2</v>
      </c>
      <c r="R252" s="8" t="s">
        <v>19</v>
      </c>
      <c r="S252" s="8" t="s">
        <v>20</v>
      </c>
      <c r="T252" s="8" t="s">
        <v>19</v>
      </c>
    </row>
    <row r="253" spans="2:20" x14ac:dyDescent="0.25">
      <c r="B253" s="7">
        <v>24.8</v>
      </c>
      <c r="C253" s="8">
        <v>0.21409</v>
      </c>
      <c r="D253" s="8">
        <v>35.86</v>
      </c>
      <c r="E253" s="8">
        <v>0.43099999999999999</v>
      </c>
      <c r="F253" s="8">
        <v>6.4379999999999997</v>
      </c>
      <c r="G253" s="8">
        <v>8.9</v>
      </c>
      <c r="H253" s="8">
        <v>7.43</v>
      </c>
      <c r="I253" s="8">
        <v>7.18</v>
      </c>
      <c r="J253" s="8">
        <v>7.41</v>
      </c>
      <c r="K253" s="8">
        <v>7.57</v>
      </c>
      <c r="L253" s="8">
        <v>20.9</v>
      </c>
      <c r="M253" s="8">
        <v>3.59</v>
      </c>
      <c r="N253" s="8">
        <v>10.295999999999999</v>
      </c>
      <c r="O253" s="8">
        <v>12.198399999999999</v>
      </c>
      <c r="P253" s="8">
        <v>50</v>
      </c>
      <c r="Q253" s="9">
        <v>4.6856215E-2</v>
      </c>
      <c r="R253" s="8" t="s">
        <v>21</v>
      </c>
      <c r="S253" s="8" t="s">
        <v>22</v>
      </c>
      <c r="T253" s="8" t="s">
        <v>19</v>
      </c>
    </row>
    <row r="254" spans="2:20" x14ac:dyDescent="0.25">
      <c r="B254" s="7">
        <v>29.6</v>
      </c>
      <c r="C254" s="8">
        <v>8.2210000000000005E-2</v>
      </c>
      <c r="D254" s="8">
        <v>35.86</v>
      </c>
      <c r="E254" s="8">
        <v>0.43099999999999999</v>
      </c>
      <c r="F254" s="8">
        <v>6.9569999999999999</v>
      </c>
      <c r="G254" s="8">
        <v>6.8</v>
      </c>
      <c r="H254" s="8">
        <v>9.18</v>
      </c>
      <c r="I254" s="8">
        <v>8.85</v>
      </c>
      <c r="J254" s="8">
        <v>9.1</v>
      </c>
      <c r="K254" s="8">
        <v>8.49</v>
      </c>
      <c r="L254" s="8">
        <v>20.9</v>
      </c>
      <c r="M254" s="8">
        <v>3.53</v>
      </c>
      <c r="N254" s="8">
        <v>8.9920000000000009</v>
      </c>
      <c r="O254" s="8">
        <v>12.236800000000001</v>
      </c>
      <c r="P254" s="8">
        <v>57</v>
      </c>
      <c r="Q254" s="9">
        <v>3.95258E-2</v>
      </c>
      <c r="R254" s="8" t="s">
        <v>21</v>
      </c>
      <c r="S254" s="8" t="s">
        <v>24</v>
      </c>
      <c r="T254" s="8" t="s">
        <v>19</v>
      </c>
    </row>
    <row r="255" spans="2:20" x14ac:dyDescent="0.25">
      <c r="B255" s="7">
        <v>42.8</v>
      </c>
      <c r="C255" s="8">
        <v>0.36893999999999999</v>
      </c>
      <c r="D255" s="8">
        <v>35.86</v>
      </c>
      <c r="E255" s="8">
        <v>0.43099999999999999</v>
      </c>
      <c r="F255" s="8">
        <v>8.2590000000000003</v>
      </c>
      <c r="G255" s="8">
        <v>8.4</v>
      </c>
      <c r="H255" s="8">
        <v>9.0299999999999994</v>
      </c>
      <c r="I255" s="8">
        <v>8.89</v>
      </c>
      <c r="J255" s="8">
        <v>9.07</v>
      </c>
      <c r="K255" s="8">
        <v>8.64</v>
      </c>
      <c r="L255" s="8">
        <v>20.9</v>
      </c>
      <c r="M255" s="8">
        <v>3.54</v>
      </c>
      <c r="N255" s="8">
        <v>10.856</v>
      </c>
      <c r="O255" s="8">
        <v>13.3424</v>
      </c>
      <c r="P255" s="8">
        <v>53</v>
      </c>
      <c r="Q255" s="9">
        <v>5.0873373999999999E-2</v>
      </c>
      <c r="R255" s="8" t="s">
        <v>21</v>
      </c>
      <c r="S255" s="8" t="s">
        <v>20</v>
      </c>
      <c r="T255" s="8" t="s">
        <v>19</v>
      </c>
    </row>
    <row r="256" spans="2:20" x14ac:dyDescent="0.25">
      <c r="B256" s="7">
        <v>21.9</v>
      </c>
      <c r="C256" s="8">
        <v>4.8189999999999997E-2</v>
      </c>
      <c r="D256" s="8">
        <v>33.64</v>
      </c>
      <c r="E256" s="8">
        <v>0.39200000000000002</v>
      </c>
      <c r="F256" s="8">
        <v>6.1079999999999997</v>
      </c>
      <c r="G256" s="8">
        <v>32</v>
      </c>
      <c r="H256" s="8">
        <v>9.39</v>
      </c>
      <c r="I256" s="8">
        <v>9.01</v>
      </c>
      <c r="J256" s="8">
        <v>9.31</v>
      </c>
      <c r="K256" s="8">
        <v>9.16</v>
      </c>
      <c r="L256" s="8">
        <v>23.6</v>
      </c>
      <c r="M256" s="8">
        <v>6.57</v>
      </c>
      <c r="N256" s="8">
        <v>6.5380000000000003</v>
      </c>
      <c r="O256" s="8">
        <v>12.1752</v>
      </c>
      <c r="P256" s="8">
        <v>56</v>
      </c>
      <c r="Q256" s="9">
        <v>3.6968617000000002E-2</v>
      </c>
      <c r="R256" s="8" t="s">
        <v>21</v>
      </c>
      <c r="S256" s="8" t="s">
        <v>20</v>
      </c>
      <c r="T256" s="8" t="s">
        <v>19</v>
      </c>
    </row>
    <row r="257" spans="2:20" x14ac:dyDescent="0.25">
      <c r="B257" s="7">
        <v>20.9</v>
      </c>
      <c r="C257" s="8">
        <v>3.5479999999999998E-2</v>
      </c>
      <c r="D257" s="8">
        <v>33.64</v>
      </c>
      <c r="E257" s="8">
        <v>0.39200000000000002</v>
      </c>
      <c r="F257" s="8">
        <v>5.8760000000000003</v>
      </c>
      <c r="G257" s="8">
        <v>19.100000000000001</v>
      </c>
      <c r="H257" s="8">
        <v>9.23</v>
      </c>
      <c r="I257" s="8">
        <v>9.11</v>
      </c>
      <c r="J257" s="8">
        <v>9.48</v>
      </c>
      <c r="K257" s="8">
        <v>9.06</v>
      </c>
      <c r="L257" s="8">
        <v>23.6</v>
      </c>
      <c r="M257" s="8">
        <v>9.25</v>
      </c>
      <c r="N257" s="8">
        <v>7.8179999999999996</v>
      </c>
      <c r="O257" s="8">
        <v>15.167199999999999</v>
      </c>
      <c r="P257" s="8">
        <v>31</v>
      </c>
      <c r="Q257" s="9">
        <v>4.3736447999999997E-2</v>
      </c>
      <c r="R257" s="8" t="s">
        <v>21</v>
      </c>
      <c r="S257" s="8" t="s">
        <v>23</v>
      </c>
      <c r="T257" s="8" t="s">
        <v>19</v>
      </c>
    </row>
    <row r="258" spans="2:20" x14ac:dyDescent="0.25">
      <c r="B258" s="7">
        <v>44</v>
      </c>
      <c r="C258" s="8">
        <v>1.538E-2</v>
      </c>
      <c r="D258" s="8">
        <v>33.75</v>
      </c>
      <c r="E258" s="8">
        <v>0.39400000000000002</v>
      </c>
      <c r="F258" s="8">
        <v>7.4539999999999997</v>
      </c>
      <c r="G258" s="8">
        <v>34.200000000000003</v>
      </c>
      <c r="H258" s="8">
        <v>6.66</v>
      </c>
      <c r="I258" s="8">
        <v>6.03</v>
      </c>
      <c r="J258" s="8">
        <v>6.67</v>
      </c>
      <c r="K258" s="8">
        <v>5.98</v>
      </c>
      <c r="L258" s="8">
        <v>24.1</v>
      </c>
      <c r="M258" s="8">
        <v>3.11</v>
      </c>
      <c r="N258" s="8">
        <v>6.68</v>
      </c>
      <c r="O258" s="8">
        <v>13.352</v>
      </c>
      <c r="P258" s="8">
        <v>38</v>
      </c>
      <c r="Q258" s="9">
        <v>4.2191684E-2</v>
      </c>
      <c r="R258" s="8" t="s">
        <v>21</v>
      </c>
      <c r="S258" s="8" t="s">
        <v>20</v>
      </c>
      <c r="T258" s="8" t="s">
        <v>19</v>
      </c>
    </row>
    <row r="259" spans="2:20" x14ac:dyDescent="0.25">
      <c r="B259" s="7">
        <v>50</v>
      </c>
      <c r="C259" s="8">
        <v>0.61153999999999997</v>
      </c>
      <c r="D259" s="8">
        <v>33.97</v>
      </c>
      <c r="E259" s="8">
        <v>0.64700000000000002</v>
      </c>
      <c r="F259" s="8">
        <v>8.7040000000000006</v>
      </c>
      <c r="G259" s="8">
        <v>86.9</v>
      </c>
      <c r="H259" s="8">
        <v>2.09</v>
      </c>
      <c r="I259" s="8">
        <v>1.53</v>
      </c>
      <c r="J259" s="8">
        <v>1.83</v>
      </c>
      <c r="K259" s="8">
        <v>1.76</v>
      </c>
      <c r="L259" s="8">
        <v>27</v>
      </c>
      <c r="M259" s="8">
        <v>5.12</v>
      </c>
      <c r="N259" s="8">
        <v>8.6</v>
      </c>
      <c r="O259" s="8">
        <v>11.4</v>
      </c>
      <c r="P259" s="8">
        <v>54</v>
      </c>
      <c r="Q259" s="9">
        <v>5.5193191000000003E-2</v>
      </c>
      <c r="R259" s="8" t="s">
        <v>19</v>
      </c>
      <c r="S259" s="8" t="s">
        <v>20</v>
      </c>
      <c r="T259" s="8" t="s">
        <v>19</v>
      </c>
    </row>
    <row r="260" spans="2:20" x14ac:dyDescent="0.25">
      <c r="B260" s="7">
        <v>36</v>
      </c>
      <c r="C260" s="8">
        <v>0.66351000000000004</v>
      </c>
      <c r="D260" s="8">
        <v>33.97</v>
      </c>
      <c r="E260" s="8">
        <v>0.64700000000000002</v>
      </c>
      <c r="F260" s="8">
        <v>7.3330000000000002</v>
      </c>
      <c r="G260" s="8">
        <v>100</v>
      </c>
      <c r="H260" s="8">
        <v>2.2000000000000002</v>
      </c>
      <c r="I260" s="8">
        <v>1.74</v>
      </c>
      <c r="J260" s="8">
        <v>2.02</v>
      </c>
      <c r="K260" s="8">
        <v>1.61</v>
      </c>
      <c r="L260" s="8">
        <v>27</v>
      </c>
      <c r="M260" s="8">
        <v>7.79</v>
      </c>
      <c r="N260" s="8">
        <v>8.02</v>
      </c>
      <c r="O260" s="8">
        <v>15.288</v>
      </c>
      <c r="P260" s="8">
        <v>58</v>
      </c>
      <c r="Q260" s="9">
        <v>6.0092539E-2</v>
      </c>
      <c r="R260" s="8" t="s">
        <v>19</v>
      </c>
      <c r="S260" s="8" t="s">
        <v>20</v>
      </c>
      <c r="T260" s="8" t="s">
        <v>19</v>
      </c>
    </row>
    <row r="261" spans="2:20" x14ac:dyDescent="0.25">
      <c r="B261" s="7">
        <v>30.1</v>
      </c>
      <c r="C261" s="8">
        <v>0.65664999999999996</v>
      </c>
      <c r="D261" s="8">
        <v>33.97</v>
      </c>
      <c r="E261" s="8">
        <v>0.64700000000000002</v>
      </c>
      <c r="F261" s="8">
        <v>6.8419999999999996</v>
      </c>
      <c r="G261" s="8">
        <v>100</v>
      </c>
      <c r="H261" s="8">
        <v>2.2000000000000002</v>
      </c>
      <c r="I261" s="8">
        <v>1.82</v>
      </c>
      <c r="J261" s="8">
        <v>2.3199999999999998</v>
      </c>
      <c r="K261" s="8">
        <v>1.71</v>
      </c>
      <c r="L261" s="8">
        <v>27</v>
      </c>
      <c r="M261" s="8">
        <v>6.9</v>
      </c>
      <c r="N261" s="8">
        <v>7.3019999999999996</v>
      </c>
      <c r="O261" s="8">
        <v>11.2408</v>
      </c>
      <c r="P261" s="8">
        <v>40</v>
      </c>
      <c r="Q261" s="9">
        <v>5.98956E-2</v>
      </c>
      <c r="R261" s="8" t="s">
        <v>19</v>
      </c>
      <c r="S261" s="8" t="s">
        <v>20</v>
      </c>
      <c r="T261" s="8" t="s">
        <v>19</v>
      </c>
    </row>
    <row r="262" spans="2:20" x14ac:dyDescent="0.25">
      <c r="B262" s="7">
        <v>33.799999999999997</v>
      </c>
      <c r="C262" s="8">
        <v>0.54010999999999998</v>
      </c>
      <c r="D262" s="8">
        <v>33.97</v>
      </c>
      <c r="E262" s="8">
        <v>0.64700000000000002</v>
      </c>
      <c r="F262" s="8">
        <v>7.2030000000000003</v>
      </c>
      <c r="G262" s="8">
        <v>81.8</v>
      </c>
      <c r="H262" s="8">
        <v>2.12</v>
      </c>
      <c r="I262" s="8">
        <v>1.95</v>
      </c>
      <c r="J262" s="8">
        <v>2.37</v>
      </c>
      <c r="K262" s="8">
        <v>2.0099999999999998</v>
      </c>
      <c r="L262" s="8">
        <v>27</v>
      </c>
      <c r="M262" s="8">
        <v>9.59</v>
      </c>
      <c r="N262" s="8"/>
      <c r="O262" s="8">
        <v>11.2704</v>
      </c>
      <c r="P262" s="8">
        <v>21</v>
      </c>
      <c r="Q262" s="9">
        <v>6.8040719E-2</v>
      </c>
      <c r="R262" s="8" t="s">
        <v>19</v>
      </c>
      <c r="S262" s="8" t="s">
        <v>22</v>
      </c>
      <c r="T262" s="8" t="s">
        <v>19</v>
      </c>
    </row>
    <row r="263" spans="2:20" x14ac:dyDescent="0.25">
      <c r="B263" s="7">
        <v>43.1</v>
      </c>
      <c r="C263" s="8">
        <v>0.53412000000000004</v>
      </c>
      <c r="D263" s="8">
        <v>33.97</v>
      </c>
      <c r="E263" s="8">
        <v>0.64700000000000002</v>
      </c>
      <c r="F263" s="8">
        <v>7.52</v>
      </c>
      <c r="G263" s="8">
        <v>89.4</v>
      </c>
      <c r="H263" s="8">
        <v>2.4</v>
      </c>
      <c r="I263" s="8">
        <v>2</v>
      </c>
      <c r="J263" s="8">
        <v>2.15</v>
      </c>
      <c r="K263" s="8">
        <v>2</v>
      </c>
      <c r="L263" s="8">
        <v>27</v>
      </c>
      <c r="M263" s="8">
        <v>7.26</v>
      </c>
      <c r="N263" s="8">
        <v>6.6619999999999999</v>
      </c>
      <c r="O263" s="8">
        <v>11.344799999999999</v>
      </c>
      <c r="P263" s="8">
        <v>24</v>
      </c>
      <c r="Q263" s="9">
        <v>6.5038239999999997E-2</v>
      </c>
      <c r="R263" s="8" t="s">
        <v>19</v>
      </c>
      <c r="S263" s="8" t="s">
        <v>24</v>
      </c>
      <c r="T263" s="8" t="s">
        <v>19</v>
      </c>
    </row>
    <row r="264" spans="2:20" x14ac:dyDescent="0.25">
      <c r="B264" s="7">
        <v>48.8</v>
      </c>
      <c r="C264" s="8">
        <v>0.52014000000000005</v>
      </c>
      <c r="D264" s="8">
        <v>33.97</v>
      </c>
      <c r="E264" s="8">
        <v>0.64700000000000002</v>
      </c>
      <c r="F264" s="8">
        <v>8.3979999999999997</v>
      </c>
      <c r="G264" s="8">
        <v>91.5</v>
      </c>
      <c r="H264" s="8">
        <v>2.5499999999999998</v>
      </c>
      <c r="I264" s="8">
        <v>2.04</v>
      </c>
      <c r="J264" s="8">
        <v>2.39</v>
      </c>
      <c r="K264" s="8">
        <v>2.17</v>
      </c>
      <c r="L264" s="8">
        <v>27</v>
      </c>
      <c r="M264" s="8">
        <v>5.91</v>
      </c>
      <c r="N264" s="8">
        <v>10.076000000000001</v>
      </c>
      <c r="O264" s="8">
        <v>15.3904</v>
      </c>
      <c r="P264" s="8">
        <v>24</v>
      </c>
      <c r="Q264" s="9">
        <v>5.5130644999999999E-2</v>
      </c>
      <c r="R264" s="8" t="s">
        <v>19</v>
      </c>
      <c r="S264" s="8" t="s">
        <v>20</v>
      </c>
      <c r="T264" s="8" t="s">
        <v>19</v>
      </c>
    </row>
    <row r="265" spans="2:20" x14ac:dyDescent="0.25">
      <c r="B265" s="7">
        <v>31</v>
      </c>
      <c r="C265" s="8">
        <v>0.82525999999999999</v>
      </c>
      <c r="D265" s="8">
        <v>33.97</v>
      </c>
      <c r="E265" s="8">
        <v>0.64700000000000002</v>
      </c>
      <c r="F265" s="8">
        <v>7.327</v>
      </c>
      <c r="G265" s="8">
        <v>94.5</v>
      </c>
      <c r="H265" s="8">
        <v>2.41</v>
      </c>
      <c r="I265" s="8">
        <v>2.02</v>
      </c>
      <c r="J265" s="8">
        <v>2.21</v>
      </c>
      <c r="K265" s="8">
        <v>1.68</v>
      </c>
      <c r="L265" s="8">
        <v>27</v>
      </c>
      <c r="M265" s="8">
        <v>11.25</v>
      </c>
      <c r="N265" s="8">
        <v>5.72</v>
      </c>
      <c r="O265" s="8">
        <v>11.247999999999999</v>
      </c>
      <c r="P265" s="8">
        <v>60</v>
      </c>
      <c r="Q265" s="9">
        <v>5.5456882999999998E-2</v>
      </c>
      <c r="R265" s="8" t="s">
        <v>19</v>
      </c>
      <c r="S265" s="8" t="s">
        <v>23</v>
      </c>
      <c r="T265" s="8" t="s">
        <v>19</v>
      </c>
    </row>
    <row r="266" spans="2:20" x14ac:dyDescent="0.25">
      <c r="B266" s="7">
        <v>36.5</v>
      </c>
      <c r="C266" s="8">
        <v>0.55006999999999995</v>
      </c>
      <c r="D266" s="8">
        <v>33.97</v>
      </c>
      <c r="E266" s="8">
        <v>0.64700000000000002</v>
      </c>
      <c r="F266" s="8">
        <v>7.2060000000000004</v>
      </c>
      <c r="G266" s="8">
        <v>91.6</v>
      </c>
      <c r="H266" s="8">
        <v>1.96</v>
      </c>
      <c r="I266" s="8">
        <v>1.91</v>
      </c>
      <c r="J266" s="8">
        <v>2.2200000000000002</v>
      </c>
      <c r="K266" s="8">
        <v>1.63</v>
      </c>
      <c r="L266" s="8">
        <v>27</v>
      </c>
      <c r="M266" s="8">
        <v>8.1</v>
      </c>
      <c r="N266" s="8">
        <v>8.5299999999999994</v>
      </c>
      <c r="O266" s="8">
        <v>14.292</v>
      </c>
      <c r="P266" s="8">
        <v>36</v>
      </c>
      <c r="Q266" s="9">
        <v>5.8798547999999999E-2</v>
      </c>
      <c r="R266" s="8" t="s">
        <v>19</v>
      </c>
      <c r="S266" s="8" t="s">
        <v>20</v>
      </c>
      <c r="T266" s="8" t="s">
        <v>19</v>
      </c>
    </row>
    <row r="267" spans="2:20" x14ac:dyDescent="0.25">
      <c r="B267" s="7">
        <v>22.8</v>
      </c>
      <c r="C267" s="8">
        <v>0.76161999999999996</v>
      </c>
      <c r="D267" s="8">
        <v>33.97</v>
      </c>
      <c r="E267" s="8">
        <v>0.64700000000000002</v>
      </c>
      <c r="F267" s="8">
        <v>5.56</v>
      </c>
      <c r="G267" s="8">
        <v>62.8</v>
      </c>
      <c r="H267" s="8">
        <v>2.1</v>
      </c>
      <c r="I267" s="8">
        <v>1.97</v>
      </c>
      <c r="J267" s="8">
        <v>2.06</v>
      </c>
      <c r="K267" s="8">
        <v>1.81</v>
      </c>
      <c r="L267" s="8">
        <v>27</v>
      </c>
      <c r="M267" s="8">
        <v>10.45</v>
      </c>
      <c r="N267" s="8">
        <v>7.4560000000000004</v>
      </c>
      <c r="O267" s="8">
        <v>13.182399999999999</v>
      </c>
      <c r="P267" s="8">
        <v>59</v>
      </c>
      <c r="Q267" s="9">
        <v>5.8891324000000002E-2</v>
      </c>
      <c r="R267" s="8" t="s">
        <v>21</v>
      </c>
      <c r="S267" s="8" t="s">
        <v>23</v>
      </c>
      <c r="T267" s="8" t="s">
        <v>19</v>
      </c>
    </row>
    <row r="268" spans="2:20" x14ac:dyDescent="0.25">
      <c r="B268" s="7">
        <v>30.7</v>
      </c>
      <c r="C268" s="8">
        <v>0.78569999999999995</v>
      </c>
      <c r="D268" s="8">
        <v>33.97</v>
      </c>
      <c r="E268" s="8">
        <v>0.64700000000000002</v>
      </c>
      <c r="F268" s="8">
        <v>7.0140000000000002</v>
      </c>
      <c r="G268" s="8">
        <v>84.6</v>
      </c>
      <c r="H268" s="8">
        <v>2.2200000000000002</v>
      </c>
      <c r="I268" s="8">
        <v>1.86</v>
      </c>
      <c r="J268" s="8">
        <v>2.36</v>
      </c>
      <c r="K268" s="8">
        <v>2.09</v>
      </c>
      <c r="L268" s="8">
        <v>27</v>
      </c>
      <c r="M268" s="8">
        <v>14.79</v>
      </c>
      <c r="N268" s="8">
        <v>6.1139999999999999</v>
      </c>
      <c r="O268" s="8">
        <v>10.2456</v>
      </c>
      <c r="P268" s="8">
        <v>41</v>
      </c>
      <c r="Q268" s="9">
        <v>5.7759379999999999E-2</v>
      </c>
      <c r="R268" s="8" t="s">
        <v>21</v>
      </c>
      <c r="S268" s="8" t="s">
        <v>20</v>
      </c>
      <c r="T268" s="8" t="s">
        <v>19</v>
      </c>
    </row>
    <row r="269" spans="2:20" x14ac:dyDescent="0.25">
      <c r="B269" s="7">
        <v>50</v>
      </c>
      <c r="C269" s="8">
        <v>0.57833999999999997</v>
      </c>
      <c r="D269" s="8">
        <v>33.97</v>
      </c>
      <c r="E269" s="8">
        <v>0.57499999999999996</v>
      </c>
      <c r="F269" s="8">
        <v>8.2970000000000006</v>
      </c>
      <c r="G269" s="8">
        <v>67</v>
      </c>
      <c r="H269" s="8">
        <v>2.6</v>
      </c>
      <c r="I269" s="8">
        <v>2.13</v>
      </c>
      <c r="J269" s="8">
        <v>2.4300000000000002</v>
      </c>
      <c r="K269" s="8">
        <v>2.52</v>
      </c>
      <c r="L269" s="8">
        <v>27</v>
      </c>
      <c r="M269" s="8">
        <v>7.44</v>
      </c>
      <c r="N269" s="8">
        <v>8</v>
      </c>
      <c r="O269" s="8">
        <v>15.4</v>
      </c>
      <c r="P269" s="8">
        <v>42</v>
      </c>
      <c r="Q269" s="9">
        <v>6.3234774999999993E-2</v>
      </c>
      <c r="R269" s="8" t="s">
        <v>19</v>
      </c>
      <c r="S269" s="8" t="s">
        <v>23</v>
      </c>
      <c r="T269" s="8" t="s">
        <v>19</v>
      </c>
    </row>
    <row r="270" spans="2:20" x14ac:dyDescent="0.25">
      <c r="B270" s="7">
        <v>43.5</v>
      </c>
      <c r="C270" s="8">
        <v>0.54049999999999998</v>
      </c>
      <c r="D270" s="8">
        <v>33.97</v>
      </c>
      <c r="E270" s="8">
        <v>0.57499999999999996</v>
      </c>
      <c r="F270" s="8">
        <v>7.47</v>
      </c>
      <c r="G270" s="8">
        <v>52.6</v>
      </c>
      <c r="H270" s="8">
        <v>3.17</v>
      </c>
      <c r="I270" s="8">
        <v>2.62</v>
      </c>
      <c r="J270" s="8">
        <v>2.98</v>
      </c>
      <c r="K270" s="8">
        <v>2.71</v>
      </c>
      <c r="L270" s="8">
        <v>27</v>
      </c>
      <c r="M270" s="8">
        <v>3.16</v>
      </c>
      <c r="N270" s="8">
        <v>9.07</v>
      </c>
      <c r="O270" s="8">
        <v>15.348000000000001</v>
      </c>
      <c r="P270" s="8">
        <v>43</v>
      </c>
      <c r="Q270" s="9">
        <v>5.0390184999999997E-2</v>
      </c>
      <c r="R270" s="8" t="s">
        <v>21</v>
      </c>
      <c r="S270" s="8" t="s">
        <v>22</v>
      </c>
      <c r="T270" s="8" t="s">
        <v>19</v>
      </c>
    </row>
    <row r="271" spans="2:20" x14ac:dyDescent="0.25">
      <c r="B271" s="7">
        <v>20.7</v>
      </c>
      <c r="C271" s="8">
        <v>9.0649999999999994E-2</v>
      </c>
      <c r="D271" s="8">
        <v>36.96</v>
      </c>
      <c r="E271" s="8">
        <v>0.46400000000000002</v>
      </c>
      <c r="F271" s="8">
        <v>5.92</v>
      </c>
      <c r="G271" s="8">
        <v>61.5</v>
      </c>
      <c r="H271" s="8">
        <v>4.22</v>
      </c>
      <c r="I271" s="8">
        <v>3.63</v>
      </c>
      <c r="J271" s="8">
        <v>3.97</v>
      </c>
      <c r="K271" s="8">
        <v>3.85</v>
      </c>
      <c r="L271" s="8">
        <v>21.4</v>
      </c>
      <c r="M271" s="8">
        <v>13.65</v>
      </c>
      <c r="N271" s="8">
        <v>10.414</v>
      </c>
      <c r="O271" s="8">
        <v>14.1656</v>
      </c>
      <c r="P271" s="8">
        <v>29</v>
      </c>
      <c r="Q271" s="9">
        <v>5.2332701000000002E-2</v>
      </c>
      <c r="R271" s="8" t="s">
        <v>21</v>
      </c>
      <c r="S271" s="8" t="s">
        <v>24</v>
      </c>
      <c r="T271" s="8" t="s">
        <v>19</v>
      </c>
    </row>
    <row r="272" spans="2:20" x14ac:dyDescent="0.25">
      <c r="B272" s="7">
        <v>21.1</v>
      </c>
      <c r="C272" s="8">
        <v>0.29915999999999998</v>
      </c>
      <c r="D272" s="8">
        <v>36.96</v>
      </c>
      <c r="E272" s="8">
        <v>0.46400000000000002</v>
      </c>
      <c r="F272" s="8">
        <v>5.8559999999999999</v>
      </c>
      <c r="G272" s="8">
        <v>42.1</v>
      </c>
      <c r="H272" s="8">
        <v>4.66</v>
      </c>
      <c r="I272" s="8">
        <v>4.21</v>
      </c>
      <c r="J272" s="8">
        <v>4.51</v>
      </c>
      <c r="K272" s="8">
        <v>4.34</v>
      </c>
      <c r="L272" s="8">
        <v>21.4</v>
      </c>
      <c r="M272" s="8">
        <v>13</v>
      </c>
      <c r="N272" s="8">
        <v>6.2220000000000004</v>
      </c>
      <c r="O272" s="8">
        <v>15.168799999999999</v>
      </c>
      <c r="P272" s="8">
        <v>27</v>
      </c>
      <c r="Q272" s="9">
        <v>4.6563106E-2</v>
      </c>
      <c r="R272" s="8" t="s">
        <v>19</v>
      </c>
      <c r="S272" s="8" t="s">
        <v>23</v>
      </c>
      <c r="T272" s="8" t="s">
        <v>19</v>
      </c>
    </row>
    <row r="273" spans="2:20" x14ac:dyDescent="0.25">
      <c r="B273" s="7">
        <v>25.2</v>
      </c>
      <c r="C273" s="8">
        <v>0.16211</v>
      </c>
      <c r="D273" s="8">
        <v>36.96</v>
      </c>
      <c r="E273" s="8">
        <v>0.46400000000000002</v>
      </c>
      <c r="F273" s="8">
        <v>6.24</v>
      </c>
      <c r="G273" s="8">
        <v>16.3</v>
      </c>
      <c r="H273" s="8">
        <v>4.5599999999999996</v>
      </c>
      <c r="I273" s="8">
        <v>4.37</v>
      </c>
      <c r="J273" s="8">
        <v>4.6900000000000004</v>
      </c>
      <c r="K273" s="8">
        <v>4.0999999999999996</v>
      </c>
      <c r="L273" s="8">
        <v>21.4</v>
      </c>
      <c r="M273" s="8">
        <v>6.59</v>
      </c>
      <c r="N273" s="8">
        <v>6.6040000000000001</v>
      </c>
      <c r="O273" s="8">
        <v>10.201599999999999</v>
      </c>
      <c r="P273" s="8">
        <v>25</v>
      </c>
      <c r="Q273" s="9">
        <v>4.3394822E-2</v>
      </c>
      <c r="R273" s="8" t="s">
        <v>21</v>
      </c>
      <c r="S273" s="8" t="s">
        <v>20</v>
      </c>
      <c r="T273" s="8" t="s">
        <v>19</v>
      </c>
    </row>
    <row r="274" spans="2:20" x14ac:dyDescent="0.25">
      <c r="B274" s="7">
        <v>24.4</v>
      </c>
      <c r="C274" s="8">
        <v>0.11459999999999999</v>
      </c>
      <c r="D274" s="8">
        <v>36.96</v>
      </c>
      <c r="E274" s="8">
        <v>0.46400000000000002</v>
      </c>
      <c r="F274" s="8">
        <v>6.5380000000000003</v>
      </c>
      <c r="G274" s="8">
        <v>58.7</v>
      </c>
      <c r="H274" s="8">
        <v>4.01</v>
      </c>
      <c r="I274" s="8">
        <v>3.63</v>
      </c>
      <c r="J274" s="8">
        <v>4.12</v>
      </c>
      <c r="K274" s="8">
        <v>3.91</v>
      </c>
      <c r="L274" s="8">
        <v>21.4</v>
      </c>
      <c r="M274" s="8">
        <v>7.73</v>
      </c>
      <c r="N274" s="8">
        <v>8.4879999999999995</v>
      </c>
      <c r="O274" s="8">
        <v>13.1952</v>
      </c>
      <c r="P274" s="8">
        <v>40</v>
      </c>
      <c r="Q274" s="9">
        <v>4.3963558999999999E-2</v>
      </c>
      <c r="R274" s="8" t="s">
        <v>19</v>
      </c>
      <c r="S274" s="8" t="s">
        <v>20</v>
      </c>
      <c r="T274" s="8" t="s">
        <v>19</v>
      </c>
    </row>
    <row r="275" spans="2:20" x14ac:dyDescent="0.25">
      <c r="B275" s="7">
        <v>35.200000000000003</v>
      </c>
      <c r="C275" s="8">
        <v>0.22187999999999999</v>
      </c>
      <c r="D275" s="8">
        <v>36.96</v>
      </c>
      <c r="E275" s="8">
        <v>0.46400000000000002</v>
      </c>
      <c r="F275" s="8">
        <v>7.6909999999999998</v>
      </c>
      <c r="G275" s="8">
        <v>51.8</v>
      </c>
      <c r="H275" s="8">
        <v>4.53</v>
      </c>
      <c r="I275" s="8">
        <v>4.0999999999999996</v>
      </c>
      <c r="J275" s="8">
        <v>4.4800000000000004</v>
      </c>
      <c r="K275" s="8">
        <v>4.3600000000000003</v>
      </c>
      <c r="L275" s="8">
        <v>21.4</v>
      </c>
      <c r="M275" s="8">
        <v>6.58</v>
      </c>
      <c r="N275" s="8">
        <v>6.0039999999999996</v>
      </c>
      <c r="O275" s="8">
        <v>10.281599999999999</v>
      </c>
      <c r="P275" s="8">
        <v>39</v>
      </c>
      <c r="Q275" s="9">
        <v>4.2436928999999998E-2</v>
      </c>
      <c r="R275" s="8" t="s">
        <v>19</v>
      </c>
      <c r="S275" s="8" t="s">
        <v>20</v>
      </c>
      <c r="T275" s="8" t="s">
        <v>19</v>
      </c>
    </row>
    <row r="276" spans="2:20" x14ac:dyDescent="0.25">
      <c r="B276" s="7">
        <v>32.4</v>
      </c>
      <c r="C276" s="8">
        <v>5.6439999999999997E-2</v>
      </c>
      <c r="D276" s="8">
        <v>36.409999999999997</v>
      </c>
      <c r="E276" s="8">
        <v>0.44700000000000001</v>
      </c>
      <c r="F276" s="8">
        <v>6.758</v>
      </c>
      <c r="G276" s="8">
        <v>32.9</v>
      </c>
      <c r="H276" s="8">
        <v>4.2</v>
      </c>
      <c r="I276" s="8">
        <v>3.98</v>
      </c>
      <c r="J276" s="8">
        <v>4.38</v>
      </c>
      <c r="K276" s="8">
        <v>3.76</v>
      </c>
      <c r="L276" s="8">
        <v>22.4</v>
      </c>
      <c r="M276" s="8">
        <v>3.53</v>
      </c>
      <c r="N276" s="8">
        <v>10.648</v>
      </c>
      <c r="O276" s="8">
        <v>12.2592</v>
      </c>
      <c r="P276" s="8">
        <v>30</v>
      </c>
      <c r="Q276" s="9">
        <v>4.2514896000000003E-2</v>
      </c>
      <c r="R276" s="8" t="s">
        <v>21</v>
      </c>
      <c r="S276" s="8" t="s">
        <v>20</v>
      </c>
      <c r="T276" s="8" t="s">
        <v>19</v>
      </c>
    </row>
    <row r="277" spans="2:20" x14ac:dyDescent="0.25">
      <c r="B277" s="7">
        <v>32</v>
      </c>
      <c r="C277" s="8">
        <v>9.604E-2</v>
      </c>
      <c r="D277" s="8">
        <v>36.409999999999997</v>
      </c>
      <c r="E277" s="8">
        <v>0.44700000000000001</v>
      </c>
      <c r="F277" s="8">
        <v>6.8540000000000001</v>
      </c>
      <c r="G277" s="8">
        <v>42.8</v>
      </c>
      <c r="H277" s="8">
        <v>4.28</v>
      </c>
      <c r="I277" s="8">
        <v>4.0999999999999996</v>
      </c>
      <c r="J277" s="8">
        <v>4.54</v>
      </c>
      <c r="K277" s="8">
        <v>4.1500000000000004</v>
      </c>
      <c r="L277" s="8">
        <v>22.4</v>
      </c>
      <c r="M277" s="8">
        <v>2.98</v>
      </c>
      <c r="N277" s="8">
        <v>8.84</v>
      </c>
      <c r="O277" s="8">
        <v>12.256</v>
      </c>
      <c r="P277" s="8">
        <v>23</v>
      </c>
      <c r="Q277" s="9">
        <v>3.8411883000000001E-2</v>
      </c>
      <c r="R277" s="8" t="s">
        <v>19</v>
      </c>
      <c r="S277" s="8" t="s">
        <v>20</v>
      </c>
      <c r="T277" s="8" t="s">
        <v>19</v>
      </c>
    </row>
    <row r="278" spans="2:20" x14ac:dyDescent="0.25">
      <c r="B278" s="7">
        <v>33.200000000000003</v>
      </c>
      <c r="C278" s="8">
        <v>0.10469000000000001</v>
      </c>
      <c r="D278" s="8">
        <v>36.409999999999997</v>
      </c>
      <c r="E278" s="8">
        <v>0.44700000000000001</v>
      </c>
      <c r="F278" s="8">
        <v>7.2670000000000003</v>
      </c>
      <c r="G278" s="8">
        <v>49</v>
      </c>
      <c r="H278" s="8">
        <v>4.9400000000000004</v>
      </c>
      <c r="I278" s="8">
        <v>4.68</v>
      </c>
      <c r="J278" s="8">
        <v>4.97</v>
      </c>
      <c r="K278" s="8">
        <v>4.5599999999999996</v>
      </c>
      <c r="L278" s="8">
        <v>22.4</v>
      </c>
      <c r="M278" s="8">
        <v>6.05</v>
      </c>
      <c r="N278" s="8">
        <v>8.5640000000000001</v>
      </c>
      <c r="O278" s="8">
        <v>11.265599999999999</v>
      </c>
      <c r="P278" s="8">
        <v>35</v>
      </c>
      <c r="Q278" s="9">
        <v>4.2341510999999998E-2</v>
      </c>
      <c r="R278" s="8" t="s">
        <v>21</v>
      </c>
      <c r="S278" s="8" t="s">
        <v>22</v>
      </c>
      <c r="T278" s="8" t="s">
        <v>19</v>
      </c>
    </row>
    <row r="279" spans="2:20" x14ac:dyDescent="0.25">
      <c r="B279" s="7">
        <v>33.1</v>
      </c>
      <c r="C279" s="8">
        <v>6.1269999999999998E-2</v>
      </c>
      <c r="D279" s="8">
        <v>36.409999999999997</v>
      </c>
      <c r="E279" s="8">
        <v>0.44700000000000001</v>
      </c>
      <c r="F279" s="8">
        <v>6.8259999999999996</v>
      </c>
      <c r="G279" s="8">
        <v>27.6</v>
      </c>
      <c r="H279" s="8">
        <v>5.14</v>
      </c>
      <c r="I279" s="8">
        <v>4.84</v>
      </c>
      <c r="J279" s="8">
        <v>4.92</v>
      </c>
      <c r="K279" s="8">
        <v>4.55</v>
      </c>
      <c r="L279" s="8">
        <v>22.4</v>
      </c>
      <c r="M279" s="8">
        <v>4.16</v>
      </c>
      <c r="N279" s="8">
        <v>6.2619999999999996</v>
      </c>
      <c r="O279" s="8">
        <v>11.264799999999999</v>
      </c>
      <c r="P279" s="8">
        <v>21</v>
      </c>
      <c r="Q279" s="9">
        <v>4.1667833000000001E-2</v>
      </c>
      <c r="R279" s="8" t="s">
        <v>21</v>
      </c>
      <c r="S279" s="8" t="s">
        <v>20</v>
      </c>
      <c r="T279" s="8" t="s">
        <v>19</v>
      </c>
    </row>
    <row r="280" spans="2:20" x14ac:dyDescent="0.25">
      <c r="B280" s="7">
        <v>29.1</v>
      </c>
      <c r="C280" s="8">
        <v>7.9780000000000004E-2</v>
      </c>
      <c r="D280" s="8">
        <v>36.409999999999997</v>
      </c>
      <c r="E280" s="8">
        <v>0.44700000000000001</v>
      </c>
      <c r="F280" s="8">
        <v>6.4820000000000002</v>
      </c>
      <c r="G280" s="8">
        <v>32.1</v>
      </c>
      <c r="H280" s="8">
        <v>4.22</v>
      </c>
      <c r="I280" s="8">
        <v>4.08</v>
      </c>
      <c r="J280" s="8">
        <v>4.4000000000000004</v>
      </c>
      <c r="K280" s="8">
        <v>3.85</v>
      </c>
      <c r="L280" s="8">
        <v>22.4</v>
      </c>
      <c r="M280" s="8">
        <v>7.19</v>
      </c>
      <c r="N280" s="8">
        <v>6.282</v>
      </c>
      <c r="O280" s="8">
        <v>10.232799999999999</v>
      </c>
      <c r="P280" s="8">
        <v>38</v>
      </c>
      <c r="Q280" s="9">
        <v>4.7733892999999999E-2</v>
      </c>
      <c r="R280" s="8" t="s">
        <v>19</v>
      </c>
      <c r="S280" s="8" t="s">
        <v>20</v>
      </c>
      <c r="T280" s="8" t="s">
        <v>19</v>
      </c>
    </row>
    <row r="281" spans="2:20" x14ac:dyDescent="0.25">
      <c r="B281" s="7">
        <v>35.1</v>
      </c>
      <c r="C281" s="8">
        <v>0.21038000000000001</v>
      </c>
      <c r="D281" s="8">
        <v>33.33</v>
      </c>
      <c r="E281" s="8">
        <v>0.44290000000000002</v>
      </c>
      <c r="F281" s="8">
        <v>6.8120000000000003</v>
      </c>
      <c r="G281" s="8">
        <v>32.200000000000003</v>
      </c>
      <c r="H281" s="8">
        <v>4.3499999999999996</v>
      </c>
      <c r="I281" s="8">
        <v>3.92</v>
      </c>
      <c r="J281" s="8">
        <v>4.22</v>
      </c>
      <c r="K281" s="8">
        <v>3.91</v>
      </c>
      <c r="L281" s="8">
        <v>25.1</v>
      </c>
      <c r="M281" s="8">
        <v>4.8499999999999996</v>
      </c>
      <c r="N281" s="8">
        <v>9.6020000000000003</v>
      </c>
      <c r="O281" s="8">
        <v>12.280799999999999</v>
      </c>
      <c r="P281" s="8">
        <v>26</v>
      </c>
      <c r="Q281" s="9">
        <v>5.1259589000000001E-2</v>
      </c>
      <c r="R281" s="8" t="s">
        <v>21</v>
      </c>
      <c r="S281" s="8" t="s">
        <v>22</v>
      </c>
      <c r="T281" s="8" t="s">
        <v>19</v>
      </c>
    </row>
    <row r="282" spans="2:20" x14ac:dyDescent="0.25">
      <c r="B282" s="7">
        <v>45.4</v>
      </c>
      <c r="C282" s="8">
        <v>3.5779999999999999E-2</v>
      </c>
      <c r="D282" s="8">
        <v>33.33</v>
      </c>
      <c r="E282" s="8">
        <v>0.44290000000000002</v>
      </c>
      <c r="F282" s="8">
        <v>7.82</v>
      </c>
      <c r="G282" s="8">
        <v>64.5</v>
      </c>
      <c r="H282" s="8">
        <v>4.9800000000000004</v>
      </c>
      <c r="I282" s="8">
        <v>4.67</v>
      </c>
      <c r="J282" s="8">
        <v>4.84</v>
      </c>
      <c r="K282" s="8">
        <v>4.29</v>
      </c>
      <c r="L282" s="8">
        <v>25.1</v>
      </c>
      <c r="M282" s="8">
        <v>3.76</v>
      </c>
      <c r="N282" s="8">
        <v>7.1079999999999997</v>
      </c>
      <c r="O282" s="8">
        <v>10.363200000000001</v>
      </c>
      <c r="P282" s="8">
        <v>50</v>
      </c>
      <c r="Q282" s="9">
        <v>4.1950914999999998E-2</v>
      </c>
      <c r="R282" s="8" t="s">
        <v>21</v>
      </c>
      <c r="S282" s="8" t="s">
        <v>23</v>
      </c>
      <c r="T282" s="8" t="s">
        <v>19</v>
      </c>
    </row>
    <row r="283" spans="2:20" x14ac:dyDescent="0.25">
      <c r="B283" s="7">
        <v>35.4</v>
      </c>
      <c r="C283" s="8">
        <v>3.705E-2</v>
      </c>
      <c r="D283" s="8">
        <v>33.33</v>
      </c>
      <c r="E283" s="8">
        <v>0.44290000000000002</v>
      </c>
      <c r="F283" s="8">
        <v>6.968</v>
      </c>
      <c r="G283" s="8">
        <v>37.200000000000003</v>
      </c>
      <c r="H283" s="8">
        <v>5.55</v>
      </c>
      <c r="I283" s="8">
        <v>4.92</v>
      </c>
      <c r="J283" s="8">
        <v>5.57</v>
      </c>
      <c r="K283" s="8">
        <v>4.9400000000000004</v>
      </c>
      <c r="L283" s="8">
        <v>25.1</v>
      </c>
      <c r="M283" s="8">
        <v>4.59</v>
      </c>
      <c r="N283" s="8">
        <v>8.5079999999999991</v>
      </c>
      <c r="O283" s="8">
        <v>14.283200000000001</v>
      </c>
      <c r="P283" s="8">
        <v>48</v>
      </c>
      <c r="Q283" s="9">
        <v>4.2131214E-2</v>
      </c>
      <c r="R283" s="8" t="s">
        <v>19</v>
      </c>
      <c r="S283" s="8" t="s">
        <v>23</v>
      </c>
      <c r="T283" s="8" t="s">
        <v>19</v>
      </c>
    </row>
    <row r="284" spans="2:20" x14ac:dyDescent="0.25">
      <c r="B284" s="7">
        <v>46</v>
      </c>
      <c r="C284" s="8">
        <v>6.1289999999999997E-2</v>
      </c>
      <c r="D284" s="8">
        <v>33.33</v>
      </c>
      <c r="E284" s="8">
        <v>0.44290000000000002</v>
      </c>
      <c r="F284" s="8">
        <v>7.6449999999999996</v>
      </c>
      <c r="G284" s="8">
        <v>49.7</v>
      </c>
      <c r="H284" s="8">
        <v>5.46</v>
      </c>
      <c r="I284" s="8">
        <v>4.9400000000000004</v>
      </c>
      <c r="J284" s="8">
        <v>5.43</v>
      </c>
      <c r="K284" s="8">
        <v>5.01</v>
      </c>
      <c r="L284" s="8">
        <v>25.1</v>
      </c>
      <c r="M284" s="8">
        <v>3.01</v>
      </c>
      <c r="N284" s="8">
        <v>8.7200000000000006</v>
      </c>
      <c r="O284" s="8">
        <v>12.368</v>
      </c>
      <c r="P284" s="8">
        <v>25</v>
      </c>
      <c r="Q284" s="9">
        <v>5.1141289999999999E-2</v>
      </c>
      <c r="R284" s="8" t="s">
        <v>19</v>
      </c>
      <c r="S284" s="8" t="s">
        <v>22</v>
      </c>
      <c r="T284" s="8" t="s">
        <v>19</v>
      </c>
    </row>
    <row r="285" spans="2:20" x14ac:dyDescent="0.25">
      <c r="B285" s="7">
        <v>50</v>
      </c>
      <c r="C285" s="8">
        <v>1.5010000000000001E-2</v>
      </c>
      <c r="D285" s="8">
        <v>31.21</v>
      </c>
      <c r="E285" s="8">
        <v>0.40100000000000002</v>
      </c>
      <c r="F285" s="8">
        <v>7.923</v>
      </c>
      <c r="G285" s="8">
        <v>24.8</v>
      </c>
      <c r="H285" s="8">
        <v>6.15</v>
      </c>
      <c r="I285" s="8">
        <v>5.84</v>
      </c>
      <c r="J285" s="8">
        <v>5.97</v>
      </c>
      <c r="K285" s="8">
        <v>5.58</v>
      </c>
      <c r="L285" s="8">
        <v>26.4</v>
      </c>
      <c r="M285" s="8">
        <v>3.16</v>
      </c>
      <c r="N285" s="8">
        <v>8.6999999999999993</v>
      </c>
      <c r="O285" s="8">
        <v>13.4</v>
      </c>
      <c r="P285" s="8">
        <v>20</v>
      </c>
      <c r="Q285" s="9">
        <v>4.8894815000000001E-2</v>
      </c>
      <c r="R285" s="8" t="s">
        <v>19</v>
      </c>
      <c r="S285" s="8" t="s">
        <v>22</v>
      </c>
      <c r="T285" s="8" t="s">
        <v>19</v>
      </c>
    </row>
    <row r="286" spans="2:20" x14ac:dyDescent="0.25">
      <c r="B286" s="7">
        <v>32.200000000000003</v>
      </c>
      <c r="C286" s="8">
        <v>9.0600000000000003E-3</v>
      </c>
      <c r="D286" s="8">
        <v>32.97</v>
      </c>
      <c r="E286" s="8">
        <v>0.4</v>
      </c>
      <c r="F286" s="8">
        <v>7.0880000000000001</v>
      </c>
      <c r="G286" s="8">
        <v>20.8</v>
      </c>
      <c r="H286" s="8">
        <v>7.44</v>
      </c>
      <c r="I286" s="8">
        <v>7</v>
      </c>
      <c r="J286" s="8">
        <v>7.64</v>
      </c>
      <c r="K286" s="8">
        <v>7.15</v>
      </c>
      <c r="L286" s="8">
        <v>24.7</v>
      </c>
      <c r="M286" s="8">
        <v>7.85</v>
      </c>
      <c r="N286" s="8">
        <v>7.8440000000000003</v>
      </c>
      <c r="O286" s="8">
        <v>12.2576</v>
      </c>
      <c r="P286" s="8">
        <v>30</v>
      </c>
      <c r="Q286" s="9">
        <v>4.2339768E-2</v>
      </c>
      <c r="R286" s="8" t="s">
        <v>19</v>
      </c>
      <c r="S286" s="8" t="s">
        <v>24</v>
      </c>
      <c r="T286" s="8" t="s">
        <v>19</v>
      </c>
    </row>
    <row r="287" spans="2:20" x14ac:dyDescent="0.25">
      <c r="B287" s="7">
        <v>22</v>
      </c>
      <c r="C287" s="8">
        <v>1.0959999999999999E-2</v>
      </c>
      <c r="D287" s="8">
        <v>32.25</v>
      </c>
      <c r="E287" s="8">
        <v>0.38900000000000001</v>
      </c>
      <c r="F287" s="8">
        <v>6.4530000000000003</v>
      </c>
      <c r="G287" s="8">
        <v>31.9</v>
      </c>
      <c r="H287" s="8">
        <v>7.33</v>
      </c>
      <c r="I287" s="8">
        <v>7.11</v>
      </c>
      <c r="J287" s="8">
        <v>7.48</v>
      </c>
      <c r="K287" s="8">
        <v>7.31</v>
      </c>
      <c r="L287" s="8">
        <v>24.7</v>
      </c>
      <c r="M287" s="8">
        <v>8.23</v>
      </c>
      <c r="N287" s="8">
        <v>10.44</v>
      </c>
      <c r="O287" s="8">
        <v>14.176</v>
      </c>
      <c r="P287" s="8">
        <v>55</v>
      </c>
      <c r="Q287" s="9">
        <v>3.4687927E-2</v>
      </c>
      <c r="R287" s="8" t="s">
        <v>19</v>
      </c>
      <c r="S287" s="8" t="s">
        <v>23</v>
      </c>
      <c r="T287" s="8" t="s">
        <v>19</v>
      </c>
    </row>
    <row r="288" spans="2:20" x14ac:dyDescent="0.25">
      <c r="B288" s="7">
        <v>20.100000000000001</v>
      </c>
      <c r="C288" s="8">
        <v>1.9650000000000001E-2</v>
      </c>
      <c r="D288" s="8">
        <v>31.76</v>
      </c>
      <c r="E288" s="8">
        <v>0.38500000000000001</v>
      </c>
      <c r="F288" s="8">
        <v>6.23</v>
      </c>
      <c r="G288" s="8">
        <v>31.5</v>
      </c>
      <c r="H288" s="8">
        <v>9.2100000000000009</v>
      </c>
      <c r="I288" s="8">
        <v>8.92</v>
      </c>
      <c r="J288" s="8">
        <v>9.41</v>
      </c>
      <c r="K288" s="8">
        <v>8.81</v>
      </c>
      <c r="L288" s="8">
        <v>21.8</v>
      </c>
      <c r="M288" s="8">
        <v>12.93</v>
      </c>
      <c r="N288" s="8">
        <v>8.3019999999999996</v>
      </c>
      <c r="O288" s="8">
        <v>10.1608</v>
      </c>
      <c r="P288" s="8">
        <v>39</v>
      </c>
      <c r="Q288" s="9">
        <v>3.3291762000000003E-2</v>
      </c>
      <c r="R288" s="8" t="s">
        <v>19</v>
      </c>
      <c r="S288" s="8" t="s">
        <v>23</v>
      </c>
      <c r="T288" s="8" t="s">
        <v>19</v>
      </c>
    </row>
    <row r="289" spans="2:20" x14ac:dyDescent="0.25">
      <c r="B289" s="7">
        <v>23.2</v>
      </c>
      <c r="C289" s="8">
        <v>3.8710000000000001E-2</v>
      </c>
      <c r="D289" s="8">
        <v>35.32</v>
      </c>
      <c r="E289" s="8">
        <v>0.40500000000000003</v>
      </c>
      <c r="F289" s="8">
        <v>6.2089999999999996</v>
      </c>
      <c r="G289" s="8">
        <v>31.3</v>
      </c>
      <c r="H289" s="8">
        <v>7.45</v>
      </c>
      <c r="I289" s="8">
        <v>7.2</v>
      </c>
      <c r="J289" s="8">
        <v>7.58</v>
      </c>
      <c r="K289" s="8">
        <v>7.05</v>
      </c>
      <c r="L289" s="8">
        <v>23.4</v>
      </c>
      <c r="M289" s="8">
        <v>7.14</v>
      </c>
      <c r="N289" s="8">
        <v>9.9640000000000004</v>
      </c>
      <c r="O289" s="8">
        <v>14.185600000000001</v>
      </c>
      <c r="P289" s="8">
        <v>60</v>
      </c>
      <c r="Q289" s="9">
        <v>4.3226216999999997E-2</v>
      </c>
      <c r="R289" s="8" t="s">
        <v>19</v>
      </c>
      <c r="S289" s="8" t="s">
        <v>22</v>
      </c>
      <c r="T289" s="8" t="s">
        <v>19</v>
      </c>
    </row>
    <row r="290" spans="2:20" x14ac:dyDescent="0.25">
      <c r="B290" s="7">
        <v>22.3</v>
      </c>
      <c r="C290" s="8">
        <v>4.5900000000000003E-2</v>
      </c>
      <c r="D290" s="8">
        <v>35.32</v>
      </c>
      <c r="E290" s="8">
        <v>0.40500000000000003</v>
      </c>
      <c r="F290" s="8">
        <v>6.3150000000000004</v>
      </c>
      <c r="G290" s="8">
        <v>45.6</v>
      </c>
      <c r="H290" s="8">
        <v>7.63</v>
      </c>
      <c r="I290" s="8">
        <v>7.04</v>
      </c>
      <c r="J290" s="8">
        <v>7.46</v>
      </c>
      <c r="K290" s="8">
        <v>7.14</v>
      </c>
      <c r="L290" s="8">
        <v>23.4</v>
      </c>
      <c r="M290" s="8">
        <v>7.6</v>
      </c>
      <c r="N290" s="8">
        <v>5.8460000000000001</v>
      </c>
      <c r="O290" s="8">
        <v>12.1784</v>
      </c>
      <c r="P290" s="8">
        <v>22</v>
      </c>
      <c r="Q290" s="9">
        <v>3.4847433999999997E-2</v>
      </c>
      <c r="R290" s="8" t="s">
        <v>21</v>
      </c>
      <c r="S290" s="8" t="s">
        <v>20</v>
      </c>
      <c r="T290" s="8" t="s">
        <v>19</v>
      </c>
    </row>
    <row r="291" spans="2:20" x14ac:dyDescent="0.25">
      <c r="B291" s="7">
        <v>24.8</v>
      </c>
      <c r="C291" s="8">
        <v>4.2970000000000001E-2</v>
      </c>
      <c r="D291" s="8">
        <v>35.32</v>
      </c>
      <c r="E291" s="8">
        <v>0.40500000000000003</v>
      </c>
      <c r="F291" s="8">
        <v>6.5650000000000004</v>
      </c>
      <c r="G291" s="8">
        <v>22.9</v>
      </c>
      <c r="H291" s="8">
        <v>7.33</v>
      </c>
      <c r="I291" s="8">
        <v>6.99</v>
      </c>
      <c r="J291" s="8">
        <v>7.45</v>
      </c>
      <c r="K291" s="8">
        <v>7.5</v>
      </c>
      <c r="L291" s="8">
        <v>23.4</v>
      </c>
      <c r="M291" s="8">
        <v>9.51</v>
      </c>
      <c r="N291" s="8">
        <v>9.0960000000000001</v>
      </c>
      <c r="O291" s="8">
        <v>14.198399999999999</v>
      </c>
      <c r="P291" s="8">
        <v>60</v>
      </c>
      <c r="Q291" s="9">
        <v>4.1045876000000002E-2</v>
      </c>
      <c r="R291" s="8" t="s">
        <v>21</v>
      </c>
      <c r="S291" s="8" t="s">
        <v>23</v>
      </c>
      <c r="T291" s="8" t="s">
        <v>19</v>
      </c>
    </row>
    <row r="292" spans="2:20" x14ac:dyDescent="0.25">
      <c r="B292" s="7">
        <v>28.5</v>
      </c>
      <c r="C292" s="8">
        <v>3.5020000000000003E-2</v>
      </c>
      <c r="D292" s="8">
        <v>34.950000000000003</v>
      </c>
      <c r="E292" s="8">
        <v>0.41099999999999998</v>
      </c>
      <c r="F292" s="8">
        <v>6.8609999999999998</v>
      </c>
      <c r="G292" s="8">
        <v>27.9</v>
      </c>
      <c r="H292" s="8">
        <v>5.22</v>
      </c>
      <c r="I292" s="8">
        <v>4.82</v>
      </c>
      <c r="J292" s="8">
        <v>5.16</v>
      </c>
      <c r="K292" s="8">
        <v>5.27</v>
      </c>
      <c r="L292" s="8">
        <v>20.8</v>
      </c>
      <c r="M292" s="8">
        <v>3.33</v>
      </c>
      <c r="N292" s="8">
        <v>8.07</v>
      </c>
      <c r="O292" s="8">
        <v>11.228</v>
      </c>
      <c r="P292" s="8">
        <v>53</v>
      </c>
      <c r="Q292" s="9">
        <v>3.9614292000000002E-2</v>
      </c>
      <c r="R292" s="8" t="s">
        <v>19</v>
      </c>
      <c r="S292" s="8" t="s">
        <v>20</v>
      </c>
      <c r="T292" s="8" t="s">
        <v>19</v>
      </c>
    </row>
    <row r="293" spans="2:20" x14ac:dyDescent="0.25">
      <c r="B293" s="7">
        <v>37.299999999999997</v>
      </c>
      <c r="C293" s="8">
        <v>7.886E-2</v>
      </c>
      <c r="D293" s="8">
        <v>34.950000000000003</v>
      </c>
      <c r="E293" s="8">
        <v>0.41099999999999998</v>
      </c>
      <c r="F293" s="8">
        <v>7.1479999999999997</v>
      </c>
      <c r="G293" s="8">
        <v>27.7</v>
      </c>
      <c r="H293" s="8">
        <v>5.12</v>
      </c>
      <c r="I293" s="8">
        <v>4.97</v>
      </c>
      <c r="J293" s="8">
        <v>5.41</v>
      </c>
      <c r="K293" s="8">
        <v>4.97</v>
      </c>
      <c r="L293" s="8">
        <v>20.8</v>
      </c>
      <c r="M293" s="8">
        <v>3.56</v>
      </c>
      <c r="N293" s="8">
        <v>8.1460000000000008</v>
      </c>
      <c r="O293" s="8">
        <v>10.298400000000001</v>
      </c>
      <c r="P293" s="8">
        <v>37</v>
      </c>
      <c r="Q293" s="9">
        <v>4.7461264000000003E-2</v>
      </c>
      <c r="R293" s="8" t="s">
        <v>19</v>
      </c>
      <c r="S293" s="8" t="s">
        <v>23</v>
      </c>
      <c r="T293" s="8" t="s">
        <v>19</v>
      </c>
    </row>
    <row r="294" spans="2:20" x14ac:dyDescent="0.25">
      <c r="B294" s="7">
        <v>27.9</v>
      </c>
      <c r="C294" s="8">
        <v>3.6150000000000002E-2</v>
      </c>
      <c r="D294" s="8">
        <v>34.950000000000003</v>
      </c>
      <c r="E294" s="8">
        <v>0.41099999999999998</v>
      </c>
      <c r="F294" s="8">
        <v>6.63</v>
      </c>
      <c r="G294" s="8">
        <v>23.4</v>
      </c>
      <c r="H294" s="8">
        <v>5.25</v>
      </c>
      <c r="I294" s="8">
        <v>5.04</v>
      </c>
      <c r="J294" s="8">
        <v>5.37</v>
      </c>
      <c r="K294" s="8">
        <v>4.8099999999999996</v>
      </c>
      <c r="L294" s="8">
        <v>20.8</v>
      </c>
      <c r="M294" s="8">
        <v>4.7</v>
      </c>
      <c r="N294" s="8">
        <v>8.4580000000000002</v>
      </c>
      <c r="O294" s="8">
        <v>12.2232</v>
      </c>
      <c r="P294" s="8">
        <v>37</v>
      </c>
      <c r="Q294" s="9">
        <v>3.8906314999999997E-2</v>
      </c>
      <c r="R294" s="8" t="s">
        <v>21</v>
      </c>
      <c r="S294" s="8" t="s">
        <v>20</v>
      </c>
      <c r="T294" s="8" t="s">
        <v>19</v>
      </c>
    </row>
    <row r="295" spans="2:20" x14ac:dyDescent="0.25">
      <c r="B295" s="7">
        <v>23.9</v>
      </c>
      <c r="C295" s="8">
        <v>8.2650000000000001E-2</v>
      </c>
      <c r="D295" s="8">
        <v>43.92</v>
      </c>
      <c r="E295" s="8">
        <v>0.437</v>
      </c>
      <c r="F295" s="8">
        <v>6.1269999999999998</v>
      </c>
      <c r="G295" s="8">
        <v>18.399999999999999</v>
      </c>
      <c r="H295" s="8">
        <v>5.76</v>
      </c>
      <c r="I295" s="8">
        <v>5.39</v>
      </c>
      <c r="J295" s="8">
        <v>5.67</v>
      </c>
      <c r="K295" s="8">
        <v>5.2</v>
      </c>
      <c r="L295" s="8">
        <v>24</v>
      </c>
      <c r="M295" s="8">
        <v>8.58</v>
      </c>
      <c r="N295" s="8">
        <v>7.2779999999999996</v>
      </c>
      <c r="O295" s="8">
        <v>14.1912</v>
      </c>
      <c r="P295" s="8">
        <v>46</v>
      </c>
      <c r="Q295" s="9">
        <v>4.8464069999999998E-2</v>
      </c>
      <c r="R295" s="8" t="s">
        <v>19</v>
      </c>
      <c r="S295" s="8" t="s">
        <v>20</v>
      </c>
      <c r="T295" s="8" t="s">
        <v>19</v>
      </c>
    </row>
    <row r="296" spans="2:20" x14ac:dyDescent="0.25">
      <c r="B296" s="7">
        <v>21.7</v>
      </c>
      <c r="C296" s="8">
        <v>8.1989999999999993E-2</v>
      </c>
      <c r="D296" s="8">
        <v>43.92</v>
      </c>
      <c r="E296" s="8">
        <v>0.437</v>
      </c>
      <c r="F296" s="8">
        <v>6.0090000000000003</v>
      </c>
      <c r="G296" s="8">
        <v>42.3</v>
      </c>
      <c r="H296" s="8">
        <v>5.54</v>
      </c>
      <c r="I296" s="8">
        <v>5.47</v>
      </c>
      <c r="J296" s="8">
        <v>5.56</v>
      </c>
      <c r="K296" s="8">
        <v>5.44</v>
      </c>
      <c r="L296" s="8">
        <v>24</v>
      </c>
      <c r="M296" s="8">
        <v>10.4</v>
      </c>
      <c r="N296" s="8">
        <v>8.8339999999999996</v>
      </c>
      <c r="O296" s="8">
        <v>11.1736</v>
      </c>
      <c r="P296" s="8">
        <v>23</v>
      </c>
      <c r="Q296" s="9">
        <v>3.8579240000000001E-2</v>
      </c>
      <c r="R296" s="8" t="s">
        <v>21</v>
      </c>
      <c r="S296" s="8" t="s">
        <v>22</v>
      </c>
      <c r="T296" s="8" t="s">
        <v>19</v>
      </c>
    </row>
    <row r="297" spans="2:20" x14ac:dyDescent="0.25">
      <c r="B297" s="7">
        <v>28.6</v>
      </c>
      <c r="C297" s="8">
        <v>0.12931999999999999</v>
      </c>
      <c r="D297" s="8">
        <v>43.92</v>
      </c>
      <c r="E297" s="8">
        <v>0.437</v>
      </c>
      <c r="F297" s="8">
        <v>6.6779999999999999</v>
      </c>
      <c r="G297" s="8">
        <v>31.1</v>
      </c>
      <c r="H297" s="8">
        <v>6.2</v>
      </c>
      <c r="I297" s="8">
        <v>5.73</v>
      </c>
      <c r="J297" s="8">
        <v>6.07</v>
      </c>
      <c r="K297" s="8">
        <v>5.84</v>
      </c>
      <c r="L297" s="8">
        <v>24</v>
      </c>
      <c r="M297" s="8">
        <v>6.27</v>
      </c>
      <c r="N297" s="8">
        <v>6.9720000000000004</v>
      </c>
      <c r="O297" s="8">
        <v>10.2288</v>
      </c>
      <c r="P297" s="8">
        <v>44</v>
      </c>
      <c r="Q297" s="9">
        <v>4.2031036000000001E-2</v>
      </c>
      <c r="R297" s="8" t="s">
        <v>19</v>
      </c>
      <c r="S297" s="8" t="s">
        <v>20</v>
      </c>
      <c r="T297" s="8" t="s">
        <v>19</v>
      </c>
    </row>
    <row r="298" spans="2:20" x14ac:dyDescent="0.25">
      <c r="B298" s="7">
        <v>27.1</v>
      </c>
      <c r="C298" s="8">
        <v>5.3719999999999997E-2</v>
      </c>
      <c r="D298" s="8">
        <v>43.92</v>
      </c>
      <c r="E298" s="8">
        <v>0.437</v>
      </c>
      <c r="F298" s="8">
        <v>6.5490000000000004</v>
      </c>
      <c r="G298" s="8">
        <v>51</v>
      </c>
      <c r="H298" s="8">
        <v>6.22</v>
      </c>
      <c r="I298" s="8">
        <v>5.75</v>
      </c>
      <c r="J298" s="8">
        <v>6.27</v>
      </c>
      <c r="K298" s="8">
        <v>5.61</v>
      </c>
      <c r="L298" s="8">
        <v>24</v>
      </c>
      <c r="M298" s="8">
        <v>7.39</v>
      </c>
      <c r="N298" s="8">
        <v>10.442</v>
      </c>
      <c r="O298" s="8">
        <v>10.216799999999999</v>
      </c>
      <c r="P298" s="8">
        <v>26</v>
      </c>
      <c r="Q298" s="9">
        <v>4.5355724E-2</v>
      </c>
      <c r="R298" s="8" t="s">
        <v>21</v>
      </c>
      <c r="S298" s="8" t="s">
        <v>23</v>
      </c>
      <c r="T298" s="8" t="s">
        <v>19</v>
      </c>
    </row>
    <row r="299" spans="2:20" x14ac:dyDescent="0.25">
      <c r="B299" s="7">
        <v>20.3</v>
      </c>
      <c r="C299" s="8">
        <v>0.14102999999999999</v>
      </c>
      <c r="D299" s="8">
        <v>43.92</v>
      </c>
      <c r="E299" s="8">
        <v>0.437</v>
      </c>
      <c r="F299" s="8">
        <v>5.79</v>
      </c>
      <c r="G299" s="8">
        <v>58</v>
      </c>
      <c r="H299" s="8">
        <v>6.56</v>
      </c>
      <c r="I299" s="8">
        <v>6.3</v>
      </c>
      <c r="J299" s="8">
        <v>6.35</v>
      </c>
      <c r="K299" s="8">
        <v>6.07</v>
      </c>
      <c r="L299" s="8">
        <v>24</v>
      </c>
      <c r="M299" s="8">
        <v>15.84</v>
      </c>
      <c r="N299" s="8">
        <v>7.6059999999999999</v>
      </c>
      <c r="O299" s="8">
        <v>11.1624</v>
      </c>
      <c r="P299" s="8">
        <v>42</v>
      </c>
      <c r="Q299" s="9">
        <v>5.2079027999999999E-2</v>
      </c>
      <c r="R299" s="8" t="s">
        <v>19</v>
      </c>
      <c r="S299" s="8" t="s">
        <v>23</v>
      </c>
      <c r="T299" s="8" t="s">
        <v>19</v>
      </c>
    </row>
    <row r="300" spans="2:20" x14ac:dyDescent="0.25">
      <c r="B300" s="7">
        <v>22.5</v>
      </c>
      <c r="C300" s="8">
        <v>6.4659999999999995E-2</v>
      </c>
      <c r="D300" s="8">
        <v>32.24</v>
      </c>
      <c r="E300" s="8">
        <v>0.4</v>
      </c>
      <c r="F300" s="8">
        <v>6.3449999999999998</v>
      </c>
      <c r="G300" s="8">
        <v>20.100000000000001</v>
      </c>
      <c r="H300" s="8">
        <v>8</v>
      </c>
      <c r="I300" s="8">
        <v>7.67</v>
      </c>
      <c r="J300" s="8">
        <v>8.0299999999999994</v>
      </c>
      <c r="K300" s="8">
        <v>7.61</v>
      </c>
      <c r="L300" s="8">
        <v>25.2</v>
      </c>
      <c r="M300" s="8">
        <v>4.97</v>
      </c>
      <c r="N300" s="8">
        <v>9.4499999999999993</v>
      </c>
      <c r="O300" s="8">
        <v>13.18</v>
      </c>
      <c r="P300" s="8">
        <v>48</v>
      </c>
      <c r="Q300" s="9">
        <v>3.6877730999999997E-2</v>
      </c>
      <c r="R300" s="8" t="s">
        <v>21</v>
      </c>
      <c r="S300" s="8" t="s">
        <v>22</v>
      </c>
      <c r="T300" s="8" t="s">
        <v>19</v>
      </c>
    </row>
    <row r="301" spans="2:20" x14ac:dyDescent="0.25">
      <c r="B301" s="7">
        <v>29</v>
      </c>
      <c r="C301" s="8">
        <v>5.561E-2</v>
      </c>
      <c r="D301" s="8">
        <v>32.24</v>
      </c>
      <c r="E301" s="8">
        <v>0.4</v>
      </c>
      <c r="F301" s="8">
        <v>7.0410000000000004</v>
      </c>
      <c r="G301" s="8">
        <v>10</v>
      </c>
      <c r="H301" s="8">
        <v>7.84</v>
      </c>
      <c r="I301" s="8">
        <v>7.81</v>
      </c>
      <c r="J301" s="8">
        <v>8.11</v>
      </c>
      <c r="K301" s="8">
        <v>7.56</v>
      </c>
      <c r="L301" s="8">
        <v>25.2</v>
      </c>
      <c r="M301" s="8">
        <v>4.74</v>
      </c>
      <c r="N301" s="8">
        <v>7.98</v>
      </c>
      <c r="O301" s="8">
        <v>11.231999999999999</v>
      </c>
      <c r="P301" s="8">
        <v>36</v>
      </c>
      <c r="Q301" s="9">
        <v>4.1376429999999999E-2</v>
      </c>
      <c r="R301" s="8" t="s">
        <v>19</v>
      </c>
      <c r="S301" s="8" t="s">
        <v>22</v>
      </c>
      <c r="T301" s="8" t="s">
        <v>19</v>
      </c>
    </row>
    <row r="302" spans="2:20" x14ac:dyDescent="0.25">
      <c r="B302" s="7">
        <v>24.8</v>
      </c>
      <c r="C302" s="8">
        <v>4.4170000000000001E-2</v>
      </c>
      <c r="D302" s="8">
        <v>32.24</v>
      </c>
      <c r="E302" s="8">
        <v>0.4</v>
      </c>
      <c r="F302" s="8">
        <v>6.8710000000000004</v>
      </c>
      <c r="G302" s="8">
        <v>47.4</v>
      </c>
      <c r="H302" s="8">
        <v>8.09</v>
      </c>
      <c r="I302" s="8">
        <v>7.68</v>
      </c>
      <c r="J302" s="8">
        <v>7.89</v>
      </c>
      <c r="K302" s="8">
        <v>7.65</v>
      </c>
      <c r="L302" s="8">
        <v>25.2</v>
      </c>
      <c r="M302" s="8">
        <v>6.07</v>
      </c>
      <c r="N302" s="8">
        <v>9.0960000000000001</v>
      </c>
      <c r="O302" s="8">
        <v>11.198399999999999</v>
      </c>
      <c r="P302" s="8">
        <v>29</v>
      </c>
      <c r="Q302" s="9">
        <v>4.2859915999999998E-2</v>
      </c>
      <c r="R302" s="8" t="s">
        <v>19</v>
      </c>
      <c r="S302" s="8" t="s">
        <v>20</v>
      </c>
      <c r="T302" s="8" t="s">
        <v>19</v>
      </c>
    </row>
    <row r="303" spans="2:20" x14ac:dyDescent="0.25">
      <c r="B303" s="7">
        <v>22</v>
      </c>
      <c r="C303" s="8">
        <v>3.5369999999999999E-2</v>
      </c>
      <c r="D303" s="8">
        <v>36.090000000000003</v>
      </c>
      <c r="E303" s="8">
        <v>0.433</v>
      </c>
      <c r="F303" s="8">
        <v>6.59</v>
      </c>
      <c r="G303" s="8">
        <v>40.4</v>
      </c>
      <c r="H303" s="8">
        <v>5.63</v>
      </c>
      <c r="I303" s="8">
        <v>5.2</v>
      </c>
      <c r="J303" s="8">
        <v>5.5</v>
      </c>
      <c r="K303" s="8">
        <v>5.65</v>
      </c>
      <c r="L303" s="8">
        <v>23.9</v>
      </c>
      <c r="M303" s="8">
        <v>9.5</v>
      </c>
      <c r="N303" s="8">
        <v>9.94</v>
      </c>
      <c r="O303" s="8">
        <v>12.176</v>
      </c>
      <c r="P303" s="8">
        <v>21</v>
      </c>
      <c r="Q303" s="9">
        <v>3.7135614999999997E-2</v>
      </c>
      <c r="R303" s="8" t="s">
        <v>19</v>
      </c>
      <c r="S303" s="8" t="s">
        <v>20</v>
      </c>
      <c r="T303" s="8" t="s">
        <v>19</v>
      </c>
    </row>
    <row r="304" spans="2:20" x14ac:dyDescent="0.25">
      <c r="B304" s="7">
        <v>26.4</v>
      </c>
      <c r="C304" s="8">
        <v>9.2660000000000006E-2</v>
      </c>
      <c r="D304" s="8">
        <v>36.090000000000003</v>
      </c>
      <c r="E304" s="8">
        <v>0.433</v>
      </c>
      <c r="F304" s="8">
        <v>6.4950000000000001</v>
      </c>
      <c r="G304" s="8">
        <v>18.399999999999999</v>
      </c>
      <c r="H304" s="8">
        <v>5.8</v>
      </c>
      <c r="I304" s="8">
        <v>5.2</v>
      </c>
      <c r="J304" s="8">
        <v>5.68</v>
      </c>
      <c r="K304" s="8">
        <v>5.28</v>
      </c>
      <c r="L304" s="8">
        <v>23.9</v>
      </c>
      <c r="M304" s="8">
        <v>8.67</v>
      </c>
      <c r="N304" s="8">
        <v>7.9279999999999999</v>
      </c>
      <c r="O304" s="8">
        <v>11.2112</v>
      </c>
      <c r="P304" s="8">
        <v>42</v>
      </c>
      <c r="Q304" s="9">
        <v>3.726343E-2</v>
      </c>
      <c r="R304" s="8" t="s">
        <v>19</v>
      </c>
      <c r="S304" s="8" t="s">
        <v>24</v>
      </c>
      <c r="T304" s="8" t="s">
        <v>19</v>
      </c>
    </row>
    <row r="305" spans="2:20" x14ac:dyDescent="0.25">
      <c r="B305" s="7">
        <v>33.1</v>
      </c>
      <c r="C305" s="8">
        <v>0.1</v>
      </c>
      <c r="D305" s="8">
        <v>36.090000000000003</v>
      </c>
      <c r="E305" s="8">
        <v>0.433</v>
      </c>
      <c r="F305" s="8">
        <v>6.9820000000000002</v>
      </c>
      <c r="G305" s="8">
        <v>17.7</v>
      </c>
      <c r="H305" s="8">
        <v>5.81</v>
      </c>
      <c r="I305" s="8">
        <v>5.36</v>
      </c>
      <c r="J305" s="8">
        <v>5.51</v>
      </c>
      <c r="K305" s="8">
        <v>5.29</v>
      </c>
      <c r="L305" s="8">
        <v>23.9</v>
      </c>
      <c r="M305" s="8">
        <v>4.8600000000000003</v>
      </c>
      <c r="N305" s="8">
        <v>8.2620000000000005</v>
      </c>
      <c r="O305" s="8">
        <v>14.264799999999999</v>
      </c>
      <c r="P305" s="8">
        <v>34</v>
      </c>
      <c r="Q305" s="9">
        <v>5.1095003999999999E-2</v>
      </c>
      <c r="R305" s="8" t="s">
        <v>21</v>
      </c>
      <c r="S305" s="8" t="s">
        <v>23</v>
      </c>
      <c r="T305" s="8" t="s">
        <v>19</v>
      </c>
    </row>
    <row r="306" spans="2:20" x14ac:dyDescent="0.25">
      <c r="B306" s="7">
        <v>36.1</v>
      </c>
      <c r="C306" s="8">
        <v>5.5149999999999998E-2</v>
      </c>
      <c r="D306" s="8">
        <v>32.18</v>
      </c>
      <c r="E306" s="8">
        <v>0.47199999999999998</v>
      </c>
      <c r="F306" s="8">
        <v>7.2359999999999998</v>
      </c>
      <c r="G306" s="8">
        <v>41.1</v>
      </c>
      <c r="H306" s="8">
        <v>4.0999999999999996</v>
      </c>
      <c r="I306" s="8">
        <v>3.96</v>
      </c>
      <c r="J306" s="8">
        <v>4.09</v>
      </c>
      <c r="K306" s="8">
        <v>3.94</v>
      </c>
      <c r="L306" s="8">
        <v>21.6</v>
      </c>
      <c r="M306" s="8">
        <v>6.93</v>
      </c>
      <c r="N306" s="8">
        <v>6.9219999999999997</v>
      </c>
      <c r="O306" s="8">
        <v>10.2888</v>
      </c>
      <c r="P306" s="8">
        <v>55</v>
      </c>
      <c r="Q306" s="9">
        <v>5.2321498000000001E-2</v>
      </c>
      <c r="R306" s="8" t="s">
        <v>21</v>
      </c>
      <c r="S306" s="8" t="s">
        <v>20</v>
      </c>
      <c r="T306" s="8" t="s">
        <v>19</v>
      </c>
    </row>
    <row r="307" spans="2:20" x14ac:dyDescent="0.25">
      <c r="B307" s="7">
        <v>28.4</v>
      </c>
      <c r="C307" s="8">
        <v>5.4789999999999998E-2</v>
      </c>
      <c r="D307" s="8">
        <v>32.18</v>
      </c>
      <c r="E307" s="8">
        <v>0.47199999999999998</v>
      </c>
      <c r="F307" s="8">
        <v>6.6159999999999997</v>
      </c>
      <c r="G307" s="8">
        <v>58.1</v>
      </c>
      <c r="H307" s="8">
        <v>3.63</v>
      </c>
      <c r="I307" s="8">
        <v>3.05</v>
      </c>
      <c r="J307" s="8">
        <v>3.65</v>
      </c>
      <c r="K307" s="8">
        <v>3.15</v>
      </c>
      <c r="L307" s="8">
        <v>21.6</v>
      </c>
      <c r="M307" s="8">
        <v>8.93</v>
      </c>
      <c r="N307" s="8">
        <v>6.5679999999999996</v>
      </c>
      <c r="O307" s="8">
        <v>15.2272</v>
      </c>
      <c r="P307" s="8">
        <v>22</v>
      </c>
      <c r="Q307" s="9">
        <v>4.5315187999999999E-2</v>
      </c>
      <c r="R307" s="8" t="s">
        <v>21</v>
      </c>
      <c r="S307" s="8" t="s">
        <v>23</v>
      </c>
      <c r="T307" s="8" t="s">
        <v>19</v>
      </c>
    </row>
    <row r="308" spans="2:20" x14ac:dyDescent="0.25">
      <c r="B308" s="7">
        <v>33.4</v>
      </c>
      <c r="C308" s="8">
        <v>7.5029999999999999E-2</v>
      </c>
      <c r="D308" s="8">
        <v>32.18</v>
      </c>
      <c r="E308" s="8">
        <v>0.47199999999999998</v>
      </c>
      <c r="F308" s="8">
        <v>7.42</v>
      </c>
      <c r="G308" s="8">
        <v>71.900000000000006</v>
      </c>
      <c r="H308" s="8">
        <v>3.31</v>
      </c>
      <c r="I308" s="8">
        <v>2.92</v>
      </c>
      <c r="J308" s="8">
        <v>3.28</v>
      </c>
      <c r="K308" s="8">
        <v>2.89</v>
      </c>
      <c r="L308" s="8">
        <v>21.6</v>
      </c>
      <c r="M308" s="8">
        <v>6.47</v>
      </c>
      <c r="N308" s="8">
        <v>10.667999999999999</v>
      </c>
      <c r="O308" s="8">
        <v>12.267200000000001</v>
      </c>
      <c r="P308" s="8">
        <v>23</v>
      </c>
      <c r="Q308" s="9">
        <v>5.0502604999999999E-2</v>
      </c>
      <c r="R308" s="8" t="s">
        <v>19</v>
      </c>
      <c r="S308" s="8" t="s">
        <v>20</v>
      </c>
      <c r="T308" s="8" t="s">
        <v>19</v>
      </c>
    </row>
    <row r="309" spans="2:20" x14ac:dyDescent="0.25">
      <c r="B309" s="7">
        <v>28.2</v>
      </c>
      <c r="C309" s="8">
        <v>4.9320000000000003E-2</v>
      </c>
      <c r="D309" s="8">
        <v>32.18</v>
      </c>
      <c r="E309" s="8">
        <v>0.47199999999999998</v>
      </c>
      <c r="F309" s="8">
        <v>6.8490000000000002</v>
      </c>
      <c r="G309" s="8">
        <v>70.3</v>
      </c>
      <c r="H309" s="8">
        <v>3.28</v>
      </c>
      <c r="I309" s="8">
        <v>2.89</v>
      </c>
      <c r="J309" s="8">
        <v>3.31</v>
      </c>
      <c r="K309" s="8">
        <v>3.25</v>
      </c>
      <c r="L309" s="8">
        <v>21.6</v>
      </c>
      <c r="M309" s="8">
        <v>7.53</v>
      </c>
      <c r="N309" s="8">
        <v>10.464</v>
      </c>
      <c r="O309" s="8">
        <v>12.2256</v>
      </c>
      <c r="P309" s="8">
        <v>46</v>
      </c>
      <c r="Q309" s="9">
        <v>4.6920310999999999E-2</v>
      </c>
      <c r="R309" s="8" t="s">
        <v>19</v>
      </c>
      <c r="S309" s="8" t="s">
        <v>24</v>
      </c>
      <c r="T309" s="8" t="s">
        <v>19</v>
      </c>
    </row>
    <row r="310" spans="2:20" x14ac:dyDescent="0.25">
      <c r="B310" s="7">
        <v>22.8</v>
      </c>
      <c r="C310" s="8">
        <v>0.49297999999999997</v>
      </c>
      <c r="D310" s="8">
        <v>39.9</v>
      </c>
      <c r="E310" s="8">
        <v>0.54400000000000004</v>
      </c>
      <c r="F310" s="8">
        <v>6.6349999999999998</v>
      </c>
      <c r="G310" s="8">
        <v>82.5</v>
      </c>
      <c r="H310" s="8">
        <v>3.57</v>
      </c>
      <c r="I310" s="8">
        <v>3.24</v>
      </c>
      <c r="J310" s="8">
        <v>3.41</v>
      </c>
      <c r="K310" s="8">
        <v>3.05</v>
      </c>
      <c r="L310" s="8">
        <v>21.6</v>
      </c>
      <c r="M310" s="8">
        <v>4.54</v>
      </c>
      <c r="N310" s="8">
        <v>7.1559999999999997</v>
      </c>
      <c r="O310" s="8">
        <v>11.182399999999999</v>
      </c>
      <c r="P310" s="8">
        <v>31</v>
      </c>
      <c r="Q310" s="9">
        <v>5.8075981999999998E-2</v>
      </c>
      <c r="R310" s="8" t="s">
        <v>21</v>
      </c>
      <c r="S310" s="8" t="s">
        <v>20</v>
      </c>
      <c r="T310" s="8" t="s">
        <v>19</v>
      </c>
    </row>
    <row r="311" spans="2:20" x14ac:dyDescent="0.25">
      <c r="B311" s="7">
        <v>20.3</v>
      </c>
      <c r="C311" s="8">
        <v>0.34939999999999999</v>
      </c>
      <c r="D311" s="8">
        <v>39.9</v>
      </c>
      <c r="E311" s="8">
        <v>0.54400000000000004</v>
      </c>
      <c r="F311" s="8">
        <v>5.9720000000000004</v>
      </c>
      <c r="G311" s="8">
        <v>76.7</v>
      </c>
      <c r="H311" s="8">
        <v>3.4</v>
      </c>
      <c r="I311" s="8">
        <v>2.91</v>
      </c>
      <c r="J311" s="8">
        <v>3.28</v>
      </c>
      <c r="K311" s="8">
        <v>2.82</v>
      </c>
      <c r="L311" s="8">
        <v>21.6</v>
      </c>
      <c r="M311" s="8">
        <v>9.9700000000000006</v>
      </c>
      <c r="N311" s="8">
        <v>10.106</v>
      </c>
      <c r="O311" s="8">
        <v>11.1624</v>
      </c>
      <c r="P311" s="8">
        <v>51</v>
      </c>
      <c r="Q311" s="9">
        <v>5.6731152E-2</v>
      </c>
      <c r="R311" s="8" t="s">
        <v>19</v>
      </c>
      <c r="S311" s="8" t="s">
        <v>23</v>
      </c>
      <c r="T311" s="8" t="s">
        <v>19</v>
      </c>
    </row>
    <row r="312" spans="2:20" x14ac:dyDescent="0.25">
      <c r="B312" s="7">
        <v>16.100000000000001</v>
      </c>
      <c r="C312" s="8">
        <v>2.6354799999999998</v>
      </c>
      <c r="D312" s="8">
        <v>39.9</v>
      </c>
      <c r="E312" s="8">
        <v>0.54400000000000004</v>
      </c>
      <c r="F312" s="8">
        <v>4.9729999999999999</v>
      </c>
      <c r="G312" s="8">
        <v>37.799999999999997</v>
      </c>
      <c r="H312" s="8">
        <v>2.63</v>
      </c>
      <c r="I312" s="8">
        <v>2.2799999999999998</v>
      </c>
      <c r="J312" s="8">
        <v>2.63</v>
      </c>
      <c r="K312" s="8">
        <v>2.5299999999999998</v>
      </c>
      <c r="L312" s="8">
        <v>21.6</v>
      </c>
      <c r="M312" s="8">
        <v>12.64</v>
      </c>
      <c r="N312" s="8">
        <v>7.3220000000000001</v>
      </c>
      <c r="O312" s="8">
        <v>11.1288</v>
      </c>
      <c r="P312" s="8">
        <v>27</v>
      </c>
      <c r="Q312" s="9">
        <v>5.6148028000000003E-2</v>
      </c>
      <c r="R312" s="8" t="s">
        <v>21</v>
      </c>
      <c r="S312" s="8" t="s">
        <v>20</v>
      </c>
      <c r="T312" s="8" t="s">
        <v>19</v>
      </c>
    </row>
    <row r="313" spans="2:20" x14ac:dyDescent="0.25">
      <c r="B313" s="7">
        <v>22.1</v>
      </c>
      <c r="C313" s="8">
        <v>0.79040999999999995</v>
      </c>
      <c r="D313" s="8">
        <v>39.9</v>
      </c>
      <c r="E313" s="8">
        <v>0.54400000000000004</v>
      </c>
      <c r="F313" s="8">
        <v>6.1219999999999999</v>
      </c>
      <c r="G313" s="8">
        <v>52.8</v>
      </c>
      <c r="H313" s="8">
        <v>2.89</v>
      </c>
      <c r="I313" s="8">
        <v>2.34</v>
      </c>
      <c r="J313" s="8">
        <v>2.77</v>
      </c>
      <c r="K313" s="8">
        <v>2.5499999999999998</v>
      </c>
      <c r="L313" s="8">
        <v>21.6</v>
      </c>
      <c r="M313" s="8">
        <v>5.98</v>
      </c>
      <c r="N313" s="8">
        <v>8.2420000000000009</v>
      </c>
      <c r="O313" s="8">
        <v>15.1768</v>
      </c>
      <c r="P313" s="8">
        <v>46</v>
      </c>
      <c r="Q313" s="9">
        <v>5.5734022000000001E-2</v>
      </c>
      <c r="R313" s="8" t="s">
        <v>19</v>
      </c>
      <c r="S313" s="8" t="s">
        <v>20</v>
      </c>
      <c r="T313" s="8" t="s">
        <v>19</v>
      </c>
    </row>
    <row r="314" spans="2:20" x14ac:dyDescent="0.25">
      <c r="B314" s="7">
        <v>19.399999999999999</v>
      </c>
      <c r="C314" s="8">
        <v>0.26168999999999998</v>
      </c>
      <c r="D314" s="8">
        <v>39.9</v>
      </c>
      <c r="E314" s="8">
        <v>0.54400000000000004</v>
      </c>
      <c r="F314" s="8">
        <v>6.0229999999999997</v>
      </c>
      <c r="G314" s="8">
        <v>90.4</v>
      </c>
      <c r="H314" s="8">
        <v>3</v>
      </c>
      <c r="I314" s="8">
        <v>2.67</v>
      </c>
      <c r="J314" s="8">
        <v>3.15</v>
      </c>
      <c r="K314" s="8">
        <v>2.5099999999999998</v>
      </c>
      <c r="L314" s="8">
        <v>21.6</v>
      </c>
      <c r="M314" s="8">
        <v>11.72</v>
      </c>
      <c r="N314" s="8">
        <v>6.2880000000000003</v>
      </c>
      <c r="O314" s="8">
        <v>13.155200000000001</v>
      </c>
      <c r="P314" s="8">
        <v>26</v>
      </c>
      <c r="Q314" s="9">
        <v>5.3472691000000003E-2</v>
      </c>
      <c r="R314" s="8" t="s">
        <v>19</v>
      </c>
      <c r="S314" s="8" t="s">
        <v>23</v>
      </c>
      <c r="T314" s="8" t="s">
        <v>19</v>
      </c>
    </row>
    <row r="315" spans="2:20" x14ac:dyDescent="0.25">
      <c r="B315" s="7">
        <v>21.6</v>
      </c>
      <c r="C315" s="8">
        <v>0.26938000000000001</v>
      </c>
      <c r="D315" s="8">
        <v>39.9</v>
      </c>
      <c r="E315" s="8">
        <v>0.54400000000000004</v>
      </c>
      <c r="F315" s="8">
        <v>6.266</v>
      </c>
      <c r="G315" s="8">
        <v>82.8</v>
      </c>
      <c r="H315" s="8">
        <v>3.38</v>
      </c>
      <c r="I315" s="8">
        <v>2.98</v>
      </c>
      <c r="J315" s="8">
        <v>3.41</v>
      </c>
      <c r="K315" s="8">
        <v>3.28</v>
      </c>
      <c r="L315" s="8">
        <v>21.6</v>
      </c>
      <c r="M315" s="8">
        <v>7.9</v>
      </c>
      <c r="N315" s="8">
        <v>8.8320000000000007</v>
      </c>
      <c r="O315" s="8">
        <v>14.172800000000001</v>
      </c>
      <c r="P315" s="8">
        <v>33</v>
      </c>
      <c r="Q315" s="9">
        <v>5.4245265000000001E-2</v>
      </c>
      <c r="R315" s="8" t="s">
        <v>19</v>
      </c>
      <c r="S315" s="8" t="s">
        <v>23</v>
      </c>
      <c r="T315" s="8" t="s">
        <v>19</v>
      </c>
    </row>
    <row r="316" spans="2:20" x14ac:dyDescent="0.25">
      <c r="B316" s="7">
        <v>23.8</v>
      </c>
      <c r="C316" s="8">
        <v>0.36919999999999997</v>
      </c>
      <c r="D316" s="8">
        <v>39.9</v>
      </c>
      <c r="E316" s="8">
        <v>0.54400000000000004</v>
      </c>
      <c r="F316" s="8">
        <v>6.5670000000000002</v>
      </c>
      <c r="G316" s="8">
        <v>87.3</v>
      </c>
      <c r="H316" s="8">
        <v>3.92</v>
      </c>
      <c r="I316" s="8">
        <v>3.31</v>
      </c>
      <c r="J316" s="8">
        <v>3.8</v>
      </c>
      <c r="K316" s="8">
        <v>3.39</v>
      </c>
      <c r="L316" s="8">
        <v>21.6</v>
      </c>
      <c r="M316" s="8">
        <v>9.2799999999999994</v>
      </c>
      <c r="N316" s="8">
        <v>9.5760000000000005</v>
      </c>
      <c r="O316" s="8">
        <v>13.1904</v>
      </c>
      <c r="P316" s="8">
        <v>56</v>
      </c>
      <c r="Q316" s="9">
        <v>5.4380967000000002E-2</v>
      </c>
      <c r="R316" s="8" t="s">
        <v>19</v>
      </c>
      <c r="S316" s="8" t="s">
        <v>22</v>
      </c>
      <c r="T316" s="8" t="s">
        <v>19</v>
      </c>
    </row>
    <row r="317" spans="2:20" x14ac:dyDescent="0.25">
      <c r="B317" s="7">
        <v>16.2</v>
      </c>
      <c r="C317" s="8">
        <v>0.25356000000000001</v>
      </c>
      <c r="D317" s="8">
        <v>39.9</v>
      </c>
      <c r="E317" s="8">
        <v>0.54400000000000004</v>
      </c>
      <c r="F317" s="8">
        <v>5.7050000000000001</v>
      </c>
      <c r="G317" s="8">
        <v>77.7</v>
      </c>
      <c r="H317" s="8">
        <v>4.0199999999999996</v>
      </c>
      <c r="I317" s="8">
        <v>3.8</v>
      </c>
      <c r="J317" s="8">
        <v>4.1100000000000003</v>
      </c>
      <c r="K317" s="8">
        <v>3.85</v>
      </c>
      <c r="L317" s="8">
        <v>21.6</v>
      </c>
      <c r="M317" s="8">
        <v>11.5</v>
      </c>
      <c r="N317" s="8">
        <v>6.7240000000000002</v>
      </c>
      <c r="O317" s="8">
        <v>12.1296</v>
      </c>
      <c r="P317" s="8">
        <v>58</v>
      </c>
      <c r="Q317" s="9">
        <v>5.5817766999999997E-2</v>
      </c>
      <c r="R317" s="8" t="s">
        <v>21</v>
      </c>
      <c r="S317" s="8" t="s">
        <v>20</v>
      </c>
      <c r="T317" s="8" t="s">
        <v>19</v>
      </c>
    </row>
    <row r="318" spans="2:20" x14ac:dyDescent="0.25">
      <c r="B318" s="7">
        <v>17.8</v>
      </c>
      <c r="C318" s="8">
        <v>0.31827</v>
      </c>
      <c r="D318" s="8">
        <v>39.9</v>
      </c>
      <c r="E318" s="8">
        <v>0.54400000000000004</v>
      </c>
      <c r="F318" s="8">
        <v>5.9139999999999997</v>
      </c>
      <c r="G318" s="8">
        <v>83.2</v>
      </c>
      <c r="H318" s="8">
        <v>4.2</v>
      </c>
      <c r="I318" s="8">
        <v>3.82</v>
      </c>
      <c r="J318" s="8">
        <v>4.08</v>
      </c>
      <c r="K318" s="8">
        <v>3.89</v>
      </c>
      <c r="L318" s="8">
        <v>21.6</v>
      </c>
      <c r="M318" s="8">
        <v>18.329999999999998</v>
      </c>
      <c r="N318" s="8">
        <v>7.2560000000000002</v>
      </c>
      <c r="O318" s="8">
        <v>12.1424</v>
      </c>
      <c r="P318" s="8">
        <v>43</v>
      </c>
      <c r="Q318" s="9">
        <v>5.1922204E-2</v>
      </c>
      <c r="R318" s="8" t="s">
        <v>21</v>
      </c>
      <c r="S318" s="8" t="s">
        <v>20</v>
      </c>
      <c r="T318" s="8" t="s">
        <v>19</v>
      </c>
    </row>
    <row r="319" spans="2:20" x14ac:dyDescent="0.25">
      <c r="B319" s="7">
        <v>19.8</v>
      </c>
      <c r="C319" s="8">
        <v>0.24521999999999999</v>
      </c>
      <c r="D319" s="8">
        <v>39.9</v>
      </c>
      <c r="E319" s="8">
        <v>0.54400000000000004</v>
      </c>
      <c r="F319" s="8">
        <v>5.782</v>
      </c>
      <c r="G319" s="8">
        <v>71.7</v>
      </c>
      <c r="H319" s="8">
        <v>4.13</v>
      </c>
      <c r="I319" s="8">
        <v>3.94</v>
      </c>
      <c r="J319" s="8">
        <v>4.34</v>
      </c>
      <c r="K319" s="8">
        <v>3.73</v>
      </c>
      <c r="L319" s="8">
        <v>21.6</v>
      </c>
      <c r="M319" s="8">
        <v>15.94</v>
      </c>
      <c r="N319" s="8">
        <v>9.7959999999999994</v>
      </c>
      <c r="O319" s="8">
        <v>12.1584</v>
      </c>
      <c r="P319" s="8">
        <v>50</v>
      </c>
      <c r="Q319" s="9">
        <v>4.7061840000000001E-2</v>
      </c>
      <c r="R319" s="8" t="s">
        <v>21</v>
      </c>
      <c r="S319" s="8" t="s">
        <v>20</v>
      </c>
      <c r="T319" s="8" t="s">
        <v>19</v>
      </c>
    </row>
    <row r="320" spans="2:20" x14ac:dyDescent="0.25">
      <c r="B320" s="7">
        <v>23.1</v>
      </c>
      <c r="C320" s="8">
        <v>0.40201999999999999</v>
      </c>
      <c r="D320" s="8">
        <v>39.9</v>
      </c>
      <c r="E320" s="8">
        <v>0.54400000000000004</v>
      </c>
      <c r="F320" s="8">
        <v>6.3819999999999997</v>
      </c>
      <c r="G320" s="8">
        <v>67.2</v>
      </c>
      <c r="H320" s="8">
        <v>3.8</v>
      </c>
      <c r="I320" s="8">
        <v>3.35</v>
      </c>
      <c r="J320" s="8">
        <v>3.58</v>
      </c>
      <c r="K320" s="8">
        <v>3.4</v>
      </c>
      <c r="L320" s="8">
        <v>21.6</v>
      </c>
      <c r="M320" s="8">
        <v>10.36</v>
      </c>
      <c r="N320" s="8">
        <v>5.5620000000000003</v>
      </c>
      <c r="O320" s="8">
        <v>10.184799999999999</v>
      </c>
      <c r="P320" s="8">
        <v>53</v>
      </c>
      <c r="Q320" s="9">
        <v>5.1488997000000002E-2</v>
      </c>
      <c r="R320" s="8" t="s">
        <v>21</v>
      </c>
      <c r="S320" s="8" t="s">
        <v>23</v>
      </c>
      <c r="T320" s="8" t="s">
        <v>19</v>
      </c>
    </row>
    <row r="321" spans="2:20" x14ac:dyDescent="0.25">
      <c r="B321" s="7">
        <v>21</v>
      </c>
      <c r="C321" s="8">
        <v>0.47547</v>
      </c>
      <c r="D321" s="8">
        <v>39.9</v>
      </c>
      <c r="E321" s="8">
        <v>0.54400000000000004</v>
      </c>
      <c r="F321" s="8">
        <v>6.1130000000000004</v>
      </c>
      <c r="G321" s="8">
        <v>58.8</v>
      </c>
      <c r="H321" s="8">
        <v>4.07</v>
      </c>
      <c r="I321" s="8">
        <v>3.86</v>
      </c>
      <c r="J321" s="8">
        <v>4.24</v>
      </c>
      <c r="K321" s="8">
        <v>3.84</v>
      </c>
      <c r="L321" s="8">
        <v>21.6</v>
      </c>
      <c r="M321" s="8">
        <v>12.73</v>
      </c>
      <c r="N321" s="8">
        <v>10.32</v>
      </c>
      <c r="O321" s="8">
        <v>12.167999999999999</v>
      </c>
      <c r="P321" s="8">
        <v>36</v>
      </c>
      <c r="Q321" s="9">
        <v>5.4127890999999997E-2</v>
      </c>
      <c r="R321" s="8" t="s">
        <v>21</v>
      </c>
      <c r="S321" s="8" t="s">
        <v>24</v>
      </c>
      <c r="T321" s="8" t="s">
        <v>19</v>
      </c>
    </row>
    <row r="322" spans="2:20" x14ac:dyDescent="0.25">
      <c r="B322" s="7">
        <v>23.8</v>
      </c>
      <c r="C322" s="8">
        <v>0.1676</v>
      </c>
      <c r="D322" s="8">
        <v>37.380000000000003</v>
      </c>
      <c r="E322" s="8">
        <v>0.49299999999999999</v>
      </c>
      <c r="F322" s="8">
        <v>6.4260000000000002</v>
      </c>
      <c r="G322" s="8">
        <v>52.3</v>
      </c>
      <c r="H322" s="8">
        <v>4.74</v>
      </c>
      <c r="I322" s="8">
        <v>4.32</v>
      </c>
      <c r="J322" s="8">
        <v>4.7699999999999996</v>
      </c>
      <c r="K322" s="8">
        <v>4.34</v>
      </c>
      <c r="L322" s="8">
        <v>20.399999999999999</v>
      </c>
      <c r="M322" s="8">
        <v>7.2</v>
      </c>
      <c r="N322" s="8">
        <v>6.7759999999999998</v>
      </c>
      <c r="O322" s="8">
        <v>13.1904</v>
      </c>
      <c r="P322" s="8">
        <v>48</v>
      </c>
      <c r="Q322" s="9">
        <v>5.5346636999999997E-2</v>
      </c>
      <c r="R322" s="8" t="s">
        <v>19</v>
      </c>
      <c r="S322" s="8" t="s">
        <v>20</v>
      </c>
      <c r="T322" s="8" t="s">
        <v>19</v>
      </c>
    </row>
    <row r="323" spans="2:20" x14ac:dyDescent="0.25">
      <c r="B323" s="7">
        <v>23.1</v>
      </c>
      <c r="C323" s="8">
        <v>0.18159</v>
      </c>
      <c r="D323" s="8">
        <v>37.380000000000003</v>
      </c>
      <c r="E323" s="8">
        <v>0.49299999999999999</v>
      </c>
      <c r="F323" s="8">
        <v>6.3760000000000003</v>
      </c>
      <c r="G323" s="8">
        <v>54.3</v>
      </c>
      <c r="H323" s="8">
        <v>4.8499999999999996</v>
      </c>
      <c r="I323" s="8">
        <v>4.38</v>
      </c>
      <c r="J323" s="8">
        <v>4.8099999999999996</v>
      </c>
      <c r="K323" s="8">
        <v>4.12</v>
      </c>
      <c r="L323" s="8">
        <v>20.399999999999999</v>
      </c>
      <c r="M323" s="8">
        <v>6.87</v>
      </c>
      <c r="N323" s="8">
        <v>7.7619999999999996</v>
      </c>
      <c r="O323" s="8">
        <v>14.184799999999999</v>
      </c>
      <c r="P323" s="8">
        <v>40</v>
      </c>
      <c r="Q323" s="9">
        <v>4.6927707999999999E-2</v>
      </c>
      <c r="R323" s="8" t="s">
        <v>19</v>
      </c>
      <c r="S323" s="8" t="s">
        <v>22</v>
      </c>
      <c r="T323" s="8" t="s">
        <v>19</v>
      </c>
    </row>
    <row r="324" spans="2:20" x14ac:dyDescent="0.25">
      <c r="B324" s="7">
        <v>20.399999999999999</v>
      </c>
      <c r="C324" s="8">
        <v>0.35114000000000001</v>
      </c>
      <c r="D324" s="8">
        <v>37.380000000000003</v>
      </c>
      <c r="E324" s="8">
        <v>0.49299999999999999</v>
      </c>
      <c r="F324" s="8">
        <v>6.0410000000000004</v>
      </c>
      <c r="G324" s="8">
        <v>49.9</v>
      </c>
      <c r="H324" s="8">
        <v>4.93</v>
      </c>
      <c r="I324" s="8">
        <v>4.43</v>
      </c>
      <c r="J324" s="8">
        <v>4.87</v>
      </c>
      <c r="K324" s="8">
        <v>4.66</v>
      </c>
      <c r="L324" s="8">
        <v>20.399999999999999</v>
      </c>
      <c r="M324" s="8">
        <v>7.7</v>
      </c>
      <c r="N324" s="8">
        <v>8.9079999999999995</v>
      </c>
      <c r="O324" s="8">
        <v>13.1632</v>
      </c>
      <c r="P324" s="8">
        <v>40</v>
      </c>
      <c r="Q324" s="9">
        <v>4.5674584999999997E-2</v>
      </c>
      <c r="R324" s="8" t="s">
        <v>21</v>
      </c>
      <c r="S324" s="8" t="s">
        <v>23</v>
      </c>
      <c r="T324" s="8" t="s">
        <v>19</v>
      </c>
    </row>
    <row r="325" spans="2:20" x14ac:dyDescent="0.25">
      <c r="B325" s="7">
        <v>18.5</v>
      </c>
      <c r="C325" s="8">
        <v>0.28392000000000001</v>
      </c>
      <c r="D325" s="8">
        <v>37.380000000000003</v>
      </c>
      <c r="E325" s="8">
        <v>0.49299999999999999</v>
      </c>
      <c r="F325" s="8">
        <v>5.7080000000000002</v>
      </c>
      <c r="G325" s="8">
        <v>74.3</v>
      </c>
      <c r="H325" s="8">
        <v>4.91</v>
      </c>
      <c r="I325" s="8">
        <v>4.5999999999999996</v>
      </c>
      <c r="J325" s="8">
        <v>4.9000000000000004</v>
      </c>
      <c r="K325" s="8">
        <v>4.47</v>
      </c>
      <c r="L325" s="8">
        <v>20.399999999999999</v>
      </c>
      <c r="M325" s="8">
        <v>11.74</v>
      </c>
      <c r="N325" s="8">
        <v>6.57</v>
      </c>
      <c r="O325" s="8">
        <v>15.148</v>
      </c>
      <c r="P325" s="8">
        <v>25</v>
      </c>
      <c r="Q325" s="9">
        <v>5.0020110999999999E-2</v>
      </c>
      <c r="R325" s="8" t="s">
        <v>19</v>
      </c>
      <c r="S325" s="8" t="s">
        <v>23</v>
      </c>
      <c r="T325" s="8" t="s">
        <v>19</v>
      </c>
    </row>
    <row r="326" spans="2:20" x14ac:dyDescent="0.25">
      <c r="B326" s="7">
        <v>25</v>
      </c>
      <c r="C326" s="8">
        <v>0.34109</v>
      </c>
      <c r="D326" s="8">
        <v>37.380000000000003</v>
      </c>
      <c r="E326" s="8">
        <v>0.49299999999999999</v>
      </c>
      <c r="F326" s="8">
        <v>6.415</v>
      </c>
      <c r="G326" s="8">
        <v>40.1</v>
      </c>
      <c r="H326" s="8">
        <v>5</v>
      </c>
      <c r="I326" s="8">
        <v>4.5</v>
      </c>
      <c r="J326" s="8">
        <v>5.0199999999999996</v>
      </c>
      <c r="K326" s="8">
        <v>4.3600000000000003</v>
      </c>
      <c r="L326" s="8">
        <v>20.399999999999999</v>
      </c>
      <c r="M326" s="8">
        <v>6.12</v>
      </c>
      <c r="N326" s="8">
        <v>8.6</v>
      </c>
      <c r="O326" s="8">
        <v>15.2</v>
      </c>
      <c r="P326" s="8">
        <v>52</v>
      </c>
      <c r="Q326" s="9">
        <v>4.7326765999999999E-2</v>
      </c>
      <c r="R326" s="8" t="s">
        <v>21</v>
      </c>
      <c r="S326" s="8" t="s">
        <v>20</v>
      </c>
      <c r="T326" s="8" t="s">
        <v>19</v>
      </c>
    </row>
    <row r="327" spans="2:20" x14ac:dyDescent="0.25">
      <c r="B327" s="7">
        <v>24.6</v>
      </c>
      <c r="C327" s="8">
        <v>0.19186</v>
      </c>
      <c r="D327" s="8">
        <v>37.380000000000003</v>
      </c>
      <c r="E327" s="8">
        <v>0.49299999999999999</v>
      </c>
      <c r="F327" s="8">
        <v>6.431</v>
      </c>
      <c r="G327" s="8">
        <v>14.7</v>
      </c>
      <c r="H327" s="8">
        <v>5.51</v>
      </c>
      <c r="I327" s="8">
        <v>5.0999999999999996</v>
      </c>
      <c r="J327" s="8">
        <v>5.57</v>
      </c>
      <c r="K327" s="8">
        <v>5.49</v>
      </c>
      <c r="L327" s="8">
        <v>20.399999999999999</v>
      </c>
      <c r="M327" s="8">
        <v>5.08</v>
      </c>
      <c r="N327" s="8">
        <v>7.992</v>
      </c>
      <c r="O327" s="8">
        <v>15.1968</v>
      </c>
      <c r="P327" s="8">
        <v>45</v>
      </c>
      <c r="Q327" s="9">
        <v>4.5302945999999997E-2</v>
      </c>
      <c r="R327" s="8" t="s">
        <v>21</v>
      </c>
      <c r="S327" s="8" t="s">
        <v>23</v>
      </c>
      <c r="T327" s="8" t="s">
        <v>19</v>
      </c>
    </row>
    <row r="328" spans="2:20" x14ac:dyDescent="0.25">
      <c r="B328" s="7">
        <v>23</v>
      </c>
      <c r="C328" s="8">
        <v>0.30347000000000002</v>
      </c>
      <c r="D328" s="8">
        <v>37.380000000000003</v>
      </c>
      <c r="E328" s="8">
        <v>0.49299999999999999</v>
      </c>
      <c r="F328" s="8">
        <v>6.3120000000000003</v>
      </c>
      <c r="G328" s="8">
        <v>28.9</v>
      </c>
      <c r="H328" s="8">
        <v>5.47</v>
      </c>
      <c r="I328" s="8">
        <v>5.09</v>
      </c>
      <c r="J328" s="8">
        <v>5.71</v>
      </c>
      <c r="K328" s="8">
        <v>5.4</v>
      </c>
      <c r="L328" s="8">
        <v>20.399999999999999</v>
      </c>
      <c r="M328" s="8">
        <v>6.15</v>
      </c>
      <c r="N328" s="8">
        <v>7.06</v>
      </c>
      <c r="O328" s="8">
        <v>12.183999999999999</v>
      </c>
      <c r="P328" s="8">
        <v>36</v>
      </c>
      <c r="Q328" s="9">
        <v>4.8493779000000001E-2</v>
      </c>
      <c r="R328" s="8" t="s">
        <v>19</v>
      </c>
      <c r="S328" s="8" t="s">
        <v>20</v>
      </c>
      <c r="T328" s="8" t="s">
        <v>19</v>
      </c>
    </row>
    <row r="329" spans="2:20" x14ac:dyDescent="0.25">
      <c r="B329" s="7">
        <v>22.2</v>
      </c>
      <c r="C329" s="8">
        <v>0.24102999999999999</v>
      </c>
      <c r="D329" s="8">
        <v>37.380000000000003</v>
      </c>
      <c r="E329" s="8">
        <v>0.49299999999999999</v>
      </c>
      <c r="F329" s="8">
        <v>6.0830000000000002</v>
      </c>
      <c r="G329" s="8">
        <v>43.7</v>
      </c>
      <c r="H329" s="8">
        <v>5.59</v>
      </c>
      <c r="I329" s="8">
        <v>5.38</v>
      </c>
      <c r="J329" s="8">
        <v>5.48</v>
      </c>
      <c r="K329" s="8">
        <v>5.21</v>
      </c>
      <c r="L329" s="8">
        <v>20.399999999999999</v>
      </c>
      <c r="M329" s="8">
        <v>12.79</v>
      </c>
      <c r="N329" s="8">
        <v>9.0440000000000005</v>
      </c>
      <c r="O329" s="8">
        <v>15.1776</v>
      </c>
      <c r="P329" s="8">
        <v>27</v>
      </c>
      <c r="Q329" s="9">
        <v>5.0830442000000003E-2</v>
      </c>
      <c r="R329" s="8" t="s">
        <v>21</v>
      </c>
      <c r="S329" s="8" t="s">
        <v>23</v>
      </c>
      <c r="T329" s="8" t="s">
        <v>19</v>
      </c>
    </row>
    <row r="330" spans="2:20" x14ac:dyDescent="0.25">
      <c r="B330" s="7">
        <v>19.3</v>
      </c>
      <c r="C330" s="8">
        <v>6.6170000000000007E-2</v>
      </c>
      <c r="D330" s="8">
        <v>33.24</v>
      </c>
      <c r="E330" s="8">
        <v>0.46</v>
      </c>
      <c r="F330" s="8">
        <v>5.8680000000000003</v>
      </c>
      <c r="G330" s="8">
        <v>25.8</v>
      </c>
      <c r="H330" s="8">
        <v>5.42</v>
      </c>
      <c r="I330" s="8">
        <v>5.0599999999999996</v>
      </c>
      <c r="J330" s="8">
        <v>5.47</v>
      </c>
      <c r="K330" s="8">
        <v>4.92</v>
      </c>
      <c r="L330" s="8">
        <v>23.1</v>
      </c>
      <c r="M330" s="8">
        <v>9.9700000000000006</v>
      </c>
      <c r="N330" s="8">
        <v>9.9860000000000007</v>
      </c>
      <c r="O330" s="8">
        <v>10.154400000000001</v>
      </c>
      <c r="P330" s="8">
        <v>35</v>
      </c>
      <c r="Q330" s="9">
        <v>3.9430780999999998E-2</v>
      </c>
      <c r="R330" s="8" t="s">
        <v>19</v>
      </c>
      <c r="S330" s="8" t="s">
        <v>22</v>
      </c>
      <c r="T330" s="8" t="s">
        <v>19</v>
      </c>
    </row>
    <row r="331" spans="2:20" x14ac:dyDescent="0.25">
      <c r="B331" s="7">
        <v>22.6</v>
      </c>
      <c r="C331" s="8">
        <v>6.7239999999999994E-2</v>
      </c>
      <c r="D331" s="8">
        <v>33.24</v>
      </c>
      <c r="E331" s="8">
        <v>0.46</v>
      </c>
      <c r="F331" s="8">
        <v>6.3330000000000002</v>
      </c>
      <c r="G331" s="8">
        <v>17.2</v>
      </c>
      <c r="H331" s="8">
        <v>5.36</v>
      </c>
      <c r="I331" s="8">
        <v>5.08</v>
      </c>
      <c r="J331" s="8">
        <v>5.45</v>
      </c>
      <c r="K331" s="8">
        <v>4.97</v>
      </c>
      <c r="L331" s="8">
        <v>23.1</v>
      </c>
      <c r="M331" s="8">
        <v>7.34</v>
      </c>
      <c r="N331" s="8">
        <v>5.5519999999999996</v>
      </c>
      <c r="O331" s="8">
        <v>14.1808</v>
      </c>
      <c r="P331" s="8">
        <v>53</v>
      </c>
      <c r="Q331" s="9">
        <v>4.5171643999999997E-2</v>
      </c>
      <c r="R331" s="8" t="s">
        <v>21</v>
      </c>
      <c r="S331" s="8" t="s">
        <v>23</v>
      </c>
      <c r="T331" s="8" t="s">
        <v>19</v>
      </c>
    </row>
    <row r="332" spans="2:20" x14ac:dyDescent="0.25">
      <c r="B332" s="7">
        <v>19.8</v>
      </c>
      <c r="C332" s="8">
        <v>4.5440000000000001E-2</v>
      </c>
      <c r="D332" s="8">
        <v>33.24</v>
      </c>
      <c r="E332" s="8">
        <v>0.46</v>
      </c>
      <c r="F332" s="8">
        <v>6.1440000000000001</v>
      </c>
      <c r="G332" s="8">
        <v>32.200000000000003</v>
      </c>
      <c r="H332" s="8">
        <v>6.02</v>
      </c>
      <c r="I332" s="8">
        <v>5.55</v>
      </c>
      <c r="J332" s="8">
        <v>5.9</v>
      </c>
      <c r="K332" s="8">
        <v>6.03</v>
      </c>
      <c r="L332" s="8">
        <v>23.1</v>
      </c>
      <c r="M332" s="8">
        <v>9.09</v>
      </c>
      <c r="N332" s="8">
        <v>9.3960000000000008</v>
      </c>
      <c r="O332" s="8">
        <v>11.1584</v>
      </c>
      <c r="P332" s="8">
        <v>26</v>
      </c>
      <c r="Q332" s="9">
        <v>4.3030881999999999E-2</v>
      </c>
      <c r="R332" s="8" t="s">
        <v>21</v>
      </c>
      <c r="S332" s="8" t="s">
        <v>20</v>
      </c>
      <c r="T332" s="8" t="s">
        <v>19</v>
      </c>
    </row>
    <row r="333" spans="2:20" x14ac:dyDescent="0.25">
      <c r="B333" s="7">
        <v>17.100000000000001</v>
      </c>
      <c r="C333" s="8">
        <v>5.0229999999999997E-2</v>
      </c>
      <c r="D333" s="8">
        <v>36.06</v>
      </c>
      <c r="E333" s="8">
        <v>0.43790000000000001</v>
      </c>
      <c r="F333" s="8">
        <v>5.7060000000000004</v>
      </c>
      <c r="G333" s="8">
        <v>28.4</v>
      </c>
      <c r="H333" s="8">
        <v>6.67</v>
      </c>
      <c r="I333" s="8">
        <v>6.56</v>
      </c>
      <c r="J333" s="8">
        <v>6.66</v>
      </c>
      <c r="K333" s="8">
        <v>6.67</v>
      </c>
      <c r="L333" s="8">
        <v>23.1</v>
      </c>
      <c r="M333" s="8">
        <v>12.43</v>
      </c>
      <c r="N333" s="8">
        <v>6.742</v>
      </c>
      <c r="O333" s="8">
        <v>14.136799999999999</v>
      </c>
      <c r="P333" s="8">
        <v>21</v>
      </c>
      <c r="Q333" s="9">
        <v>5.2187446999999998E-2</v>
      </c>
      <c r="R333" s="8" t="s">
        <v>21</v>
      </c>
      <c r="S333" s="8" t="s">
        <v>22</v>
      </c>
      <c r="T333" s="8" t="s">
        <v>19</v>
      </c>
    </row>
    <row r="334" spans="2:20" x14ac:dyDescent="0.25">
      <c r="B334" s="7">
        <v>19.399999999999999</v>
      </c>
      <c r="C334" s="8">
        <v>3.4660000000000003E-2</v>
      </c>
      <c r="D334" s="8">
        <v>36.06</v>
      </c>
      <c r="E334" s="8">
        <v>0.43790000000000001</v>
      </c>
      <c r="F334" s="8">
        <v>6.0309999999999997</v>
      </c>
      <c r="G334" s="8">
        <v>23.3</v>
      </c>
      <c r="H334" s="8">
        <v>6.95</v>
      </c>
      <c r="I334" s="8">
        <v>6.58</v>
      </c>
      <c r="J334" s="8">
        <v>6.8</v>
      </c>
      <c r="K334" s="8">
        <v>6.23</v>
      </c>
      <c r="L334" s="8">
        <v>23.1</v>
      </c>
      <c r="M334" s="8">
        <v>7.83</v>
      </c>
      <c r="N334" s="8">
        <v>7.4880000000000004</v>
      </c>
      <c r="O334" s="8">
        <v>14.155200000000001</v>
      </c>
      <c r="P334" s="8">
        <v>22</v>
      </c>
      <c r="Q334" s="9">
        <v>5.1756241000000001E-2</v>
      </c>
      <c r="R334" s="8" t="s">
        <v>19</v>
      </c>
      <c r="S334" s="8" t="s">
        <v>23</v>
      </c>
      <c r="T334" s="8" t="s">
        <v>19</v>
      </c>
    </row>
    <row r="335" spans="2:20" x14ac:dyDescent="0.25">
      <c r="B335" s="7">
        <v>22.2</v>
      </c>
      <c r="C335" s="8">
        <v>5.083E-2</v>
      </c>
      <c r="D335" s="8">
        <v>35.19</v>
      </c>
      <c r="E335" s="8">
        <v>0.51500000000000001</v>
      </c>
      <c r="F335" s="8">
        <v>6.3159999999999998</v>
      </c>
      <c r="G335" s="8">
        <v>38.1</v>
      </c>
      <c r="H335" s="8">
        <v>6.76</v>
      </c>
      <c r="I335" s="8">
        <v>6.2</v>
      </c>
      <c r="J335" s="8">
        <v>6.53</v>
      </c>
      <c r="K335" s="8">
        <v>6.34</v>
      </c>
      <c r="L335" s="8">
        <v>19.8</v>
      </c>
      <c r="M335" s="8">
        <v>5.68</v>
      </c>
      <c r="N335" s="8">
        <v>9.1440000000000001</v>
      </c>
      <c r="O335" s="8">
        <v>11.1776</v>
      </c>
      <c r="P335" s="8">
        <v>34</v>
      </c>
      <c r="Q335" s="9">
        <v>4.9894823999999997E-2</v>
      </c>
      <c r="R335" s="8" t="s">
        <v>21</v>
      </c>
      <c r="S335" s="8" t="s">
        <v>23</v>
      </c>
      <c r="T335" s="8" t="s">
        <v>19</v>
      </c>
    </row>
    <row r="336" spans="2:20" x14ac:dyDescent="0.25">
      <c r="B336" s="7">
        <v>20.7</v>
      </c>
      <c r="C336" s="8">
        <v>3.7379999999999997E-2</v>
      </c>
      <c r="D336" s="8">
        <v>35.19</v>
      </c>
      <c r="E336" s="8">
        <v>0.51500000000000001</v>
      </c>
      <c r="F336" s="8">
        <v>6.31</v>
      </c>
      <c r="G336" s="8">
        <v>38.5</v>
      </c>
      <c r="H336" s="8">
        <v>6.52</v>
      </c>
      <c r="I336" s="8">
        <v>6.34</v>
      </c>
      <c r="J336" s="8">
        <v>6.69</v>
      </c>
      <c r="K336" s="8">
        <v>6.29</v>
      </c>
      <c r="L336" s="8">
        <v>19.8</v>
      </c>
      <c r="M336" s="8">
        <v>6.75</v>
      </c>
      <c r="N336" s="8">
        <v>7.5140000000000002</v>
      </c>
      <c r="O336" s="8">
        <v>15.1656</v>
      </c>
      <c r="P336" s="8">
        <v>53</v>
      </c>
      <c r="Q336" s="9">
        <v>5.5402330999999999E-2</v>
      </c>
      <c r="R336" s="8" t="s">
        <v>19</v>
      </c>
      <c r="S336" s="8" t="s">
        <v>24</v>
      </c>
      <c r="T336" s="8" t="s">
        <v>19</v>
      </c>
    </row>
    <row r="337" spans="2:20" x14ac:dyDescent="0.25">
      <c r="B337" s="7">
        <v>21.1</v>
      </c>
      <c r="C337" s="8">
        <v>3.9609999999999999E-2</v>
      </c>
      <c r="D337" s="8">
        <v>35.19</v>
      </c>
      <c r="E337" s="8">
        <v>0.51500000000000001</v>
      </c>
      <c r="F337" s="8">
        <v>6.0369999999999999</v>
      </c>
      <c r="G337" s="8">
        <v>34.5</v>
      </c>
      <c r="H337" s="8">
        <v>6.26</v>
      </c>
      <c r="I337" s="8">
        <v>5.7</v>
      </c>
      <c r="J337" s="8">
        <v>6.27</v>
      </c>
      <c r="K337" s="8">
        <v>5.71</v>
      </c>
      <c r="L337" s="8">
        <v>19.8</v>
      </c>
      <c r="M337" s="8">
        <v>8.01</v>
      </c>
      <c r="N337" s="8">
        <v>8.9220000000000006</v>
      </c>
      <c r="O337" s="8">
        <v>14.168799999999999</v>
      </c>
      <c r="P337" s="8">
        <v>57</v>
      </c>
      <c r="Q337" s="9">
        <v>5.0577406999999998E-2</v>
      </c>
      <c r="R337" s="8" t="s">
        <v>19</v>
      </c>
      <c r="S337" s="8" t="s">
        <v>23</v>
      </c>
      <c r="T337" s="8" t="s">
        <v>19</v>
      </c>
    </row>
    <row r="338" spans="2:20" x14ac:dyDescent="0.25">
      <c r="B338" s="7">
        <v>19.5</v>
      </c>
      <c r="C338" s="8">
        <v>3.4270000000000002E-2</v>
      </c>
      <c r="D338" s="8">
        <v>35.19</v>
      </c>
      <c r="E338" s="8">
        <v>0.51500000000000001</v>
      </c>
      <c r="F338" s="8">
        <v>5.8689999999999998</v>
      </c>
      <c r="G338" s="8">
        <v>46.3</v>
      </c>
      <c r="H338" s="8">
        <v>5.5</v>
      </c>
      <c r="I338" s="8">
        <v>4.91</v>
      </c>
      <c r="J338" s="8">
        <v>5.5</v>
      </c>
      <c r="K338" s="8">
        <v>5.01</v>
      </c>
      <c r="L338" s="8">
        <v>19.8</v>
      </c>
      <c r="M338" s="8">
        <v>9.8000000000000007</v>
      </c>
      <c r="N338" s="8">
        <v>10.09</v>
      </c>
      <c r="O338" s="8">
        <v>15.156000000000001</v>
      </c>
      <c r="P338" s="8">
        <v>53</v>
      </c>
      <c r="Q338" s="9">
        <v>4.4682896999999999E-2</v>
      </c>
      <c r="R338" s="8" t="s">
        <v>21</v>
      </c>
      <c r="S338" s="8" t="s">
        <v>20</v>
      </c>
      <c r="T338" s="8" t="s">
        <v>19</v>
      </c>
    </row>
    <row r="339" spans="2:20" x14ac:dyDescent="0.25">
      <c r="B339" s="7">
        <v>18.5</v>
      </c>
      <c r="C339" s="8">
        <v>3.041E-2</v>
      </c>
      <c r="D339" s="8">
        <v>35.19</v>
      </c>
      <c r="E339" s="8">
        <v>0.51500000000000001</v>
      </c>
      <c r="F339" s="8">
        <v>5.8949999999999996</v>
      </c>
      <c r="G339" s="8">
        <v>59.6</v>
      </c>
      <c r="H339" s="8">
        <v>5.86</v>
      </c>
      <c r="I339" s="8">
        <v>5.49</v>
      </c>
      <c r="J339" s="8">
        <v>5.68</v>
      </c>
      <c r="K339" s="8">
        <v>5.43</v>
      </c>
      <c r="L339" s="8">
        <v>19.8</v>
      </c>
      <c r="M339" s="8">
        <v>10.56</v>
      </c>
      <c r="N339" s="8">
        <v>8.27</v>
      </c>
      <c r="O339" s="8">
        <v>12.148</v>
      </c>
      <c r="P339" s="8">
        <v>21</v>
      </c>
      <c r="Q339" s="9">
        <v>5.6682366999999997E-2</v>
      </c>
      <c r="R339" s="8" t="s">
        <v>19</v>
      </c>
      <c r="S339" s="8" t="s">
        <v>20</v>
      </c>
      <c r="T339" s="8" t="s">
        <v>19</v>
      </c>
    </row>
    <row r="340" spans="2:20" x14ac:dyDescent="0.25">
      <c r="B340" s="7">
        <v>20.6</v>
      </c>
      <c r="C340" s="8">
        <v>3.3059999999999999E-2</v>
      </c>
      <c r="D340" s="8">
        <v>35.19</v>
      </c>
      <c r="E340" s="8">
        <v>0.51500000000000001</v>
      </c>
      <c r="F340" s="8">
        <v>6.0590000000000002</v>
      </c>
      <c r="G340" s="8">
        <v>37.299999999999997</v>
      </c>
      <c r="H340" s="8">
        <v>4.91</v>
      </c>
      <c r="I340" s="8">
        <v>4.5199999999999996</v>
      </c>
      <c r="J340" s="8">
        <v>5.07</v>
      </c>
      <c r="K340" s="8">
        <v>4.75</v>
      </c>
      <c r="L340" s="8">
        <v>19.8</v>
      </c>
      <c r="M340" s="8">
        <v>8.51</v>
      </c>
      <c r="N340" s="8">
        <v>8.1120000000000001</v>
      </c>
      <c r="O340" s="8">
        <v>14.1648</v>
      </c>
      <c r="P340" s="8">
        <v>26</v>
      </c>
      <c r="Q340" s="9">
        <v>5.3459544999999997E-2</v>
      </c>
      <c r="R340" s="8" t="s">
        <v>19</v>
      </c>
      <c r="S340" s="8" t="s">
        <v>20</v>
      </c>
      <c r="T340" s="8" t="s">
        <v>19</v>
      </c>
    </row>
    <row r="341" spans="2:20" x14ac:dyDescent="0.25">
      <c r="B341" s="7">
        <v>19</v>
      </c>
      <c r="C341" s="8">
        <v>5.4969999999999998E-2</v>
      </c>
      <c r="D341" s="8">
        <v>35.19</v>
      </c>
      <c r="E341" s="8">
        <v>0.51500000000000001</v>
      </c>
      <c r="F341" s="8">
        <v>5.9850000000000003</v>
      </c>
      <c r="G341" s="8">
        <v>45.4</v>
      </c>
      <c r="H341" s="8">
        <v>4.8899999999999997</v>
      </c>
      <c r="I341" s="8">
        <v>4.6399999999999997</v>
      </c>
      <c r="J341" s="8">
        <v>5.05</v>
      </c>
      <c r="K341" s="8">
        <v>4.67</v>
      </c>
      <c r="L341" s="8">
        <v>19.8</v>
      </c>
      <c r="M341" s="8">
        <v>9.74</v>
      </c>
      <c r="N341" s="8">
        <v>6.38</v>
      </c>
      <c r="O341" s="8">
        <v>11.151999999999999</v>
      </c>
      <c r="P341" s="8">
        <v>28</v>
      </c>
      <c r="Q341" s="9">
        <v>4.7699619999999998E-2</v>
      </c>
      <c r="R341" s="8" t="s">
        <v>21</v>
      </c>
      <c r="S341" s="8" t="s">
        <v>22</v>
      </c>
      <c r="T341" s="8" t="s">
        <v>19</v>
      </c>
    </row>
    <row r="342" spans="2:20" x14ac:dyDescent="0.25">
      <c r="B342" s="7">
        <v>18.7</v>
      </c>
      <c r="C342" s="8">
        <v>6.1510000000000002E-2</v>
      </c>
      <c r="D342" s="8">
        <v>35.19</v>
      </c>
      <c r="E342" s="8">
        <v>0.51500000000000001</v>
      </c>
      <c r="F342" s="8">
        <v>5.968</v>
      </c>
      <c r="G342" s="8">
        <v>58.5</v>
      </c>
      <c r="H342" s="8">
        <v>5.0599999999999996</v>
      </c>
      <c r="I342" s="8">
        <v>4.76</v>
      </c>
      <c r="J342" s="8">
        <v>4.97</v>
      </c>
      <c r="K342" s="8">
        <v>4.46</v>
      </c>
      <c r="L342" s="8">
        <v>19.8</v>
      </c>
      <c r="M342" s="8">
        <v>9.2899999999999991</v>
      </c>
      <c r="N342" s="8">
        <v>6.4740000000000002</v>
      </c>
      <c r="O342" s="8">
        <v>13.1496</v>
      </c>
      <c r="P342" s="8">
        <v>20</v>
      </c>
      <c r="Q342" s="9">
        <v>5.3311543000000003E-2</v>
      </c>
      <c r="R342" s="8" t="s">
        <v>19</v>
      </c>
      <c r="S342" s="8" t="s">
        <v>23</v>
      </c>
      <c r="T342" s="8" t="s">
        <v>19</v>
      </c>
    </row>
    <row r="343" spans="2:20" x14ac:dyDescent="0.25">
      <c r="B343" s="7">
        <v>32.700000000000003</v>
      </c>
      <c r="C343" s="8">
        <v>1.3010000000000001E-2</v>
      </c>
      <c r="D343" s="8">
        <v>31.52</v>
      </c>
      <c r="E343" s="8">
        <v>0.442</v>
      </c>
      <c r="F343" s="8">
        <v>7.2409999999999997</v>
      </c>
      <c r="G343" s="8">
        <v>49.3</v>
      </c>
      <c r="H343" s="8">
        <v>7.32</v>
      </c>
      <c r="I343" s="8">
        <v>6.96</v>
      </c>
      <c r="J343" s="8">
        <v>7.18</v>
      </c>
      <c r="K343" s="8">
        <v>6.69</v>
      </c>
      <c r="L343" s="8">
        <v>24.5</v>
      </c>
      <c r="M343" s="8">
        <v>5.49</v>
      </c>
      <c r="N343" s="8">
        <v>6.2539999999999996</v>
      </c>
      <c r="O343" s="8">
        <v>13.2616</v>
      </c>
      <c r="P343" s="8">
        <v>48</v>
      </c>
      <c r="Q343" s="9">
        <v>5.2440281999999998E-2</v>
      </c>
      <c r="R343" s="8" t="s">
        <v>19</v>
      </c>
      <c r="S343" s="8" t="s">
        <v>23</v>
      </c>
      <c r="T343" s="8" t="s">
        <v>19</v>
      </c>
    </row>
    <row r="344" spans="2:20" x14ac:dyDescent="0.25">
      <c r="B344" s="7">
        <v>16.5</v>
      </c>
      <c r="C344" s="8">
        <v>2.4979999999999999E-2</v>
      </c>
      <c r="D344" s="8">
        <v>31.89</v>
      </c>
      <c r="E344" s="8">
        <v>0.51800000000000002</v>
      </c>
      <c r="F344" s="8">
        <v>6.54</v>
      </c>
      <c r="G344" s="8">
        <v>59.7</v>
      </c>
      <c r="H344" s="8">
        <v>6.46</v>
      </c>
      <c r="I344" s="8">
        <v>6.21</v>
      </c>
      <c r="J344" s="8">
        <v>6.59</v>
      </c>
      <c r="K344" s="8">
        <v>5.81</v>
      </c>
      <c r="L344" s="8">
        <v>24.1</v>
      </c>
      <c r="M344" s="8">
        <v>8.65</v>
      </c>
      <c r="N344" s="8">
        <v>7.33</v>
      </c>
      <c r="O344" s="8">
        <v>11.132</v>
      </c>
      <c r="P344" s="8">
        <v>40</v>
      </c>
      <c r="Q344" s="9">
        <v>5.6545656E-2</v>
      </c>
      <c r="R344" s="8" t="s">
        <v>19</v>
      </c>
      <c r="S344" s="8" t="s">
        <v>20</v>
      </c>
      <c r="T344" s="8" t="s">
        <v>19</v>
      </c>
    </row>
    <row r="345" spans="2:20" x14ac:dyDescent="0.25">
      <c r="B345" s="7">
        <v>23.9</v>
      </c>
      <c r="C345" s="8">
        <v>2.5430000000000001E-2</v>
      </c>
      <c r="D345" s="8">
        <v>33.78</v>
      </c>
      <c r="E345" s="8">
        <v>0.48399999999999999</v>
      </c>
      <c r="F345" s="8">
        <v>6.6959999999999997</v>
      </c>
      <c r="G345" s="8">
        <v>56.4</v>
      </c>
      <c r="H345" s="8">
        <v>6.03</v>
      </c>
      <c r="I345" s="8">
        <v>5.62</v>
      </c>
      <c r="J345" s="8">
        <v>5.84</v>
      </c>
      <c r="K345" s="8">
        <v>5.44</v>
      </c>
      <c r="L345" s="8">
        <v>22.4</v>
      </c>
      <c r="M345" s="8">
        <v>7.18</v>
      </c>
      <c r="N345" s="8">
        <v>8.9779999999999998</v>
      </c>
      <c r="O345" s="8">
        <v>15.1912</v>
      </c>
      <c r="P345" s="8">
        <v>52</v>
      </c>
      <c r="Q345" s="9">
        <v>4.7871548999999999E-2</v>
      </c>
      <c r="R345" s="8" t="s">
        <v>19</v>
      </c>
      <c r="S345" s="8" t="s">
        <v>24</v>
      </c>
      <c r="T345" s="8" t="s">
        <v>19</v>
      </c>
    </row>
    <row r="346" spans="2:20" x14ac:dyDescent="0.25">
      <c r="B346" s="7">
        <v>31.2</v>
      </c>
      <c r="C346" s="8">
        <v>3.049E-2</v>
      </c>
      <c r="D346" s="8">
        <v>33.78</v>
      </c>
      <c r="E346" s="8">
        <v>0.48399999999999999</v>
      </c>
      <c r="F346" s="8">
        <v>6.8739999999999997</v>
      </c>
      <c r="G346" s="8">
        <v>28.1</v>
      </c>
      <c r="H346" s="8">
        <v>6.71</v>
      </c>
      <c r="I346" s="8">
        <v>6.18</v>
      </c>
      <c r="J346" s="8">
        <v>6.67</v>
      </c>
      <c r="K346" s="8">
        <v>6.3</v>
      </c>
      <c r="L346" s="8">
        <v>22.4</v>
      </c>
      <c r="M346" s="8">
        <v>4.6100000000000003</v>
      </c>
      <c r="N346" s="8">
        <v>10.624000000000001</v>
      </c>
      <c r="O346" s="8">
        <v>11.249599999999999</v>
      </c>
      <c r="P346" s="8">
        <v>23</v>
      </c>
      <c r="Q346" s="9">
        <v>4.6382518999999997E-2</v>
      </c>
      <c r="R346" s="8" t="s">
        <v>21</v>
      </c>
      <c r="S346" s="8" t="s">
        <v>20</v>
      </c>
      <c r="T346" s="8" t="s">
        <v>19</v>
      </c>
    </row>
    <row r="347" spans="2:20" x14ac:dyDescent="0.25">
      <c r="B347" s="7">
        <v>17.5</v>
      </c>
      <c r="C347" s="8">
        <v>3.1130000000000001E-2</v>
      </c>
      <c r="D347" s="8">
        <v>34.39</v>
      </c>
      <c r="E347" s="8">
        <v>0.442</v>
      </c>
      <c r="F347" s="8">
        <v>6.0140000000000002</v>
      </c>
      <c r="G347" s="8">
        <v>48.5</v>
      </c>
      <c r="H347" s="8">
        <v>8.24</v>
      </c>
      <c r="I347" s="8">
        <v>7.91</v>
      </c>
      <c r="J347" s="8">
        <v>8.23</v>
      </c>
      <c r="K347" s="8">
        <v>7.67</v>
      </c>
      <c r="L347" s="8">
        <v>21.2</v>
      </c>
      <c r="M347" s="8">
        <v>10.53</v>
      </c>
      <c r="N347" s="8">
        <v>7.15</v>
      </c>
      <c r="O347" s="8">
        <v>13.14</v>
      </c>
      <c r="P347" s="8">
        <v>26</v>
      </c>
      <c r="Q347" s="9">
        <v>5.0677119E-2</v>
      </c>
      <c r="R347" s="8" t="s">
        <v>19</v>
      </c>
      <c r="S347" s="8" t="s">
        <v>22</v>
      </c>
      <c r="T347" s="8" t="s">
        <v>19</v>
      </c>
    </row>
    <row r="348" spans="2:20" x14ac:dyDescent="0.25">
      <c r="B348" s="7">
        <v>17.2</v>
      </c>
      <c r="C348" s="8">
        <v>6.1620000000000001E-2</v>
      </c>
      <c r="D348" s="8">
        <v>34.39</v>
      </c>
      <c r="E348" s="8">
        <v>0.442</v>
      </c>
      <c r="F348" s="8">
        <v>5.8979999999999997</v>
      </c>
      <c r="G348" s="8">
        <v>52.3</v>
      </c>
      <c r="H348" s="8">
        <v>8.07</v>
      </c>
      <c r="I348" s="8">
        <v>7.85</v>
      </c>
      <c r="J348" s="8">
        <v>8.33</v>
      </c>
      <c r="K348" s="8">
        <v>7.81</v>
      </c>
      <c r="L348" s="8">
        <v>21.2</v>
      </c>
      <c r="M348" s="8">
        <v>12.67</v>
      </c>
      <c r="N348" s="8">
        <v>6.0439999999999996</v>
      </c>
      <c r="O348" s="8">
        <v>13.137600000000001</v>
      </c>
      <c r="P348" s="8">
        <v>46</v>
      </c>
      <c r="Q348" s="9">
        <v>4.4077795000000003E-2</v>
      </c>
      <c r="R348" s="8" t="s">
        <v>21</v>
      </c>
      <c r="S348" s="8" t="s">
        <v>20</v>
      </c>
      <c r="T348" s="8" t="s">
        <v>19</v>
      </c>
    </row>
    <row r="349" spans="2:20" x14ac:dyDescent="0.25">
      <c r="B349" s="7">
        <v>23.1</v>
      </c>
      <c r="C349" s="8">
        <v>1.8700000000000001E-2</v>
      </c>
      <c r="D349" s="8">
        <v>34.15</v>
      </c>
      <c r="E349" s="8">
        <v>0.42899999999999999</v>
      </c>
      <c r="F349" s="8">
        <v>6.516</v>
      </c>
      <c r="G349" s="8">
        <v>27.7</v>
      </c>
      <c r="H349" s="8">
        <v>8.8699999999999992</v>
      </c>
      <c r="I349" s="8">
        <v>8.2899999999999991</v>
      </c>
      <c r="J349" s="8">
        <v>8.58</v>
      </c>
      <c r="K349" s="8">
        <v>8.41</v>
      </c>
      <c r="L349" s="8">
        <v>22.1</v>
      </c>
      <c r="M349" s="8">
        <v>6.36</v>
      </c>
      <c r="N349" s="8">
        <v>8.1620000000000008</v>
      </c>
      <c r="O349" s="8">
        <v>12.184799999999999</v>
      </c>
      <c r="P349" s="8">
        <v>47</v>
      </c>
      <c r="Q349" s="9">
        <v>3.8407037999999998E-2</v>
      </c>
      <c r="R349" s="8" t="s">
        <v>19</v>
      </c>
      <c r="S349" s="8" t="s">
        <v>22</v>
      </c>
      <c r="T349" s="8" t="s">
        <v>19</v>
      </c>
    </row>
    <row r="350" spans="2:20" x14ac:dyDescent="0.25">
      <c r="B350" s="7">
        <v>24.5</v>
      </c>
      <c r="C350" s="8">
        <v>1.5010000000000001E-2</v>
      </c>
      <c r="D350" s="8">
        <v>32.01</v>
      </c>
      <c r="E350" s="8">
        <v>0.435</v>
      </c>
      <c r="F350" s="8">
        <v>6.6349999999999998</v>
      </c>
      <c r="G350" s="8">
        <v>29.7</v>
      </c>
      <c r="H350" s="8">
        <v>8.6199999999999992</v>
      </c>
      <c r="I350" s="8">
        <v>8.18</v>
      </c>
      <c r="J350" s="8">
        <v>8.5399999999999991</v>
      </c>
      <c r="K350" s="8">
        <v>8.0299999999999994</v>
      </c>
      <c r="L350" s="8">
        <v>23</v>
      </c>
      <c r="M350" s="8">
        <v>5.99</v>
      </c>
      <c r="N350" s="8">
        <v>6.29</v>
      </c>
      <c r="O350" s="8">
        <v>13.196</v>
      </c>
      <c r="P350" s="8">
        <v>45</v>
      </c>
      <c r="Q350" s="9">
        <v>4.8923888999999998E-2</v>
      </c>
      <c r="R350" s="8" t="s">
        <v>19</v>
      </c>
      <c r="S350" s="8" t="s">
        <v>23</v>
      </c>
      <c r="T350" s="8" t="s">
        <v>19</v>
      </c>
    </row>
    <row r="351" spans="2:20" x14ac:dyDescent="0.25">
      <c r="B351" s="7">
        <v>26.6</v>
      </c>
      <c r="C351" s="8">
        <v>2.8989999999999998E-2</v>
      </c>
      <c r="D351" s="8">
        <v>31.25</v>
      </c>
      <c r="E351" s="8">
        <v>0.42899999999999999</v>
      </c>
      <c r="F351" s="8">
        <v>6.9390000000000001</v>
      </c>
      <c r="G351" s="8">
        <v>34.5</v>
      </c>
      <c r="H351" s="8">
        <v>8.8800000000000008</v>
      </c>
      <c r="I351" s="8">
        <v>8.5399999999999991</v>
      </c>
      <c r="J351" s="8">
        <v>8.9700000000000006</v>
      </c>
      <c r="K351" s="8">
        <v>8.7899999999999991</v>
      </c>
      <c r="L351" s="8">
        <v>20.3</v>
      </c>
      <c r="M351" s="8">
        <v>5.89</v>
      </c>
      <c r="N351" s="8">
        <v>5.6319999999999997</v>
      </c>
      <c r="O351" s="8">
        <v>11.2128</v>
      </c>
      <c r="P351" s="8">
        <v>30</v>
      </c>
      <c r="Q351" s="9">
        <v>3.9234716000000003E-2</v>
      </c>
      <c r="R351" s="8" t="s">
        <v>19</v>
      </c>
      <c r="S351" s="8" t="s">
        <v>23</v>
      </c>
      <c r="T351" s="8" t="s">
        <v>19</v>
      </c>
    </row>
    <row r="352" spans="2:20" x14ac:dyDescent="0.25">
      <c r="B352" s="7">
        <v>22.9</v>
      </c>
      <c r="C352" s="8">
        <v>6.2109999999999999E-2</v>
      </c>
      <c r="D352" s="8">
        <v>31.25</v>
      </c>
      <c r="E352" s="8">
        <v>0.42899999999999999</v>
      </c>
      <c r="F352" s="8">
        <v>6.49</v>
      </c>
      <c r="G352" s="8">
        <v>44.4</v>
      </c>
      <c r="H352" s="8">
        <v>9</v>
      </c>
      <c r="I352" s="8">
        <v>8.6300000000000008</v>
      </c>
      <c r="J352" s="8">
        <v>9.11</v>
      </c>
      <c r="K352" s="8">
        <v>8.43</v>
      </c>
      <c r="L352" s="8">
        <v>20.3</v>
      </c>
      <c r="M352" s="8">
        <v>5.98</v>
      </c>
      <c r="N352" s="8">
        <v>7.258</v>
      </c>
      <c r="O352" s="8">
        <v>15.183199999999999</v>
      </c>
      <c r="P352" s="8">
        <v>55</v>
      </c>
      <c r="Q352" s="9">
        <v>3.8897843000000001E-2</v>
      </c>
      <c r="R352" s="8" t="s">
        <v>21</v>
      </c>
      <c r="S352" s="8" t="s">
        <v>20</v>
      </c>
      <c r="T352" s="8" t="s">
        <v>19</v>
      </c>
    </row>
    <row r="353" spans="2:20" x14ac:dyDescent="0.25">
      <c r="B353" s="7">
        <v>24.1</v>
      </c>
      <c r="C353" s="8">
        <v>7.9500000000000001E-2</v>
      </c>
      <c r="D353" s="8">
        <v>31.69</v>
      </c>
      <c r="E353" s="8">
        <v>0.41099999999999998</v>
      </c>
      <c r="F353" s="8">
        <v>6.5789999999999997</v>
      </c>
      <c r="G353" s="8">
        <v>35.9</v>
      </c>
      <c r="H353" s="8">
        <v>10.98</v>
      </c>
      <c r="I353" s="8">
        <v>10.43</v>
      </c>
      <c r="J353" s="8">
        <v>10.85</v>
      </c>
      <c r="K353" s="8">
        <v>10.59</v>
      </c>
      <c r="L353" s="8">
        <v>21.7</v>
      </c>
      <c r="M353" s="8">
        <v>5.49</v>
      </c>
      <c r="N353" s="8">
        <v>5.5819999999999999</v>
      </c>
      <c r="O353" s="8">
        <v>10.1928</v>
      </c>
      <c r="P353" s="8">
        <v>45</v>
      </c>
      <c r="Q353" s="9">
        <v>3.6212003E-2</v>
      </c>
      <c r="R353" s="8" t="s">
        <v>19</v>
      </c>
      <c r="S353" s="8" t="s">
        <v>20</v>
      </c>
      <c r="T353" s="8" t="s">
        <v>19</v>
      </c>
    </row>
    <row r="354" spans="2:20" x14ac:dyDescent="0.25">
      <c r="B354" s="7">
        <v>18.600000000000001</v>
      </c>
      <c r="C354" s="8">
        <v>7.2440000000000004E-2</v>
      </c>
      <c r="D354" s="8">
        <v>31.69</v>
      </c>
      <c r="E354" s="8">
        <v>0.41099999999999998</v>
      </c>
      <c r="F354" s="8">
        <v>5.8840000000000003</v>
      </c>
      <c r="G354" s="8">
        <v>18.5</v>
      </c>
      <c r="H354" s="8">
        <v>10.83</v>
      </c>
      <c r="I354" s="8">
        <v>10.55</v>
      </c>
      <c r="J354" s="8">
        <v>10.97</v>
      </c>
      <c r="K354" s="8">
        <v>10.5</v>
      </c>
      <c r="L354" s="8">
        <v>21.7</v>
      </c>
      <c r="M354" s="8">
        <v>7.79</v>
      </c>
      <c r="N354" s="8">
        <v>7.3719999999999999</v>
      </c>
      <c r="O354" s="8">
        <v>11.1488</v>
      </c>
      <c r="P354" s="8">
        <v>50</v>
      </c>
      <c r="Q354" s="9">
        <v>3.9638647999999999E-2</v>
      </c>
      <c r="R354" s="8" t="s">
        <v>19</v>
      </c>
      <c r="S354" s="8" t="s">
        <v>20</v>
      </c>
      <c r="T354" s="8" t="s">
        <v>19</v>
      </c>
    </row>
    <row r="355" spans="2:20" x14ac:dyDescent="0.25">
      <c r="B355" s="7">
        <v>30.1</v>
      </c>
      <c r="C355" s="8">
        <v>1.7090000000000001E-2</v>
      </c>
      <c r="D355" s="8">
        <v>32.020000000000003</v>
      </c>
      <c r="E355" s="8">
        <v>0.41</v>
      </c>
      <c r="F355" s="8">
        <v>6.7279999999999998</v>
      </c>
      <c r="G355" s="8">
        <v>36.1</v>
      </c>
      <c r="H355" s="8">
        <v>12.32</v>
      </c>
      <c r="I355" s="8">
        <v>11.93</v>
      </c>
      <c r="J355" s="8">
        <v>12.32</v>
      </c>
      <c r="K355" s="8">
        <v>11.94</v>
      </c>
      <c r="L355" s="8">
        <v>23</v>
      </c>
      <c r="M355" s="8">
        <v>4.5</v>
      </c>
      <c r="N355" s="8">
        <v>6.1020000000000003</v>
      </c>
      <c r="O355" s="8">
        <v>12.2408</v>
      </c>
      <c r="P355" s="8">
        <v>40</v>
      </c>
      <c r="Q355" s="9">
        <v>4.7356513000000003E-2</v>
      </c>
      <c r="R355" s="8" t="s">
        <v>19</v>
      </c>
      <c r="S355" s="8" t="s">
        <v>22</v>
      </c>
      <c r="T355" s="8" t="s">
        <v>19</v>
      </c>
    </row>
    <row r="356" spans="2:20" x14ac:dyDescent="0.25">
      <c r="B356" s="7">
        <v>18.2</v>
      </c>
      <c r="C356" s="8">
        <v>4.301E-2</v>
      </c>
      <c r="D356" s="8">
        <v>31.91</v>
      </c>
      <c r="E356" s="8">
        <v>0.41299999999999998</v>
      </c>
      <c r="F356" s="8">
        <v>5.6630000000000003</v>
      </c>
      <c r="G356" s="8">
        <v>21.9</v>
      </c>
      <c r="H356" s="8">
        <v>10.76</v>
      </c>
      <c r="I356" s="8">
        <v>10.37</v>
      </c>
      <c r="J356" s="8">
        <v>10.76</v>
      </c>
      <c r="K356" s="8">
        <v>10.45</v>
      </c>
      <c r="L356" s="8">
        <v>18</v>
      </c>
      <c r="M356" s="8">
        <v>8.0500000000000007</v>
      </c>
      <c r="N356" s="8">
        <v>8.7639999999999993</v>
      </c>
      <c r="O356" s="8">
        <v>12.1456</v>
      </c>
      <c r="P356" s="8">
        <v>34</v>
      </c>
      <c r="Q356" s="9">
        <v>4.6933707999999998E-2</v>
      </c>
      <c r="R356" s="8" t="s">
        <v>21</v>
      </c>
      <c r="S356" s="8" t="s">
        <v>23</v>
      </c>
      <c r="T356" s="8" t="s">
        <v>19</v>
      </c>
    </row>
    <row r="357" spans="2:20" x14ac:dyDescent="0.25">
      <c r="B357" s="7">
        <v>20.6</v>
      </c>
      <c r="C357" s="8">
        <v>0.10659</v>
      </c>
      <c r="D357" s="8">
        <v>31.91</v>
      </c>
      <c r="E357" s="8">
        <v>0.41299999999999998</v>
      </c>
      <c r="F357" s="8">
        <v>5.9359999999999999</v>
      </c>
      <c r="G357" s="8">
        <v>19.5</v>
      </c>
      <c r="H357" s="8">
        <v>10.82</v>
      </c>
      <c r="I357" s="8">
        <v>10.5</v>
      </c>
      <c r="J357" s="8">
        <v>10.62</v>
      </c>
      <c r="K357" s="8">
        <v>10.4</v>
      </c>
      <c r="L357" s="8">
        <v>18</v>
      </c>
      <c r="M357" s="8">
        <v>5.57</v>
      </c>
      <c r="N357" s="8">
        <v>9.3119999999999994</v>
      </c>
      <c r="O357" s="8">
        <v>13.1648</v>
      </c>
      <c r="P357" s="8">
        <v>53</v>
      </c>
      <c r="Q357" s="9">
        <v>4.4335025E-2</v>
      </c>
      <c r="R357" s="8" t="s">
        <v>21</v>
      </c>
      <c r="S357" s="8" t="s">
        <v>20</v>
      </c>
      <c r="T357" s="8" t="s">
        <v>19</v>
      </c>
    </row>
    <row r="358" spans="2:20" x14ac:dyDescent="0.25">
      <c r="B358" s="7">
        <v>17.8</v>
      </c>
      <c r="C358" s="8">
        <v>8.9829600000000003</v>
      </c>
      <c r="D358" s="8">
        <v>48.1</v>
      </c>
      <c r="E358" s="8">
        <v>0.77</v>
      </c>
      <c r="F358" s="8">
        <v>6.2119999999999997</v>
      </c>
      <c r="G358" s="8">
        <v>97.4</v>
      </c>
      <c r="H358" s="8">
        <v>2.16</v>
      </c>
      <c r="I358" s="8">
        <v>1.81</v>
      </c>
      <c r="J358" s="8">
        <v>2.4300000000000002</v>
      </c>
      <c r="K358" s="8">
        <v>2.09</v>
      </c>
      <c r="L358" s="8">
        <v>19.8</v>
      </c>
      <c r="M358" s="8">
        <v>17.600000000000001</v>
      </c>
      <c r="N358" s="8">
        <v>5.9560000000000004</v>
      </c>
      <c r="O358" s="8">
        <v>14.1424</v>
      </c>
      <c r="P358" s="8">
        <v>39</v>
      </c>
      <c r="Q358" s="9">
        <v>7.7295155000000004E-2</v>
      </c>
      <c r="R358" s="8" t="s">
        <v>21</v>
      </c>
      <c r="S358" s="8" t="s">
        <v>23</v>
      </c>
      <c r="T358" s="8" t="s">
        <v>19</v>
      </c>
    </row>
    <row r="359" spans="2:20" x14ac:dyDescent="0.25">
      <c r="B359" s="7">
        <v>21.7</v>
      </c>
      <c r="C359" s="8">
        <v>3.8496999999999999</v>
      </c>
      <c r="D359" s="8">
        <v>48.1</v>
      </c>
      <c r="E359" s="8">
        <v>0.77</v>
      </c>
      <c r="F359" s="8">
        <v>6.3949999999999996</v>
      </c>
      <c r="G359" s="8">
        <v>91</v>
      </c>
      <c r="H359" s="8">
        <v>2.83</v>
      </c>
      <c r="I359" s="8">
        <v>2.4500000000000002</v>
      </c>
      <c r="J359" s="8">
        <v>2.62</v>
      </c>
      <c r="K359" s="8">
        <v>2.12</v>
      </c>
      <c r="L359" s="8">
        <v>19.8</v>
      </c>
      <c r="M359" s="8">
        <v>13.27</v>
      </c>
      <c r="N359" s="8">
        <v>7.0339999999999998</v>
      </c>
      <c r="O359" s="8">
        <v>13.1736</v>
      </c>
      <c r="P359" s="8">
        <v>56</v>
      </c>
      <c r="Q359" s="9">
        <v>7.5544099000000003E-2</v>
      </c>
      <c r="R359" s="8" t="s">
        <v>21</v>
      </c>
      <c r="S359" s="8" t="s">
        <v>22</v>
      </c>
      <c r="T359" s="8" t="s">
        <v>19</v>
      </c>
    </row>
    <row r="360" spans="2:20" x14ac:dyDescent="0.25">
      <c r="B360" s="7">
        <v>22.7</v>
      </c>
      <c r="C360" s="8">
        <v>5.2017699999999998</v>
      </c>
      <c r="D360" s="8">
        <v>48.1</v>
      </c>
      <c r="E360" s="8">
        <v>0.77</v>
      </c>
      <c r="F360" s="8">
        <v>6.1269999999999998</v>
      </c>
      <c r="G360" s="8">
        <v>83.4</v>
      </c>
      <c r="H360" s="8">
        <v>2.96</v>
      </c>
      <c r="I360" s="8">
        <v>2.4</v>
      </c>
      <c r="J360" s="8">
        <v>2.9</v>
      </c>
      <c r="K360" s="8">
        <v>2.63</v>
      </c>
      <c r="L360" s="8">
        <v>19.8</v>
      </c>
      <c r="M360" s="8">
        <v>11.48</v>
      </c>
      <c r="N360" s="8">
        <v>6.3540000000000001</v>
      </c>
      <c r="O360" s="8">
        <v>15.1816</v>
      </c>
      <c r="P360" s="8">
        <v>42</v>
      </c>
      <c r="Q360" s="9">
        <v>7.6655095000000006E-2</v>
      </c>
      <c r="R360" s="8" t="s">
        <v>21</v>
      </c>
      <c r="S360" s="8" t="s">
        <v>24</v>
      </c>
      <c r="T360" s="8" t="s">
        <v>19</v>
      </c>
    </row>
    <row r="361" spans="2:20" x14ac:dyDescent="0.25">
      <c r="B361" s="7">
        <v>22.6</v>
      </c>
      <c r="C361" s="8">
        <v>4.2613099999999999</v>
      </c>
      <c r="D361" s="8">
        <v>48.1</v>
      </c>
      <c r="E361" s="8">
        <v>0.77</v>
      </c>
      <c r="F361" s="8">
        <v>6.1120000000000001</v>
      </c>
      <c r="G361" s="8">
        <v>81.3</v>
      </c>
      <c r="H361" s="8">
        <v>2.78</v>
      </c>
      <c r="I361" s="8">
        <v>2.38</v>
      </c>
      <c r="J361" s="8">
        <v>2.56</v>
      </c>
      <c r="K361" s="8">
        <v>2.31</v>
      </c>
      <c r="L361" s="8">
        <v>19.8</v>
      </c>
      <c r="M361" s="8">
        <v>12.67</v>
      </c>
      <c r="N361" s="8"/>
      <c r="O361" s="8">
        <v>14.1808</v>
      </c>
      <c r="P361" s="8">
        <v>26</v>
      </c>
      <c r="Q361" s="9">
        <v>7.4238744999999995E-2</v>
      </c>
      <c r="R361" s="8" t="s">
        <v>21</v>
      </c>
      <c r="S361" s="8" t="s">
        <v>22</v>
      </c>
      <c r="T361" s="8" t="s">
        <v>19</v>
      </c>
    </row>
    <row r="362" spans="2:20" x14ac:dyDescent="0.25">
      <c r="B362" s="7">
        <v>25</v>
      </c>
      <c r="C362" s="8">
        <v>4.5419200000000002</v>
      </c>
      <c r="D362" s="8">
        <v>48.1</v>
      </c>
      <c r="E362" s="8">
        <v>0.77</v>
      </c>
      <c r="F362" s="8">
        <v>6.3979999999999997</v>
      </c>
      <c r="G362" s="8">
        <v>88</v>
      </c>
      <c r="H362" s="8">
        <v>2.73</v>
      </c>
      <c r="I362" s="8">
        <v>2.42</v>
      </c>
      <c r="J362" s="8">
        <v>2.69</v>
      </c>
      <c r="K362" s="8">
        <v>2.23</v>
      </c>
      <c r="L362" s="8">
        <v>19.8</v>
      </c>
      <c r="M362" s="8">
        <v>7.79</v>
      </c>
      <c r="N362" s="8">
        <v>8.8000000000000007</v>
      </c>
      <c r="O362" s="8">
        <v>10.199999999999999</v>
      </c>
      <c r="P362" s="8">
        <v>37</v>
      </c>
      <c r="Q362" s="9">
        <v>6.7257871999999996E-2</v>
      </c>
      <c r="R362" s="8" t="s">
        <v>21</v>
      </c>
      <c r="S362" s="8" t="s">
        <v>23</v>
      </c>
      <c r="T362" s="8" t="s">
        <v>19</v>
      </c>
    </row>
    <row r="363" spans="2:20" x14ac:dyDescent="0.25">
      <c r="B363" s="7">
        <v>19.899999999999999</v>
      </c>
      <c r="C363" s="8">
        <v>3.83684</v>
      </c>
      <c r="D363" s="8">
        <v>48.1</v>
      </c>
      <c r="E363" s="8">
        <v>0.77</v>
      </c>
      <c r="F363" s="8">
        <v>6.2510000000000003</v>
      </c>
      <c r="G363" s="8">
        <v>91.1</v>
      </c>
      <c r="H363" s="8">
        <v>2.58</v>
      </c>
      <c r="I363" s="8">
        <v>1.98</v>
      </c>
      <c r="J363" s="8">
        <v>2.2999999999999998</v>
      </c>
      <c r="K363" s="8">
        <v>2.3199999999999998</v>
      </c>
      <c r="L363" s="8">
        <v>19.8</v>
      </c>
      <c r="M363" s="8">
        <v>14.19</v>
      </c>
      <c r="N363" s="8">
        <v>8.8979999999999997</v>
      </c>
      <c r="O363" s="8">
        <v>13.1592</v>
      </c>
      <c r="P363" s="8">
        <v>56</v>
      </c>
      <c r="Q363" s="9">
        <v>7.3252181999999999E-2</v>
      </c>
      <c r="R363" s="8" t="s">
        <v>19</v>
      </c>
      <c r="S363" s="8" t="s">
        <v>20</v>
      </c>
      <c r="T363" s="8" t="s">
        <v>19</v>
      </c>
    </row>
    <row r="364" spans="2:20" x14ac:dyDescent="0.25">
      <c r="B364" s="7">
        <v>20.8</v>
      </c>
      <c r="C364" s="8">
        <v>3.67822</v>
      </c>
      <c r="D364" s="8">
        <v>48.1</v>
      </c>
      <c r="E364" s="8">
        <v>0.77</v>
      </c>
      <c r="F364" s="8">
        <v>5.3620000000000001</v>
      </c>
      <c r="G364" s="8">
        <v>96.2</v>
      </c>
      <c r="H364" s="8">
        <v>2.27</v>
      </c>
      <c r="I364" s="8">
        <v>1.8</v>
      </c>
      <c r="J364" s="8">
        <v>2.21</v>
      </c>
      <c r="K364" s="8">
        <v>2.14</v>
      </c>
      <c r="L364" s="8">
        <v>19.8</v>
      </c>
      <c r="M364" s="8">
        <v>10.19</v>
      </c>
      <c r="N364" s="8">
        <v>8.016</v>
      </c>
      <c r="O364" s="8">
        <v>14.166399999999999</v>
      </c>
      <c r="P364" s="8">
        <v>52</v>
      </c>
      <c r="Q364" s="9">
        <v>6.9929484E-2</v>
      </c>
      <c r="R364" s="8" t="s">
        <v>21</v>
      </c>
      <c r="S364" s="8" t="s">
        <v>22</v>
      </c>
      <c r="T364" s="8" t="s">
        <v>19</v>
      </c>
    </row>
    <row r="365" spans="2:20" x14ac:dyDescent="0.25">
      <c r="B365" s="7">
        <v>16.8</v>
      </c>
      <c r="C365" s="8">
        <v>4.2223899999999999</v>
      </c>
      <c r="D365" s="8">
        <v>48.1</v>
      </c>
      <c r="E365" s="8">
        <v>0.77</v>
      </c>
      <c r="F365" s="8">
        <v>5.8029999999999999</v>
      </c>
      <c r="G365" s="8">
        <v>89</v>
      </c>
      <c r="H365" s="8">
        <v>1.98</v>
      </c>
      <c r="I365" s="8">
        <v>1.7</v>
      </c>
      <c r="J365" s="8">
        <v>1.97</v>
      </c>
      <c r="K365" s="8">
        <v>1.97</v>
      </c>
      <c r="L365" s="8">
        <v>19.8</v>
      </c>
      <c r="M365" s="8">
        <v>14.64</v>
      </c>
      <c r="N365" s="8">
        <v>9.7360000000000007</v>
      </c>
      <c r="O365" s="8">
        <v>15.134399999999999</v>
      </c>
      <c r="P365" s="8">
        <v>57</v>
      </c>
      <c r="Q365" s="9">
        <v>8.0284560000000005E-2</v>
      </c>
      <c r="R365" s="8" t="s">
        <v>19</v>
      </c>
      <c r="S365" s="8" t="s">
        <v>24</v>
      </c>
      <c r="T365" s="8" t="s">
        <v>19</v>
      </c>
    </row>
    <row r="366" spans="2:20" x14ac:dyDescent="0.25">
      <c r="B366" s="7">
        <v>21.9</v>
      </c>
      <c r="C366" s="8">
        <v>3.4742799999999998</v>
      </c>
      <c r="D366" s="8">
        <v>48.1</v>
      </c>
      <c r="E366" s="8">
        <v>0.71799999999999997</v>
      </c>
      <c r="F366" s="8">
        <v>8.7799999999999994</v>
      </c>
      <c r="G366" s="8">
        <v>82.9</v>
      </c>
      <c r="H366" s="8">
        <v>1.97</v>
      </c>
      <c r="I366" s="8">
        <v>1.71</v>
      </c>
      <c r="J366" s="8">
        <v>1.92</v>
      </c>
      <c r="K366" s="8">
        <v>2.02</v>
      </c>
      <c r="L366" s="8">
        <v>19.8</v>
      </c>
      <c r="M366" s="8">
        <v>5.29</v>
      </c>
      <c r="N366" s="8">
        <v>8.0380000000000003</v>
      </c>
      <c r="O366" s="8">
        <v>12.1752</v>
      </c>
      <c r="P366" s="8">
        <v>26</v>
      </c>
      <c r="Q366" s="9">
        <v>6.2172824000000002E-2</v>
      </c>
      <c r="R366" s="8" t="s">
        <v>21</v>
      </c>
      <c r="S366" s="8" t="s">
        <v>20</v>
      </c>
      <c r="T366" s="8" t="s">
        <v>19</v>
      </c>
    </row>
    <row r="367" spans="2:20" x14ac:dyDescent="0.25">
      <c r="B367" s="7">
        <v>27.5</v>
      </c>
      <c r="C367" s="8">
        <v>4.5558699999999996</v>
      </c>
      <c r="D367" s="8">
        <v>48.1</v>
      </c>
      <c r="E367" s="8">
        <v>0.71799999999999997</v>
      </c>
      <c r="F367" s="8">
        <v>3.5609999999999999</v>
      </c>
      <c r="G367" s="8">
        <v>87.9</v>
      </c>
      <c r="H367" s="8">
        <v>1.63</v>
      </c>
      <c r="I367" s="8">
        <v>1.55</v>
      </c>
      <c r="J367" s="8">
        <v>1.68</v>
      </c>
      <c r="K367" s="8">
        <v>1.59</v>
      </c>
      <c r="L367" s="8">
        <v>19.8</v>
      </c>
      <c r="M367" s="8">
        <v>7.12</v>
      </c>
      <c r="N367" s="8">
        <v>8.0500000000000007</v>
      </c>
      <c r="O367" s="8">
        <v>12.22</v>
      </c>
      <c r="P367" s="8">
        <v>51</v>
      </c>
      <c r="Q367" s="9">
        <v>6.7931990999999997E-2</v>
      </c>
      <c r="R367" s="8" t="s">
        <v>19</v>
      </c>
      <c r="S367" s="8" t="s">
        <v>20</v>
      </c>
      <c r="T367" s="8" t="s">
        <v>19</v>
      </c>
    </row>
    <row r="368" spans="2:20" x14ac:dyDescent="0.25">
      <c r="B368" s="7">
        <v>21.9</v>
      </c>
      <c r="C368" s="8">
        <v>3.6969500000000002</v>
      </c>
      <c r="D368" s="8">
        <v>48.1</v>
      </c>
      <c r="E368" s="8">
        <v>0.71799999999999997</v>
      </c>
      <c r="F368" s="8">
        <v>4.9630000000000001</v>
      </c>
      <c r="G368" s="8">
        <v>91.4</v>
      </c>
      <c r="H368" s="8">
        <v>2.08</v>
      </c>
      <c r="I368" s="8">
        <v>1.55</v>
      </c>
      <c r="J368" s="8">
        <v>1.86</v>
      </c>
      <c r="K368" s="8">
        <v>1.51</v>
      </c>
      <c r="L368" s="8">
        <v>19.8</v>
      </c>
      <c r="M368" s="8">
        <v>14</v>
      </c>
      <c r="N368" s="8">
        <v>10.238</v>
      </c>
      <c r="O368" s="8">
        <v>14.1752</v>
      </c>
      <c r="P368" s="8">
        <v>58</v>
      </c>
      <c r="Q368" s="9">
        <v>7.5653918000000001E-2</v>
      </c>
      <c r="R368" s="8" t="s">
        <v>21</v>
      </c>
      <c r="S368" s="8" t="s">
        <v>22</v>
      </c>
      <c r="T368" s="8" t="s">
        <v>19</v>
      </c>
    </row>
    <row r="369" spans="2:20" x14ac:dyDescent="0.25">
      <c r="B369" s="7">
        <v>23.1</v>
      </c>
      <c r="C369" s="8">
        <v>13.5222</v>
      </c>
      <c r="D369" s="8">
        <v>48.1</v>
      </c>
      <c r="E369" s="8">
        <v>0.63100000000000001</v>
      </c>
      <c r="F369" s="8">
        <v>3.863</v>
      </c>
      <c r="G369" s="8">
        <v>100</v>
      </c>
      <c r="H369" s="8">
        <v>1.53</v>
      </c>
      <c r="I369" s="8">
        <v>1.39</v>
      </c>
      <c r="J369" s="8">
        <v>1.54</v>
      </c>
      <c r="K369" s="8">
        <v>1.57</v>
      </c>
      <c r="L369" s="8">
        <v>19.8</v>
      </c>
      <c r="M369" s="8">
        <v>13.33</v>
      </c>
      <c r="N369" s="8">
        <v>9.9619999999999997</v>
      </c>
      <c r="O369" s="8">
        <v>11.184799999999999</v>
      </c>
      <c r="P369" s="8">
        <v>24</v>
      </c>
      <c r="Q369" s="9">
        <v>5.5889023000000003E-2</v>
      </c>
      <c r="R369" s="8" t="s">
        <v>21</v>
      </c>
      <c r="S369" s="8" t="s">
        <v>22</v>
      </c>
      <c r="T369" s="8" t="s">
        <v>19</v>
      </c>
    </row>
    <row r="370" spans="2:20" x14ac:dyDescent="0.25">
      <c r="B370" s="7">
        <v>50</v>
      </c>
      <c r="C370" s="8">
        <v>4.8982200000000002</v>
      </c>
      <c r="D370" s="8">
        <v>48.1</v>
      </c>
      <c r="E370" s="8">
        <v>0.63100000000000001</v>
      </c>
      <c r="F370" s="8">
        <v>4.97</v>
      </c>
      <c r="G370" s="8">
        <v>100</v>
      </c>
      <c r="H370" s="8">
        <v>1.47</v>
      </c>
      <c r="I370" s="8">
        <v>1.1100000000000001</v>
      </c>
      <c r="J370" s="8">
        <v>1.52</v>
      </c>
      <c r="K370" s="8">
        <v>1.23</v>
      </c>
      <c r="L370" s="8">
        <v>19.8</v>
      </c>
      <c r="M370" s="8">
        <v>3.26</v>
      </c>
      <c r="N370" s="8">
        <v>9.6999999999999993</v>
      </c>
      <c r="O370" s="8">
        <v>13.4</v>
      </c>
      <c r="P370" s="8">
        <v>41</v>
      </c>
      <c r="Q370" s="9">
        <v>6.2356485000000003E-2</v>
      </c>
      <c r="R370" s="8" t="s">
        <v>21</v>
      </c>
      <c r="S370" s="8" t="s">
        <v>20</v>
      </c>
      <c r="T370" s="8" t="s">
        <v>19</v>
      </c>
    </row>
    <row r="371" spans="2:20" x14ac:dyDescent="0.25">
      <c r="B371" s="7">
        <v>50</v>
      </c>
      <c r="C371" s="8">
        <v>5.6699799999999998</v>
      </c>
      <c r="D371" s="8">
        <v>48.1</v>
      </c>
      <c r="E371" s="8">
        <v>0.63100000000000001</v>
      </c>
      <c r="F371" s="8">
        <v>6.6829999999999998</v>
      </c>
      <c r="G371" s="8">
        <v>96.8</v>
      </c>
      <c r="H371" s="8">
        <v>1.55</v>
      </c>
      <c r="I371" s="8">
        <v>1.28</v>
      </c>
      <c r="J371" s="8">
        <v>1.65</v>
      </c>
      <c r="K371" s="8">
        <v>0.94</v>
      </c>
      <c r="L371" s="8">
        <v>19.8</v>
      </c>
      <c r="M371" s="8">
        <v>3.73</v>
      </c>
      <c r="N371" s="8">
        <v>6.7</v>
      </c>
      <c r="O371" s="8">
        <v>15.4</v>
      </c>
      <c r="P371" s="8">
        <v>58</v>
      </c>
      <c r="Q371" s="9">
        <v>6.7477239999999994E-2</v>
      </c>
      <c r="R371" s="8" t="s">
        <v>19</v>
      </c>
      <c r="S371" s="8" t="s">
        <v>20</v>
      </c>
      <c r="T371" s="8" t="s">
        <v>19</v>
      </c>
    </row>
    <row r="372" spans="2:20" x14ac:dyDescent="0.25">
      <c r="B372" s="7">
        <v>50</v>
      </c>
      <c r="C372" s="8">
        <v>6.5387599999999999</v>
      </c>
      <c r="D372" s="8">
        <v>48.1</v>
      </c>
      <c r="E372" s="8">
        <v>0.63100000000000001</v>
      </c>
      <c r="F372" s="8">
        <v>7.016</v>
      </c>
      <c r="G372" s="8">
        <v>97.5</v>
      </c>
      <c r="H372" s="8">
        <v>1.4</v>
      </c>
      <c r="I372" s="8">
        <v>0.92</v>
      </c>
      <c r="J372" s="8">
        <v>1.2</v>
      </c>
      <c r="K372" s="8">
        <v>1.28</v>
      </c>
      <c r="L372" s="8">
        <v>19.8</v>
      </c>
      <c r="M372" s="8">
        <v>2.96</v>
      </c>
      <c r="N372" s="8">
        <v>10.1</v>
      </c>
      <c r="O372" s="8">
        <v>12.4</v>
      </c>
      <c r="P372" s="8">
        <v>46</v>
      </c>
      <c r="Q372" s="9">
        <v>5.922939E-2</v>
      </c>
      <c r="R372" s="8" t="s">
        <v>19</v>
      </c>
      <c r="S372" s="8" t="s">
        <v>23</v>
      </c>
      <c r="T372" s="8" t="s">
        <v>19</v>
      </c>
    </row>
    <row r="373" spans="2:20" x14ac:dyDescent="0.25">
      <c r="B373" s="7">
        <v>50</v>
      </c>
      <c r="C373" s="8">
        <v>9.2323000000000004</v>
      </c>
      <c r="D373" s="8">
        <v>48.1</v>
      </c>
      <c r="E373" s="8">
        <v>0.63100000000000001</v>
      </c>
      <c r="F373" s="8">
        <v>6.2160000000000002</v>
      </c>
      <c r="G373" s="8">
        <v>100</v>
      </c>
      <c r="H373" s="8">
        <v>1.38</v>
      </c>
      <c r="I373" s="8">
        <v>0.95</v>
      </c>
      <c r="J373" s="8">
        <v>1.36</v>
      </c>
      <c r="K373" s="8">
        <v>0.99</v>
      </c>
      <c r="L373" s="8">
        <v>19.8</v>
      </c>
      <c r="M373" s="8">
        <v>9.5299999999999994</v>
      </c>
      <c r="N373" s="8">
        <v>9.8000000000000007</v>
      </c>
      <c r="O373" s="8">
        <v>13.4</v>
      </c>
      <c r="P373" s="8">
        <v>25</v>
      </c>
      <c r="Q373" s="9">
        <v>6.0880135000000002E-2</v>
      </c>
      <c r="R373" s="8" t="s">
        <v>19</v>
      </c>
      <c r="S373" s="8" t="s">
        <v>23</v>
      </c>
      <c r="T373" s="8" t="s">
        <v>19</v>
      </c>
    </row>
    <row r="374" spans="2:20" x14ac:dyDescent="0.25">
      <c r="B374" s="7">
        <v>50</v>
      </c>
      <c r="C374" s="8">
        <v>8.2672500000000007</v>
      </c>
      <c r="D374" s="8">
        <v>48.1</v>
      </c>
      <c r="E374" s="8">
        <v>0.66800000000000004</v>
      </c>
      <c r="F374" s="8">
        <v>5.875</v>
      </c>
      <c r="G374" s="8">
        <v>89.6</v>
      </c>
      <c r="H374" s="8">
        <v>1.1299999999999999</v>
      </c>
      <c r="I374" s="8">
        <v>1.01</v>
      </c>
      <c r="J374" s="8">
        <v>1.25</v>
      </c>
      <c r="K374" s="8">
        <v>1.1200000000000001</v>
      </c>
      <c r="L374" s="8">
        <v>19.8</v>
      </c>
      <c r="M374" s="8">
        <v>8.8800000000000008</v>
      </c>
      <c r="N374" s="8">
        <v>10.8</v>
      </c>
      <c r="O374" s="8">
        <v>12.4</v>
      </c>
      <c r="P374" s="8">
        <v>57</v>
      </c>
      <c r="Q374" s="9">
        <v>6.4478809999999998E-2</v>
      </c>
      <c r="R374" s="8" t="s">
        <v>19</v>
      </c>
      <c r="S374" s="8" t="s">
        <v>23</v>
      </c>
      <c r="T374" s="8" t="s">
        <v>19</v>
      </c>
    </row>
    <row r="375" spans="2:20" x14ac:dyDescent="0.25">
      <c r="B375" s="7">
        <v>13.8</v>
      </c>
      <c r="C375" s="8">
        <v>11.1081</v>
      </c>
      <c r="D375" s="8">
        <v>48.1</v>
      </c>
      <c r="E375" s="8">
        <v>0.66800000000000004</v>
      </c>
      <c r="F375" s="8">
        <v>4.9059999999999997</v>
      </c>
      <c r="G375" s="8">
        <v>100</v>
      </c>
      <c r="H375" s="8">
        <v>1.48</v>
      </c>
      <c r="I375" s="8">
        <v>0.99</v>
      </c>
      <c r="J375" s="8">
        <v>1.28</v>
      </c>
      <c r="K375" s="8">
        <v>0.95</v>
      </c>
      <c r="L375" s="8">
        <v>19.8</v>
      </c>
      <c r="M375" s="8">
        <v>34.770000000000003</v>
      </c>
      <c r="N375" s="8">
        <v>6.8760000000000003</v>
      </c>
      <c r="O375" s="8">
        <v>13.1104</v>
      </c>
      <c r="P375" s="8">
        <v>56</v>
      </c>
      <c r="Q375" s="9">
        <v>6.1022409E-2</v>
      </c>
      <c r="R375" s="8" t="s">
        <v>19</v>
      </c>
      <c r="S375" s="8" t="s">
        <v>23</v>
      </c>
      <c r="T375" s="8" t="s">
        <v>19</v>
      </c>
    </row>
    <row r="376" spans="2:20" x14ac:dyDescent="0.25">
      <c r="B376" s="7">
        <v>13.8</v>
      </c>
      <c r="C376" s="8">
        <v>18.498200000000001</v>
      </c>
      <c r="D376" s="8">
        <v>48.1</v>
      </c>
      <c r="E376" s="8">
        <v>0.66800000000000004</v>
      </c>
      <c r="F376" s="8">
        <v>4.1379999999999999</v>
      </c>
      <c r="G376" s="8">
        <v>100</v>
      </c>
      <c r="H376" s="8">
        <v>1.46</v>
      </c>
      <c r="I376" s="8">
        <v>1.04</v>
      </c>
      <c r="J376" s="8">
        <v>1.1499999999999999</v>
      </c>
      <c r="K376" s="8">
        <v>0.9</v>
      </c>
      <c r="L376" s="8">
        <v>19.8</v>
      </c>
      <c r="M376" s="8">
        <v>37.97</v>
      </c>
      <c r="N376" s="8">
        <v>7.0759999999999996</v>
      </c>
      <c r="O376" s="8">
        <v>13.1104</v>
      </c>
      <c r="P376" s="8">
        <v>35</v>
      </c>
      <c r="Q376" s="9">
        <v>7.1138748000000002E-2</v>
      </c>
      <c r="R376" s="8" t="s">
        <v>21</v>
      </c>
      <c r="S376" s="8" t="s">
        <v>22</v>
      </c>
      <c r="T376" s="8" t="s">
        <v>19</v>
      </c>
    </row>
    <row r="377" spans="2:20" x14ac:dyDescent="0.25">
      <c r="B377" s="7">
        <v>15</v>
      </c>
      <c r="C377" s="8">
        <v>19.609100000000002</v>
      </c>
      <c r="D377" s="8">
        <v>48.1</v>
      </c>
      <c r="E377" s="8">
        <v>0.67100000000000004</v>
      </c>
      <c r="F377" s="8">
        <v>7.3129999999999997</v>
      </c>
      <c r="G377" s="8">
        <v>97.9</v>
      </c>
      <c r="H377" s="8">
        <v>1.62</v>
      </c>
      <c r="I377" s="8">
        <v>1.31</v>
      </c>
      <c r="J377" s="8">
        <v>1.61</v>
      </c>
      <c r="K377" s="8">
        <v>0.73</v>
      </c>
      <c r="L377" s="8">
        <v>19.8</v>
      </c>
      <c r="M377" s="8">
        <v>13.44</v>
      </c>
      <c r="N377" s="8">
        <v>8.9</v>
      </c>
      <c r="O377" s="8">
        <v>15.12</v>
      </c>
      <c r="P377" s="8">
        <v>45</v>
      </c>
      <c r="Q377" s="9">
        <v>6.2426717999999999E-2</v>
      </c>
      <c r="R377" s="8" t="s">
        <v>21</v>
      </c>
      <c r="S377" s="8" t="s">
        <v>23</v>
      </c>
      <c r="T377" s="8" t="s">
        <v>19</v>
      </c>
    </row>
    <row r="378" spans="2:20" x14ac:dyDescent="0.25">
      <c r="B378" s="7">
        <v>13.9</v>
      </c>
      <c r="C378" s="8">
        <v>15.288</v>
      </c>
      <c r="D378" s="8">
        <v>48.1</v>
      </c>
      <c r="E378" s="8">
        <v>0.67100000000000004</v>
      </c>
      <c r="F378" s="8">
        <v>6.649</v>
      </c>
      <c r="G378" s="8">
        <v>93.3</v>
      </c>
      <c r="H378" s="8">
        <v>1.65</v>
      </c>
      <c r="I378" s="8">
        <v>1.1100000000000001</v>
      </c>
      <c r="J378" s="8">
        <v>1.37</v>
      </c>
      <c r="K378" s="8">
        <v>1.25</v>
      </c>
      <c r="L378" s="8">
        <v>19.8</v>
      </c>
      <c r="M378" s="8">
        <v>23.24</v>
      </c>
      <c r="N378" s="8">
        <v>9.4779999999999998</v>
      </c>
      <c r="O378" s="8">
        <v>15.1112</v>
      </c>
      <c r="P378" s="8">
        <v>26</v>
      </c>
      <c r="Q378" s="9">
        <v>7.0452382999999993E-2</v>
      </c>
      <c r="R378" s="8" t="s">
        <v>19</v>
      </c>
      <c r="S378" s="8" t="s">
        <v>23</v>
      </c>
      <c r="T378" s="8" t="s">
        <v>19</v>
      </c>
    </row>
    <row r="379" spans="2:20" x14ac:dyDescent="0.25">
      <c r="B379" s="7">
        <v>13.3</v>
      </c>
      <c r="C379" s="8">
        <v>9.8234899999999996</v>
      </c>
      <c r="D379" s="8">
        <v>48.1</v>
      </c>
      <c r="E379" s="8">
        <v>0.67100000000000004</v>
      </c>
      <c r="F379" s="8">
        <v>6.7939999999999996</v>
      </c>
      <c r="G379" s="8">
        <v>98.8</v>
      </c>
      <c r="H379" s="8">
        <v>1.57</v>
      </c>
      <c r="I379" s="8">
        <v>1.07</v>
      </c>
      <c r="J379" s="8">
        <v>1.52</v>
      </c>
      <c r="K379" s="8">
        <v>1.27</v>
      </c>
      <c r="L379" s="8">
        <v>19.8</v>
      </c>
      <c r="M379" s="8">
        <v>21.24</v>
      </c>
      <c r="N379" s="8">
        <v>6.0659999999999998</v>
      </c>
      <c r="O379" s="8">
        <v>14.106400000000001</v>
      </c>
      <c r="P379" s="8">
        <v>22</v>
      </c>
      <c r="Q379" s="9">
        <v>6.9007471000000001E-2</v>
      </c>
      <c r="R379" s="8" t="s">
        <v>19</v>
      </c>
      <c r="S379" s="8" t="s">
        <v>23</v>
      </c>
      <c r="T379" s="8" t="s">
        <v>19</v>
      </c>
    </row>
    <row r="380" spans="2:20" x14ac:dyDescent="0.25">
      <c r="B380" s="7">
        <v>13.1</v>
      </c>
      <c r="C380" s="8">
        <v>23.648199999999999</v>
      </c>
      <c r="D380" s="8">
        <v>48.1</v>
      </c>
      <c r="E380" s="8">
        <v>0.67100000000000004</v>
      </c>
      <c r="F380" s="8">
        <v>6.38</v>
      </c>
      <c r="G380" s="8">
        <v>96.2</v>
      </c>
      <c r="H380" s="8">
        <v>1.52</v>
      </c>
      <c r="I380" s="8">
        <v>1.22</v>
      </c>
      <c r="J380" s="8">
        <v>1.53</v>
      </c>
      <c r="K380" s="8">
        <v>1.27</v>
      </c>
      <c r="L380" s="8">
        <v>19.8</v>
      </c>
      <c r="M380" s="8">
        <v>23.69</v>
      </c>
      <c r="N380" s="8">
        <v>9.2620000000000005</v>
      </c>
      <c r="O380" s="8">
        <v>14.104799999999999</v>
      </c>
      <c r="P380" s="8">
        <v>54</v>
      </c>
      <c r="Q380" s="9">
        <v>6.3153319999999999E-2</v>
      </c>
      <c r="R380" s="8" t="s">
        <v>19</v>
      </c>
      <c r="S380" s="8" t="s">
        <v>22</v>
      </c>
      <c r="T380" s="8" t="s">
        <v>19</v>
      </c>
    </row>
    <row r="381" spans="2:20" x14ac:dyDescent="0.25">
      <c r="B381" s="7">
        <v>10.199999999999999</v>
      </c>
      <c r="C381" s="8">
        <v>17.866700000000002</v>
      </c>
      <c r="D381" s="8">
        <v>48.1</v>
      </c>
      <c r="E381" s="8">
        <v>0.67100000000000004</v>
      </c>
      <c r="F381" s="8">
        <v>6.2229999999999999</v>
      </c>
      <c r="G381" s="8">
        <v>100</v>
      </c>
      <c r="H381" s="8">
        <v>1.48</v>
      </c>
      <c r="I381" s="8">
        <v>1.1299999999999999</v>
      </c>
      <c r="J381" s="8">
        <v>1.48</v>
      </c>
      <c r="K381" s="8">
        <v>1.46</v>
      </c>
      <c r="L381" s="8">
        <v>19.8</v>
      </c>
      <c r="M381" s="8">
        <v>21.78</v>
      </c>
      <c r="N381" s="8">
        <v>7.9039999999999999</v>
      </c>
      <c r="O381" s="8">
        <v>11.0816</v>
      </c>
      <c r="P381" s="8">
        <v>46</v>
      </c>
      <c r="Q381" s="9">
        <v>5.8067105000000001E-2</v>
      </c>
      <c r="R381" s="8" t="s">
        <v>21</v>
      </c>
      <c r="S381" s="8" t="s">
        <v>24</v>
      </c>
      <c r="T381" s="8" t="s">
        <v>19</v>
      </c>
    </row>
    <row r="382" spans="2:20" x14ac:dyDescent="0.25">
      <c r="B382" s="7">
        <v>10.4</v>
      </c>
      <c r="C382" s="8">
        <v>88.976200000000006</v>
      </c>
      <c r="D382" s="8">
        <v>48.1</v>
      </c>
      <c r="E382" s="8">
        <v>0.67100000000000004</v>
      </c>
      <c r="F382" s="8">
        <v>6.968</v>
      </c>
      <c r="G382" s="8">
        <v>91.9</v>
      </c>
      <c r="H382" s="8">
        <v>1.66</v>
      </c>
      <c r="I382" s="8">
        <v>1.1399999999999999</v>
      </c>
      <c r="J382" s="8">
        <v>1.69</v>
      </c>
      <c r="K382" s="8">
        <v>1.18</v>
      </c>
      <c r="L382" s="8">
        <v>19.8</v>
      </c>
      <c r="M382" s="8">
        <v>17.21</v>
      </c>
      <c r="N382" s="8">
        <v>9.4079999999999995</v>
      </c>
      <c r="O382" s="8">
        <v>14.0832</v>
      </c>
      <c r="P382" s="8">
        <v>21</v>
      </c>
      <c r="Q382" s="9">
        <v>6.6591138999999994E-2</v>
      </c>
      <c r="R382" s="8" t="s">
        <v>19</v>
      </c>
      <c r="S382" s="8" t="s">
        <v>23</v>
      </c>
      <c r="T382" s="8" t="s">
        <v>19</v>
      </c>
    </row>
    <row r="383" spans="2:20" x14ac:dyDescent="0.25">
      <c r="B383" s="7">
        <v>10.9</v>
      </c>
      <c r="C383" s="8">
        <v>15.8744</v>
      </c>
      <c r="D383" s="8">
        <v>48.1</v>
      </c>
      <c r="E383" s="8">
        <v>0.67100000000000004</v>
      </c>
      <c r="F383" s="8">
        <v>6.5449999999999999</v>
      </c>
      <c r="G383" s="8">
        <v>99.1</v>
      </c>
      <c r="H383" s="8">
        <v>1.78</v>
      </c>
      <c r="I383" s="8">
        <v>1.3</v>
      </c>
      <c r="J383" s="8">
        <v>1.64</v>
      </c>
      <c r="K383" s="8">
        <v>1.35</v>
      </c>
      <c r="L383" s="8">
        <v>19.8</v>
      </c>
      <c r="M383" s="8">
        <v>21.08</v>
      </c>
      <c r="N383" s="8">
        <v>8.6180000000000003</v>
      </c>
      <c r="O383" s="8">
        <v>10.087199999999999</v>
      </c>
      <c r="P383" s="8">
        <v>60</v>
      </c>
      <c r="Q383" s="9">
        <v>5.814884E-2</v>
      </c>
      <c r="R383" s="8" t="s">
        <v>21</v>
      </c>
      <c r="S383" s="8" t="s">
        <v>24</v>
      </c>
      <c r="T383" s="8" t="s">
        <v>19</v>
      </c>
    </row>
    <row r="384" spans="2:20" x14ac:dyDescent="0.25">
      <c r="B384" s="7">
        <v>11.3</v>
      </c>
      <c r="C384" s="8">
        <v>9.1870200000000004</v>
      </c>
      <c r="D384" s="8">
        <v>48.1</v>
      </c>
      <c r="E384" s="8">
        <v>0.7</v>
      </c>
      <c r="F384" s="8">
        <v>5.5359999999999996</v>
      </c>
      <c r="G384" s="8">
        <v>100</v>
      </c>
      <c r="H384" s="8">
        <v>1.9</v>
      </c>
      <c r="I384" s="8">
        <v>1.55</v>
      </c>
      <c r="J384" s="8">
        <v>1.72</v>
      </c>
      <c r="K384" s="8">
        <v>1.1399999999999999</v>
      </c>
      <c r="L384" s="8">
        <v>19.8</v>
      </c>
      <c r="M384" s="8">
        <v>23.6</v>
      </c>
      <c r="N384" s="8">
        <v>8.2260000000000009</v>
      </c>
      <c r="O384" s="8">
        <v>11.090400000000001</v>
      </c>
      <c r="P384" s="8">
        <v>46</v>
      </c>
      <c r="Q384" s="9">
        <v>6.0649594000000001E-2</v>
      </c>
      <c r="R384" s="8" t="s">
        <v>19</v>
      </c>
      <c r="S384" s="8" t="s">
        <v>20</v>
      </c>
      <c r="T384" s="8" t="s">
        <v>19</v>
      </c>
    </row>
    <row r="385" spans="2:20" x14ac:dyDescent="0.25">
      <c r="B385" s="7">
        <v>12.3</v>
      </c>
      <c r="C385" s="8">
        <v>7.9924799999999996</v>
      </c>
      <c r="D385" s="8">
        <v>48.1</v>
      </c>
      <c r="E385" s="8">
        <v>0.7</v>
      </c>
      <c r="F385" s="8">
        <v>5.52</v>
      </c>
      <c r="G385" s="8">
        <v>100</v>
      </c>
      <c r="H385" s="8">
        <v>1.71</v>
      </c>
      <c r="I385" s="8">
        <v>1.33</v>
      </c>
      <c r="J385" s="8">
        <v>1.72</v>
      </c>
      <c r="K385" s="8">
        <v>1.38</v>
      </c>
      <c r="L385" s="8">
        <v>19.8</v>
      </c>
      <c r="M385" s="8">
        <v>24.56</v>
      </c>
      <c r="N385" s="8">
        <v>6.7460000000000004</v>
      </c>
      <c r="O385" s="8">
        <v>15.0984</v>
      </c>
      <c r="P385" s="8">
        <v>41</v>
      </c>
      <c r="Q385" s="9">
        <v>7.0122484999999998E-2</v>
      </c>
      <c r="R385" s="8" t="s">
        <v>21</v>
      </c>
      <c r="S385" s="8" t="s">
        <v>22</v>
      </c>
      <c r="T385" s="8" t="s">
        <v>19</v>
      </c>
    </row>
    <row r="386" spans="2:20" x14ac:dyDescent="0.25">
      <c r="B386" s="7">
        <v>8.8000000000000007</v>
      </c>
      <c r="C386" s="8">
        <v>20.084900000000001</v>
      </c>
      <c r="D386" s="8">
        <v>48.1</v>
      </c>
      <c r="E386" s="8">
        <v>0.7</v>
      </c>
      <c r="F386" s="8">
        <v>4.3680000000000003</v>
      </c>
      <c r="G386" s="8">
        <v>91.2</v>
      </c>
      <c r="H386" s="8">
        <v>1.5</v>
      </c>
      <c r="I386" s="8">
        <v>1.34</v>
      </c>
      <c r="J386" s="8">
        <v>1.48</v>
      </c>
      <c r="K386" s="8">
        <v>1.44</v>
      </c>
      <c r="L386" s="8">
        <v>19.8</v>
      </c>
      <c r="M386" s="8">
        <v>30.63</v>
      </c>
      <c r="N386" s="8">
        <v>5.6760000000000002</v>
      </c>
      <c r="O386" s="8">
        <v>14.070399999999999</v>
      </c>
      <c r="P386" s="8">
        <v>25</v>
      </c>
      <c r="Q386" s="9">
        <v>6.2556586999999997E-2</v>
      </c>
      <c r="R386" s="8" t="s">
        <v>21</v>
      </c>
      <c r="S386" s="8" t="s">
        <v>20</v>
      </c>
      <c r="T386" s="8" t="s">
        <v>19</v>
      </c>
    </row>
    <row r="387" spans="2:20" x14ac:dyDescent="0.25">
      <c r="B387" s="7">
        <v>7.2</v>
      </c>
      <c r="C387" s="8">
        <v>16.811800000000002</v>
      </c>
      <c r="D387" s="8">
        <v>48.1</v>
      </c>
      <c r="E387" s="8">
        <v>0.7</v>
      </c>
      <c r="F387" s="8">
        <v>5.2770000000000001</v>
      </c>
      <c r="G387" s="8">
        <v>98.1</v>
      </c>
      <c r="H387" s="8">
        <v>1.46</v>
      </c>
      <c r="I387" s="8">
        <v>1.23</v>
      </c>
      <c r="J387" s="8">
        <v>1.62</v>
      </c>
      <c r="K387" s="8">
        <v>1.4</v>
      </c>
      <c r="L387" s="8">
        <v>19.8</v>
      </c>
      <c r="M387" s="8">
        <v>30.81</v>
      </c>
      <c r="N387" s="8">
        <v>10.144</v>
      </c>
      <c r="O387" s="8">
        <v>13.057600000000001</v>
      </c>
      <c r="P387" s="8">
        <v>36</v>
      </c>
      <c r="Q387" s="9">
        <v>5.9990847999999999E-2</v>
      </c>
      <c r="R387" s="8" t="s">
        <v>21</v>
      </c>
      <c r="S387" s="8" t="s">
        <v>24</v>
      </c>
      <c r="T387" s="8" t="s">
        <v>19</v>
      </c>
    </row>
    <row r="388" spans="2:20" x14ac:dyDescent="0.25">
      <c r="B388" s="7">
        <v>10.5</v>
      </c>
      <c r="C388" s="8">
        <v>24.393799999999999</v>
      </c>
      <c r="D388" s="8">
        <v>48.1</v>
      </c>
      <c r="E388" s="8">
        <v>0.7</v>
      </c>
      <c r="F388" s="8">
        <v>4.6520000000000001</v>
      </c>
      <c r="G388" s="8">
        <v>100</v>
      </c>
      <c r="H388" s="8">
        <v>1.71</v>
      </c>
      <c r="I388" s="8">
        <v>1.36</v>
      </c>
      <c r="J388" s="8">
        <v>1.72</v>
      </c>
      <c r="K388" s="8">
        <v>1.08</v>
      </c>
      <c r="L388" s="8">
        <v>19.8</v>
      </c>
      <c r="M388" s="8">
        <v>28.28</v>
      </c>
      <c r="N388" s="8">
        <v>7.71</v>
      </c>
      <c r="O388" s="8">
        <v>15.084</v>
      </c>
      <c r="P388" s="8">
        <v>34</v>
      </c>
      <c r="Q388" s="9">
        <v>5.9673707999999999E-2</v>
      </c>
      <c r="R388" s="8" t="s">
        <v>19</v>
      </c>
      <c r="S388" s="8" t="s">
        <v>20</v>
      </c>
      <c r="T388" s="8" t="s">
        <v>19</v>
      </c>
    </row>
    <row r="389" spans="2:20" x14ac:dyDescent="0.25">
      <c r="B389" s="7">
        <v>7.4</v>
      </c>
      <c r="C389" s="8">
        <v>22.597100000000001</v>
      </c>
      <c r="D389" s="8">
        <v>48.1</v>
      </c>
      <c r="E389" s="8">
        <v>0.7</v>
      </c>
      <c r="F389" s="8">
        <v>5</v>
      </c>
      <c r="G389" s="8">
        <v>89.5</v>
      </c>
      <c r="H389" s="8">
        <v>1.79</v>
      </c>
      <c r="I389" s="8">
        <v>1.48</v>
      </c>
      <c r="J389" s="8">
        <v>1.77</v>
      </c>
      <c r="K389" s="8">
        <v>1.04</v>
      </c>
      <c r="L389" s="8">
        <v>19.8</v>
      </c>
      <c r="M389" s="8">
        <v>31.99</v>
      </c>
      <c r="N389" s="8">
        <v>8.3480000000000008</v>
      </c>
      <c r="O389" s="8">
        <v>15.059200000000001</v>
      </c>
      <c r="P389" s="8">
        <v>54</v>
      </c>
      <c r="Q389" s="9">
        <v>6.1626983000000003E-2</v>
      </c>
      <c r="R389" s="8" t="s">
        <v>21</v>
      </c>
      <c r="S389" s="8" t="s">
        <v>24</v>
      </c>
      <c r="T389" s="8" t="s">
        <v>19</v>
      </c>
    </row>
    <row r="390" spans="2:20" x14ac:dyDescent="0.25">
      <c r="B390" s="7">
        <v>10.199999999999999</v>
      </c>
      <c r="C390" s="8">
        <v>14.3337</v>
      </c>
      <c r="D390" s="8">
        <v>48.1</v>
      </c>
      <c r="E390" s="8">
        <v>0.7</v>
      </c>
      <c r="F390" s="8">
        <v>4.88</v>
      </c>
      <c r="G390" s="8">
        <v>100</v>
      </c>
      <c r="H390" s="8">
        <v>1.77</v>
      </c>
      <c r="I390" s="8">
        <v>1.37</v>
      </c>
      <c r="J390" s="8">
        <v>1.65</v>
      </c>
      <c r="K390" s="8">
        <v>1.57</v>
      </c>
      <c r="L390" s="8">
        <v>19.8</v>
      </c>
      <c r="M390" s="8">
        <v>30.62</v>
      </c>
      <c r="N390" s="8">
        <v>6.1040000000000001</v>
      </c>
      <c r="O390" s="8">
        <v>10.0816</v>
      </c>
      <c r="P390" s="8">
        <v>25</v>
      </c>
      <c r="Q390" s="9">
        <v>7.1030257999999999E-2</v>
      </c>
      <c r="R390" s="8" t="s">
        <v>21</v>
      </c>
      <c r="S390" s="8" t="s">
        <v>22</v>
      </c>
      <c r="T390" s="8" t="s">
        <v>19</v>
      </c>
    </row>
    <row r="391" spans="2:20" x14ac:dyDescent="0.25">
      <c r="B391" s="7">
        <v>11.5</v>
      </c>
      <c r="C391" s="8">
        <v>8.1517400000000002</v>
      </c>
      <c r="D391" s="8">
        <v>48.1</v>
      </c>
      <c r="E391" s="8">
        <v>0.7</v>
      </c>
      <c r="F391" s="8">
        <v>5.39</v>
      </c>
      <c r="G391" s="8">
        <v>98.9</v>
      </c>
      <c r="H391" s="8">
        <v>2</v>
      </c>
      <c r="I391" s="8">
        <v>1.5</v>
      </c>
      <c r="J391" s="8">
        <v>1.95</v>
      </c>
      <c r="K391" s="8">
        <v>1.47</v>
      </c>
      <c r="L391" s="8">
        <v>19.8</v>
      </c>
      <c r="M391" s="8">
        <v>20.85</v>
      </c>
      <c r="N391" s="8">
        <v>6.03</v>
      </c>
      <c r="O391" s="8">
        <v>12.092000000000001</v>
      </c>
      <c r="P391" s="8">
        <v>51</v>
      </c>
      <c r="Q391" s="9">
        <v>6.1502094E-2</v>
      </c>
      <c r="R391" s="8" t="s">
        <v>21</v>
      </c>
      <c r="S391" s="8" t="s">
        <v>24</v>
      </c>
      <c r="T391" s="8" t="s">
        <v>19</v>
      </c>
    </row>
    <row r="392" spans="2:20" x14ac:dyDescent="0.25">
      <c r="B392" s="7">
        <v>15.1</v>
      </c>
      <c r="C392" s="8">
        <v>6.9621500000000003</v>
      </c>
      <c r="D392" s="8">
        <v>48.1</v>
      </c>
      <c r="E392" s="8">
        <v>0.7</v>
      </c>
      <c r="F392" s="8">
        <v>5.7130000000000001</v>
      </c>
      <c r="G392" s="8">
        <v>97</v>
      </c>
      <c r="H392" s="8">
        <v>2.2000000000000002</v>
      </c>
      <c r="I392" s="8">
        <v>1.71</v>
      </c>
      <c r="J392" s="8">
        <v>2.23</v>
      </c>
      <c r="K392" s="8">
        <v>1.56</v>
      </c>
      <c r="L392" s="8">
        <v>19.8</v>
      </c>
      <c r="M392" s="8">
        <v>17.11</v>
      </c>
      <c r="N392" s="8">
        <v>9.702</v>
      </c>
      <c r="O392" s="8">
        <v>11.120799999999999</v>
      </c>
      <c r="P392" s="8">
        <v>20</v>
      </c>
      <c r="Q392" s="9">
        <v>7.1082586000000003E-2</v>
      </c>
      <c r="R392" s="8" t="s">
        <v>19</v>
      </c>
      <c r="S392" s="8" t="s">
        <v>20</v>
      </c>
      <c r="T392" s="8" t="s">
        <v>19</v>
      </c>
    </row>
    <row r="393" spans="2:20" x14ac:dyDescent="0.25">
      <c r="B393" s="7">
        <v>23.2</v>
      </c>
      <c r="C393" s="8">
        <v>5.29305</v>
      </c>
      <c r="D393" s="8">
        <v>48.1</v>
      </c>
      <c r="E393" s="8">
        <v>0.7</v>
      </c>
      <c r="F393" s="8">
        <v>6.0510000000000002</v>
      </c>
      <c r="G393" s="8">
        <v>82.5</v>
      </c>
      <c r="H393" s="8">
        <v>2.17</v>
      </c>
      <c r="I393" s="8">
        <v>1.91</v>
      </c>
      <c r="J393" s="8">
        <v>2.48</v>
      </c>
      <c r="K393" s="8">
        <v>2.12</v>
      </c>
      <c r="L393" s="8">
        <v>19.8</v>
      </c>
      <c r="M393" s="8">
        <v>18.760000000000002</v>
      </c>
      <c r="N393" s="8">
        <v>9.6639999999999997</v>
      </c>
      <c r="O393" s="8">
        <v>10.185600000000001</v>
      </c>
      <c r="P393" s="8">
        <v>53</v>
      </c>
      <c r="Q393" s="9">
        <v>6.1832935999999998E-2</v>
      </c>
      <c r="R393" s="8" t="s">
        <v>19</v>
      </c>
      <c r="S393" s="8" t="s">
        <v>20</v>
      </c>
      <c r="T393" s="8" t="s">
        <v>19</v>
      </c>
    </row>
    <row r="394" spans="2:20" x14ac:dyDescent="0.25">
      <c r="B394" s="7">
        <v>9.6999999999999993</v>
      </c>
      <c r="C394" s="8">
        <v>11.5779</v>
      </c>
      <c r="D394" s="8">
        <v>48.1</v>
      </c>
      <c r="E394" s="8">
        <v>0.7</v>
      </c>
      <c r="F394" s="8">
        <v>5.0359999999999996</v>
      </c>
      <c r="G394" s="8">
        <v>97</v>
      </c>
      <c r="H394" s="8">
        <v>1.98</v>
      </c>
      <c r="I394" s="8">
        <v>1.75</v>
      </c>
      <c r="J394" s="8">
        <v>1.93</v>
      </c>
      <c r="K394" s="8">
        <v>1.42</v>
      </c>
      <c r="L394" s="8">
        <v>19.8</v>
      </c>
      <c r="M394" s="8">
        <v>25.68</v>
      </c>
      <c r="N394" s="8">
        <v>5.4939999999999998</v>
      </c>
      <c r="O394" s="8">
        <v>14.0776</v>
      </c>
      <c r="P394" s="8">
        <v>51</v>
      </c>
      <c r="Q394" s="9">
        <v>6.8542098999999995E-2</v>
      </c>
      <c r="R394" s="8" t="s">
        <v>21</v>
      </c>
      <c r="S394" s="8" t="s">
        <v>23</v>
      </c>
      <c r="T394" s="8" t="s">
        <v>19</v>
      </c>
    </row>
    <row r="395" spans="2:20" x14ac:dyDescent="0.25">
      <c r="B395" s="7">
        <v>13.8</v>
      </c>
      <c r="C395" s="8">
        <v>8.6447599999999998</v>
      </c>
      <c r="D395" s="8">
        <v>48.1</v>
      </c>
      <c r="E395" s="8">
        <v>0.69299999999999995</v>
      </c>
      <c r="F395" s="8">
        <v>6.1929999999999996</v>
      </c>
      <c r="G395" s="8">
        <v>92.6</v>
      </c>
      <c r="H395" s="8">
        <v>1.89</v>
      </c>
      <c r="I395" s="8">
        <v>1.66</v>
      </c>
      <c r="J395" s="8">
        <v>2.09</v>
      </c>
      <c r="K395" s="8">
        <v>1.53</v>
      </c>
      <c r="L395" s="8">
        <v>19.8</v>
      </c>
      <c r="M395" s="8">
        <v>15.17</v>
      </c>
      <c r="N395" s="8">
        <v>9.0760000000000005</v>
      </c>
      <c r="O395" s="8">
        <v>14.1104</v>
      </c>
      <c r="P395" s="8">
        <v>55</v>
      </c>
      <c r="Q395" s="9">
        <v>6.2731081999999994E-2</v>
      </c>
      <c r="R395" s="8" t="s">
        <v>21</v>
      </c>
      <c r="S395" s="8" t="s">
        <v>20</v>
      </c>
      <c r="T395" s="8" t="s">
        <v>19</v>
      </c>
    </row>
    <row r="396" spans="2:20" x14ac:dyDescent="0.25">
      <c r="B396" s="7">
        <v>12.7</v>
      </c>
      <c r="C396" s="8">
        <v>13.3598</v>
      </c>
      <c r="D396" s="8">
        <v>48.1</v>
      </c>
      <c r="E396" s="8">
        <v>0.69299999999999995</v>
      </c>
      <c r="F396" s="8">
        <v>5.8869999999999996</v>
      </c>
      <c r="G396" s="8">
        <v>94.7</v>
      </c>
      <c r="H396" s="8">
        <v>1.99</v>
      </c>
      <c r="I396" s="8">
        <v>1.54</v>
      </c>
      <c r="J396" s="8">
        <v>2.06</v>
      </c>
      <c r="K396" s="8">
        <v>1.54</v>
      </c>
      <c r="L396" s="8">
        <v>19.8</v>
      </c>
      <c r="M396" s="8">
        <v>16.350000000000001</v>
      </c>
      <c r="N396" s="8">
        <v>6.7539999999999996</v>
      </c>
      <c r="O396" s="8">
        <v>15.101599999999999</v>
      </c>
      <c r="P396" s="8">
        <v>40</v>
      </c>
      <c r="Q396" s="9">
        <v>6.5389612E-2</v>
      </c>
      <c r="R396" s="8" t="s">
        <v>21</v>
      </c>
      <c r="S396" s="8" t="s">
        <v>23</v>
      </c>
      <c r="T396" s="8" t="s">
        <v>19</v>
      </c>
    </row>
    <row r="397" spans="2:20" x14ac:dyDescent="0.25">
      <c r="B397" s="7">
        <v>13.1</v>
      </c>
      <c r="C397" s="8">
        <v>8.7167499999999993</v>
      </c>
      <c r="D397" s="8">
        <v>48.1</v>
      </c>
      <c r="E397" s="8">
        <v>0.69299999999999995</v>
      </c>
      <c r="F397" s="8">
        <v>6.4710000000000001</v>
      </c>
      <c r="G397" s="8">
        <v>98.8</v>
      </c>
      <c r="H397" s="8">
        <v>2.04</v>
      </c>
      <c r="I397" s="8">
        <v>1.48</v>
      </c>
      <c r="J397" s="8">
        <v>1.83</v>
      </c>
      <c r="K397" s="8">
        <v>1.55</v>
      </c>
      <c r="L397" s="8">
        <v>19.8</v>
      </c>
      <c r="M397" s="8">
        <v>17.12</v>
      </c>
      <c r="N397" s="8">
        <v>5.7619999999999996</v>
      </c>
      <c r="O397" s="8">
        <v>15.104799999999999</v>
      </c>
      <c r="P397" s="8">
        <v>29</v>
      </c>
      <c r="Q397" s="9">
        <v>7.1121639E-2</v>
      </c>
      <c r="R397" s="8" t="s">
        <v>21</v>
      </c>
      <c r="S397" s="8" t="s">
        <v>24</v>
      </c>
      <c r="T397" s="8" t="s">
        <v>19</v>
      </c>
    </row>
    <row r="398" spans="2:20" x14ac:dyDescent="0.25">
      <c r="B398" s="7">
        <v>12.5</v>
      </c>
      <c r="C398" s="8">
        <v>5.8720499999999998</v>
      </c>
      <c r="D398" s="8">
        <v>48.1</v>
      </c>
      <c r="E398" s="8">
        <v>0.69299999999999995</v>
      </c>
      <c r="F398" s="8">
        <v>6.4050000000000002</v>
      </c>
      <c r="G398" s="8">
        <v>96</v>
      </c>
      <c r="H398" s="8">
        <v>1.77</v>
      </c>
      <c r="I398" s="8">
        <v>1.64</v>
      </c>
      <c r="J398" s="8">
        <v>1.8</v>
      </c>
      <c r="K398" s="8">
        <v>1.49</v>
      </c>
      <c r="L398" s="8">
        <v>19.8</v>
      </c>
      <c r="M398" s="8">
        <v>19.37</v>
      </c>
      <c r="N398" s="8">
        <v>5.45</v>
      </c>
      <c r="O398" s="8">
        <v>11.1</v>
      </c>
      <c r="P398" s="8">
        <v>24</v>
      </c>
      <c r="Q398" s="9">
        <v>6.8462877000000005E-2</v>
      </c>
      <c r="R398" s="8" t="s">
        <v>19</v>
      </c>
      <c r="S398" s="8" t="s">
        <v>20</v>
      </c>
      <c r="T398" s="8" t="s">
        <v>19</v>
      </c>
    </row>
    <row r="399" spans="2:20" x14ac:dyDescent="0.25">
      <c r="B399" s="7">
        <v>8.5</v>
      </c>
      <c r="C399" s="8">
        <v>7.6720199999999998</v>
      </c>
      <c r="D399" s="8">
        <v>48.1</v>
      </c>
      <c r="E399" s="8">
        <v>0.69299999999999995</v>
      </c>
      <c r="F399" s="8">
        <v>5.7469999999999999</v>
      </c>
      <c r="G399" s="8">
        <v>98.9</v>
      </c>
      <c r="H399" s="8">
        <v>1.73</v>
      </c>
      <c r="I399" s="8">
        <v>1.54</v>
      </c>
      <c r="J399" s="8">
        <v>1.75</v>
      </c>
      <c r="K399" s="8">
        <v>1.52</v>
      </c>
      <c r="L399" s="8">
        <v>19.8</v>
      </c>
      <c r="M399" s="8">
        <v>19.920000000000002</v>
      </c>
      <c r="N399" s="8">
        <v>9.27</v>
      </c>
      <c r="O399" s="8">
        <v>14.068</v>
      </c>
      <c r="P399" s="8">
        <v>22</v>
      </c>
      <c r="Q399" s="9">
        <v>6.6236519999999993E-2</v>
      </c>
      <c r="R399" s="8" t="s">
        <v>21</v>
      </c>
      <c r="S399" s="8" t="s">
        <v>23</v>
      </c>
      <c r="T399" s="8" t="s">
        <v>19</v>
      </c>
    </row>
    <row r="400" spans="2:20" x14ac:dyDescent="0.25">
      <c r="B400" s="7">
        <v>5</v>
      </c>
      <c r="C400" s="8">
        <v>38.351799999999997</v>
      </c>
      <c r="D400" s="8">
        <v>48.1</v>
      </c>
      <c r="E400" s="8">
        <v>0.69299999999999995</v>
      </c>
      <c r="F400" s="8">
        <v>5.4530000000000003</v>
      </c>
      <c r="G400" s="8">
        <v>100</v>
      </c>
      <c r="H400" s="8">
        <v>1.57</v>
      </c>
      <c r="I400" s="8">
        <v>1.26</v>
      </c>
      <c r="J400" s="8">
        <v>1.79</v>
      </c>
      <c r="K400" s="8">
        <v>1.34</v>
      </c>
      <c r="L400" s="8">
        <v>19.8</v>
      </c>
      <c r="M400" s="8">
        <v>30.59</v>
      </c>
      <c r="N400" s="8">
        <v>9.3000000000000007</v>
      </c>
      <c r="O400" s="8">
        <v>13.04</v>
      </c>
      <c r="P400" s="8">
        <v>26</v>
      </c>
      <c r="Q400" s="9">
        <v>6.5253150999999995E-2</v>
      </c>
      <c r="R400" s="8" t="s">
        <v>21</v>
      </c>
      <c r="S400" s="8" t="s">
        <v>22</v>
      </c>
      <c r="T400" s="8" t="s">
        <v>19</v>
      </c>
    </row>
    <row r="401" spans="2:20" x14ac:dyDescent="0.25">
      <c r="B401" s="7">
        <v>6.3</v>
      </c>
      <c r="C401" s="8">
        <v>9.9165500000000009</v>
      </c>
      <c r="D401" s="8">
        <v>48.1</v>
      </c>
      <c r="E401" s="8">
        <v>0.69299999999999995</v>
      </c>
      <c r="F401" s="8">
        <v>5.8520000000000003</v>
      </c>
      <c r="G401" s="8">
        <v>77.8</v>
      </c>
      <c r="H401" s="8">
        <v>1.7</v>
      </c>
      <c r="I401" s="8">
        <v>1.24</v>
      </c>
      <c r="J401" s="8">
        <v>1.72</v>
      </c>
      <c r="K401" s="8">
        <v>1.34</v>
      </c>
      <c r="L401" s="8">
        <v>19.8</v>
      </c>
      <c r="M401" s="8">
        <v>29.97</v>
      </c>
      <c r="N401" s="8">
        <v>6.726</v>
      </c>
      <c r="O401" s="8">
        <v>14.0504</v>
      </c>
      <c r="P401" s="8">
        <v>42</v>
      </c>
      <c r="Q401" s="9">
        <v>6.1264059000000003E-2</v>
      </c>
      <c r="R401" s="8" t="s">
        <v>21</v>
      </c>
      <c r="S401" s="8" t="s">
        <v>20</v>
      </c>
      <c r="T401" s="8" t="s">
        <v>19</v>
      </c>
    </row>
    <row r="402" spans="2:20" x14ac:dyDescent="0.25">
      <c r="B402" s="7">
        <v>5.6</v>
      </c>
      <c r="C402" s="8">
        <v>25.046099999999999</v>
      </c>
      <c r="D402" s="8">
        <v>48.1</v>
      </c>
      <c r="E402" s="8">
        <v>0.69299999999999995</v>
      </c>
      <c r="F402" s="8">
        <v>5.9870000000000001</v>
      </c>
      <c r="G402" s="8">
        <v>100</v>
      </c>
      <c r="H402" s="8">
        <v>1.73</v>
      </c>
      <c r="I402" s="8">
        <v>1.38</v>
      </c>
      <c r="J402" s="8">
        <v>1.92</v>
      </c>
      <c r="K402" s="8">
        <v>1.33</v>
      </c>
      <c r="L402" s="8">
        <v>19.8</v>
      </c>
      <c r="M402" s="8">
        <v>26.77</v>
      </c>
      <c r="N402" s="8">
        <v>9.2119999999999997</v>
      </c>
      <c r="O402" s="8">
        <v>11.0448</v>
      </c>
      <c r="P402" s="8">
        <v>30</v>
      </c>
      <c r="Q402" s="9">
        <v>6.1734721999999999E-2</v>
      </c>
      <c r="R402" s="8" t="s">
        <v>19</v>
      </c>
      <c r="S402" s="8" t="s">
        <v>22</v>
      </c>
      <c r="T402" s="8" t="s">
        <v>19</v>
      </c>
    </row>
    <row r="403" spans="2:20" x14ac:dyDescent="0.25">
      <c r="B403" s="7">
        <v>7.2</v>
      </c>
      <c r="C403" s="8">
        <v>14.2362</v>
      </c>
      <c r="D403" s="8">
        <v>48.1</v>
      </c>
      <c r="E403" s="8">
        <v>0.69299999999999995</v>
      </c>
      <c r="F403" s="8">
        <v>6.343</v>
      </c>
      <c r="G403" s="8">
        <v>100</v>
      </c>
      <c r="H403" s="8">
        <v>1.76</v>
      </c>
      <c r="I403" s="8">
        <v>1.34</v>
      </c>
      <c r="J403" s="8">
        <v>1.81</v>
      </c>
      <c r="K403" s="8">
        <v>1.39</v>
      </c>
      <c r="L403" s="8">
        <v>19.8</v>
      </c>
      <c r="M403" s="8">
        <v>20.32</v>
      </c>
      <c r="N403" s="8">
        <v>7.3440000000000003</v>
      </c>
      <c r="O403" s="8">
        <v>10.057600000000001</v>
      </c>
      <c r="P403" s="8">
        <v>50</v>
      </c>
      <c r="Q403" s="9">
        <v>7.0291108000000005E-2</v>
      </c>
      <c r="R403" s="8" t="s">
        <v>19</v>
      </c>
      <c r="S403" s="8" t="s">
        <v>23</v>
      </c>
      <c r="T403" s="8" t="s">
        <v>19</v>
      </c>
    </row>
    <row r="404" spans="2:20" x14ac:dyDescent="0.25">
      <c r="B404" s="7">
        <v>12.1</v>
      </c>
      <c r="C404" s="8">
        <v>9.5957100000000004</v>
      </c>
      <c r="D404" s="8">
        <v>48.1</v>
      </c>
      <c r="E404" s="8">
        <v>0.69299999999999995</v>
      </c>
      <c r="F404" s="8">
        <v>6.4039999999999999</v>
      </c>
      <c r="G404" s="8">
        <v>100</v>
      </c>
      <c r="H404" s="8">
        <v>1.66</v>
      </c>
      <c r="I404" s="8">
        <v>1.36</v>
      </c>
      <c r="J404" s="8">
        <v>1.77</v>
      </c>
      <c r="K404" s="8">
        <v>1.76</v>
      </c>
      <c r="L404" s="8">
        <v>19.8</v>
      </c>
      <c r="M404" s="8">
        <v>20.309999999999999</v>
      </c>
      <c r="N404" s="8">
        <v>5.4420000000000002</v>
      </c>
      <c r="O404" s="8">
        <v>14.0968</v>
      </c>
      <c r="P404" s="8">
        <v>42</v>
      </c>
      <c r="Q404" s="9">
        <v>6.8858839000000005E-2</v>
      </c>
      <c r="R404" s="8" t="s">
        <v>21</v>
      </c>
      <c r="S404" s="8" t="s">
        <v>20</v>
      </c>
      <c r="T404" s="8" t="s">
        <v>19</v>
      </c>
    </row>
    <row r="405" spans="2:20" x14ac:dyDescent="0.25">
      <c r="B405" s="7">
        <v>8.3000000000000007</v>
      </c>
      <c r="C405" s="8">
        <v>24.8017</v>
      </c>
      <c r="D405" s="8">
        <v>48.1</v>
      </c>
      <c r="E405" s="8">
        <v>0.69299999999999995</v>
      </c>
      <c r="F405" s="8">
        <v>5.3490000000000002</v>
      </c>
      <c r="G405" s="8">
        <v>96</v>
      </c>
      <c r="H405" s="8">
        <v>1.75</v>
      </c>
      <c r="I405" s="8">
        <v>1.38</v>
      </c>
      <c r="J405" s="8">
        <v>1.88</v>
      </c>
      <c r="K405" s="8">
        <v>1.8</v>
      </c>
      <c r="L405" s="8">
        <v>19.8</v>
      </c>
      <c r="M405" s="8">
        <v>19.77</v>
      </c>
      <c r="N405" s="8"/>
      <c r="O405" s="8">
        <v>15.0664</v>
      </c>
      <c r="P405" s="8">
        <v>40</v>
      </c>
      <c r="Q405" s="9">
        <v>6.7688665999999995E-2</v>
      </c>
      <c r="R405" s="8" t="s">
        <v>19</v>
      </c>
      <c r="S405" s="8" t="s">
        <v>20</v>
      </c>
      <c r="T405" s="8" t="s">
        <v>19</v>
      </c>
    </row>
    <row r="406" spans="2:20" x14ac:dyDescent="0.25">
      <c r="B406" s="7">
        <v>8.5</v>
      </c>
      <c r="C406" s="8">
        <v>41.529200000000003</v>
      </c>
      <c r="D406" s="8">
        <v>48.1</v>
      </c>
      <c r="E406" s="8">
        <v>0.69299999999999995</v>
      </c>
      <c r="F406" s="8">
        <v>5.5309999999999997</v>
      </c>
      <c r="G406" s="8">
        <v>85.4</v>
      </c>
      <c r="H406" s="8">
        <v>1.9</v>
      </c>
      <c r="I406" s="8">
        <v>1.56</v>
      </c>
      <c r="J406" s="8">
        <v>1.63</v>
      </c>
      <c r="K406" s="8">
        <v>1.34</v>
      </c>
      <c r="L406" s="8">
        <v>19.8</v>
      </c>
      <c r="M406" s="8">
        <v>27.38</v>
      </c>
      <c r="N406" s="8">
        <v>8.4700000000000006</v>
      </c>
      <c r="O406" s="8">
        <v>11.068</v>
      </c>
      <c r="P406" s="8">
        <v>56</v>
      </c>
      <c r="Q406" s="9">
        <v>6.1470407999999997E-2</v>
      </c>
      <c r="R406" s="8" t="s">
        <v>21</v>
      </c>
      <c r="S406" s="8" t="s">
        <v>23</v>
      </c>
      <c r="T406" s="8" t="s">
        <v>19</v>
      </c>
    </row>
    <row r="407" spans="2:20" x14ac:dyDescent="0.25">
      <c r="B407" s="7">
        <v>5</v>
      </c>
      <c r="C407" s="8">
        <v>67.9208</v>
      </c>
      <c r="D407" s="8">
        <v>48.1</v>
      </c>
      <c r="E407" s="8">
        <v>0.69299999999999995</v>
      </c>
      <c r="F407" s="8">
        <v>5.6829999999999998</v>
      </c>
      <c r="G407" s="8">
        <v>100</v>
      </c>
      <c r="H407" s="8">
        <v>1.53</v>
      </c>
      <c r="I407" s="8">
        <v>1.19</v>
      </c>
      <c r="J407" s="8">
        <v>1.44</v>
      </c>
      <c r="K407" s="8">
        <v>1.54</v>
      </c>
      <c r="L407" s="8">
        <v>19.8</v>
      </c>
      <c r="M407" s="8">
        <v>22.98</v>
      </c>
      <c r="N407" s="8">
        <v>7.3</v>
      </c>
      <c r="O407" s="8">
        <v>14.04</v>
      </c>
      <c r="P407" s="8">
        <v>38</v>
      </c>
      <c r="Q407" s="9">
        <v>6.5307953000000002E-2</v>
      </c>
      <c r="R407" s="8" t="s">
        <v>19</v>
      </c>
      <c r="S407" s="8" t="s">
        <v>20</v>
      </c>
      <c r="T407" s="8" t="s">
        <v>19</v>
      </c>
    </row>
    <row r="408" spans="2:20" x14ac:dyDescent="0.25">
      <c r="B408" s="7">
        <v>11.9</v>
      </c>
      <c r="C408" s="8">
        <v>20.716200000000001</v>
      </c>
      <c r="D408" s="8">
        <v>48.1</v>
      </c>
      <c r="E408" s="8">
        <v>0.65900000000000003</v>
      </c>
      <c r="F408" s="8">
        <v>4.1379999999999999</v>
      </c>
      <c r="G408" s="8">
        <v>100</v>
      </c>
      <c r="H408" s="8">
        <v>1.46</v>
      </c>
      <c r="I408" s="8">
        <v>1.01</v>
      </c>
      <c r="J408" s="8">
        <v>1.4</v>
      </c>
      <c r="K408" s="8">
        <v>0.84</v>
      </c>
      <c r="L408" s="8">
        <v>19.8</v>
      </c>
      <c r="M408" s="8">
        <v>23.34</v>
      </c>
      <c r="N408" s="8">
        <v>8.5380000000000003</v>
      </c>
      <c r="O408" s="8">
        <v>14.0952</v>
      </c>
      <c r="P408" s="8">
        <v>53</v>
      </c>
      <c r="Q408" s="9">
        <v>6.1901184999999997E-2</v>
      </c>
      <c r="R408" s="8" t="s">
        <v>19</v>
      </c>
      <c r="S408" s="8" t="s">
        <v>20</v>
      </c>
      <c r="T408" s="8" t="s">
        <v>19</v>
      </c>
    </row>
    <row r="409" spans="2:20" x14ac:dyDescent="0.25">
      <c r="B409" s="7">
        <v>27.9</v>
      </c>
      <c r="C409" s="8">
        <v>11.9511</v>
      </c>
      <c r="D409" s="8">
        <v>48.1</v>
      </c>
      <c r="E409" s="8">
        <v>0.65900000000000003</v>
      </c>
      <c r="F409" s="8">
        <v>5.6079999999999997</v>
      </c>
      <c r="G409" s="8">
        <v>100</v>
      </c>
      <c r="H409" s="8">
        <v>1.46</v>
      </c>
      <c r="I409" s="8">
        <v>1.08</v>
      </c>
      <c r="J409" s="8">
        <v>1.39</v>
      </c>
      <c r="K409" s="8">
        <v>1.22</v>
      </c>
      <c r="L409" s="8">
        <v>19.8</v>
      </c>
      <c r="M409" s="8">
        <v>12.13</v>
      </c>
      <c r="N409" s="8">
        <v>6.6580000000000004</v>
      </c>
      <c r="O409" s="8">
        <v>13.2232</v>
      </c>
      <c r="P409" s="8">
        <v>26</v>
      </c>
      <c r="Q409" s="9">
        <v>6.7194873000000002E-2</v>
      </c>
      <c r="R409" s="8" t="s">
        <v>19</v>
      </c>
      <c r="S409" s="8" t="s">
        <v>20</v>
      </c>
      <c r="T409" s="8" t="s">
        <v>19</v>
      </c>
    </row>
    <row r="410" spans="2:20" x14ac:dyDescent="0.25">
      <c r="B410" s="7">
        <v>17.2</v>
      </c>
      <c r="C410" s="8">
        <v>7.4038899999999996</v>
      </c>
      <c r="D410" s="8">
        <v>48.1</v>
      </c>
      <c r="E410" s="8">
        <v>0.59699999999999998</v>
      </c>
      <c r="F410" s="8">
        <v>5.617</v>
      </c>
      <c r="G410" s="8">
        <v>97.9</v>
      </c>
      <c r="H410" s="8">
        <v>1.53</v>
      </c>
      <c r="I410" s="8">
        <v>1.35</v>
      </c>
      <c r="J410" s="8">
        <v>1.57</v>
      </c>
      <c r="K410" s="8">
        <v>1.37</v>
      </c>
      <c r="L410" s="8">
        <v>19.8</v>
      </c>
      <c r="M410" s="8">
        <v>26.4</v>
      </c>
      <c r="N410" s="8">
        <v>6.444</v>
      </c>
      <c r="O410" s="8">
        <v>12.137600000000001</v>
      </c>
      <c r="P410" s="8">
        <v>25</v>
      </c>
      <c r="Q410" s="9">
        <v>5.2765327000000001E-2</v>
      </c>
      <c r="R410" s="8" t="s">
        <v>21</v>
      </c>
      <c r="S410" s="8" t="s">
        <v>20</v>
      </c>
      <c r="T410" s="8" t="s">
        <v>19</v>
      </c>
    </row>
    <row r="411" spans="2:20" x14ac:dyDescent="0.25">
      <c r="B411" s="7">
        <v>27.5</v>
      </c>
      <c r="C411" s="8">
        <v>14.4383</v>
      </c>
      <c r="D411" s="8">
        <v>48.1</v>
      </c>
      <c r="E411" s="8">
        <v>0.59699999999999998</v>
      </c>
      <c r="F411" s="8">
        <v>6.8520000000000003</v>
      </c>
      <c r="G411" s="8">
        <v>100</v>
      </c>
      <c r="H411" s="8">
        <v>1.52</v>
      </c>
      <c r="I411" s="8">
        <v>1.28</v>
      </c>
      <c r="J411" s="8">
        <v>1.48</v>
      </c>
      <c r="K411" s="8">
        <v>1.58</v>
      </c>
      <c r="L411" s="8">
        <v>19.8</v>
      </c>
      <c r="M411" s="8">
        <v>19.78</v>
      </c>
      <c r="N411" s="8">
        <v>7.65</v>
      </c>
      <c r="O411" s="8">
        <v>14.22</v>
      </c>
      <c r="P411" s="8">
        <v>57</v>
      </c>
      <c r="Q411" s="9">
        <v>5.6582991999999999E-2</v>
      </c>
      <c r="R411" s="8" t="s">
        <v>19</v>
      </c>
      <c r="S411" s="8" t="s">
        <v>22</v>
      </c>
      <c r="T411" s="8" t="s">
        <v>19</v>
      </c>
    </row>
    <row r="412" spans="2:20" x14ac:dyDescent="0.25">
      <c r="B412" s="7">
        <v>15</v>
      </c>
      <c r="C412" s="8">
        <v>51.135800000000003</v>
      </c>
      <c r="D412" s="8">
        <v>48.1</v>
      </c>
      <c r="E412" s="8">
        <v>0.59699999999999998</v>
      </c>
      <c r="F412" s="8">
        <v>5.7569999999999997</v>
      </c>
      <c r="G412" s="8">
        <v>100</v>
      </c>
      <c r="H412" s="8">
        <v>1.69</v>
      </c>
      <c r="I412" s="8">
        <v>1.32</v>
      </c>
      <c r="J412" s="8">
        <v>1.58</v>
      </c>
      <c r="K412" s="8">
        <v>1.06</v>
      </c>
      <c r="L412" s="8">
        <v>19.8</v>
      </c>
      <c r="M412" s="8">
        <v>10.11</v>
      </c>
      <c r="N412" s="8">
        <v>9.6</v>
      </c>
      <c r="O412" s="8">
        <v>11.12</v>
      </c>
      <c r="P412" s="8">
        <v>52</v>
      </c>
      <c r="Q412" s="9">
        <v>6.1616148000000003E-2</v>
      </c>
      <c r="R412" s="8" t="s">
        <v>21</v>
      </c>
      <c r="S412" s="8" t="s">
        <v>20</v>
      </c>
      <c r="T412" s="8" t="s">
        <v>19</v>
      </c>
    </row>
    <row r="413" spans="2:20" x14ac:dyDescent="0.25">
      <c r="B413" s="7">
        <v>17.2</v>
      </c>
      <c r="C413" s="8">
        <v>14.050700000000001</v>
      </c>
      <c r="D413" s="8">
        <v>48.1</v>
      </c>
      <c r="E413" s="8">
        <v>0.59699999999999998</v>
      </c>
      <c r="F413" s="8">
        <v>6.657</v>
      </c>
      <c r="G413" s="8">
        <v>100</v>
      </c>
      <c r="H413" s="8">
        <v>1.56</v>
      </c>
      <c r="I413" s="8">
        <v>1.41</v>
      </c>
      <c r="J413" s="8">
        <v>1.66</v>
      </c>
      <c r="K413" s="8">
        <v>1.48</v>
      </c>
      <c r="L413" s="8">
        <v>19.8</v>
      </c>
      <c r="M413" s="8">
        <v>21.22</v>
      </c>
      <c r="N413" s="8">
        <v>9.6440000000000001</v>
      </c>
      <c r="O413" s="8">
        <v>14.137600000000001</v>
      </c>
      <c r="P413" s="8">
        <v>44</v>
      </c>
      <c r="Q413" s="9">
        <v>5.5100906999999998E-2</v>
      </c>
      <c r="R413" s="8" t="s">
        <v>21</v>
      </c>
      <c r="S413" s="8" t="s">
        <v>23</v>
      </c>
      <c r="T413" s="8" t="s">
        <v>19</v>
      </c>
    </row>
    <row r="414" spans="2:20" x14ac:dyDescent="0.25">
      <c r="B414" s="7">
        <v>17.899999999999999</v>
      </c>
      <c r="C414" s="8">
        <v>18.811</v>
      </c>
      <c r="D414" s="8">
        <v>48.1</v>
      </c>
      <c r="E414" s="8">
        <v>0.59699999999999998</v>
      </c>
      <c r="F414" s="8">
        <v>4.6280000000000001</v>
      </c>
      <c r="G414" s="8">
        <v>100</v>
      </c>
      <c r="H414" s="8">
        <v>1.77</v>
      </c>
      <c r="I414" s="8">
        <v>1.54</v>
      </c>
      <c r="J414" s="8">
        <v>1.78</v>
      </c>
      <c r="K414" s="8">
        <v>1.1299999999999999</v>
      </c>
      <c r="L414" s="8">
        <v>19.8</v>
      </c>
      <c r="M414" s="8">
        <v>34.369999999999997</v>
      </c>
      <c r="N414" s="8">
        <v>8.3580000000000005</v>
      </c>
      <c r="O414" s="8">
        <v>15.1432</v>
      </c>
      <c r="P414" s="8">
        <v>40</v>
      </c>
      <c r="Q414" s="9">
        <v>5.8674621000000003E-2</v>
      </c>
      <c r="R414" s="8" t="s">
        <v>21</v>
      </c>
      <c r="S414" s="8" t="s">
        <v>23</v>
      </c>
      <c r="T414" s="8" t="s">
        <v>19</v>
      </c>
    </row>
    <row r="415" spans="2:20" x14ac:dyDescent="0.25">
      <c r="B415" s="7">
        <v>16.3</v>
      </c>
      <c r="C415" s="8">
        <v>28.655799999999999</v>
      </c>
      <c r="D415" s="8">
        <v>48.1</v>
      </c>
      <c r="E415" s="8">
        <v>0.59699999999999998</v>
      </c>
      <c r="F415" s="8">
        <v>5.1550000000000002</v>
      </c>
      <c r="G415" s="8">
        <v>100</v>
      </c>
      <c r="H415" s="8">
        <v>1.84</v>
      </c>
      <c r="I415" s="8">
        <v>1.37</v>
      </c>
      <c r="J415" s="8">
        <v>1.61</v>
      </c>
      <c r="K415" s="8">
        <v>1.53</v>
      </c>
      <c r="L415" s="8">
        <v>19.8</v>
      </c>
      <c r="M415" s="8">
        <v>20.079999999999998</v>
      </c>
      <c r="N415" s="8">
        <v>6.6260000000000003</v>
      </c>
      <c r="O415" s="8">
        <v>14.1304</v>
      </c>
      <c r="P415" s="8">
        <v>58</v>
      </c>
      <c r="Q415" s="9">
        <v>5.5800358000000001E-2</v>
      </c>
      <c r="R415" s="8" t="s">
        <v>21</v>
      </c>
      <c r="S415" s="8" t="s">
        <v>20</v>
      </c>
      <c r="T415" s="8" t="s">
        <v>19</v>
      </c>
    </row>
    <row r="416" spans="2:20" x14ac:dyDescent="0.25">
      <c r="B416" s="7">
        <v>7</v>
      </c>
      <c r="C416" s="8">
        <v>45.746099999999998</v>
      </c>
      <c r="D416" s="8">
        <v>48.1</v>
      </c>
      <c r="E416" s="8">
        <v>0.69299999999999995</v>
      </c>
      <c r="F416" s="8">
        <v>4.5190000000000001</v>
      </c>
      <c r="G416" s="8">
        <v>100</v>
      </c>
      <c r="H416" s="8">
        <v>1.74</v>
      </c>
      <c r="I416" s="8">
        <v>1.5</v>
      </c>
      <c r="J416" s="8">
        <v>1.9</v>
      </c>
      <c r="K416" s="8">
        <v>1.49</v>
      </c>
      <c r="L416" s="8">
        <v>19.8</v>
      </c>
      <c r="M416" s="8">
        <v>36.979999999999997</v>
      </c>
      <c r="N416" s="8">
        <v>6.04</v>
      </c>
      <c r="O416" s="8">
        <v>12.055999999999999</v>
      </c>
      <c r="P416" s="8">
        <v>40</v>
      </c>
      <c r="Q416" s="9">
        <v>6.9262800999999999E-2</v>
      </c>
      <c r="R416" s="8" t="s">
        <v>19</v>
      </c>
      <c r="S416" s="8" t="s">
        <v>20</v>
      </c>
      <c r="T416" s="8" t="s">
        <v>19</v>
      </c>
    </row>
    <row r="417" spans="2:20" x14ac:dyDescent="0.25">
      <c r="B417" s="7">
        <v>7.2</v>
      </c>
      <c r="C417" s="8">
        <v>18.084599999999998</v>
      </c>
      <c r="D417" s="8">
        <v>48.1</v>
      </c>
      <c r="E417" s="8">
        <v>0.67900000000000005</v>
      </c>
      <c r="F417" s="8">
        <v>6.4340000000000002</v>
      </c>
      <c r="G417" s="8">
        <v>100</v>
      </c>
      <c r="H417" s="8">
        <v>1.88</v>
      </c>
      <c r="I417" s="8">
        <v>1.75</v>
      </c>
      <c r="J417" s="8">
        <v>1.84</v>
      </c>
      <c r="K417" s="8">
        <v>1.87</v>
      </c>
      <c r="L417" s="8">
        <v>19.8</v>
      </c>
      <c r="M417" s="8">
        <v>29.05</v>
      </c>
      <c r="N417" s="8">
        <v>8.6440000000000001</v>
      </c>
      <c r="O417" s="8">
        <v>11.057600000000001</v>
      </c>
      <c r="P417" s="8">
        <v>59</v>
      </c>
      <c r="Q417" s="9">
        <v>5.8726791E-2</v>
      </c>
      <c r="R417" s="8" t="s">
        <v>21</v>
      </c>
      <c r="S417" s="8" t="s">
        <v>23</v>
      </c>
      <c r="T417" s="8" t="s">
        <v>19</v>
      </c>
    </row>
    <row r="418" spans="2:20" x14ac:dyDescent="0.25">
      <c r="B418" s="7">
        <v>7.5</v>
      </c>
      <c r="C418" s="8">
        <v>10.834199999999999</v>
      </c>
      <c r="D418" s="8">
        <v>48.1</v>
      </c>
      <c r="E418" s="8">
        <v>0.67900000000000005</v>
      </c>
      <c r="F418" s="8">
        <v>6.782</v>
      </c>
      <c r="G418" s="8">
        <v>90.8</v>
      </c>
      <c r="H418" s="8">
        <v>1.9</v>
      </c>
      <c r="I418" s="8">
        <v>1.54</v>
      </c>
      <c r="J418" s="8">
        <v>2.04</v>
      </c>
      <c r="K418" s="8">
        <v>1.8</v>
      </c>
      <c r="L418" s="8">
        <v>19.8</v>
      </c>
      <c r="M418" s="8">
        <v>25.79</v>
      </c>
      <c r="N418" s="8"/>
      <c r="O418" s="8">
        <v>10.06</v>
      </c>
      <c r="P418" s="8">
        <v>35</v>
      </c>
      <c r="Q418" s="9">
        <v>6.4619369999999995E-2</v>
      </c>
      <c r="R418" s="8" t="s">
        <v>19</v>
      </c>
      <c r="S418" s="8" t="s">
        <v>20</v>
      </c>
      <c r="T418" s="8" t="s">
        <v>19</v>
      </c>
    </row>
    <row r="419" spans="2:20" x14ac:dyDescent="0.25">
      <c r="B419" s="7">
        <v>10.4</v>
      </c>
      <c r="C419" s="8">
        <v>25.9406</v>
      </c>
      <c r="D419" s="8">
        <v>48.1</v>
      </c>
      <c r="E419" s="8">
        <v>0.67900000000000005</v>
      </c>
      <c r="F419" s="8">
        <v>5.3040000000000003</v>
      </c>
      <c r="G419" s="8">
        <v>89.1</v>
      </c>
      <c r="H419" s="8">
        <v>1.73</v>
      </c>
      <c r="I419" s="8">
        <v>1.39</v>
      </c>
      <c r="J419" s="8">
        <v>1.81</v>
      </c>
      <c r="K419" s="8">
        <v>1.67</v>
      </c>
      <c r="L419" s="8">
        <v>19.8</v>
      </c>
      <c r="M419" s="8">
        <v>26.64</v>
      </c>
      <c r="N419" s="8">
        <v>8.6080000000000005</v>
      </c>
      <c r="O419" s="8">
        <v>15.0832</v>
      </c>
      <c r="P419" s="8">
        <v>60</v>
      </c>
      <c r="Q419" s="9">
        <v>5.8834904E-2</v>
      </c>
      <c r="R419" s="8" t="s">
        <v>19</v>
      </c>
      <c r="S419" s="8" t="s">
        <v>24</v>
      </c>
      <c r="T419" s="8" t="s">
        <v>19</v>
      </c>
    </row>
    <row r="420" spans="2:20" x14ac:dyDescent="0.25">
      <c r="B420" s="7">
        <v>8.8000000000000007</v>
      </c>
      <c r="C420" s="8">
        <v>73.534099999999995</v>
      </c>
      <c r="D420" s="8">
        <v>48.1</v>
      </c>
      <c r="E420" s="8">
        <v>0.67900000000000005</v>
      </c>
      <c r="F420" s="8">
        <v>5.9569999999999999</v>
      </c>
      <c r="G420" s="8">
        <v>100</v>
      </c>
      <c r="H420" s="8">
        <v>1.96</v>
      </c>
      <c r="I420" s="8">
        <v>1.69</v>
      </c>
      <c r="J420" s="8">
        <v>1.85</v>
      </c>
      <c r="K420" s="8">
        <v>1.7</v>
      </c>
      <c r="L420" s="8">
        <v>19.8</v>
      </c>
      <c r="M420" s="8">
        <v>20.62</v>
      </c>
      <c r="N420" s="8">
        <v>8.4760000000000009</v>
      </c>
      <c r="O420" s="8">
        <v>12.070399999999999</v>
      </c>
      <c r="P420" s="8">
        <v>52</v>
      </c>
      <c r="Q420" s="9">
        <v>6.7903566999999998E-2</v>
      </c>
      <c r="R420" s="8" t="s">
        <v>21</v>
      </c>
      <c r="S420" s="8" t="s">
        <v>23</v>
      </c>
      <c r="T420" s="8" t="s">
        <v>19</v>
      </c>
    </row>
    <row r="421" spans="2:20" x14ac:dyDescent="0.25">
      <c r="B421" s="7">
        <v>8.4</v>
      </c>
      <c r="C421" s="8">
        <v>11.8123</v>
      </c>
      <c r="D421" s="8">
        <v>48.1</v>
      </c>
      <c r="E421" s="8">
        <v>0.71799999999999997</v>
      </c>
      <c r="F421" s="8">
        <v>6.8239999999999998</v>
      </c>
      <c r="G421" s="8">
        <v>76.5</v>
      </c>
      <c r="H421" s="8">
        <v>2.0499999999999998</v>
      </c>
      <c r="I421" s="8">
        <v>1.79</v>
      </c>
      <c r="J421" s="8">
        <v>2.08</v>
      </c>
      <c r="K421" s="8">
        <v>1.25</v>
      </c>
      <c r="L421" s="8">
        <v>19.8</v>
      </c>
      <c r="M421" s="8">
        <v>22.74</v>
      </c>
      <c r="N421" s="8">
        <v>5.968</v>
      </c>
      <c r="O421" s="8">
        <v>13.0672</v>
      </c>
      <c r="P421" s="8">
        <v>26</v>
      </c>
      <c r="Q421" s="9">
        <v>6.3264164999999997E-2</v>
      </c>
      <c r="R421" s="8" t="s">
        <v>21</v>
      </c>
      <c r="S421" s="8" t="s">
        <v>23</v>
      </c>
      <c r="T421" s="8" t="s">
        <v>19</v>
      </c>
    </row>
    <row r="422" spans="2:20" x14ac:dyDescent="0.25">
      <c r="B422" s="7">
        <v>16.7</v>
      </c>
      <c r="C422" s="8">
        <v>11.087400000000001</v>
      </c>
      <c r="D422" s="8">
        <v>48.1</v>
      </c>
      <c r="E422" s="8">
        <v>0.71799999999999997</v>
      </c>
      <c r="F422" s="8">
        <v>6.4109999999999996</v>
      </c>
      <c r="G422" s="8">
        <v>100</v>
      </c>
      <c r="H422" s="8">
        <v>1.93</v>
      </c>
      <c r="I422" s="8">
        <v>1.81</v>
      </c>
      <c r="J422" s="8">
        <v>1.88</v>
      </c>
      <c r="K422" s="8">
        <v>1.81</v>
      </c>
      <c r="L422" s="8">
        <v>19.8</v>
      </c>
      <c r="M422" s="8">
        <v>15.02</v>
      </c>
      <c r="N422" s="8">
        <v>6.0339999999999998</v>
      </c>
      <c r="O422" s="8">
        <v>13.133599999999999</v>
      </c>
      <c r="P422" s="8">
        <v>48</v>
      </c>
      <c r="Q422" s="9">
        <v>6.4850926000000003E-2</v>
      </c>
      <c r="R422" s="8" t="s">
        <v>19</v>
      </c>
      <c r="S422" s="8" t="s">
        <v>24</v>
      </c>
      <c r="T422" s="8" t="s">
        <v>19</v>
      </c>
    </row>
    <row r="423" spans="2:20" x14ac:dyDescent="0.25">
      <c r="B423" s="7">
        <v>14.2</v>
      </c>
      <c r="C423" s="8">
        <v>7.0225900000000001</v>
      </c>
      <c r="D423" s="8">
        <v>48.1</v>
      </c>
      <c r="E423" s="8">
        <v>0.71799999999999997</v>
      </c>
      <c r="F423" s="8">
        <v>6.0060000000000002</v>
      </c>
      <c r="G423" s="8">
        <v>95.3</v>
      </c>
      <c r="H423" s="8">
        <v>1.98</v>
      </c>
      <c r="I423" s="8">
        <v>1.57</v>
      </c>
      <c r="J423" s="8">
        <v>1.88</v>
      </c>
      <c r="K423" s="8">
        <v>2.0699999999999998</v>
      </c>
      <c r="L423" s="8">
        <v>19.8</v>
      </c>
      <c r="M423" s="8">
        <v>15.7</v>
      </c>
      <c r="N423" s="8">
        <v>8.2840000000000007</v>
      </c>
      <c r="O423" s="8">
        <v>10.1136</v>
      </c>
      <c r="P423" s="8">
        <v>29</v>
      </c>
      <c r="Q423" s="9">
        <v>7.5559551000000003E-2</v>
      </c>
      <c r="R423" s="8" t="s">
        <v>21</v>
      </c>
      <c r="S423" s="8" t="s">
        <v>23</v>
      </c>
      <c r="T423" s="8" t="s">
        <v>19</v>
      </c>
    </row>
    <row r="424" spans="2:20" x14ac:dyDescent="0.25">
      <c r="B424" s="7">
        <v>20.8</v>
      </c>
      <c r="C424" s="8">
        <v>12.0482</v>
      </c>
      <c r="D424" s="8">
        <v>48.1</v>
      </c>
      <c r="E424" s="8">
        <v>0.61399999999999999</v>
      </c>
      <c r="F424" s="8">
        <v>5.6479999999999997</v>
      </c>
      <c r="G424" s="8">
        <v>87.6</v>
      </c>
      <c r="H424" s="8">
        <v>2.13</v>
      </c>
      <c r="I424" s="8">
        <v>1.94</v>
      </c>
      <c r="J424" s="8">
        <v>2.2000000000000002</v>
      </c>
      <c r="K424" s="8">
        <v>1.54</v>
      </c>
      <c r="L424" s="8">
        <v>19.8</v>
      </c>
      <c r="M424" s="8">
        <v>14.1</v>
      </c>
      <c r="N424" s="8">
        <v>8.9160000000000004</v>
      </c>
      <c r="O424" s="8">
        <v>11.166399999999999</v>
      </c>
      <c r="P424" s="8">
        <v>36</v>
      </c>
      <c r="Q424" s="9">
        <v>5.8066316999999999E-2</v>
      </c>
      <c r="R424" s="8" t="s">
        <v>21</v>
      </c>
      <c r="S424" s="8" t="s">
        <v>23</v>
      </c>
      <c r="T424" s="8" t="s">
        <v>19</v>
      </c>
    </row>
    <row r="425" spans="2:20" x14ac:dyDescent="0.25">
      <c r="B425" s="7">
        <v>13.4</v>
      </c>
      <c r="C425" s="8">
        <v>7.0504199999999999</v>
      </c>
      <c r="D425" s="8">
        <v>48.1</v>
      </c>
      <c r="E425" s="8">
        <v>0.61399999999999999</v>
      </c>
      <c r="F425" s="8">
        <v>6.1029999999999998</v>
      </c>
      <c r="G425" s="8">
        <v>85.1</v>
      </c>
      <c r="H425" s="8">
        <v>2.08</v>
      </c>
      <c r="I425" s="8">
        <v>1.8</v>
      </c>
      <c r="J425" s="8">
        <v>2.34</v>
      </c>
      <c r="K425" s="8">
        <v>1.87</v>
      </c>
      <c r="L425" s="8">
        <v>19.8</v>
      </c>
      <c r="M425" s="8">
        <v>23.29</v>
      </c>
      <c r="N425" s="8">
        <v>8.2680000000000007</v>
      </c>
      <c r="O425" s="8">
        <v>81.12</v>
      </c>
      <c r="P425" s="8">
        <v>29</v>
      </c>
      <c r="Q425" s="9">
        <v>6.3343967000000001E-2</v>
      </c>
      <c r="R425" s="8" t="s">
        <v>21</v>
      </c>
      <c r="S425" s="8" t="s">
        <v>22</v>
      </c>
      <c r="T425" s="8" t="s">
        <v>19</v>
      </c>
    </row>
    <row r="426" spans="2:20" x14ac:dyDescent="0.25">
      <c r="B426" s="7">
        <v>11.7</v>
      </c>
      <c r="C426" s="8">
        <v>8.7921200000000006</v>
      </c>
      <c r="D426" s="8">
        <v>48.1</v>
      </c>
      <c r="E426" s="8">
        <v>0.58399999999999996</v>
      </c>
      <c r="F426" s="8">
        <v>5.5650000000000004</v>
      </c>
      <c r="G426" s="8">
        <v>70.599999999999994</v>
      </c>
      <c r="H426" s="8">
        <v>2.2599999999999998</v>
      </c>
      <c r="I426" s="8">
        <v>1.99</v>
      </c>
      <c r="J426" s="8">
        <v>2.38</v>
      </c>
      <c r="K426" s="8">
        <v>1.63</v>
      </c>
      <c r="L426" s="8">
        <v>19.8</v>
      </c>
      <c r="M426" s="8">
        <v>17.16</v>
      </c>
      <c r="N426" s="8">
        <v>7.8339999999999996</v>
      </c>
      <c r="O426" s="8">
        <v>11.0936</v>
      </c>
      <c r="P426" s="8">
        <v>57</v>
      </c>
      <c r="Q426" s="9">
        <v>6.3779015999999994E-2</v>
      </c>
      <c r="R426" s="8" t="s">
        <v>21</v>
      </c>
      <c r="S426" s="8" t="s">
        <v>23</v>
      </c>
      <c r="T426" s="8" t="s">
        <v>19</v>
      </c>
    </row>
    <row r="427" spans="2:20" x14ac:dyDescent="0.25">
      <c r="B427" s="7">
        <v>8.3000000000000007</v>
      </c>
      <c r="C427" s="8">
        <v>15.860300000000001</v>
      </c>
      <c r="D427" s="8">
        <v>48.1</v>
      </c>
      <c r="E427" s="8">
        <v>0.67900000000000005</v>
      </c>
      <c r="F427" s="8">
        <v>5.8959999999999999</v>
      </c>
      <c r="G427" s="8">
        <v>95.4</v>
      </c>
      <c r="H427" s="8">
        <v>2.15</v>
      </c>
      <c r="I427" s="8">
        <v>1.71</v>
      </c>
      <c r="J427" s="8">
        <v>1.97</v>
      </c>
      <c r="K427" s="8">
        <v>1.81</v>
      </c>
      <c r="L427" s="8">
        <v>19.8</v>
      </c>
      <c r="M427" s="8">
        <v>24.39</v>
      </c>
      <c r="N427" s="8">
        <v>5.5659999999999998</v>
      </c>
      <c r="O427" s="8">
        <v>15.0664</v>
      </c>
      <c r="P427" s="8">
        <v>51</v>
      </c>
      <c r="Q427" s="9">
        <v>6.7305708000000006E-2</v>
      </c>
      <c r="R427" s="8" t="s">
        <v>19</v>
      </c>
      <c r="S427" s="8" t="s">
        <v>22</v>
      </c>
      <c r="T427" s="8" t="s">
        <v>19</v>
      </c>
    </row>
    <row r="428" spans="2:20" x14ac:dyDescent="0.25">
      <c r="B428" s="7">
        <v>10.199999999999999</v>
      </c>
      <c r="C428" s="8">
        <v>12.247199999999999</v>
      </c>
      <c r="D428" s="8">
        <v>48.1</v>
      </c>
      <c r="E428" s="8">
        <v>0.58399999999999996</v>
      </c>
      <c r="F428" s="8">
        <v>5.8369999999999997</v>
      </c>
      <c r="G428" s="8">
        <v>59.7</v>
      </c>
      <c r="H428" s="8">
        <v>2.27</v>
      </c>
      <c r="I428" s="8">
        <v>1.67</v>
      </c>
      <c r="J428" s="8">
        <v>2.19</v>
      </c>
      <c r="K428" s="8">
        <v>1.86</v>
      </c>
      <c r="L428" s="8">
        <v>19.8</v>
      </c>
      <c r="M428" s="8">
        <v>15.69</v>
      </c>
      <c r="N428" s="8">
        <v>9.1039999999999992</v>
      </c>
      <c r="O428" s="8">
        <v>14.0816</v>
      </c>
      <c r="P428" s="8">
        <v>33</v>
      </c>
      <c r="Q428" s="9">
        <v>5.5707937999999999E-2</v>
      </c>
      <c r="R428" s="8" t="s">
        <v>21</v>
      </c>
      <c r="S428" s="8" t="s">
        <v>23</v>
      </c>
      <c r="T428" s="8" t="s">
        <v>19</v>
      </c>
    </row>
    <row r="429" spans="2:20" x14ac:dyDescent="0.25">
      <c r="B429" s="7">
        <v>10.9</v>
      </c>
      <c r="C429" s="8">
        <v>37.661900000000003</v>
      </c>
      <c r="D429" s="8">
        <v>48.1</v>
      </c>
      <c r="E429" s="8">
        <v>0.67900000000000005</v>
      </c>
      <c r="F429" s="8">
        <v>6.202</v>
      </c>
      <c r="G429" s="8">
        <v>78.7</v>
      </c>
      <c r="H429" s="8">
        <v>2.0699999999999998</v>
      </c>
      <c r="I429" s="8">
        <v>1.66</v>
      </c>
      <c r="J429" s="8">
        <v>2.12</v>
      </c>
      <c r="K429" s="8">
        <v>1.6</v>
      </c>
      <c r="L429" s="8">
        <v>19.8</v>
      </c>
      <c r="M429" s="8">
        <v>14.52</v>
      </c>
      <c r="N429" s="8">
        <v>7.5179999999999998</v>
      </c>
      <c r="O429" s="8">
        <v>11.087199999999999</v>
      </c>
      <c r="P429" s="8">
        <v>42</v>
      </c>
      <c r="Q429" s="9">
        <v>6.6286980999999995E-2</v>
      </c>
      <c r="R429" s="8" t="s">
        <v>21</v>
      </c>
      <c r="S429" s="8" t="s">
        <v>22</v>
      </c>
      <c r="T429" s="8" t="s">
        <v>19</v>
      </c>
    </row>
    <row r="430" spans="2:20" x14ac:dyDescent="0.25">
      <c r="B430" s="7">
        <v>11</v>
      </c>
      <c r="C430" s="8">
        <v>7.3671100000000003</v>
      </c>
      <c r="D430" s="8">
        <v>48.1</v>
      </c>
      <c r="E430" s="8">
        <v>0.67900000000000005</v>
      </c>
      <c r="F430" s="8">
        <v>6.1929999999999996</v>
      </c>
      <c r="G430" s="8">
        <v>78.099999999999994</v>
      </c>
      <c r="H430" s="8">
        <v>2.12</v>
      </c>
      <c r="I430" s="8">
        <v>1.86</v>
      </c>
      <c r="J430" s="8">
        <v>1.99</v>
      </c>
      <c r="K430" s="8">
        <v>1.78</v>
      </c>
      <c r="L430" s="8">
        <v>19.8</v>
      </c>
      <c r="M430" s="8">
        <v>21.52</v>
      </c>
      <c r="N430" s="8">
        <v>8.52</v>
      </c>
      <c r="O430" s="8">
        <v>12.087999999999999</v>
      </c>
      <c r="P430" s="8">
        <v>45</v>
      </c>
      <c r="Q430" s="9">
        <v>6.7890698999999999E-2</v>
      </c>
      <c r="R430" s="8" t="s">
        <v>19</v>
      </c>
      <c r="S430" s="8" t="s">
        <v>20</v>
      </c>
      <c r="T430" s="8" t="s">
        <v>19</v>
      </c>
    </row>
    <row r="431" spans="2:20" x14ac:dyDescent="0.25">
      <c r="B431" s="7">
        <v>9.5</v>
      </c>
      <c r="C431" s="8">
        <v>9.3388899999999992</v>
      </c>
      <c r="D431" s="8">
        <v>48.1</v>
      </c>
      <c r="E431" s="8">
        <v>0.67900000000000005</v>
      </c>
      <c r="F431" s="8">
        <v>6.38</v>
      </c>
      <c r="G431" s="8">
        <v>95.6</v>
      </c>
      <c r="H431" s="8">
        <v>1.98</v>
      </c>
      <c r="I431" s="8">
        <v>1.69</v>
      </c>
      <c r="J431" s="8">
        <v>2.13</v>
      </c>
      <c r="K431" s="8">
        <v>2.0699999999999998</v>
      </c>
      <c r="L431" s="8">
        <v>19.8</v>
      </c>
      <c r="M431" s="8">
        <v>24.08</v>
      </c>
      <c r="N431" s="8">
        <v>8.7899999999999991</v>
      </c>
      <c r="O431" s="8">
        <v>12.076000000000001</v>
      </c>
      <c r="P431" s="8">
        <v>52</v>
      </c>
      <c r="Q431" s="9">
        <v>6.4037394999999997E-2</v>
      </c>
      <c r="R431" s="8" t="s">
        <v>19</v>
      </c>
      <c r="S431" s="8" t="s">
        <v>23</v>
      </c>
      <c r="T431" s="8" t="s">
        <v>19</v>
      </c>
    </row>
    <row r="432" spans="2:20" x14ac:dyDescent="0.25">
      <c r="B432" s="7">
        <v>14.5</v>
      </c>
      <c r="C432" s="8">
        <v>8.4921299999999995</v>
      </c>
      <c r="D432" s="8">
        <v>48.1</v>
      </c>
      <c r="E432" s="8">
        <v>0.58399999999999996</v>
      </c>
      <c r="F432" s="8">
        <v>6.3479999999999999</v>
      </c>
      <c r="G432" s="8">
        <v>86.1</v>
      </c>
      <c r="H432" s="8">
        <v>2.2799999999999998</v>
      </c>
      <c r="I432" s="8">
        <v>1.79</v>
      </c>
      <c r="J432" s="8">
        <v>2.16</v>
      </c>
      <c r="K432" s="8">
        <v>1.99</v>
      </c>
      <c r="L432" s="8">
        <v>19.8</v>
      </c>
      <c r="M432" s="8">
        <v>17.64</v>
      </c>
      <c r="N432" s="8">
        <v>9.09</v>
      </c>
      <c r="O432" s="8">
        <v>11.116</v>
      </c>
      <c r="P432" s="8">
        <v>53</v>
      </c>
      <c r="Q432" s="9">
        <v>6.3629899000000004E-2</v>
      </c>
      <c r="R432" s="8" t="s">
        <v>21</v>
      </c>
      <c r="S432" s="8" t="s">
        <v>20</v>
      </c>
      <c r="T432" s="8" t="s">
        <v>19</v>
      </c>
    </row>
    <row r="433" spans="2:20" x14ac:dyDescent="0.25">
      <c r="B433" s="7">
        <v>14.1</v>
      </c>
      <c r="C433" s="8">
        <v>10.0623</v>
      </c>
      <c r="D433" s="8">
        <v>48.1</v>
      </c>
      <c r="E433" s="8">
        <v>0.58399999999999996</v>
      </c>
      <c r="F433" s="8">
        <v>6.8330000000000002</v>
      </c>
      <c r="G433" s="8">
        <v>94.3</v>
      </c>
      <c r="H433" s="8">
        <v>2.1</v>
      </c>
      <c r="I433" s="8">
        <v>1.89</v>
      </c>
      <c r="J433" s="8">
        <v>2.27</v>
      </c>
      <c r="K433" s="8">
        <v>2.09</v>
      </c>
      <c r="L433" s="8">
        <v>19.8</v>
      </c>
      <c r="M433" s="8">
        <v>19.690000000000001</v>
      </c>
      <c r="N433" s="8">
        <v>6.6820000000000004</v>
      </c>
      <c r="O433" s="8">
        <v>14.1128</v>
      </c>
      <c r="P433" s="8">
        <v>29</v>
      </c>
      <c r="Q433" s="9">
        <v>5.4610526E-2</v>
      </c>
      <c r="R433" s="8" t="s">
        <v>19</v>
      </c>
      <c r="S433" s="8" t="s">
        <v>22</v>
      </c>
      <c r="T433" s="8" t="s">
        <v>19</v>
      </c>
    </row>
    <row r="434" spans="2:20" x14ac:dyDescent="0.25">
      <c r="B434" s="7">
        <v>16.100000000000001</v>
      </c>
      <c r="C434" s="8">
        <v>6.4440499999999998</v>
      </c>
      <c r="D434" s="8">
        <v>48.1</v>
      </c>
      <c r="E434" s="8">
        <v>0.58399999999999996</v>
      </c>
      <c r="F434" s="8">
        <v>6.4249999999999998</v>
      </c>
      <c r="G434" s="8">
        <v>74.8</v>
      </c>
      <c r="H434" s="8">
        <v>2.4</v>
      </c>
      <c r="I434" s="8">
        <v>1.92</v>
      </c>
      <c r="J434" s="8">
        <v>2.34</v>
      </c>
      <c r="K434" s="8">
        <v>2.14</v>
      </c>
      <c r="L434" s="8">
        <v>19.8</v>
      </c>
      <c r="M434" s="8">
        <v>12.03</v>
      </c>
      <c r="N434" s="8">
        <v>8.7219999999999995</v>
      </c>
      <c r="O434" s="8">
        <v>10.1288</v>
      </c>
      <c r="P434" s="8">
        <v>42</v>
      </c>
      <c r="Q434" s="9">
        <v>5.3705296999999999E-2</v>
      </c>
      <c r="R434" s="8" t="s">
        <v>19</v>
      </c>
      <c r="S434" s="8" t="s">
        <v>23</v>
      </c>
      <c r="T434" s="8" t="s">
        <v>19</v>
      </c>
    </row>
    <row r="435" spans="2:20" x14ac:dyDescent="0.25">
      <c r="B435" s="7">
        <v>14.3</v>
      </c>
      <c r="C435" s="8">
        <v>5.5810700000000004</v>
      </c>
      <c r="D435" s="8">
        <v>48.1</v>
      </c>
      <c r="E435" s="8">
        <v>0.71299999999999997</v>
      </c>
      <c r="F435" s="8">
        <v>6.4359999999999999</v>
      </c>
      <c r="G435" s="8">
        <v>87.9</v>
      </c>
      <c r="H435" s="8">
        <v>2.34</v>
      </c>
      <c r="I435" s="8">
        <v>2.23</v>
      </c>
      <c r="J435" s="8">
        <v>2.4</v>
      </c>
      <c r="K435" s="8">
        <v>2.2999999999999998</v>
      </c>
      <c r="L435" s="8">
        <v>19.8</v>
      </c>
      <c r="M435" s="8">
        <v>16.22</v>
      </c>
      <c r="N435" s="8">
        <v>6.1859999999999999</v>
      </c>
      <c r="O435" s="8">
        <v>10.1144</v>
      </c>
      <c r="P435" s="8">
        <v>46</v>
      </c>
      <c r="Q435" s="9">
        <v>6.1400159000000003E-2</v>
      </c>
      <c r="R435" s="8" t="s">
        <v>21</v>
      </c>
      <c r="S435" s="8" t="s">
        <v>24</v>
      </c>
      <c r="T435" s="8" t="s">
        <v>19</v>
      </c>
    </row>
    <row r="436" spans="2:20" x14ac:dyDescent="0.25">
      <c r="B436" s="7">
        <v>11.7</v>
      </c>
      <c r="C436" s="8">
        <v>13.913399999999999</v>
      </c>
      <c r="D436" s="8">
        <v>48.1</v>
      </c>
      <c r="E436" s="8">
        <v>0.71299999999999997</v>
      </c>
      <c r="F436" s="8">
        <v>6.2080000000000002</v>
      </c>
      <c r="G436" s="8">
        <v>95</v>
      </c>
      <c r="H436" s="8">
        <v>2.44</v>
      </c>
      <c r="I436" s="8">
        <v>2.09</v>
      </c>
      <c r="J436" s="8">
        <v>2.31</v>
      </c>
      <c r="K436" s="8">
        <v>2.0499999999999998</v>
      </c>
      <c r="L436" s="8">
        <v>19.8</v>
      </c>
      <c r="M436" s="8">
        <v>15.17</v>
      </c>
      <c r="N436" s="8">
        <v>7.8339999999999996</v>
      </c>
      <c r="O436" s="8">
        <v>11.0936</v>
      </c>
      <c r="P436" s="8">
        <v>37</v>
      </c>
      <c r="Q436" s="9">
        <v>7.4839332999999994E-2</v>
      </c>
      <c r="R436" s="8" t="s">
        <v>21</v>
      </c>
      <c r="S436" s="8" t="s">
        <v>23</v>
      </c>
      <c r="T436" s="8" t="s">
        <v>19</v>
      </c>
    </row>
    <row r="437" spans="2:20" x14ac:dyDescent="0.25">
      <c r="B437" s="7">
        <v>13.4</v>
      </c>
      <c r="C437" s="8">
        <v>11.160399999999999</v>
      </c>
      <c r="D437" s="8">
        <v>48.1</v>
      </c>
      <c r="E437" s="8">
        <v>0.74</v>
      </c>
      <c r="F437" s="8">
        <v>6.6289999999999996</v>
      </c>
      <c r="G437" s="8">
        <v>94.6</v>
      </c>
      <c r="H437" s="8">
        <v>2.15</v>
      </c>
      <c r="I437" s="8">
        <v>1.97</v>
      </c>
      <c r="J437" s="8">
        <v>2.14</v>
      </c>
      <c r="K437" s="8">
        <v>2.2400000000000002</v>
      </c>
      <c r="L437" s="8">
        <v>19.8</v>
      </c>
      <c r="M437" s="8">
        <v>23.27</v>
      </c>
      <c r="N437" s="8">
        <v>10.167999999999999</v>
      </c>
      <c r="O437" s="8">
        <v>12.107200000000001</v>
      </c>
      <c r="P437" s="8">
        <v>46</v>
      </c>
      <c r="Q437" s="9">
        <v>7.6801062000000003E-2</v>
      </c>
      <c r="R437" s="8" t="s">
        <v>21</v>
      </c>
      <c r="S437" s="8" t="s">
        <v>24</v>
      </c>
      <c r="T437" s="8" t="s">
        <v>19</v>
      </c>
    </row>
    <row r="438" spans="2:20" x14ac:dyDescent="0.25">
      <c r="B438" s="7">
        <v>9.6</v>
      </c>
      <c r="C438" s="8">
        <v>14.4208</v>
      </c>
      <c r="D438" s="8">
        <v>48.1</v>
      </c>
      <c r="E438" s="8">
        <v>0.74</v>
      </c>
      <c r="F438" s="8">
        <v>6.4610000000000003</v>
      </c>
      <c r="G438" s="8">
        <v>93.3</v>
      </c>
      <c r="H438" s="8">
        <v>2.3199999999999998</v>
      </c>
      <c r="I438" s="8">
        <v>1.82</v>
      </c>
      <c r="J438" s="8">
        <v>2.11</v>
      </c>
      <c r="K438" s="8">
        <v>1.75</v>
      </c>
      <c r="L438" s="8">
        <v>19.8</v>
      </c>
      <c r="M438" s="8">
        <v>18.05</v>
      </c>
      <c r="N438" s="8">
        <v>6.0919999999999996</v>
      </c>
      <c r="O438" s="8">
        <v>10.0768</v>
      </c>
      <c r="P438" s="8">
        <v>57</v>
      </c>
      <c r="Q438" s="9">
        <v>7.0157854000000006E-2</v>
      </c>
      <c r="R438" s="8" t="s">
        <v>19</v>
      </c>
      <c r="S438" s="8" t="s">
        <v>20</v>
      </c>
      <c r="T438" s="8" t="s">
        <v>19</v>
      </c>
    </row>
    <row r="439" spans="2:20" x14ac:dyDescent="0.25">
      <c r="B439" s="7">
        <v>8.1999999999999993</v>
      </c>
      <c r="C439" s="8">
        <v>15.177199999999999</v>
      </c>
      <c r="D439" s="8">
        <v>48.1</v>
      </c>
      <c r="E439" s="8">
        <v>0.74</v>
      </c>
      <c r="F439" s="8">
        <v>6.1520000000000001</v>
      </c>
      <c r="G439" s="8">
        <v>100</v>
      </c>
      <c r="H439" s="8">
        <v>2.0099999999999998</v>
      </c>
      <c r="I439" s="8">
        <v>1.86</v>
      </c>
      <c r="J439" s="8">
        <v>1.97</v>
      </c>
      <c r="K439" s="8">
        <v>1.81</v>
      </c>
      <c r="L439" s="8">
        <v>19.8</v>
      </c>
      <c r="M439" s="8">
        <v>26.45</v>
      </c>
      <c r="N439" s="8">
        <v>9.8640000000000008</v>
      </c>
      <c r="O439" s="8">
        <v>11.0656</v>
      </c>
      <c r="P439" s="8">
        <v>60</v>
      </c>
      <c r="Q439" s="9">
        <v>6.7393880000000003E-2</v>
      </c>
      <c r="R439" s="8" t="s">
        <v>21</v>
      </c>
      <c r="S439" s="8" t="s">
        <v>23</v>
      </c>
      <c r="T439" s="8" t="s">
        <v>19</v>
      </c>
    </row>
    <row r="440" spans="2:20" x14ac:dyDescent="0.25">
      <c r="B440" s="7">
        <v>8.4</v>
      </c>
      <c r="C440" s="8">
        <v>13.678100000000001</v>
      </c>
      <c r="D440" s="8">
        <v>48.1</v>
      </c>
      <c r="E440" s="8">
        <v>0.74</v>
      </c>
      <c r="F440" s="8">
        <v>5.9349999999999996</v>
      </c>
      <c r="G440" s="8">
        <v>87.9</v>
      </c>
      <c r="H440" s="8">
        <v>1.85</v>
      </c>
      <c r="I440" s="8">
        <v>1.61</v>
      </c>
      <c r="J440" s="8">
        <v>1.87</v>
      </c>
      <c r="K440" s="8">
        <v>1.95</v>
      </c>
      <c r="L440" s="8">
        <v>19.8</v>
      </c>
      <c r="M440" s="8">
        <v>34.020000000000003</v>
      </c>
      <c r="N440" s="8">
        <v>9.5679999999999996</v>
      </c>
      <c r="O440" s="8">
        <v>14.0672</v>
      </c>
      <c r="P440" s="8">
        <v>57</v>
      </c>
      <c r="Q440" s="9">
        <v>7.1117797999999996E-2</v>
      </c>
      <c r="R440" s="8" t="s">
        <v>19</v>
      </c>
      <c r="S440" s="8" t="s">
        <v>23</v>
      </c>
      <c r="T440" s="8" t="s">
        <v>19</v>
      </c>
    </row>
    <row r="441" spans="2:20" x14ac:dyDescent="0.25">
      <c r="B441" s="7">
        <v>12.8</v>
      </c>
      <c r="C441" s="8">
        <v>9.3906299999999998</v>
      </c>
      <c r="D441" s="8">
        <v>48.1</v>
      </c>
      <c r="E441" s="8">
        <v>0.74</v>
      </c>
      <c r="F441" s="8">
        <v>5.6269999999999998</v>
      </c>
      <c r="G441" s="8">
        <v>93.9</v>
      </c>
      <c r="H441" s="8">
        <v>1.87</v>
      </c>
      <c r="I441" s="8">
        <v>1.72</v>
      </c>
      <c r="J441" s="8">
        <v>2.0099999999999998</v>
      </c>
      <c r="K441" s="8">
        <v>1.67</v>
      </c>
      <c r="L441" s="8">
        <v>19.8</v>
      </c>
      <c r="M441" s="8">
        <v>22.88</v>
      </c>
      <c r="N441" s="8">
        <v>8.4559999999999995</v>
      </c>
      <c r="O441" s="8">
        <v>15.102399999999999</v>
      </c>
      <c r="P441" s="8">
        <v>50</v>
      </c>
      <c r="Q441" s="9">
        <v>7.3012667000000003E-2</v>
      </c>
      <c r="R441" s="8" t="s">
        <v>19</v>
      </c>
      <c r="S441" s="8" t="s">
        <v>23</v>
      </c>
      <c r="T441" s="8" t="s">
        <v>19</v>
      </c>
    </row>
    <row r="442" spans="2:20" x14ac:dyDescent="0.25">
      <c r="B442" s="7">
        <v>10.5</v>
      </c>
      <c r="C442" s="8">
        <v>22.051100000000002</v>
      </c>
      <c r="D442" s="8">
        <v>48.1</v>
      </c>
      <c r="E442" s="8">
        <v>0.74</v>
      </c>
      <c r="F442" s="8">
        <v>5.8179999999999996</v>
      </c>
      <c r="G442" s="8">
        <v>92.4</v>
      </c>
      <c r="H442" s="8">
        <v>2.0299999999999998</v>
      </c>
      <c r="I442" s="8">
        <v>1.66</v>
      </c>
      <c r="J442" s="8">
        <v>1.96</v>
      </c>
      <c r="K442" s="8">
        <v>1.81</v>
      </c>
      <c r="L442" s="8">
        <v>19.8</v>
      </c>
      <c r="M442" s="8">
        <v>22.11</v>
      </c>
      <c r="N442" s="8">
        <v>7.41</v>
      </c>
      <c r="O442" s="8">
        <v>12.084</v>
      </c>
      <c r="P442" s="8">
        <v>38</v>
      </c>
      <c r="Q442" s="9">
        <v>7.5248915E-2</v>
      </c>
      <c r="R442" s="8" t="s">
        <v>21</v>
      </c>
      <c r="S442" s="8" t="s">
        <v>23</v>
      </c>
      <c r="T442" s="8" t="s">
        <v>19</v>
      </c>
    </row>
    <row r="443" spans="2:20" x14ac:dyDescent="0.25">
      <c r="B443" s="7">
        <v>17.100000000000001</v>
      </c>
      <c r="C443" s="8">
        <v>9.7241800000000005</v>
      </c>
      <c r="D443" s="8">
        <v>48.1</v>
      </c>
      <c r="E443" s="8">
        <v>0.74</v>
      </c>
      <c r="F443" s="8">
        <v>6.4059999999999997</v>
      </c>
      <c r="G443" s="8">
        <v>97.2</v>
      </c>
      <c r="H443" s="8">
        <v>2.33</v>
      </c>
      <c r="I443" s="8">
        <v>1.97</v>
      </c>
      <c r="J443" s="8">
        <v>2.16</v>
      </c>
      <c r="K443" s="8">
        <v>1.81</v>
      </c>
      <c r="L443" s="8">
        <v>19.8</v>
      </c>
      <c r="M443" s="8">
        <v>19.52</v>
      </c>
      <c r="N443" s="8">
        <v>9.2420000000000009</v>
      </c>
      <c r="O443" s="8">
        <v>15.136799999999999</v>
      </c>
      <c r="P443" s="8">
        <v>58</v>
      </c>
      <c r="Q443" s="9">
        <v>7.7408024000000006E-2</v>
      </c>
      <c r="R443" s="8" t="s">
        <v>19</v>
      </c>
      <c r="S443" s="8" t="s">
        <v>24</v>
      </c>
      <c r="T443" s="8" t="s">
        <v>19</v>
      </c>
    </row>
    <row r="444" spans="2:20" x14ac:dyDescent="0.25">
      <c r="B444" s="7">
        <v>14.8</v>
      </c>
      <c r="C444" s="8">
        <v>5.6663699999999997</v>
      </c>
      <c r="D444" s="8">
        <v>48.1</v>
      </c>
      <c r="E444" s="8">
        <v>0.74</v>
      </c>
      <c r="F444" s="8">
        <v>6.2190000000000003</v>
      </c>
      <c r="G444" s="8">
        <v>100</v>
      </c>
      <c r="H444" s="8">
        <v>2.08</v>
      </c>
      <c r="I444" s="8">
        <v>1.97</v>
      </c>
      <c r="J444" s="8">
        <v>2.0299999999999998</v>
      </c>
      <c r="K444" s="8">
        <v>1.94</v>
      </c>
      <c r="L444" s="8">
        <v>19.8</v>
      </c>
      <c r="M444" s="8">
        <v>16.59</v>
      </c>
      <c r="N444" s="8">
        <v>7.0960000000000001</v>
      </c>
      <c r="O444" s="8">
        <v>14.118399999999999</v>
      </c>
      <c r="P444" s="8">
        <v>54</v>
      </c>
      <c r="Q444" s="9">
        <v>7.7115959999999997E-2</v>
      </c>
      <c r="R444" s="8" t="s">
        <v>21</v>
      </c>
      <c r="S444" s="8" t="s">
        <v>20</v>
      </c>
      <c r="T444" s="8" t="s">
        <v>19</v>
      </c>
    </row>
    <row r="445" spans="2:20" x14ac:dyDescent="0.25">
      <c r="B445" s="7">
        <v>15.4</v>
      </c>
      <c r="C445" s="8">
        <v>9.9665400000000002</v>
      </c>
      <c r="D445" s="8">
        <v>48.1</v>
      </c>
      <c r="E445" s="8">
        <v>0.74</v>
      </c>
      <c r="F445" s="8">
        <v>6.4850000000000003</v>
      </c>
      <c r="G445" s="8">
        <v>100</v>
      </c>
      <c r="H445" s="8">
        <v>2.29</v>
      </c>
      <c r="I445" s="8">
        <v>1.8</v>
      </c>
      <c r="J445" s="8">
        <v>2.2000000000000002</v>
      </c>
      <c r="K445" s="8">
        <v>1.62</v>
      </c>
      <c r="L445" s="8">
        <v>19.8</v>
      </c>
      <c r="M445" s="8">
        <v>18.850000000000001</v>
      </c>
      <c r="N445" s="8">
        <v>6.6079999999999997</v>
      </c>
      <c r="O445" s="8">
        <v>14.123200000000001</v>
      </c>
      <c r="P445" s="8">
        <v>21</v>
      </c>
      <c r="Q445" s="9">
        <v>6.6949839999999997E-2</v>
      </c>
      <c r="R445" s="8" t="s">
        <v>21</v>
      </c>
      <c r="S445" s="8" t="s">
        <v>20</v>
      </c>
      <c r="T445" s="8" t="s">
        <v>19</v>
      </c>
    </row>
    <row r="446" spans="2:20" x14ac:dyDescent="0.25">
      <c r="B446" s="7">
        <v>10.8</v>
      </c>
      <c r="C446" s="8">
        <v>12.802300000000001</v>
      </c>
      <c r="D446" s="8">
        <v>48.1</v>
      </c>
      <c r="E446" s="8">
        <v>0.74</v>
      </c>
      <c r="F446" s="8">
        <v>5.8540000000000001</v>
      </c>
      <c r="G446" s="8">
        <v>96.6</v>
      </c>
      <c r="H446" s="8">
        <v>1.93</v>
      </c>
      <c r="I446" s="8">
        <v>1.79</v>
      </c>
      <c r="J446" s="8">
        <v>2.0699999999999998</v>
      </c>
      <c r="K446" s="8">
        <v>1.8</v>
      </c>
      <c r="L446" s="8">
        <v>19.8</v>
      </c>
      <c r="M446" s="8">
        <v>23.79</v>
      </c>
      <c r="N446" s="8">
        <v>5.516</v>
      </c>
      <c r="O446" s="8">
        <v>12.086399999999999</v>
      </c>
      <c r="P446" s="8">
        <v>34</v>
      </c>
      <c r="Q446" s="9">
        <v>6.5304838000000004E-2</v>
      </c>
      <c r="R446" s="8" t="s">
        <v>21</v>
      </c>
      <c r="S446" s="8" t="s">
        <v>24</v>
      </c>
      <c r="T446" s="8" t="s">
        <v>19</v>
      </c>
    </row>
    <row r="447" spans="2:20" x14ac:dyDescent="0.25">
      <c r="B447" s="7">
        <v>11.8</v>
      </c>
      <c r="C447" s="8">
        <v>10.671799999999999</v>
      </c>
      <c r="D447" s="8">
        <v>48.1</v>
      </c>
      <c r="E447" s="8">
        <v>0.74</v>
      </c>
      <c r="F447" s="8">
        <v>6.4589999999999996</v>
      </c>
      <c r="G447" s="8">
        <v>94.8</v>
      </c>
      <c r="H447" s="8">
        <v>2.2000000000000002</v>
      </c>
      <c r="I447" s="8">
        <v>1.7</v>
      </c>
      <c r="J447" s="8">
        <v>2.0099999999999998</v>
      </c>
      <c r="K447" s="8">
        <v>2.04</v>
      </c>
      <c r="L447" s="8">
        <v>19.8</v>
      </c>
      <c r="M447" s="8">
        <v>23.98</v>
      </c>
      <c r="N447" s="8">
        <v>5.3360000000000003</v>
      </c>
      <c r="O447" s="8">
        <v>12.0944</v>
      </c>
      <c r="P447" s="8">
        <v>28</v>
      </c>
      <c r="Q447" s="9">
        <v>7.6180913000000003E-2</v>
      </c>
      <c r="R447" s="8" t="s">
        <v>19</v>
      </c>
      <c r="S447" s="8" t="s">
        <v>20</v>
      </c>
      <c r="T447" s="8" t="s">
        <v>19</v>
      </c>
    </row>
    <row r="448" spans="2:20" x14ac:dyDescent="0.25">
      <c r="B448" s="7">
        <v>14.9</v>
      </c>
      <c r="C448" s="8">
        <v>6.2880700000000003</v>
      </c>
      <c r="D448" s="8">
        <v>48.1</v>
      </c>
      <c r="E448" s="8">
        <v>0.74</v>
      </c>
      <c r="F448" s="8">
        <v>6.3410000000000002</v>
      </c>
      <c r="G448" s="8">
        <v>96.4</v>
      </c>
      <c r="H448" s="8">
        <v>2.23</v>
      </c>
      <c r="I448" s="8">
        <v>2.04</v>
      </c>
      <c r="J448" s="8">
        <v>2.2200000000000002</v>
      </c>
      <c r="K448" s="8">
        <v>1.79</v>
      </c>
      <c r="L448" s="8">
        <v>19.8</v>
      </c>
      <c r="M448" s="8">
        <v>17.79</v>
      </c>
      <c r="N448" s="8">
        <v>10.198</v>
      </c>
      <c r="O448" s="8">
        <v>15.119199999999999</v>
      </c>
      <c r="P448" s="8">
        <v>41</v>
      </c>
      <c r="Q448" s="9">
        <v>7.0659666999999995E-2</v>
      </c>
      <c r="R448" s="8" t="s">
        <v>21</v>
      </c>
      <c r="S448" s="8" t="s">
        <v>23</v>
      </c>
      <c r="T448" s="8" t="s">
        <v>19</v>
      </c>
    </row>
    <row r="449" spans="2:20" x14ac:dyDescent="0.25">
      <c r="B449" s="7">
        <v>12.6</v>
      </c>
      <c r="C449" s="8">
        <v>9.9248499999999993</v>
      </c>
      <c r="D449" s="8">
        <v>48.1</v>
      </c>
      <c r="E449" s="8">
        <v>0.74</v>
      </c>
      <c r="F449" s="8">
        <v>6.2510000000000003</v>
      </c>
      <c r="G449" s="8">
        <v>96.6</v>
      </c>
      <c r="H449" s="8">
        <v>2.5099999999999998</v>
      </c>
      <c r="I449" s="8">
        <v>2.0099999999999998</v>
      </c>
      <c r="J449" s="8">
        <v>2.23</v>
      </c>
      <c r="K449" s="8">
        <v>2.04</v>
      </c>
      <c r="L449" s="8">
        <v>19.8</v>
      </c>
      <c r="M449" s="8">
        <v>16.440000000000001</v>
      </c>
      <c r="N449" s="8">
        <v>9.7520000000000007</v>
      </c>
      <c r="O449" s="8">
        <v>11.1008</v>
      </c>
      <c r="P449" s="8">
        <v>37</v>
      </c>
      <c r="Q449" s="9">
        <v>6.4950728999999999E-2</v>
      </c>
      <c r="R449" s="8" t="s">
        <v>19</v>
      </c>
      <c r="S449" s="8" t="s">
        <v>23</v>
      </c>
      <c r="T449" s="8" t="s">
        <v>19</v>
      </c>
    </row>
    <row r="450" spans="2:20" x14ac:dyDescent="0.25">
      <c r="B450" s="7">
        <v>14.1</v>
      </c>
      <c r="C450" s="8">
        <v>9.3290900000000008</v>
      </c>
      <c r="D450" s="8">
        <v>48.1</v>
      </c>
      <c r="E450" s="8">
        <v>0.71299999999999997</v>
      </c>
      <c r="F450" s="8">
        <v>6.1849999999999996</v>
      </c>
      <c r="G450" s="8">
        <v>98.7</v>
      </c>
      <c r="H450" s="8">
        <v>2.4300000000000002</v>
      </c>
      <c r="I450" s="8">
        <v>2.2000000000000002</v>
      </c>
      <c r="J450" s="8">
        <v>2.37</v>
      </c>
      <c r="K450" s="8">
        <v>2.04</v>
      </c>
      <c r="L450" s="8">
        <v>19.8</v>
      </c>
      <c r="M450" s="8">
        <v>18.13</v>
      </c>
      <c r="N450" s="8">
        <v>9.0820000000000007</v>
      </c>
      <c r="O450" s="8">
        <v>13.1128</v>
      </c>
      <c r="P450" s="8">
        <v>52</v>
      </c>
      <c r="Q450" s="9">
        <v>6.7950544000000002E-2</v>
      </c>
      <c r="R450" s="8" t="s">
        <v>19</v>
      </c>
      <c r="S450" s="8" t="s">
        <v>23</v>
      </c>
      <c r="T450" s="8" t="s">
        <v>19</v>
      </c>
    </row>
    <row r="451" spans="2:20" x14ac:dyDescent="0.25">
      <c r="B451" s="7">
        <v>13</v>
      </c>
      <c r="C451" s="8">
        <v>7.5260100000000003</v>
      </c>
      <c r="D451" s="8">
        <v>48.1</v>
      </c>
      <c r="E451" s="8">
        <v>0.71299999999999997</v>
      </c>
      <c r="F451" s="8">
        <v>6.4169999999999998</v>
      </c>
      <c r="G451" s="8">
        <v>98.3</v>
      </c>
      <c r="H451" s="8">
        <v>2.5</v>
      </c>
      <c r="I451" s="8">
        <v>2.11</v>
      </c>
      <c r="J451" s="8">
        <v>2.19</v>
      </c>
      <c r="K451" s="8">
        <v>1.94</v>
      </c>
      <c r="L451" s="8">
        <v>19.8</v>
      </c>
      <c r="M451" s="8">
        <v>19.309999999999999</v>
      </c>
      <c r="N451" s="8">
        <v>8.06</v>
      </c>
      <c r="O451" s="8">
        <v>12.103999999999999</v>
      </c>
      <c r="P451" s="8">
        <v>27</v>
      </c>
      <c r="Q451" s="9">
        <v>7.3411071999999994E-2</v>
      </c>
      <c r="R451" s="8" t="s">
        <v>19</v>
      </c>
      <c r="S451" s="8" t="s">
        <v>23</v>
      </c>
      <c r="T451" s="8" t="s">
        <v>19</v>
      </c>
    </row>
    <row r="452" spans="2:20" x14ac:dyDescent="0.25">
      <c r="B452" s="7">
        <v>13.4</v>
      </c>
      <c r="C452" s="8">
        <v>6.7177199999999999</v>
      </c>
      <c r="D452" s="8">
        <v>48.1</v>
      </c>
      <c r="E452" s="8">
        <v>0.71299999999999997</v>
      </c>
      <c r="F452" s="8">
        <v>6.7489999999999997</v>
      </c>
      <c r="G452" s="8">
        <v>92.6</v>
      </c>
      <c r="H452" s="8">
        <v>2.4</v>
      </c>
      <c r="I452" s="8">
        <v>2.11</v>
      </c>
      <c r="J452" s="8">
        <v>2.37</v>
      </c>
      <c r="K452" s="8">
        <v>2.4</v>
      </c>
      <c r="L452" s="8">
        <v>19.8</v>
      </c>
      <c r="M452" s="8">
        <v>17.440000000000001</v>
      </c>
      <c r="N452" s="8">
        <v>9.0679999999999996</v>
      </c>
      <c r="O452" s="8">
        <v>13.107200000000001</v>
      </c>
      <c r="P452" s="8">
        <v>59</v>
      </c>
      <c r="Q452" s="9">
        <v>6.1321920000000002E-2</v>
      </c>
      <c r="R452" s="8" t="s">
        <v>19</v>
      </c>
      <c r="S452" s="8" t="s">
        <v>22</v>
      </c>
      <c r="T452" s="8" t="s">
        <v>19</v>
      </c>
    </row>
    <row r="453" spans="2:20" x14ac:dyDescent="0.25">
      <c r="B453" s="7">
        <v>15.2</v>
      </c>
      <c r="C453" s="8">
        <v>5.4411399999999999</v>
      </c>
      <c r="D453" s="8">
        <v>48.1</v>
      </c>
      <c r="E453" s="8">
        <v>0.71299999999999997</v>
      </c>
      <c r="F453" s="8">
        <v>6.6550000000000002</v>
      </c>
      <c r="G453" s="8">
        <v>98.2</v>
      </c>
      <c r="H453" s="8">
        <v>2.5099999999999998</v>
      </c>
      <c r="I453" s="8">
        <v>2.23</v>
      </c>
      <c r="J453" s="8">
        <v>2.65</v>
      </c>
      <c r="K453" s="8">
        <v>2.0299999999999998</v>
      </c>
      <c r="L453" s="8">
        <v>19.8</v>
      </c>
      <c r="M453" s="8">
        <v>17.73</v>
      </c>
      <c r="N453" s="8">
        <v>8.1039999999999992</v>
      </c>
      <c r="O453" s="8">
        <v>11.121600000000001</v>
      </c>
      <c r="P453" s="8">
        <v>41</v>
      </c>
      <c r="Q453" s="9">
        <v>6.1385953E-2</v>
      </c>
      <c r="R453" s="8" t="s">
        <v>19</v>
      </c>
      <c r="S453" s="8" t="s">
        <v>23</v>
      </c>
      <c r="T453" s="8" t="s">
        <v>19</v>
      </c>
    </row>
    <row r="454" spans="2:20" x14ac:dyDescent="0.25">
      <c r="B454" s="7">
        <v>16.100000000000001</v>
      </c>
      <c r="C454" s="8">
        <v>5.0901699999999996</v>
      </c>
      <c r="D454" s="8">
        <v>48.1</v>
      </c>
      <c r="E454" s="8">
        <v>0.71299999999999997</v>
      </c>
      <c r="F454" s="8">
        <v>6.2969999999999997</v>
      </c>
      <c r="G454" s="8">
        <v>91.8</v>
      </c>
      <c r="H454" s="8">
        <v>2.48</v>
      </c>
      <c r="I454" s="8">
        <v>2.2599999999999998</v>
      </c>
      <c r="J454" s="8">
        <v>2.37</v>
      </c>
      <c r="K454" s="8">
        <v>2.36</v>
      </c>
      <c r="L454" s="8">
        <v>19.8</v>
      </c>
      <c r="M454" s="8">
        <v>17.27</v>
      </c>
      <c r="N454" s="8">
        <v>6.7220000000000004</v>
      </c>
      <c r="O454" s="8">
        <v>15.1288</v>
      </c>
      <c r="P454" s="8">
        <v>21</v>
      </c>
      <c r="Q454" s="9">
        <v>6.4521582999999993E-2</v>
      </c>
      <c r="R454" s="8" t="s">
        <v>21</v>
      </c>
      <c r="S454" s="8" t="s">
        <v>23</v>
      </c>
      <c r="T454" s="8" t="s">
        <v>19</v>
      </c>
    </row>
    <row r="455" spans="2:20" x14ac:dyDescent="0.25">
      <c r="B455" s="7">
        <v>17.8</v>
      </c>
      <c r="C455" s="8">
        <v>8.2480899999999995</v>
      </c>
      <c r="D455" s="8">
        <v>48.1</v>
      </c>
      <c r="E455" s="8">
        <v>0.71299999999999997</v>
      </c>
      <c r="F455" s="8">
        <v>7.3929999999999998</v>
      </c>
      <c r="G455" s="8">
        <v>99.3</v>
      </c>
      <c r="H455" s="8">
        <v>2.77</v>
      </c>
      <c r="I455" s="8">
        <v>2.31</v>
      </c>
      <c r="J455" s="8">
        <v>2.64</v>
      </c>
      <c r="K455" s="8">
        <v>2.09</v>
      </c>
      <c r="L455" s="8">
        <v>19.8</v>
      </c>
      <c r="M455" s="8">
        <v>16.739999999999998</v>
      </c>
      <c r="N455" s="8">
        <v>5.9560000000000004</v>
      </c>
      <c r="O455" s="8">
        <v>11.1424</v>
      </c>
      <c r="P455" s="8">
        <v>42</v>
      </c>
      <c r="Q455" s="9">
        <v>6.9112576999999994E-2</v>
      </c>
      <c r="R455" s="8" t="s">
        <v>19</v>
      </c>
      <c r="S455" s="8" t="s">
        <v>20</v>
      </c>
      <c r="T455" s="8" t="s">
        <v>19</v>
      </c>
    </row>
    <row r="456" spans="2:20" x14ac:dyDescent="0.25">
      <c r="B456" s="7">
        <v>14.4</v>
      </c>
      <c r="C456" s="8">
        <v>9.5136299999999991</v>
      </c>
      <c r="D456" s="8">
        <v>48.1</v>
      </c>
      <c r="E456" s="8">
        <v>0.71299999999999997</v>
      </c>
      <c r="F456" s="8">
        <v>6.7279999999999998</v>
      </c>
      <c r="G456" s="8">
        <v>94.1</v>
      </c>
      <c r="H456" s="8">
        <v>2.5</v>
      </c>
      <c r="I456" s="8">
        <v>2.2000000000000002</v>
      </c>
      <c r="J456" s="8">
        <v>2.75</v>
      </c>
      <c r="K456" s="8">
        <v>2.54</v>
      </c>
      <c r="L456" s="8">
        <v>19.8</v>
      </c>
      <c r="M456" s="8">
        <v>18.71</v>
      </c>
      <c r="N456" s="8">
        <v>5.8879999999999999</v>
      </c>
      <c r="O456" s="8">
        <v>14.1152</v>
      </c>
      <c r="P456" s="8">
        <v>34</v>
      </c>
      <c r="Q456" s="9">
        <v>6.6068471000000004E-2</v>
      </c>
      <c r="R456" s="8" t="s">
        <v>21</v>
      </c>
      <c r="S456" s="8" t="s">
        <v>20</v>
      </c>
      <c r="T456" s="8" t="s">
        <v>19</v>
      </c>
    </row>
    <row r="457" spans="2:20" x14ac:dyDescent="0.25">
      <c r="B457" s="7">
        <v>14.1</v>
      </c>
      <c r="C457" s="8">
        <v>4.75237</v>
      </c>
      <c r="D457" s="8">
        <v>48.1</v>
      </c>
      <c r="E457" s="8">
        <v>0.71299999999999997</v>
      </c>
      <c r="F457" s="8">
        <v>6.5250000000000004</v>
      </c>
      <c r="G457" s="8">
        <v>86.5</v>
      </c>
      <c r="H457" s="8">
        <v>2.61</v>
      </c>
      <c r="I457" s="8">
        <v>2.42</v>
      </c>
      <c r="J457" s="8">
        <v>2.74</v>
      </c>
      <c r="K457" s="8">
        <v>1.97</v>
      </c>
      <c r="L457" s="8">
        <v>19.8</v>
      </c>
      <c r="M457" s="8">
        <v>18.13</v>
      </c>
      <c r="N457" s="8">
        <v>7.782</v>
      </c>
      <c r="O457" s="8">
        <v>14.1128</v>
      </c>
      <c r="P457" s="8">
        <v>36</v>
      </c>
      <c r="Q457" s="9">
        <v>6.1925583999999999E-2</v>
      </c>
      <c r="R457" s="8" t="s">
        <v>21</v>
      </c>
      <c r="S457" s="8" t="s">
        <v>20</v>
      </c>
      <c r="T457" s="8" t="s">
        <v>19</v>
      </c>
    </row>
    <row r="458" spans="2:20" x14ac:dyDescent="0.25">
      <c r="B458" s="7">
        <v>12.7</v>
      </c>
      <c r="C458" s="8">
        <v>4.6688299999999998</v>
      </c>
      <c r="D458" s="8">
        <v>48.1</v>
      </c>
      <c r="E458" s="8">
        <v>0.71299999999999997</v>
      </c>
      <c r="F458" s="8">
        <v>5.976</v>
      </c>
      <c r="G458" s="8">
        <v>87.9</v>
      </c>
      <c r="H458" s="8">
        <v>2.65</v>
      </c>
      <c r="I458" s="8">
        <v>2.2999999999999998</v>
      </c>
      <c r="J458" s="8">
        <v>2.78</v>
      </c>
      <c r="K458" s="8">
        <v>2.59</v>
      </c>
      <c r="L458" s="8">
        <v>19.8</v>
      </c>
      <c r="M458" s="8">
        <v>19.010000000000002</v>
      </c>
      <c r="N458" s="8">
        <v>7.1539999999999999</v>
      </c>
      <c r="O458" s="8">
        <v>15.101599999999999</v>
      </c>
      <c r="P458" s="8">
        <v>31</v>
      </c>
      <c r="Q458" s="9">
        <v>6.3762579999999999E-2</v>
      </c>
      <c r="R458" s="8" t="s">
        <v>21</v>
      </c>
      <c r="S458" s="8" t="s">
        <v>20</v>
      </c>
      <c r="T458" s="8" t="s">
        <v>19</v>
      </c>
    </row>
    <row r="459" spans="2:20" x14ac:dyDescent="0.25">
      <c r="B459" s="7">
        <v>13.5</v>
      </c>
      <c r="C459" s="8">
        <v>8.2005800000000004</v>
      </c>
      <c r="D459" s="8">
        <v>48.1</v>
      </c>
      <c r="E459" s="8">
        <v>0.71299999999999997</v>
      </c>
      <c r="F459" s="8">
        <v>5.9359999999999999</v>
      </c>
      <c r="G459" s="8">
        <v>80.3</v>
      </c>
      <c r="H459" s="8">
        <v>2.86</v>
      </c>
      <c r="I459" s="8">
        <v>2.4900000000000002</v>
      </c>
      <c r="J459" s="8">
        <v>2.81</v>
      </c>
      <c r="K459" s="8">
        <v>2.96</v>
      </c>
      <c r="L459" s="8">
        <v>19.8</v>
      </c>
      <c r="M459" s="8">
        <v>16.940000000000001</v>
      </c>
      <c r="N459" s="8">
        <v>8.8699999999999992</v>
      </c>
      <c r="O459" s="8">
        <v>13.108000000000001</v>
      </c>
      <c r="P459" s="8">
        <v>46</v>
      </c>
      <c r="Q459" s="9">
        <v>7.4872201999999999E-2</v>
      </c>
      <c r="R459" s="8" t="s">
        <v>21</v>
      </c>
      <c r="S459" s="8" t="s">
        <v>23</v>
      </c>
      <c r="T459" s="8" t="s">
        <v>19</v>
      </c>
    </row>
    <row r="460" spans="2:20" x14ac:dyDescent="0.25">
      <c r="B460" s="7">
        <v>14.9</v>
      </c>
      <c r="C460" s="8">
        <v>7.75223</v>
      </c>
      <c r="D460" s="8">
        <v>48.1</v>
      </c>
      <c r="E460" s="8">
        <v>0.71299999999999997</v>
      </c>
      <c r="F460" s="8">
        <v>6.3010000000000002</v>
      </c>
      <c r="G460" s="8">
        <v>83.7</v>
      </c>
      <c r="H460" s="8">
        <v>3.1</v>
      </c>
      <c r="I460" s="8">
        <v>2.57</v>
      </c>
      <c r="J460" s="8">
        <v>2.82</v>
      </c>
      <c r="K460" s="8">
        <v>2.65</v>
      </c>
      <c r="L460" s="8">
        <v>19.8</v>
      </c>
      <c r="M460" s="8">
        <v>16.23</v>
      </c>
      <c r="N460" s="8">
        <v>5.5979999999999999</v>
      </c>
      <c r="O460" s="8">
        <v>15.119199999999999</v>
      </c>
      <c r="P460" s="8">
        <v>39</v>
      </c>
      <c r="Q460" s="9">
        <v>6.4939127999999999E-2</v>
      </c>
      <c r="R460" s="8" t="s">
        <v>21</v>
      </c>
      <c r="S460" s="8" t="s">
        <v>20</v>
      </c>
      <c r="T460" s="8" t="s">
        <v>19</v>
      </c>
    </row>
    <row r="461" spans="2:20" x14ac:dyDescent="0.25">
      <c r="B461" s="7">
        <v>20</v>
      </c>
      <c r="C461" s="8">
        <v>6.8011699999999999</v>
      </c>
      <c r="D461" s="8">
        <v>48.1</v>
      </c>
      <c r="E461" s="8">
        <v>0.71299999999999997</v>
      </c>
      <c r="F461" s="8">
        <v>6.0810000000000004</v>
      </c>
      <c r="G461" s="8">
        <v>84.4</v>
      </c>
      <c r="H461" s="8">
        <v>2.74</v>
      </c>
      <c r="I461" s="8">
        <v>2.48</v>
      </c>
      <c r="J461" s="8">
        <v>2.8</v>
      </c>
      <c r="K461" s="8">
        <v>2.85</v>
      </c>
      <c r="L461" s="8">
        <v>19.8</v>
      </c>
      <c r="M461" s="8">
        <v>14.7</v>
      </c>
      <c r="N461" s="8">
        <v>5.4</v>
      </c>
      <c r="O461" s="8">
        <v>14.16</v>
      </c>
      <c r="P461" s="8">
        <v>27</v>
      </c>
      <c r="Q461" s="9">
        <v>7.2635554000000005E-2</v>
      </c>
      <c r="R461" s="8" t="s">
        <v>19</v>
      </c>
      <c r="S461" s="8" t="s">
        <v>22</v>
      </c>
      <c r="T461" s="8" t="s">
        <v>19</v>
      </c>
    </row>
    <row r="462" spans="2:20" x14ac:dyDescent="0.25">
      <c r="B462" s="7">
        <v>16.399999999999999</v>
      </c>
      <c r="C462" s="8">
        <v>4.8121299999999998</v>
      </c>
      <c r="D462" s="8">
        <v>48.1</v>
      </c>
      <c r="E462" s="8">
        <v>0.71299999999999997</v>
      </c>
      <c r="F462" s="8">
        <v>6.7009999999999996</v>
      </c>
      <c r="G462" s="8">
        <v>90</v>
      </c>
      <c r="H462" s="8">
        <v>2.9</v>
      </c>
      <c r="I462" s="8">
        <v>2.38</v>
      </c>
      <c r="J462" s="8">
        <v>2.63</v>
      </c>
      <c r="K462" s="8">
        <v>2.48</v>
      </c>
      <c r="L462" s="8">
        <v>19.8</v>
      </c>
      <c r="M462" s="8">
        <v>16.420000000000002</v>
      </c>
      <c r="N462" s="8">
        <v>9.4280000000000008</v>
      </c>
      <c r="O462" s="8">
        <v>12.1312</v>
      </c>
      <c r="P462" s="8">
        <v>29</v>
      </c>
      <c r="Q462" s="9">
        <v>6.0878558999999999E-2</v>
      </c>
      <c r="R462" s="8" t="s">
        <v>19</v>
      </c>
      <c r="S462" s="8" t="s">
        <v>20</v>
      </c>
      <c r="T462" s="8" t="s">
        <v>19</v>
      </c>
    </row>
    <row r="463" spans="2:20" x14ac:dyDescent="0.25">
      <c r="B463" s="7">
        <v>17.7</v>
      </c>
      <c r="C463" s="8">
        <v>3.6931099999999999</v>
      </c>
      <c r="D463" s="8">
        <v>48.1</v>
      </c>
      <c r="E463" s="8">
        <v>0.71299999999999997</v>
      </c>
      <c r="F463" s="8">
        <v>6.3760000000000003</v>
      </c>
      <c r="G463" s="8">
        <v>88.4</v>
      </c>
      <c r="H463" s="8">
        <v>2.82</v>
      </c>
      <c r="I463" s="8">
        <v>2.23</v>
      </c>
      <c r="J463" s="8">
        <v>2.59</v>
      </c>
      <c r="K463" s="8">
        <v>2.62</v>
      </c>
      <c r="L463" s="8">
        <v>19.8</v>
      </c>
      <c r="M463" s="8">
        <v>14.65</v>
      </c>
      <c r="N463" s="8">
        <v>9.8539999999999992</v>
      </c>
      <c r="O463" s="8">
        <v>13.1416</v>
      </c>
      <c r="P463" s="8">
        <v>24</v>
      </c>
      <c r="Q463" s="9">
        <v>6.2928763999999998E-2</v>
      </c>
      <c r="R463" s="8" t="s">
        <v>19</v>
      </c>
      <c r="S463" s="8" t="s">
        <v>23</v>
      </c>
      <c r="T463" s="8" t="s">
        <v>19</v>
      </c>
    </row>
    <row r="464" spans="2:20" x14ac:dyDescent="0.25">
      <c r="B464" s="7">
        <v>19.5</v>
      </c>
      <c r="C464" s="8">
        <v>6.6549199999999997</v>
      </c>
      <c r="D464" s="8">
        <v>48.1</v>
      </c>
      <c r="E464" s="8">
        <v>0.71299999999999997</v>
      </c>
      <c r="F464" s="8">
        <v>6.3170000000000002</v>
      </c>
      <c r="G464" s="8">
        <v>83</v>
      </c>
      <c r="H464" s="8">
        <v>3.04</v>
      </c>
      <c r="I464" s="8">
        <v>2.4300000000000002</v>
      </c>
      <c r="J464" s="8">
        <v>2.8</v>
      </c>
      <c r="K464" s="8">
        <v>2.67</v>
      </c>
      <c r="L464" s="8">
        <v>19.8</v>
      </c>
      <c r="M464" s="8">
        <v>13.99</v>
      </c>
      <c r="N464" s="8">
        <v>5.89</v>
      </c>
      <c r="O464" s="8">
        <v>15.156000000000001</v>
      </c>
      <c r="P464" s="8">
        <v>22</v>
      </c>
      <c r="Q464" s="9">
        <v>7.0732691E-2</v>
      </c>
      <c r="R464" s="8" t="s">
        <v>21</v>
      </c>
      <c r="S464" s="8" t="s">
        <v>20</v>
      </c>
      <c r="T464" s="8" t="s">
        <v>19</v>
      </c>
    </row>
    <row r="465" spans="2:20" x14ac:dyDescent="0.25">
      <c r="B465" s="7">
        <v>20.2</v>
      </c>
      <c r="C465" s="8">
        <v>5.8211500000000003</v>
      </c>
      <c r="D465" s="8">
        <v>48.1</v>
      </c>
      <c r="E465" s="8">
        <v>0.71299999999999997</v>
      </c>
      <c r="F465" s="8">
        <v>6.5129999999999999</v>
      </c>
      <c r="G465" s="8">
        <v>89.9</v>
      </c>
      <c r="H465" s="8">
        <v>3.06</v>
      </c>
      <c r="I465" s="8">
        <v>2.61</v>
      </c>
      <c r="J465" s="8">
        <v>2.84</v>
      </c>
      <c r="K465" s="8">
        <v>2.7</v>
      </c>
      <c r="L465" s="8">
        <v>19.8</v>
      </c>
      <c r="M465" s="8">
        <v>10.29</v>
      </c>
      <c r="N465" s="8">
        <v>8.8040000000000003</v>
      </c>
      <c r="O465" s="8">
        <v>15.1616</v>
      </c>
      <c r="P465" s="8">
        <v>30</v>
      </c>
      <c r="Q465" s="9">
        <v>7.5168226000000005E-2</v>
      </c>
      <c r="R465" s="8" t="s">
        <v>19</v>
      </c>
      <c r="S465" s="8" t="s">
        <v>23</v>
      </c>
      <c r="T465" s="8" t="s">
        <v>19</v>
      </c>
    </row>
    <row r="466" spans="2:20" x14ac:dyDescent="0.25">
      <c r="B466" s="7">
        <v>21.4</v>
      </c>
      <c r="C466" s="8">
        <v>7.8393199999999998</v>
      </c>
      <c r="D466" s="8">
        <v>48.1</v>
      </c>
      <c r="E466" s="8">
        <v>0.65500000000000003</v>
      </c>
      <c r="F466" s="8">
        <v>6.2089999999999996</v>
      </c>
      <c r="G466" s="8">
        <v>65.400000000000006</v>
      </c>
      <c r="H466" s="8">
        <v>3.16</v>
      </c>
      <c r="I466" s="8">
        <v>2.88</v>
      </c>
      <c r="J466" s="8">
        <v>3.1</v>
      </c>
      <c r="K466" s="8">
        <v>2.72</v>
      </c>
      <c r="L466" s="8">
        <v>19.8</v>
      </c>
      <c r="M466" s="8">
        <v>13.22</v>
      </c>
      <c r="N466" s="8">
        <v>7.8280000000000003</v>
      </c>
      <c r="O466" s="8">
        <v>11.171200000000001</v>
      </c>
      <c r="P466" s="8">
        <v>55</v>
      </c>
      <c r="Q466" s="9">
        <v>5.7674333000000001E-2</v>
      </c>
      <c r="R466" s="8" t="s">
        <v>21</v>
      </c>
      <c r="S466" s="8" t="s">
        <v>24</v>
      </c>
      <c r="T466" s="8" t="s">
        <v>19</v>
      </c>
    </row>
    <row r="467" spans="2:20" x14ac:dyDescent="0.25">
      <c r="B467" s="7">
        <v>19.899999999999999</v>
      </c>
      <c r="C467" s="8">
        <v>3.1636000000000002</v>
      </c>
      <c r="D467" s="8">
        <v>48.1</v>
      </c>
      <c r="E467" s="8">
        <v>0.65500000000000003</v>
      </c>
      <c r="F467" s="8">
        <v>5.7590000000000003</v>
      </c>
      <c r="G467" s="8">
        <v>48.2</v>
      </c>
      <c r="H467" s="8">
        <v>3.26</v>
      </c>
      <c r="I467" s="8">
        <v>2.81</v>
      </c>
      <c r="J467" s="8">
        <v>3.27</v>
      </c>
      <c r="K467" s="8">
        <v>2.92</v>
      </c>
      <c r="L467" s="8">
        <v>19.8</v>
      </c>
      <c r="M467" s="8">
        <v>14.13</v>
      </c>
      <c r="N467" s="8">
        <v>9.9979999999999993</v>
      </c>
      <c r="O467" s="8">
        <v>12.1592</v>
      </c>
      <c r="P467" s="8">
        <v>43</v>
      </c>
      <c r="Q467" s="9">
        <v>6.5980125000000001E-2</v>
      </c>
      <c r="R467" s="8" t="s">
        <v>21</v>
      </c>
      <c r="S467" s="8" t="s">
        <v>23</v>
      </c>
      <c r="T467" s="8" t="s">
        <v>19</v>
      </c>
    </row>
    <row r="468" spans="2:20" x14ac:dyDescent="0.25">
      <c r="B468" s="7">
        <v>19</v>
      </c>
      <c r="C468" s="8">
        <v>3.7749799999999998</v>
      </c>
      <c r="D468" s="8">
        <v>48.1</v>
      </c>
      <c r="E468" s="8">
        <v>0.65500000000000003</v>
      </c>
      <c r="F468" s="8">
        <v>5.952</v>
      </c>
      <c r="G468" s="8">
        <v>84.7</v>
      </c>
      <c r="H468" s="8">
        <v>3.13</v>
      </c>
      <c r="I468" s="8">
        <v>2.54</v>
      </c>
      <c r="J468" s="8">
        <v>3.08</v>
      </c>
      <c r="K468" s="8">
        <v>2.74</v>
      </c>
      <c r="L468" s="8">
        <v>19.8</v>
      </c>
      <c r="M468" s="8">
        <v>17.149999999999999</v>
      </c>
      <c r="N468" s="8">
        <v>8.3800000000000008</v>
      </c>
      <c r="O468" s="8">
        <v>10.151999999999999</v>
      </c>
      <c r="P468" s="8">
        <v>21</v>
      </c>
      <c r="Q468" s="9">
        <v>5.7142887000000003E-2</v>
      </c>
      <c r="R468" s="8" t="s">
        <v>19</v>
      </c>
      <c r="S468" s="8" t="s">
        <v>23</v>
      </c>
      <c r="T468" s="8" t="s">
        <v>19</v>
      </c>
    </row>
    <row r="469" spans="2:20" x14ac:dyDescent="0.25">
      <c r="B469" s="7">
        <v>19.100000000000001</v>
      </c>
      <c r="C469" s="8">
        <v>4.4222799999999998</v>
      </c>
      <c r="D469" s="8">
        <v>48.1</v>
      </c>
      <c r="E469" s="8">
        <v>0.58399999999999996</v>
      </c>
      <c r="F469" s="8">
        <v>6.0030000000000001</v>
      </c>
      <c r="G469" s="8">
        <v>94.5</v>
      </c>
      <c r="H469" s="8">
        <v>2.64</v>
      </c>
      <c r="I469" s="8">
        <v>2.21</v>
      </c>
      <c r="J469" s="8">
        <v>2.85</v>
      </c>
      <c r="K469" s="8">
        <v>2.46</v>
      </c>
      <c r="L469" s="8">
        <v>19.8</v>
      </c>
      <c r="M469" s="8">
        <v>21.32</v>
      </c>
      <c r="N469" s="8">
        <v>9.4819999999999993</v>
      </c>
      <c r="O469" s="8">
        <v>13.152799999999999</v>
      </c>
      <c r="P469" s="8">
        <v>21</v>
      </c>
      <c r="Q469" s="9">
        <v>5.0545377000000002E-2</v>
      </c>
      <c r="R469" s="8" t="s">
        <v>21</v>
      </c>
      <c r="S469" s="8" t="s">
        <v>24</v>
      </c>
      <c r="T469" s="8" t="s">
        <v>19</v>
      </c>
    </row>
    <row r="470" spans="2:20" x14ac:dyDescent="0.25">
      <c r="B470" s="7">
        <v>19.100000000000001</v>
      </c>
      <c r="C470" s="8">
        <v>15.575699999999999</v>
      </c>
      <c r="D470" s="8">
        <v>48.1</v>
      </c>
      <c r="E470" s="8">
        <v>0.57999999999999996</v>
      </c>
      <c r="F470" s="8">
        <v>5.9260000000000002</v>
      </c>
      <c r="G470" s="8">
        <v>71</v>
      </c>
      <c r="H470" s="8">
        <v>2.96</v>
      </c>
      <c r="I470" s="8">
        <v>2.9</v>
      </c>
      <c r="J470" s="8">
        <v>3.12</v>
      </c>
      <c r="K470" s="8">
        <v>2.66</v>
      </c>
      <c r="L470" s="8">
        <v>19.8</v>
      </c>
      <c r="M470" s="8">
        <v>18.13</v>
      </c>
      <c r="N470" s="8">
        <v>5.8819999999999997</v>
      </c>
      <c r="O470" s="8">
        <v>15.152799999999999</v>
      </c>
      <c r="P470" s="8">
        <v>28</v>
      </c>
      <c r="Q470" s="9">
        <v>4.9370098000000001E-2</v>
      </c>
      <c r="R470" s="8" t="s">
        <v>21</v>
      </c>
      <c r="S470" s="8" t="s">
        <v>23</v>
      </c>
      <c r="T470" s="8" t="s">
        <v>19</v>
      </c>
    </row>
    <row r="471" spans="2:20" x14ac:dyDescent="0.25">
      <c r="B471" s="7">
        <v>20.100000000000001</v>
      </c>
      <c r="C471" s="8">
        <v>13.075100000000001</v>
      </c>
      <c r="D471" s="8">
        <v>48.1</v>
      </c>
      <c r="E471" s="8">
        <v>0.57999999999999996</v>
      </c>
      <c r="F471" s="8">
        <v>5.7130000000000001</v>
      </c>
      <c r="G471" s="8">
        <v>56.7</v>
      </c>
      <c r="H471" s="8">
        <v>3.02</v>
      </c>
      <c r="I471" s="8">
        <v>2.59</v>
      </c>
      <c r="J471" s="8">
        <v>3.12</v>
      </c>
      <c r="K471" s="8">
        <v>2.57</v>
      </c>
      <c r="L471" s="8">
        <v>19.8</v>
      </c>
      <c r="M471" s="8">
        <v>14.76</v>
      </c>
      <c r="N471" s="8">
        <v>6.3019999999999996</v>
      </c>
      <c r="O471" s="8">
        <v>13.1608</v>
      </c>
      <c r="P471" s="8">
        <v>27</v>
      </c>
      <c r="Q471" s="9">
        <v>5.1188122000000003E-2</v>
      </c>
      <c r="R471" s="8" t="s">
        <v>21</v>
      </c>
      <c r="S471" s="8" t="s">
        <v>23</v>
      </c>
      <c r="T471" s="8" t="s">
        <v>19</v>
      </c>
    </row>
    <row r="472" spans="2:20" x14ac:dyDescent="0.25">
      <c r="B472" s="7">
        <v>19.899999999999999</v>
      </c>
      <c r="C472" s="8">
        <v>4.3487900000000002</v>
      </c>
      <c r="D472" s="8">
        <v>48.1</v>
      </c>
      <c r="E472" s="8">
        <v>0.57999999999999996</v>
      </c>
      <c r="F472" s="8">
        <v>6.1669999999999998</v>
      </c>
      <c r="G472" s="8">
        <v>84</v>
      </c>
      <c r="H472" s="8">
        <v>3.22</v>
      </c>
      <c r="I472" s="8">
        <v>2.97</v>
      </c>
      <c r="J472" s="8">
        <v>3.06</v>
      </c>
      <c r="K472" s="8">
        <v>2.89</v>
      </c>
      <c r="L472" s="8">
        <v>19.8</v>
      </c>
      <c r="M472" s="8">
        <v>16.29</v>
      </c>
      <c r="N472" s="8">
        <v>5.5979999999999999</v>
      </c>
      <c r="O472" s="8">
        <v>12.1592</v>
      </c>
      <c r="P472" s="8">
        <v>36</v>
      </c>
      <c r="Q472" s="9">
        <v>6.3720530999999997E-2</v>
      </c>
      <c r="R472" s="8" t="s">
        <v>21</v>
      </c>
      <c r="S472" s="8" t="s">
        <v>20</v>
      </c>
      <c r="T472" s="8" t="s">
        <v>19</v>
      </c>
    </row>
    <row r="473" spans="2:20" x14ac:dyDescent="0.25">
      <c r="B473" s="7">
        <v>19.600000000000001</v>
      </c>
      <c r="C473" s="8">
        <v>4.0384099999999998</v>
      </c>
      <c r="D473" s="8">
        <v>48.1</v>
      </c>
      <c r="E473" s="8">
        <v>0.53200000000000003</v>
      </c>
      <c r="F473" s="8">
        <v>6.2290000000000001</v>
      </c>
      <c r="G473" s="8">
        <v>90.7</v>
      </c>
      <c r="H473" s="8">
        <v>3.28</v>
      </c>
      <c r="I473" s="8">
        <v>2.79</v>
      </c>
      <c r="J473" s="8">
        <v>3.17</v>
      </c>
      <c r="K473" s="8">
        <v>3.15</v>
      </c>
      <c r="L473" s="8">
        <v>19.8</v>
      </c>
      <c r="M473" s="8">
        <v>12.87</v>
      </c>
      <c r="N473" s="8">
        <v>8.6920000000000002</v>
      </c>
      <c r="O473" s="8">
        <v>13.1568</v>
      </c>
      <c r="P473" s="8">
        <v>52</v>
      </c>
      <c r="Q473" s="9">
        <v>4.7477289999999998E-2</v>
      </c>
      <c r="R473" s="8" t="s">
        <v>19</v>
      </c>
      <c r="S473" s="8" t="s">
        <v>24</v>
      </c>
      <c r="T473" s="8" t="s">
        <v>19</v>
      </c>
    </row>
    <row r="474" spans="2:20" x14ac:dyDescent="0.25">
      <c r="B474" s="7">
        <v>23.2</v>
      </c>
      <c r="C474" s="8">
        <v>3.5686800000000001</v>
      </c>
      <c r="D474" s="8">
        <v>48.1</v>
      </c>
      <c r="E474" s="8">
        <v>0.57999999999999996</v>
      </c>
      <c r="F474" s="8">
        <v>6.4370000000000003</v>
      </c>
      <c r="G474" s="8">
        <v>75</v>
      </c>
      <c r="H474" s="8">
        <v>3.04</v>
      </c>
      <c r="I474" s="8">
        <v>2.63</v>
      </c>
      <c r="J474" s="8">
        <v>3.01</v>
      </c>
      <c r="K474" s="8">
        <v>2.9</v>
      </c>
      <c r="L474" s="8">
        <v>19.8</v>
      </c>
      <c r="M474" s="8">
        <v>14.36</v>
      </c>
      <c r="N474" s="8">
        <v>8.4640000000000004</v>
      </c>
      <c r="O474" s="8">
        <v>15.185600000000001</v>
      </c>
      <c r="P474" s="8">
        <v>39</v>
      </c>
      <c r="Q474" s="9">
        <v>6.3409461E-2</v>
      </c>
      <c r="R474" s="8" t="s">
        <v>19</v>
      </c>
      <c r="S474" s="8" t="s">
        <v>24</v>
      </c>
      <c r="T474" s="8" t="s">
        <v>19</v>
      </c>
    </row>
    <row r="475" spans="2:20" x14ac:dyDescent="0.25">
      <c r="B475" s="7">
        <v>29.8</v>
      </c>
      <c r="C475" s="8">
        <v>4.64689</v>
      </c>
      <c r="D475" s="8">
        <v>48.1</v>
      </c>
      <c r="E475" s="8">
        <v>0.61399999999999999</v>
      </c>
      <c r="F475" s="8">
        <v>6.98</v>
      </c>
      <c r="G475" s="8">
        <v>67.599999999999994</v>
      </c>
      <c r="H475" s="8">
        <v>2.77</v>
      </c>
      <c r="I475" s="8">
        <v>2.35</v>
      </c>
      <c r="J475" s="8">
        <v>2.54</v>
      </c>
      <c r="K475" s="8">
        <v>2.4700000000000002</v>
      </c>
      <c r="L475" s="8">
        <v>19.8</v>
      </c>
      <c r="M475" s="8">
        <v>11.66</v>
      </c>
      <c r="N475" s="8">
        <v>7.3959999999999999</v>
      </c>
      <c r="O475" s="8">
        <v>15.2384</v>
      </c>
      <c r="P475" s="8">
        <v>56</v>
      </c>
      <c r="Q475" s="9">
        <v>6.2915695999999993E-2</v>
      </c>
      <c r="R475" s="8" t="s">
        <v>19</v>
      </c>
      <c r="S475" s="8" t="s">
        <v>24</v>
      </c>
      <c r="T475" s="8" t="s">
        <v>19</v>
      </c>
    </row>
    <row r="476" spans="2:20" x14ac:dyDescent="0.25">
      <c r="B476" s="7">
        <v>13.8</v>
      </c>
      <c r="C476" s="8">
        <v>8.05579</v>
      </c>
      <c r="D476" s="8">
        <v>48.1</v>
      </c>
      <c r="E476" s="8">
        <v>0.58399999999999996</v>
      </c>
      <c r="F476" s="8">
        <v>5.4269999999999996</v>
      </c>
      <c r="G476" s="8">
        <v>95.4</v>
      </c>
      <c r="H476" s="8">
        <v>2.61</v>
      </c>
      <c r="I476" s="8">
        <v>2.33</v>
      </c>
      <c r="J476" s="8">
        <v>2.56</v>
      </c>
      <c r="K476" s="8">
        <v>2.21</v>
      </c>
      <c r="L476" s="8">
        <v>19.8</v>
      </c>
      <c r="M476" s="8">
        <v>18.14</v>
      </c>
      <c r="N476" s="8">
        <v>9.0760000000000005</v>
      </c>
      <c r="O476" s="8">
        <v>11.1104</v>
      </c>
      <c r="P476" s="8">
        <v>47</v>
      </c>
      <c r="Q476" s="9">
        <v>4.9707252E-2</v>
      </c>
      <c r="R476" s="8" t="s">
        <v>21</v>
      </c>
      <c r="S476" s="8" t="s">
        <v>24</v>
      </c>
      <c r="T476" s="8" t="s">
        <v>19</v>
      </c>
    </row>
    <row r="477" spans="2:20" x14ac:dyDescent="0.25">
      <c r="B477" s="7">
        <v>13.3</v>
      </c>
      <c r="C477" s="8">
        <v>6.3931199999999997</v>
      </c>
      <c r="D477" s="8">
        <v>48.1</v>
      </c>
      <c r="E477" s="8">
        <v>0.58399999999999996</v>
      </c>
      <c r="F477" s="8">
        <v>6.1619999999999999</v>
      </c>
      <c r="G477" s="8">
        <v>97.4</v>
      </c>
      <c r="H477" s="8">
        <v>2.5</v>
      </c>
      <c r="I477" s="8">
        <v>2.17</v>
      </c>
      <c r="J477" s="8">
        <v>2.5</v>
      </c>
      <c r="K477" s="8">
        <v>1.65</v>
      </c>
      <c r="L477" s="8">
        <v>19.8</v>
      </c>
      <c r="M477" s="8">
        <v>24.1</v>
      </c>
      <c r="N477" s="8">
        <v>9.0660000000000007</v>
      </c>
      <c r="O477" s="8">
        <v>11.106400000000001</v>
      </c>
      <c r="P477" s="8">
        <v>27</v>
      </c>
      <c r="Q477" s="9">
        <v>6.3035420999999994E-2</v>
      </c>
      <c r="R477" s="8" t="s">
        <v>19</v>
      </c>
      <c r="S477" s="8" t="s">
        <v>22</v>
      </c>
      <c r="T477" s="8" t="s">
        <v>19</v>
      </c>
    </row>
    <row r="478" spans="2:20" x14ac:dyDescent="0.25">
      <c r="B478" s="7">
        <v>16.7</v>
      </c>
      <c r="C478" s="8">
        <v>4.87141</v>
      </c>
      <c r="D478" s="8">
        <v>48.1</v>
      </c>
      <c r="E478" s="8">
        <v>0.61399999999999999</v>
      </c>
      <c r="F478" s="8">
        <v>6.484</v>
      </c>
      <c r="G478" s="8">
        <v>93.6</v>
      </c>
      <c r="H478" s="8">
        <v>2.58</v>
      </c>
      <c r="I478" s="8">
        <v>2.2999999999999998</v>
      </c>
      <c r="J478" s="8">
        <v>2.48</v>
      </c>
      <c r="K478" s="8">
        <v>1.85</v>
      </c>
      <c r="L478" s="8">
        <v>19.8</v>
      </c>
      <c r="M478" s="8">
        <v>18.68</v>
      </c>
      <c r="N478" s="8">
        <v>6.1340000000000003</v>
      </c>
      <c r="O478" s="8">
        <v>14.133599999999999</v>
      </c>
      <c r="P478" s="8">
        <v>22</v>
      </c>
      <c r="Q478" s="9">
        <v>5.6696323999999999E-2</v>
      </c>
      <c r="R478" s="8" t="s">
        <v>19</v>
      </c>
      <c r="S478" s="8" t="s">
        <v>20</v>
      </c>
      <c r="T478" s="8" t="s">
        <v>19</v>
      </c>
    </row>
    <row r="479" spans="2:20" x14ac:dyDescent="0.25">
      <c r="B479" s="7">
        <v>12</v>
      </c>
      <c r="C479" s="8">
        <v>15.023400000000001</v>
      </c>
      <c r="D479" s="8">
        <v>48.1</v>
      </c>
      <c r="E479" s="8">
        <v>0.61399999999999999</v>
      </c>
      <c r="F479" s="8">
        <v>5.3040000000000003</v>
      </c>
      <c r="G479" s="8">
        <v>97.3</v>
      </c>
      <c r="H479" s="8">
        <v>2.2799999999999998</v>
      </c>
      <c r="I479" s="8">
        <v>1.99</v>
      </c>
      <c r="J479" s="8">
        <v>2.41</v>
      </c>
      <c r="K479" s="8">
        <v>1.73</v>
      </c>
      <c r="L479" s="8">
        <v>19.8</v>
      </c>
      <c r="M479" s="8">
        <v>24.91</v>
      </c>
      <c r="N479" s="8">
        <v>9.34</v>
      </c>
      <c r="O479" s="8">
        <v>15.096</v>
      </c>
      <c r="P479" s="8">
        <v>39</v>
      </c>
      <c r="Q479" s="9">
        <v>6.1921548E-2</v>
      </c>
      <c r="R479" s="8" t="s">
        <v>21</v>
      </c>
      <c r="S479" s="8" t="s">
        <v>22</v>
      </c>
      <c r="T479" s="8" t="s">
        <v>19</v>
      </c>
    </row>
    <row r="480" spans="2:20" x14ac:dyDescent="0.25">
      <c r="B480" s="7">
        <v>14.6</v>
      </c>
      <c r="C480" s="8">
        <v>10.233000000000001</v>
      </c>
      <c r="D480" s="8">
        <v>48.1</v>
      </c>
      <c r="E480" s="8">
        <v>0.61399999999999999</v>
      </c>
      <c r="F480" s="8">
        <v>6.1849999999999996</v>
      </c>
      <c r="G480" s="8">
        <v>96.7</v>
      </c>
      <c r="H480" s="8">
        <v>2.29</v>
      </c>
      <c r="I480" s="8">
        <v>1.98</v>
      </c>
      <c r="J480" s="8">
        <v>2.36</v>
      </c>
      <c r="K480" s="8">
        <v>2.0499999999999998</v>
      </c>
      <c r="L480" s="8">
        <v>19.8</v>
      </c>
      <c r="M480" s="8">
        <v>18.03</v>
      </c>
      <c r="N480" s="8">
        <v>5.2919999999999998</v>
      </c>
      <c r="O480" s="8">
        <v>15.1168</v>
      </c>
      <c r="P480" s="8">
        <v>60</v>
      </c>
      <c r="Q480" s="9">
        <v>6.5217792999999996E-2</v>
      </c>
      <c r="R480" s="8" t="s">
        <v>19</v>
      </c>
      <c r="S480" s="8" t="s">
        <v>22</v>
      </c>
      <c r="T480" s="8" t="s">
        <v>19</v>
      </c>
    </row>
    <row r="481" spans="2:20" x14ac:dyDescent="0.25">
      <c r="B481" s="7">
        <v>21.4</v>
      </c>
      <c r="C481" s="8">
        <v>14.3337</v>
      </c>
      <c r="D481" s="8">
        <v>48.1</v>
      </c>
      <c r="E481" s="8">
        <v>0.61399999999999999</v>
      </c>
      <c r="F481" s="8">
        <v>6.2290000000000001</v>
      </c>
      <c r="G481" s="8">
        <v>88</v>
      </c>
      <c r="H481" s="8">
        <v>2.27</v>
      </c>
      <c r="I481" s="8">
        <v>1.82</v>
      </c>
      <c r="J481" s="8">
        <v>2.08</v>
      </c>
      <c r="K481" s="8">
        <v>1.63</v>
      </c>
      <c r="L481" s="8">
        <v>19.8</v>
      </c>
      <c r="M481" s="8">
        <v>13.11</v>
      </c>
      <c r="N481" s="8">
        <v>6.1280000000000001</v>
      </c>
      <c r="O481" s="8">
        <v>10.171200000000001</v>
      </c>
      <c r="P481" s="8">
        <v>32</v>
      </c>
      <c r="Q481" s="9">
        <v>6.3157529000000004E-2</v>
      </c>
      <c r="R481" s="8" t="s">
        <v>21</v>
      </c>
      <c r="S481" s="8" t="s">
        <v>20</v>
      </c>
      <c r="T481" s="8" t="s">
        <v>19</v>
      </c>
    </row>
    <row r="482" spans="2:20" x14ac:dyDescent="0.25">
      <c r="B482" s="7">
        <v>23</v>
      </c>
      <c r="C482" s="8">
        <v>5.8240100000000004</v>
      </c>
      <c r="D482" s="8">
        <v>48.1</v>
      </c>
      <c r="E482" s="8">
        <v>0.53200000000000003</v>
      </c>
      <c r="F482" s="8">
        <v>6.242</v>
      </c>
      <c r="G482" s="8">
        <v>64.7</v>
      </c>
      <c r="H482" s="8">
        <v>3.48</v>
      </c>
      <c r="I482" s="8">
        <v>3.38</v>
      </c>
      <c r="J482" s="8">
        <v>3.72</v>
      </c>
      <c r="K482" s="8">
        <v>3.11</v>
      </c>
      <c r="L482" s="8">
        <v>19.8</v>
      </c>
      <c r="M482" s="8">
        <v>10.74</v>
      </c>
      <c r="N482" s="8">
        <v>8.56</v>
      </c>
      <c r="O482" s="8">
        <v>13.183999999999999</v>
      </c>
      <c r="P482" s="8">
        <v>22</v>
      </c>
      <c r="Q482" s="9">
        <v>4.6089256000000002E-2</v>
      </c>
      <c r="R482" s="8" t="s">
        <v>21</v>
      </c>
      <c r="S482" s="8" t="s">
        <v>20</v>
      </c>
      <c r="T482" s="8" t="s">
        <v>19</v>
      </c>
    </row>
    <row r="483" spans="2:20" x14ac:dyDescent="0.25">
      <c r="B483" s="7">
        <v>23.7</v>
      </c>
      <c r="C483" s="8">
        <v>5.7081799999999996</v>
      </c>
      <c r="D483" s="8">
        <v>48.1</v>
      </c>
      <c r="E483" s="8">
        <v>0.53200000000000003</v>
      </c>
      <c r="F483" s="8">
        <v>6.75</v>
      </c>
      <c r="G483" s="8">
        <v>74.900000000000006</v>
      </c>
      <c r="H483" s="8">
        <v>3.44</v>
      </c>
      <c r="I483" s="8">
        <v>3.26</v>
      </c>
      <c r="J483" s="8">
        <v>3.38</v>
      </c>
      <c r="K483" s="8">
        <v>3.24</v>
      </c>
      <c r="L483" s="8">
        <v>19.8</v>
      </c>
      <c r="M483" s="8">
        <v>7.74</v>
      </c>
      <c r="N483" s="8">
        <v>6.9740000000000002</v>
      </c>
      <c r="O483" s="8">
        <v>15.1896</v>
      </c>
      <c r="P483" s="8">
        <v>46</v>
      </c>
      <c r="Q483" s="9">
        <v>4.6987413999999998E-2</v>
      </c>
      <c r="R483" s="8" t="s">
        <v>21</v>
      </c>
      <c r="S483" s="8" t="s">
        <v>23</v>
      </c>
      <c r="T483" s="8" t="s">
        <v>19</v>
      </c>
    </row>
    <row r="484" spans="2:20" x14ac:dyDescent="0.25">
      <c r="B484" s="7">
        <v>25</v>
      </c>
      <c r="C484" s="8">
        <v>5.73116</v>
      </c>
      <c r="D484" s="8">
        <v>48.1</v>
      </c>
      <c r="E484" s="8">
        <v>0.53200000000000003</v>
      </c>
      <c r="F484" s="8">
        <v>7.0609999999999999</v>
      </c>
      <c r="G484" s="8">
        <v>77</v>
      </c>
      <c r="H484" s="8">
        <v>3.67</v>
      </c>
      <c r="I484" s="8">
        <v>3.33</v>
      </c>
      <c r="J484" s="8">
        <v>3.46</v>
      </c>
      <c r="K484" s="8">
        <v>3.18</v>
      </c>
      <c r="L484" s="8">
        <v>19.8</v>
      </c>
      <c r="M484" s="8">
        <v>7.01</v>
      </c>
      <c r="N484" s="8">
        <v>5.5</v>
      </c>
      <c r="O484" s="8">
        <v>11.2</v>
      </c>
      <c r="P484" s="8">
        <v>29</v>
      </c>
      <c r="Q484" s="9">
        <v>5.8384237999999998E-2</v>
      </c>
      <c r="R484" s="8" t="s">
        <v>21</v>
      </c>
      <c r="S484" s="8" t="s">
        <v>22</v>
      </c>
      <c r="T484" s="8" t="s">
        <v>19</v>
      </c>
    </row>
    <row r="485" spans="2:20" x14ac:dyDescent="0.25">
      <c r="B485" s="7">
        <v>21.8</v>
      </c>
      <c r="C485" s="8">
        <v>2.8183799999999999</v>
      </c>
      <c r="D485" s="8">
        <v>48.1</v>
      </c>
      <c r="E485" s="8">
        <v>0.53200000000000003</v>
      </c>
      <c r="F485" s="8">
        <v>5.7619999999999996</v>
      </c>
      <c r="G485" s="8">
        <v>40.299999999999997</v>
      </c>
      <c r="H485" s="8">
        <v>4.41</v>
      </c>
      <c r="I485" s="8">
        <v>3.89</v>
      </c>
      <c r="J485" s="8">
        <v>4.25</v>
      </c>
      <c r="K485" s="8">
        <v>3.85</v>
      </c>
      <c r="L485" s="8">
        <v>19.8</v>
      </c>
      <c r="M485" s="8">
        <v>10.42</v>
      </c>
      <c r="N485" s="8">
        <v>9.6359999999999992</v>
      </c>
      <c r="O485" s="8">
        <v>14.1744</v>
      </c>
      <c r="P485" s="8">
        <v>57</v>
      </c>
      <c r="Q485" s="9">
        <v>4.8221723000000001E-2</v>
      </c>
      <c r="R485" s="8" t="s">
        <v>21</v>
      </c>
      <c r="S485" s="8" t="s">
        <v>24</v>
      </c>
      <c r="T485" s="8" t="s">
        <v>19</v>
      </c>
    </row>
    <row r="486" spans="2:20" x14ac:dyDescent="0.25">
      <c r="B486" s="7">
        <v>20.6</v>
      </c>
      <c r="C486" s="8">
        <v>2.3785699999999999</v>
      </c>
      <c r="D486" s="8">
        <v>48.1</v>
      </c>
      <c r="E486" s="8">
        <v>0.58299999999999996</v>
      </c>
      <c r="F486" s="8">
        <v>5.8710000000000004</v>
      </c>
      <c r="G486" s="8">
        <v>41.9</v>
      </c>
      <c r="H486" s="8">
        <v>3.93</v>
      </c>
      <c r="I486" s="8">
        <v>3.56</v>
      </c>
      <c r="J486" s="8">
        <v>3.77</v>
      </c>
      <c r="K486" s="8">
        <v>3.63</v>
      </c>
      <c r="L486" s="8">
        <v>19.8</v>
      </c>
      <c r="M486" s="8">
        <v>13.34</v>
      </c>
      <c r="N486" s="8">
        <v>8.1120000000000001</v>
      </c>
      <c r="O486" s="8">
        <v>12.1648</v>
      </c>
      <c r="P486" s="8">
        <v>31</v>
      </c>
      <c r="Q486" s="9">
        <v>6.0860495000000001E-2</v>
      </c>
      <c r="R486" s="8" t="s">
        <v>19</v>
      </c>
      <c r="S486" s="8" t="s">
        <v>22</v>
      </c>
      <c r="T486" s="8" t="s">
        <v>19</v>
      </c>
    </row>
    <row r="487" spans="2:20" x14ac:dyDescent="0.25">
      <c r="B487" s="7">
        <v>21.2</v>
      </c>
      <c r="C487" s="8">
        <v>3.67367</v>
      </c>
      <c r="D487" s="8">
        <v>48.1</v>
      </c>
      <c r="E487" s="8">
        <v>0.58299999999999996</v>
      </c>
      <c r="F487" s="8">
        <v>6.3120000000000003</v>
      </c>
      <c r="G487" s="8">
        <v>51.9</v>
      </c>
      <c r="H487" s="8">
        <v>4.03</v>
      </c>
      <c r="I487" s="8">
        <v>3.85</v>
      </c>
      <c r="J487" s="8">
        <v>4.07</v>
      </c>
      <c r="K487" s="8">
        <v>4.01</v>
      </c>
      <c r="L487" s="8">
        <v>19.8</v>
      </c>
      <c r="M487" s="8">
        <v>10.58</v>
      </c>
      <c r="N487" s="8">
        <v>9.0239999999999991</v>
      </c>
      <c r="O487" s="8">
        <v>13.169600000000001</v>
      </c>
      <c r="P487" s="8">
        <v>51</v>
      </c>
      <c r="Q487" s="9">
        <v>4.9993542000000002E-2</v>
      </c>
      <c r="R487" s="8" t="s">
        <v>21</v>
      </c>
      <c r="S487" s="8" t="s">
        <v>24</v>
      </c>
      <c r="T487" s="8" t="s">
        <v>19</v>
      </c>
    </row>
    <row r="488" spans="2:20" x14ac:dyDescent="0.25">
      <c r="B488" s="7">
        <v>19.100000000000001</v>
      </c>
      <c r="C488" s="8">
        <v>5.6917499999999999</v>
      </c>
      <c r="D488" s="8">
        <v>48.1</v>
      </c>
      <c r="E488" s="8">
        <v>0.58299999999999996</v>
      </c>
      <c r="F488" s="8">
        <v>6.1139999999999999</v>
      </c>
      <c r="G488" s="8">
        <v>79.8</v>
      </c>
      <c r="H488" s="8">
        <v>3.55</v>
      </c>
      <c r="I488" s="8">
        <v>3.34</v>
      </c>
      <c r="J488" s="8">
        <v>3.76</v>
      </c>
      <c r="K488" s="8">
        <v>3.53</v>
      </c>
      <c r="L488" s="8">
        <v>19.8</v>
      </c>
      <c r="M488" s="8">
        <v>14.98</v>
      </c>
      <c r="N488" s="8">
        <v>8.5820000000000007</v>
      </c>
      <c r="O488" s="8">
        <v>12.152799999999999</v>
      </c>
      <c r="P488" s="8">
        <v>57</v>
      </c>
      <c r="Q488" s="9">
        <v>5.9506496999999998E-2</v>
      </c>
      <c r="R488" s="8" t="s">
        <v>19</v>
      </c>
      <c r="S488" s="8" t="s">
        <v>23</v>
      </c>
      <c r="T488" s="8" t="s">
        <v>19</v>
      </c>
    </row>
    <row r="489" spans="2:20" x14ac:dyDescent="0.25">
      <c r="B489" s="7">
        <v>20.6</v>
      </c>
      <c r="C489" s="8">
        <v>4.8356700000000004</v>
      </c>
      <c r="D489" s="8">
        <v>48.1</v>
      </c>
      <c r="E489" s="8">
        <v>0.58299999999999996</v>
      </c>
      <c r="F489" s="8">
        <v>5.9050000000000002</v>
      </c>
      <c r="G489" s="8">
        <v>53.2</v>
      </c>
      <c r="H489" s="8">
        <v>3.36</v>
      </c>
      <c r="I489" s="8">
        <v>2.85</v>
      </c>
      <c r="J489" s="8">
        <v>3.16</v>
      </c>
      <c r="K489" s="8">
        <v>3.23</v>
      </c>
      <c r="L489" s="8">
        <v>19.8</v>
      </c>
      <c r="M489" s="8">
        <v>11.45</v>
      </c>
      <c r="N489" s="8">
        <v>8.4120000000000008</v>
      </c>
      <c r="O489" s="8">
        <v>11.1648</v>
      </c>
      <c r="P489" s="8">
        <v>44</v>
      </c>
      <c r="Q489" s="9">
        <v>6.2054498999999999E-2</v>
      </c>
      <c r="R489" s="8" t="s">
        <v>21</v>
      </c>
      <c r="S489" s="8" t="s">
        <v>23</v>
      </c>
      <c r="T489" s="8" t="s">
        <v>19</v>
      </c>
    </row>
    <row r="490" spans="2:20" x14ac:dyDescent="0.25">
      <c r="B490" s="7">
        <v>15.2</v>
      </c>
      <c r="C490" s="8">
        <v>0.15085999999999999</v>
      </c>
      <c r="D490" s="8">
        <v>57.74</v>
      </c>
      <c r="E490" s="8">
        <v>0.60899999999999999</v>
      </c>
      <c r="F490" s="8">
        <v>5.4539999999999997</v>
      </c>
      <c r="G490" s="8">
        <v>92.7</v>
      </c>
      <c r="H490" s="8">
        <v>2.1</v>
      </c>
      <c r="I490" s="8">
        <v>1.57</v>
      </c>
      <c r="J490" s="8">
        <v>1.96</v>
      </c>
      <c r="K490" s="8">
        <v>1.65</v>
      </c>
      <c r="L490" s="8">
        <v>19.899999999999999</v>
      </c>
      <c r="M490" s="8">
        <v>18.059999999999999</v>
      </c>
      <c r="N490" s="8">
        <v>6.0039999999999996</v>
      </c>
      <c r="O490" s="8">
        <v>14.121600000000001</v>
      </c>
      <c r="P490" s="8">
        <v>28</v>
      </c>
      <c r="Q490" s="9">
        <v>6.0475976000000001E-2</v>
      </c>
      <c r="R490" s="8" t="s">
        <v>21</v>
      </c>
      <c r="S490" s="8" t="s">
        <v>23</v>
      </c>
      <c r="T490" s="8" t="s">
        <v>19</v>
      </c>
    </row>
    <row r="491" spans="2:20" x14ac:dyDescent="0.25">
      <c r="B491" s="7">
        <v>7</v>
      </c>
      <c r="C491" s="8">
        <v>0.18337000000000001</v>
      </c>
      <c r="D491" s="8">
        <v>57.74</v>
      </c>
      <c r="E491" s="8">
        <v>0.60899999999999999</v>
      </c>
      <c r="F491" s="8">
        <v>5.4139999999999997</v>
      </c>
      <c r="G491" s="8">
        <v>98.3</v>
      </c>
      <c r="H491" s="8">
        <v>2.08</v>
      </c>
      <c r="I491" s="8">
        <v>1.53</v>
      </c>
      <c r="J491" s="8">
        <v>1.94</v>
      </c>
      <c r="K491" s="8">
        <v>1.48</v>
      </c>
      <c r="L491" s="8">
        <v>19.899999999999999</v>
      </c>
      <c r="M491" s="8">
        <v>23.97</v>
      </c>
      <c r="N491" s="8">
        <v>9.84</v>
      </c>
      <c r="O491" s="8">
        <v>15.055999999999999</v>
      </c>
      <c r="P491" s="8">
        <v>29</v>
      </c>
      <c r="Q491" s="9">
        <v>6.5888635000000001E-2</v>
      </c>
      <c r="R491" s="8" t="s">
        <v>21</v>
      </c>
      <c r="S491" s="8" t="s">
        <v>23</v>
      </c>
      <c r="T491" s="8" t="s">
        <v>19</v>
      </c>
    </row>
    <row r="492" spans="2:20" x14ac:dyDescent="0.25">
      <c r="B492" s="7">
        <v>8.1</v>
      </c>
      <c r="C492" s="8">
        <v>0.20746000000000001</v>
      </c>
      <c r="D492" s="8">
        <v>57.74</v>
      </c>
      <c r="E492" s="8">
        <v>0.60899999999999999</v>
      </c>
      <c r="F492" s="8">
        <v>5.093</v>
      </c>
      <c r="G492" s="8">
        <v>98</v>
      </c>
      <c r="H492" s="8">
        <v>1.97</v>
      </c>
      <c r="I492" s="8">
        <v>1.6</v>
      </c>
      <c r="J492" s="8">
        <v>1.95</v>
      </c>
      <c r="K492" s="8">
        <v>1.77</v>
      </c>
      <c r="L492" s="8">
        <v>19.899999999999999</v>
      </c>
      <c r="M492" s="8">
        <v>29.68</v>
      </c>
      <c r="N492" s="8">
        <v>9.1620000000000008</v>
      </c>
      <c r="O492" s="8">
        <v>10.0648</v>
      </c>
      <c r="P492" s="8">
        <v>49</v>
      </c>
      <c r="Q492" s="9">
        <v>6.2741536000000001E-2</v>
      </c>
      <c r="R492" s="8" t="s">
        <v>19</v>
      </c>
      <c r="S492" s="8" t="s">
        <v>24</v>
      </c>
      <c r="T492" s="8" t="s">
        <v>19</v>
      </c>
    </row>
    <row r="493" spans="2:20" x14ac:dyDescent="0.25">
      <c r="B493" s="7">
        <v>13.6</v>
      </c>
      <c r="C493" s="8">
        <v>0.10574</v>
      </c>
      <c r="D493" s="8">
        <v>57.74</v>
      </c>
      <c r="E493" s="8">
        <v>0.60899999999999999</v>
      </c>
      <c r="F493" s="8">
        <v>5.9829999999999997</v>
      </c>
      <c r="G493" s="8">
        <v>98.8</v>
      </c>
      <c r="H493" s="8">
        <v>1.96</v>
      </c>
      <c r="I493" s="8">
        <v>1.69</v>
      </c>
      <c r="J493" s="8">
        <v>2.06</v>
      </c>
      <c r="K493" s="8">
        <v>1.76</v>
      </c>
      <c r="L493" s="8">
        <v>19.899999999999999</v>
      </c>
      <c r="M493" s="8">
        <v>18.07</v>
      </c>
      <c r="N493" s="8">
        <v>7.0720000000000001</v>
      </c>
      <c r="O493" s="8">
        <v>14.1088</v>
      </c>
      <c r="P493" s="8">
        <v>47</v>
      </c>
      <c r="Q493" s="9">
        <v>5.6278464E-2</v>
      </c>
      <c r="R493" s="8" t="s">
        <v>21</v>
      </c>
      <c r="S493" s="8" t="s">
        <v>23</v>
      </c>
      <c r="T493" s="8" t="s">
        <v>19</v>
      </c>
    </row>
    <row r="494" spans="2:20" x14ac:dyDescent="0.25">
      <c r="B494" s="7">
        <v>20.100000000000001</v>
      </c>
      <c r="C494" s="8">
        <v>0.11132</v>
      </c>
      <c r="D494" s="8">
        <v>57.74</v>
      </c>
      <c r="E494" s="8">
        <v>0.60899999999999999</v>
      </c>
      <c r="F494" s="8">
        <v>5.9829999999999997</v>
      </c>
      <c r="G494" s="8">
        <v>83.5</v>
      </c>
      <c r="H494" s="8">
        <v>2.25</v>
      </c>
      <c r="I494" s="8">
        <v>1.82</v>
      </c>
      <c r="J494" s="8">
        <v>2.12</v>
      </c>
      <c r="K494" s="8">
        <v>2.2400000000000002</v>
      </c>
      <c r="L494" s="8">
        <v>19.899999999999999</v>
      </c>
      <c r="M494" s="8">
        <v>13.35</v>
      </c>
      <c r="N494" s="8">
        <v>8.9019999999999992</v>
      </c>
      <c r="O494" s="8">
        <v>13.1608</v>
      </c>
      <c r="P494" s="8">
        <v>57</v>
      </c>
      <c r="Q494" s="9">
        <v>6.2228045000000003E-2</v>
      </c>
      <c r="R494" s="8" t="s">
        <v>19</v>
      </c>
      <c r="S494" s="8" t="s">
        <v>20</v>
      </c>
      <c r="T494" s="8" t="s">
        <v>19</v>
      </c>
    </row>
    <row r="495" spans="2:20" x14ac:dyDescent="0.25">
      <c r="B495" s="7">
        <v>21.8</v>
      </c>
      <c r="C495" s="8">
        <v>0.17330999999999999</v>
      </c>
      <c r="D495" s="8">
        <v>39.69</v>
      </c>
      <c r="E495" s="8">
        <v>0.58499999999999996</v>
      </c>
      <c r="F495" s="8">
        <v>5.7069999999999999</v>
      </c>
      <c r="G495" s="8">
        <v>54</v>
      </c>
      <c r="H495" s="8">
        <v>2.7</v>
      </c>
      <c r="I495" s="8">
        <v>2.27</v>
      </c>
      <c r="J495" s="8">
        <v>2.42</v>
      </c>
      <c r="K495" s="8">
        <v>2.14</v>
      </c>
      <c r="L495" s="8">
        <v>20.8</v>
      </c>
      <c r="M495" s="8">
        <v>12.01</v>
      </c>
      <c r="N495" s="8">
        <v>5.9359999999999999</v>
      </c>
      <c r="O495" s="8">
        <v>14.1744</v>
      </c>
      <c r="P495" s="8">
        <v>31</v>
      </c>
      <c r="Q495" s="9">
        <v>5.8020892999999997E-2</v>
      </c>
      <c r="R495" s="8" t="s">
        <v>19</v>
      </c>
      <c r="S495" s="8" t="s">
        <v>20</v>
      </c>
      <c r="T495" s="8" t="s">
        <v>19</v>
      </c>
    </row>
    <row r="496" spans="2:20" x14ac:dyDescent="0.25">
      <c r="B496" s="7">
        <v>24.5</v>
      </c>
      <c r="C496" s="8">
        <v>0.27956999999999999</v>
      </c>
      <c r="D496" s="8">
        <v>39.69</v>
      </c>
      <c r="E496" s="8">
        <v>0.58499999999999996</v>
      </c>
      <c r="F496" s="8">
        <v>5.9260000000000002</v>
      </c>
      <c r="G496" s="8">
        <v>42.6</v>
      </c>
      <c r="H496" s="8">
        <v>2.5499999999999998</v>
      </c>
      <c r="I496" s="8">
        <v>2.14</v>
      </c>
      <c r="J496" s="8">
        <v>2.39</v>
      </c>
      <c r="K496" s="8">
        <v>2.44</v>
      </c>
      <c r="L496" s="8">
        <v>20.8</v>
      </c>
      <c r="M496" s="8">
        <v>13.59</v>
      </c>
      <c r="N496" s="8">
        <v>8.7899999999999991</v>
      </c>
      <c r="O496" s="8">
        <v>11.196</v>
      </c>
      <c r="P496" s="8">
        <v>47</v>
      </c>
      <c r="Q496" s="9">
        <v>5.4577494999999997E-2</v>
      </c>
      <c r="R496" s="8" t="s">
        <v>19</v>
      </c>
      <c r="S496" s="8" t="s">
        <v>20</v>
      </c>
      <c r="T496" s="8" t="s">
        <v>19</v>
      </c>
    </row>
    <row r="497" spans="2:20" x14ac:dyDescent="0.25">
      <c r="B497" s="7">
        <v>23.1</v>
      </c>
      <c r="C497" s="8">
        <v>0.17899000000000001</v>
      </c>
      <c r="D497" s="8">
        <v>39.69</v>
      </c>
      <c r="E497" s="8">
        <v>0.58499999999999996</v>
      </c>
      <c r="F497" s="8">
        <v>5.67</v>
      </c>
      <c r="G497" s="8">
        <v>28.8</v>
      </c>
      <c r="H497" s="8">
        <v>3.08</v>
      </c>
      <c r="I497" s="8">
        <v>2.4900000000000002</v>
      </c>
      <c r="J497" s="8">
        <v>3.07</v>
      </c>
      <c r="K497" s="8">
        <v>2.56</v>
      </c>
      <c r="L497" s="8">
        <v>20.8</v>
      </c>
      <c r="M497" s="8">
        <v>17.600000000000001</v>
      </c>
      <c r="N497" s="8">
        <v>8.4619999999999997</v>
      </c>
      <c r="O497" s="8">
        <v>14.184799999999999</v>
      </c>
      <c r="P497" s="8">
        <v>55</v>
      </c>
      <c r="Q497" s="9">
        <v>5.5591669000000003E-2</v>
      </c>
      <c r="R497" s="8" t="s">
        <v>21</v>
      </c>
      <c r="S497" s="8" t="s">
        <v>24</v>
      </c>
      <c r="T497" s="8" t="s">
        <v>19</v>
      </c>
    </row>
    <row r="498" spans="2:20" x14ac:dyDescent="0.25">
      <c r="B498" s="7">
        <v>19.7</v>
      </c>
      <c r="C498" s="8">
        <v>0.28960000000000002</v>
      </c>
      <c r="D498" s="8">
        <v>39.69</v>
      </c>
      <c r="E498" s="8">
        <v>0.58499999999999996</v>
      </c>
      <c r="F498" s="8">
        <v>5.39</v>
      </c>
      <c r="G498" s="8">
        <v>72.900000000000006</v>
      </c>
      <c r="H498" s="8">
        <v>2.86</v>
      </c>
      <c r="I498" s="8">
        <v>2.61</v>
      </c>
      <c r="J498" s="8">
        <v>2.98</v>
      </c>
      <c r="K498" s="8">
        <v>2.74</v>
      </c>
      <c r="L498" s="8">
        <v>20.8</v>
      </c>
      <c r="M498" s="8">
        <v>21.14</v>
      </c>
      <c r="N498" s="8"/>
      <c r="O498" s="8">
        <v>12.1576</v>
      </c>
      <c r="P498" s="8">
        <v>44</v>
      </c>
      <c r="Q498" s="9">
        <v>6.1026487999999997E-2</v>
      </c>
      <c r="R498" s="8" t="s">
        <v>21</v>
      </c>
      <c r="S498" s="8" t="s">
        <v>20</v>
      </c>
      <c r="T498" s="8" t="s">
        <v>19</v>
      </c>
    </row>
    <row r="499" spans="2:20" x14ac:dyDescent="0.25">
      <c r="B499" s="7">
        <v>18.3</v>
      </c>
      <c r="C499" s="8">
        <v>0.26838000000000001</v>
      </c>
      <c r="D499" s="8">
        <v>39.69</v>
      </c>
      <c r="E499" s="8">
        <v>0.58499999999999996</v>
      </c>
      <c r="F499" s="8">
        <v>5.7939999999999996</v>
      </c>
      <c r="G499" s="8">
        <v>70.599999999999994</v>
      </c>
      <c r="H499" s="8">
        <v>3.04</v>
      </c>
      <c r="I499" s="8">
        <v>2.59</v>
      </c>
      <c r="J499" s="8">
        <v>3.06</v>
      </c>
      <c r="K499" s="8">
        <v>2.88</v>
      </c>
      <c r="L499" s="8">
        <v>20.8</v>
      </c>
      <c r="M499" s="8">
        <v>14.1</v>
      </c>
      <c r="N499" s="8">
        <v>5.3659999999999997</v>
      </c>
      <c r="O499" s="8">
        <v>14.1464</v>
      </c>
      <c r="P499" s="8">
        <v>55</v>
      </c>
      <c r="Q499" s="9">
        <v>5.7946367999999998E-2</v>
      </c>
      <c r="R499" s="8" t="s">
        <v>19</v>
      </c>
      <c r="S499" s="8" t="s">
        <v>22</v>
      </c>
      <c r="T499" s="8" t="s">
        <v>19</v>
      </c>
    </row>
    <row r="500" spans="2:20" x14ac:dyDescent="0.25">
      <c r="B500" s="7">
        <v>21.2</v>
      </c>
      <c r="C500" s="8">
        <v>0.23912</v>
      </c>
      <c r="D500" s="8">
        <v>39.69</v>
      </c>
      <c r="E500" s="8">
        <v>0.58499999999999996</v>
      </c>
      <c r="F500" s="8">
        <v>6.0190000000000001</v>
      </c>
      <c r="G500" s="8">
        <v>65.3</v>
      </c>
      <c r="H500" s="8">
        <v>2.68</v>
      </c>
      <c r="I500" s="8">
        <v>2.25</v>
      </c>
      <c r="J500" s="8">
        <v>2.58</v>
      </c>
      <c r="K500" s="8">
        <v>2.12</v>
      </c>
      <c r="L500" s="8">
        <v>20.8</v>
      </c>
      <c r="M500" s="8">
        <v>12.92</v>
      </c>
      <c r="N500" s="8">
        <v>5.8239999999999998</v>
      </c>
      <c r="O500" s="8">
        <v>14.169600000000001</v>
      </c>
      <c r="P500" s="8">
        <v>32</v>
      </c>
      <c r="Q500" s="9">
        <v>5.4545841999999997E-2</v>
      </c>
      <c r="R500" s="8" t="s">
        <v>19</v>
      </c>
      <c r="S500" s="8" t="s">
        <v>20</v>
      </c>
      <c r="T500" s="8" t="s">
        <v>19</v>
      </c>
    </row>
    <row r="501" spans="2:20" x14ac:dyDescent="0.25">
      <c r="B501" s="7">
        <v>17.5</v>
      </c>
      <c r="C501" s="8">
        <v>0.17782999999999999</v>
      </c>
      <c r="D501" s="8">
        <v>39.69</v>
      </c>
      <c r="E501" s="8">
        <v>0.58499999999999996</v>
      </c>
      <c r="F501" s="8">
        <v>5.569</v>
      </c>
      <c r="G501" s="8">
        <v>73.5</v>
      </c>
      <c r="H501" s="8">
        <v>2.46</v>
      </c>
      <c r="I501" s="8">
        <v>2.39</v>
      </c>
      <c r="J501" s="8">
        <v>2.4900000000000002</v>
      </c>
      <c r="K501" s="8">
        <v>2.2599999999999998</v>
      </c>
      <c r="L501" s="8">
        <v>20.8</v>
      </c>
      <c r="M501" s="8">
        <v>15.1</v>
      </c>
      <c r="N501" s="8">
        <v>9.85</v>
      </c>
      <c r="O501" s="8">
        <v>14.14</v>
      </c>
      <c r="P501" s="8">
        <v>47</v>
      </c>
      <c r="Q501" s="9">
        <v>6.3466301000000003E-2</v>
      </c>
      <c r="R501" s="8" t="s">
        <v>21</v>
      </c>
      <c r="S501" s="8" t="s">
        <v>22</v>
      </c>
      <c r="T501" s="8" t="s">
        <v>19</v>
      </c>
    </row>
    <row r="502" spans="2:20" x14ac:dyDescent="0.25">
      <c r="B502" s="7">
        <v>16.8</v>
      </c>
      <c r="C502" s="8">
        <v>0.22438</v>
      </c>
      <c r="D502" s="8">
        <v>39.69</v>
      </c>
      <c r="E502" s="8">
        <v>0.58499999999999996</v>
      </c>
      <c r="F502" s="8">
        <v>6.0270000000000001</v>
      </c>
      <c r="G502" s="8">
        <v>79.7</v>
      </c>
      <c r="H502" s="8">
        <v>2.64</v>
      </c>
      <c r="I502" s="8">
        <v>2.4700000000000002</v>
      </c>
      <c r="J502" s="8">
        <v>2.82</v>
      </c>
      <c r="K502" s="8">
        <v>2.06</v>
      </c>
      <c r="L502" s="8">
        <v>20.8</v>
      </c>
      <c r="M502" s="8">
        <v>14.33</v>
      </c>
      <c r="N502" s="8">
        <v>6.2359999999999998</v>
      </c>
      <c r="O502" s="8">
        <v>14.134399999999999</v>
      </c>
      <c r="P502" s="8">
        <v>54</v>
      </c>
      <c r="Q502" s="9">
        <v>5.2497378999999997E-2</v>
      </c>
      <c r="R502" s="8" t="s">
        <v>21</v>
      </c>
      <c r="S502" s="8" t="s">
        <v>22</v>
      </c>
      <c r="T502" s="8" t="s">
        <v>19</v>
      </c>
    </row>
    <row r="503" spans="2:20" x14ac:dyDescent="0.25">
      <c r="B503" s="7">
        <v>22.4</v>
      </c>
      <c r="C503" s="8">
        <v>6.2630000000000005E-2</v>
      </c>
      <c r="D503" s="8">
        <v>41.93</v>
      </c>
      <c r="E503" s="8">
        <v>0.57299999999999995</v>
      </c>
      <c r="F503" s="8">
        <v>6.593</v>
      </c>
      <c r="G503" s="8">
        <v>69.099999999999994</v>
      </c>
      <c r="H503" s="8">
        <v>2.64</v>
      </c>
      <c r="I503" s="8">
        <v>2.4500000000000002</v>
      </c>
      <c r="J503" s="8">
        <v>2.76</v>
      </c>
      <c r="K503" s="8">
        <v>2.06</v>
      </c>
      <c r="L503" s="8">
        <v>19</v>
      </c>
      <c r="M503" s="8">
        <v>9.67</v>
      </c>
      <c r="N503" s="8">
        <v>9.3480000000000008</v>
      </c>
      <c r="O503" s="8">
        <v>12.1792</v>
      </c>
      <c r="P503" s="8">
        <v>27</v>
      </c>
      <c r="Q503" s="9">
        <v>5.6005681000000002E-2</v>
      </c>
      <c r="R503" s="8" t="s">
        <v>21</v>
      </c>
      <c r="S503" s="8" t="s">
        <v>24</v>
      </c>
      <c r="T503" s="8" t="s">
        <v>19</v>
      </c>
    </row>
    <row r="504" spans="2:20" x14ac:dyDescent="0.25">
      <c r="B504" s="7">
        <v>20.6</v>
      </c>
      <c r="C504" s="8">
        <v>4.5269999999999998E-2</v>
      </c>
      <c r="D504" s="8">
        <v>41.93</v>
      </c>
      <c r="E504" s="8">
        <v>0.57299999999999995</v>
      </c>
      <c r="F504" s="8">
        <v>6.12</v>
      </c>
      <c r="G504" s="8">
        <v>76.7</v>
      </c>
      <c r="H504" s="8">
        <v>2.44</v>
      </c>
      <c r="I504" s="8">
        <v>2.11</v>
      </c>
      <c r="J504" s="8">
        <v>2.46</v>
      </c>
      <c r="K504" s="8">
        <v>2.14</v>
      </c>
      <c r="L504" s="8">
        <v>19</v>
      </c>
      <c r="M504" s="8">
        <v>9.08</v>
      </c>
      <c r="N504" s="8">
        <v>6.6120000000000001</v>
      </c>
      <c r="O504" s="8">
        <v>13.1648</v>
      </c>
      <c r="P504" s="8">
        <v>20</v>
      </c>
      <c r="Q504" s="9">
        <v>5.9903420999999998E-2</v>
      </c>
      <c r="R504" s="8" t="s">
        <v>19</v>
      </c>
      <c r="S504" s="8" t="s">
        <v>24</v>
      </c>
      <c r="T504" s="8" t="s">
        <v>19</v>
      </c>
    </row>
    <row r="505" spans="2:20" x14ac:dyDescent="0.25">
      <c r="B505" s="7">
        <v>23.9</v>
      </c>
      <c r="C505" s="8">
        <v>6.0760000000000002E-2</v>
      </c>
      <c r="D505" s="8">
        <v>41.93</v>
      </c>
      <c r="E505" s="8">
        <v>0.57299999999999995</v>
      </c>
      <c r="F505" s="8">
        <v>6.976</v>
      </c>
      <c r="G505" s="8">
        <v>91</v>
      </c>
      <c r="H505" s="8">
        <v>2.34</v>
      </c>
      <c r="I505" s="8">
        <v>2.06</v>
      </c>
      <c r="J505" s="8">
        <v>2.29</v>
      </c>
      <c r="K505" s="8">
        <v>1.98</v>
      </c>
      <c r="L505" s="8">
        <v>19</v>
      </c>
      <c r="M505" s="8">
        <v>5.64</v>
      </c>
      <c r="N505" s="8">
        <v>5.4779999999999998</v>
      </c>
      <c r="O505" s="8">
        <v>12.1912</v>
      </c>
      <c r="P505" s="8">
        <v>31</v>
      </c>
      <c r="Q505" s="9">
        <v>5.7572286E-2</v>
      </c>
      <c r="R505" s="8" t="s">
        <v>21</v>
      </c>
      <c r="S505" s="8" t="s">
        <v>23</v>
      </c>
      <c r="T505" s="8" t="s">
        <v>19</v>
      </c>
    </row>
    <row r="506" spans="2:20" x14ac:dyDescent="0.25">
      <c r="B506" s="7">
        <v>22</v>
      </c>
      <c r="C506" s="8">
        <v>0.10959000000000001</v>
      </c>
      <c r="D506" s="8">
        <v>41.93</v>
      </c>
      <c r="E506" s="8">
        <v>0.57299999999999995</v>
      </c>
      <c r="F506" s="8">
        <v>6.7939999999999996</v>
      </c>
      <c r="G506" s="8">
        <v>89.3</v>
      </c>
      <c r="H506" s="8">
        <v>2.54</v>
      </c>
      <c r="I506" s="8">
        <v>2.31</v>
      </c>
      <c r="J506" s="8">
        <v>2.4</v>
      </c>
      <c r="K506" s="8">
        <v>2.31</v>
      </c>
      <c r="L506" s="8">
        <v>19</v>
      </c>
      <c r="M506" s="8">
        <v>6.48</v>
      </c>
      <c r="N506" s="8">
        <v>7.94</v>
      </c>
      <c r="O506" s="8">
        <v>15.176</v>
      </c>
      <c r="P506" s="8">
        <v>47</v>
      </c>
      <c r="Q506" s="9">
        <v>6.0694299E-2</v>
      </c>
      <c r="R506" s="8" t="s">
        <v>19</v>
      </c>
      <c r="S506" s="8" t="s">
        <v>23</v>
      </c>
      <c r="T506" s="8" t="s">
        <v>19</v>
      </c>
    </row>
    <row r="507" spans="2:20" ht="15.75" thickBot="1" x14ac:dyDescent="0.3">
      <c r="B507" s="10">
        <v>19</v>
      </c>
      <c r="C507" s="11">
        <v>4.7410000000000001E-2</v>
      </c>
      <c r="D507" s="11">
        <v>41.93</v>
      </c>
      <c r="E507" s="11">
        <v>0.57299999999999995</v>
      </c>
      <c r="F507" s="11">
        <v>6.03</v>
      </c>
      <c r="G507" s="11">
        <v>80.8</v>
      </c>
      <c r="H507" s="11">
        <v>2.72</v>
      </c>
      <c r="I507" s="11">
        <v>2.2400000000000002</v>
      </c>
      <c r="J507" s="11">
        <v>2.64</v>
      </c>
      <c r="K507" s="11">
        <v>2.42</v>
      </c>
      <c r="L507" s="11">
        <v>19</v>
      </c>
      <c r="M507" s="11">
        <v>7.88</v>
      </c>
      <c r="N507" s="11">
        <v>10.28</v>
      </c>
      <c r="O507" s="11">
        <v>10.151999999999999</v>
      </c>
      <c r="P507" s="11">
        <v>45</v>
      </c>
      <c r="Q507" s="12">
        <v>6.0335898999999998E-2</v>
      </c>
      <c r="R507" s="11" t="s">
        <v>19</v>
      </c>
      <c r="S507" s="11" t="s">
        <v>23</v>
      </c>
      <c r="T507" s="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showGridLines="0" workbookViewId="0"/>
  </sheetViews>
  <sheetFormatPr defaultRowHeight="15" x14ac:dyDescent="0.25"/>
  <cols>
    <col min="1" max="1" width="23.28515625" bestFit="1" customWidth="1"/>
    <col min="2" max="2" width="12" bestFit="1" customWidth="1"/>
    <col min="3" max="3" width="23.28515625" bestFit="1" customWidth="1"/>
    <col min="4" max="4" width="12" bestFit="1" customWidth="1"/>
    <col min="5" max="5" width="23.28515625" bestFit="1" customWidth="1"/>
    <col min="6" max="6" width="12.7109375" bestFit="1" customWidth="1"/>
    <col min="7" max="7" width="23.28515625" bestFit="1" customWidth="1"/>
    <col min="8" max="8" width="12.7109375" bestFit="1" customWidth="1"/>
    <col min="9" max="9" width="23.28515625" bestFit="1" customWidth="1"/>
    <col min="10" max="10" width="12" bestFit="1" customWidth="1"/>
    <col min="11" max="11" width="23.28515625" bestFit="1" customWidth="1"/>
    <col min="12" max="12" width="12.7109375" bestFit="1" customWidth="1"/>
    <col min="13" max="13" width="23.28515625" bestFit="1" customWidth="1"/>
    <col min="14" max="14" width="12" bestFit="1" customWidth="1"/>
    <col min="15" max="15" width="23.28515625" bestFit="1" customWidth="1"/>
    <col min="16" max="16" width="12" bestFit="1" customWidth="1"/>
    <col min="17" max="17" width="23.28515625" bestFit="1" customWidth="1"/>
    <col min="18" max="18" width="12" bestFit="1" customWidth="1"/>
    <col min="19" max="19" width="23.28515625" bestFit="1" customWidth="1"/>
    <col min="20" max="20" width="12" bestFit="1" customWidth="1"/>
    <col min="21" max="21" width="23.28515625" bestFit="1" customWidth="1"/>
    <col min="22" max="22" width="12.7109375" bestFit="1" customWidth="1"/>
    <col min="23" max="23" width="23.28515625" bestFit="1" customWidth="1"/>
    <col min="24" max="24" width="12" bestFit="1" customWidth="1"/>
    <col min="25" max="25" width="23.28515625" bestFit="1" customWidth="1"/>
    <col min="26" max="26" width="12.7109375" bestFit="1" customWidth="1"/>
    <col min="27" max="27" width="23.28515625" bestFit="1" customWidth="1"/>
    <col min="28" max="28" width="12" bestFit="1" customWidth="1"/>
    <col min="29" max="29" width="23.28515625" bestFit="1" customWidth="1"/>
    <col min="30" max="30" width="12.7109375" bestFit="1" customWidth="1"/>
    <col min="31" max="31" width="23.28515625" bestFit="1" customWidth="1"/>
    <col min="32" max="32" width="12" bestFit="1" customWidth="1"/>
  </cols>
  <sheetData>
    <row r="1" spans="1:32" x14ac:dyDescent="0.25">
      <c r="A1" s="26" t="s">
        <v>0</v>
      </c>
      <c r="B1" s="26"/>
      <c r="C1" s="26" t="s">
        <v>1</v>
      </c>
      <c r="D1" s="26"/>
      <c r="E1" s="26" t="s">
        <v>2</v>
      </c>
      <c r="F1" s="26"/>
      <c r="G1" s="26" t="s">
        <v>3</v>
      </c>
      <c r="H1" s="26"/>
      <c r="I1" s="26" t="s">
        <v>4</v>
      </c>
      <c r="J1" s="26"/>
      <c r="K1" s="26" t="s">
        <v>5</v>
      </c>
      <c r="L1" s="26"/>
      <c r="M1" s="26" t="s">
        <v>6</v>
      </c>
      <c r="N1" s="26"/>
      <c r="O1" s="26" t="s">
        <v>7</v>
      </c>
      <c r="P1" s="26"/>
      <c r="Q1" s="26" t="s">
        <v>8</v>
      </c>
      <c r="R1" s="26"/>
      <c r="S1" s="26" t="s">
        <v>9</v>
      </c>
      <c r="T1" s="26"/>
      <c r="U1" s="26" t="s">
        <v>10</v>
      </c>
      <c r="V1" s="26"/>
      <c r="W1" s="26" t="s">
        <v>11</v>
      </c>
      <c r="X1" s="26"/>
      <c r="Y1" s="26" t="s">
        <v>13</v>
      </c>
      <c r="Z1" s="26"/>
      <c r="AA1" s="26" t="s">
        <v>14</v>
      </c>
      <c r="AB1" s="26"/>
      <c r="AC1" s="26" t="s">
        <v>16</v>
      </c>
      <c r="AD1" s="26"/>
      <c r="AE1" s="26" t="s">
        <v>18</v>
      </c>
      <c r="AF1" s="26"/>
    </row>
    <row r="2" spans="1:3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x14ac:dyDescent="0.25">
      <c r="A3" t="s">
        <v>26</v>
      </c>
      <c r="B3">
        <v>22.528853754940737</v>
      </c>
      <c r="C3" t="s">
        <v>26</v>
      </c>
      <c r="D3">
        <v>3.6135235573122535</v>
      </c>
      <c r="E3" t="s">
        <v>26</v>
      </c>
      <c r="F3">
        <v>41.13677865612631</v>
      </c>
      <c r="G3" t="s">
        <v>26</v>
      </c>
      <c r="H3">
        <v>0.55469505928853724</v>
      </c>
      <c r="I3" t="s">
        <v>26</v>
      </c>
      <c r="J3">
        <v>6.2846343873517867</v>
      </c>
      <c r="K3" t="s">
        <v>26</v>
      </c>
      <c r="L3">
        <v>68.574901185770784</v>
      </c>
      <c r="M3" t="s">
        <v>26</v>
      </c>
      <c r="N3">
        <v>3.9719960474308311</v>
      </c>
      <c r="O3" t="s">
        <v>26</v>
      </c>
      <c r="P3">
        <v>3.628774703557311</v>
      </c>
      <c r="Q3" t="s">
        <v>26</v>
      </c>
      <c r="R3">
        <v>3.960671936758891</v>
      </c>
      <c r="S3" t="s">
        <v>26</v>
      </c>
      <c r="T3">
        <v>3.618972332015808</v>
      </c>
      <c r="U3" t="s">
        <v>26</v>
      </c>
      <c r="V3">
        <v>21.544466403161888</v>
      </c>
      <c r="W3" t="s">
        <v>26</v>
      </c>
      <c r="X3">
        <v>12.653063241106723</v>
      </c>
      <c r="Y3" t="s">
        <v>26</v>
      </c>
      <c r="Z3">
        <v>7.8997670682730989</v>
      </c>
      <c r="AA3" t="s">
        <v>26</v>
      </c>
      <c r="AB3">
        <v>13.041604743082994</v>
      </c>
      <c r="AC3" t="s">
        <v>26</v>
      </c>
      <c r="AD3">
        <v>39.18181818181818</v>
      </c>
      <c r="AE3" t="s">
        <v>26</v>
      </c>
      <c r="AF3">
        <v>5.4453958399209475E-2</v>
      </c>
    </row>
    <row r="4" spans="1:32" x14ac:dyDescent="0.25">
      <c r="A4" t="s">
        <v>27</v>
      </c>
      <c r="B4">
        <v>0.40819750782840419</v>
      </c>
      <c r="C4" t="s">
        <v>27</v>
      </c>
      <c r="D4">
        <v>0.38238532135825437</v>
      </c>
      <c r="E4" t="s">
        <v>27</v>
      </c>
      <c r="F4">
        <v>0.30497988812616833</v>
      </c>
      <c r="G4" t="s">
        <v>27</v>
      </c>
      <c r="H4">
        <v>5.1513910240283929E-3</v>
      </c>
      <c r="I4" t="s">
        <v>27</v>
      </c>
      <c r="J4">
        <v>3.1235141929339023E-2</v>
      </c>
      <c r="K4" t="s">
        <v>27</v>
      </c>
      <c r="L4">
        <v>1.2513695252583026</v>
      </c>
      <c r="M4" t="s">
        <v>27</v>
      </c>
      <c r="N4">
        <v>9.3735688120678048E-2</v>
      </c>
      <c r="O4" t="s">
        <v>27</v>
      </c>
      <c r="P4">
        <v>9.3737828942999535E-2</v>
      </c>
      <c r="Q4" t="s">
        <v>27</v>
      </c>
      <c r="R4">
        <v>9.4236492199285829E-2</v>
      </c>
      <c r="S4" t="s">
        <v>27</v>
      </c>
      <c r="T4">
        <v>9.3320955786993301E-2</v>
      </c>
      <c r="U4" t="s">
        <v>27</v>
      </c>
      <c r="V4">
        <v>9.6243567832417165E-2</v>
      </c>
      <c r="W4" t="s">
        <v>27</v>
      </c>
      <c r="X4">
        <v>0.31745890621014489</v>
      </c>
      <c r="Y4" t="s">
        <v>27</v>
      </c>
      <c r="Z4">
        <v>6.6171725806009565E-2</v>
      </c>
      <c r="AA4" t="s">
        <v>27</v>
      </c>
      <c r="AB4">
        <v>0.23290003029835779</v>
      </c>
      <c r="AC4" t="s">
        <v>27</v>
      </c>
      <c r="AD4">
        <v>0.55630169833375853</v>
      </c>
      <c r="AE4" t="s">
        <v>27</v>
      </c>
      <c r="AF4">
        <v>4.7267160744368241E-4</v>
      </c>
    </row>
    <row r="5" spans="1:32" x14ac:dyDescent="0.25">
      <c r="A5" t="s">
        <v>28</v>
      </c>
      <c r="B5">
        <v>21.2</v>
      </c>
      <c r="C5" t="s">
        <v>28</v>
      </c>
      <c r="D5">
        <v>0.25651000000000002</v>
      </c>
      <c r="E5" t="s">
        <v>28</v>
      </c>
      <c r="F5">
        <v>39.69</v>
      </c>
      <c r="G5" t="s">
        <v>28</v>
      </c>
      <c r="H5">
        <v>0.53800000000000003</v>
      </c>
      <c r="I5" t="s">
        <v>28</v>
      </c>
      <c r="J5">
        <v>6.2084999999999999</v>
      </c>
      <c r="K5" t="s">
        <v>28</v>
      </c>
      <c r="L5">
        <v>77.5</v>
      </c>
      <c r="M5" t="s">
        <v>28</v>
      </c>
      <c r="N5">
        <v>3.3849999999999998</v>
      </c>
      <c r="O5" t="s">
        <v>28</v>
      </c>
      <c r="P5">
        <v>3.01</v>
      </c>
      <c r="Q5" t="s">
        <v>28</v>
      </c>
      <c r="R5">
        <v>3.375</v>
      </c>
      <c r="S5" t="s">
        <v>28</v>
      </c>
      <c r="T5">
        <v>3.07</v>
      </c>
      <c r="U5" t="s">
        <v>28</v>
      </c>
      <c r="V5">
        <v>20.95</v>
      </c>
      <c r="W5" t="s">
        <v>28</v>
      </c>
      <c r="X5">
        <v>11.36</v>
      </c>
      <c r="Y5" t="s">
        <v>28</v>
      </c>
      <c r="Z5">
        <v>7.9990000000000006</v>
      </c>
      <c r="AA5" t="s">
        <v>28</v>
      </c>
      <c r="AB5">
        <v>12.719999999999999</v>
      </c>
      <c r="AC5" t="s">
        <v>28</v>
      </c>
      <c r="AD5">
        <v>39</v>
      </c>
      <c r="AE5" t="s">
        <v>28</v>
      </c>
      <c r="AF5">
        <v>5.3506539000000006E-2</v>
      </c>
    </row>
    <row r="6" spans="1:32" x14ac:dyDescent="0.25">
      <c r="A6" t="s">
        <v>29</v>
      </c>
      <c r="B6">
        <v>50</v>
      </c>
      <c r="C6" t="s">
        <v>29</v>
      </c>
      <c r="D6">
        <v>1.5010000000000001E-2</v>
      </c>
      <c r="E6" t="s">
        <v>29</v>
      </c>
      <c r="F6">
        <v>48.1</v>
      </c>
      <c r="G6" t="s">
        <v>29</v>
      </c>
      <c r="H6">
        <v>0.53800000000000003</v>
      </c>
      <c r="I6" t="s">
        <v>29</v>
      </c>
      <c r="J6">
        <v>5.7130000000000001</v>
      </c>
      <c r="K6" t="s">
        <v>29</v>
      </c>
      <c r="L6">
        <v>100</v>
      </c>
      <c r="M6" t="s">
        <v>29</v>
      </c>
      <c r="N6">
        <v>1.96</v>
      </c>
      <c r="O6" t="s">
        <v>29</v>
      </c>
      <c r="P6">
        <v>1.54</v>
      </c>
      <c r="Q6" t="s">
        <v>29</v>
      </c>
      <c r="R6">
        <v>2.37</v>
      </c>
      <c r="S6" t="s">
        <v>29</v>
      </c>
      <c r="T6">
        <v>1.81</v>
      </c>
      <c r="U6" t="s">
        <v>29</v>
      </c>
      <c r="V6">
        <v>19.8</v>
      </c>
      <c r="W6" t="s">
        <v>29</v>
      </c>
      <c r="X6">
        <v>8.0500000000000007</v>
      </c>
      <c r="Y6" t="s">
        <v>29</v>
      </c>
      <c r="Z6">
        <v>9.4779999999999998</v>
      </c>
      <c r="AA6" t="s">
        <v>29</v>
      </c>
      <c r="AB6">
        <v>13.4</v>
      </c>
      <c r="AC6" t="s">
        <v>29</v>
      </c>
      <c r="AD6">
        <v>57</v>
      </c>
      <c r="AE6" t="s">
        <v>29</v>
      </c>
      <c r="AF6" t="e">
        <v>#N/A</v>
      </c>
    </row>
    <row r="7" spans="1:32" x14ac:dyDescent="0.25">
      <c r="A7" t="s">
        <v>30</v>
      </c>
      <c r="B7">
        <v>9.1821758821667085</v>
      </c>
      <c r="C7" t="s">
        <v>30</v>
      </c>
      <c r="D7">
        <v>8.6015451053324874</v>
      </c>
      <c r="E7" t="s">
        <v>30</v>
      </c>
      <c r="F7">
        <v>6.8603529408984327</v>
      </c>
      <c r="G7" t="s">
        <v>30</v>
      </c>
      <c r="H7">
        <v>0.11587767566755379</v>
      </c>
      <c r="I7" t="s">
        <v>30</v>
      </c>
      <c r="J7">
        <v>0.70261714341528281</v>
      </c>
      <c r="K7" t="s">
        <v>30</v>
      </c>
      <c r="L7">
        <v>28.148861406903585</v>
      </c>
      <c r="M7" t="s">
        <v>30</v>
      </c>
      <c r="N7">
        <v>2.1085321645858888</v>
      </c>
      <c r="O7" t="s">
        <v>30</v>
      </c>
      <c r="P7">
        <v>2.1085803211931964</v>
      </c>
      <c r="Q7" t="s">
        <v>30</v>
      </c>
      <c r="R7">
        <v>2.1197974737661109</v>
      </c>
      <c r="S7" t="s">
        <v>30</v>
      </c>
      <c r="T7">
        <v>2.0992029914310257</v>
      </c>
      <c r="U7" t="s">
        <v>30</v>
      </c>
      <c r="V7">
        <v>2.1649455237144468</v>
      </c>
      <c r="W7" t="s">
        <v>30</v>
      </c>
      <c r="X7">
        <v>7.1410615113485498</v>
      </c>
      <c r="Y7" t="s">
        <v>30</v>
      </c>
      <c r="Z7">
        <v>1.4766825161423711</v>
      </c>
      <c r="AA7" t="s">
        <v>30</v>
      </c>
      <c r="AB7">
        <v>5.2389566328769934</v>
      </c>
      <c r="AC7" t="s">
        <v>30</v>
      </c>
      <c r="AD7">
        <v>12.513697265873351</v>
      </c>
      <c r="AE7" t="s">
        <v>30</v>
      </c>
      <c r="AF7">
        <v>1.063248488983632E-2</v>
      </c>
    </row>
    <row r="8" spans="1:32" x14ac:dyDescent="0.25">
      <c r="A8" t="s">
        <v>31</v>
      </c>
      <c r="B8">
        <v>84.312353931043972</v>
      </c>
      <c r="C8" t="s">
        <v>31</v>
      </c>
      <c r="D8">
        <v>73.986578199069285</v>
      </c>
      <c r="E8" t="s">
        <v>31</v>
      </c>
      <c r="F8">
        <v>47.064442473693781</v>
      </c>
      <c r="G8" t="s">
        <v>31</v>
      </c>
      <c r="H8">
        <v>1.3427635718114788E-2</v>
      </c>
      <c r="I8" t="s">
        <v>31</v>
      </c>
      <c r="J8">
        <v>0.49367085022105212</v>
      </c>
      <c r="K8" t="s">
        <v>31</v>
      </c>
      <c r="L8">
        <v>792.35839850506602</v>
      </c>
      <c r="M8" t="s">
        <v>31</v>
      </c>
      <c r="N8">
        <v>4.4459078890932533</v>
      </c>
      <c r="O8" t="s">
        <v>31</v>
      </c>
      <c r="P8">
        <v>4.4461109709232032</v>
      </c>
      <c r="Q8" t="s">
        <v>31</v>
      </c>
      <c r="R8">
        <v>4.4935413297851863</v>
      </c>
      <c r="S8" t="s">
        <v>31</v>
      </c>
      <c r="T8">
        <v>4.4066531992329674</v>
      </c>
      <c r="U8" t="s">
        <v>31</v>
      </c>
      <c r="V8">
        <v>4.6869891206512211</v>
      </c>
      <c r="W8" t="s">
        <v>31</v>
      </c>
      <c r="X8">
        <v>50.994759508863638</v>
      </c>
      <c r="Y8" t="s">
        <v>31</v>
      </c>
      <c r="Z8">
        <v>2.1805912534805638</v>
      </c>
      <c r="AA8" t="s">
        <v>31</v>
      </c>
      <c r="AB8">
        <v>27.446666601165845</v>
      </c>
      <c r="AC8" t="s">
        <v>31</v>
      </c>
      <c r="AD8">
        <v>156.59261926192616</v>
      </c>
      <c r="AE8" t="s">
        <v>31</v>
      </c>
      <c r="AF8">
        <v>1.1304973493259767E-4</v>
      </c>
    </row>
    <row r="9" spans="1:32" x14ac:dyDescent="0.25">
      <c r="A9" t="s">
        <v>32</v>
      </c>
      <c r="B9">
        <v>1.5167834480843321</v>
      </c>
      <c r="C9" t="s">
        <v>32</v>
      </c>
      <c r="D9">
        <v>37.130509129522082</v>
      </c>
      <c r="E9" t="s">
        <v>32</v>
      </c>
      <c r="F9">
        <v>-1.2335396011495134</v>
      </c>
      <c r="G9" t="s">
        <v>32</v>
      </c>
      <c r="H9">
        <v>-6.4667133365429397E-2</v>
      </c>
      <c r="I9" t="s">
        <v>32</v>
      </c>
      <c r="J9">
        <v>1.8915003664993173</v>
      </c>
      <c r="K9" t="s">
        <v>32</v>
      </c>
      <c r="L9">
        <v>-0.96771559416269604</v>
      </c>
      <c r="M9" t="s">
        <v>32</v>
      </c>
      <c r="N9">
        <v>0.49772758201547607</v>
      </c>
      <c r="O9" t="s">
        <v>32</v>
      </c>
      <c r="P9">
        <v>0.47292659053008634</v>
      </c>
      <c r="Q9" t="s">
        <v>32</v>
      </c>
      <c r="R9">
        <v>0.45846363802207835</v>
      </c>
      <c r="S9" t="s">
        <v>32</v>
      </c>
      <c r="T9">
        <v>0.50343546587484189</v>
      </c>
      <c r="U9" t="s">
        <v>32</v>
      </c>
      <c r="V9">
        <v>-0.28509138330515649</v>
      </c>
      <c r="W9" t="s">
        <v>32</v>
      </c>
      <c r="X9">
        <v>0.49323951739272553</v>
      </c>
      <c r="Y9" t="s">
        <v>32</v>
      </c>
      <c r="Z9">
        <v>-1.1378366350001441</v>
      </c>
      <c r="AA9" t="s">
        <v>32</v>
      </c>
      <c r="AB9">
        <v>214.23226318901212</v>
      </c>
      <c r="AC9" t="s">
        <v>32</v>
      </c>
      <c r="AD9">
        <v>-1.1996623085520237</v>
      </c>
      <c r="AE9" t="s">
        <v>32</v>
      </c>
      <c r="AF9">
        <v>-0.12202055011719226</v>
      </c>
    </row>
    <row r="10" spans="1:32" x14ac:dyDescent="0.25">
      <c r="A10" t="s">
        <v>33</v>
      </c>
      <c r="B10">
        <v>1.1109118502479569</v>
      </c>
      <c r="C10" t="s">
        <v>33</v>
      </c>
      <c r="D10">
        <v>5.2231487982438543</v>
      </c>
      <c r="E10" t="s">
        <v>33</v>
      </c>
      <c r="F10">
        <v>0.29502156787358513</v>
      </c>
      <c r="G10" t="s">
        <v>33</v>
      </c>
      <c r="H10">
        <v>0.72930792253488452</v>
      </c>
      <c r="I10" t="s">
        <v>33</v>
      </c>
      <c r="J10">
        <v>0.40361213328870982</v>
      </c>
      <c r="K10" t="s">
        <v>33</v>
      </c>
      <c r="L10">
        <v>-0.59896263988129672</v>
      </c>
      <c r="M10" t="s">
        <v>33</v>
      </c>
      <c r="N10">
        <v>1.0105771419232836</v>
      </c>
      <c r="O10" t="s">
        <v>33</v>
      </c>
      <c r="P10">
        <v>1.0074915678516585</v>
      </c>
      <c r="Q10" t="s">
        <v>33</v>
      </c>
      <c r="R10">
        <v>1.003848463506819</v>
      </c>
      <c r="S10" t="s">
        <v>33</v>
      </c>
      <c r="T10">
        <v>1.0046803326874454</v>
      </c>
      <c r="U10" t="s">
        <v>33</v>
      </c>
      <c r="V10">
        <v>0.80232492685401169</v>
      </c>
      <c r="W10" t="s">
        <v>33</v>
      </c>
      <c r="X10">
        <v>0.90646009359153534</v>
      </c>
      <c r="Y10" t="s">
        <v>33</v>
      </c>
      <c r="Z10">
        <v>-9.1756812301845795E-3</v>
      </c>
      <c r="AA10" t="s">
        <v>33</v>
      </c>
      <c r="AB10">
        <v>13.790551744611655</v>
      </c>
      <c r="AC10" t="s">
        <v>33</v>
      </c>
      <c r="AD10">
        <v>1.2970775572581021E-2</v>
      </c>
      <c r="AE10" t="s">
        <v>33</v>
      </c>
      <c r="AF10">
        <v>0.53399123575052587</v>
      </c>
    </row>
    <row r="11" spans="1:32" x14ac:dyDescent="0.25">
      <c r="A11" t="s">
        <v>34</v>
      </c>
      <c r="B11">
        <v>45</v>
      </c>
      <c r="C11" t="s">
        <v>34</v>
      </c>
      <c r="D11">
        <v>88.969880000000003</v>
      </c>
      <c r="E11" t="s">
        <v>34</v>
      </c>
      <c r="F11">
        <v>27.28</v>
      </c>
      <c r="G11" t="s">
        <v>34</v>
      </c>
      <c r="H11">
        <v>0.48599999999999999</v>
      </c>
      <c r="I11" t="s">
        <v>34</v>
      </c>
      <c r="J11">
        <v>5.2189999999999994</v>
      </c>
      <c r="K11" t="s">
        <v>34</v>
      </c>
      <c r="L11">
        <v>97.1</v>
      </c>
      <c r="M11" t="s">
        <v>34</v>
      </c>
      <c r="N11">
        <v>11.190000000000001</v>
      </c>
      <c r="O11" t="s">
        <v>34</v>
      </c>
      <c r="P11">
        <v>11.01</v>
      </c>
      <c r="Q11" t="s">
        <v>34</v>
      </c>
      <c r="R11">
        <v>11.17</v>
      </c>
      <c r="S11" t="s">
        <v>34</v>
      </c>
      <c r="T11">
        <v>11.209999999999999</v>
      </c>
      <c r="U11" t="s">
        <v>34</v>
      </c>
      <c r="V11">
        <v>9.3999999999999986</v>
      </c>
      <c r="W11" t="s">
        <v>34</v>
      </c>
      <c r="X11">
        <v>36.24</v>
      </c>
      <c r="Y11" t="s">
        <v>34</v>
      </c>
      <c r="Z11">
        <v>5.6079999999999997</v>
      </c>
      <c r="AA11" t="s">
        <v>34</v>
      </c>
      <c r="AB11">
        <v>91.062399999999997</v>
      </c>
      <c r="AC11" t="s">
        <v>34</v>
      </c>
      <c r="AD11">
        <v>57</v>
      </c>
      <c r="AE11" t="s">
        <v>34</v>
      </c>
      <c r="AF11">
        <v>5.3419710999999995E-2</v>
      </c>
    </row>
    <row r="12" spans="1:32" x14ac:dyDescent="0.25">
      <c r="A12" t="s">
        <v>35</v>
      </c>
      <c r="B12">
        <v>5</v>
      </c>
      <c r="C12" t="s">
        <v>35</v>
      </c>
      <c r="D12">
        <v>6.3200000000000001E-3</v>
      </c>
      <c r="E12" t="s">
        <v>35</v>
      </c>
      <c r="F12">
        <v>30.46</v>
      </c>
      <c r="G12" t="s">
        <v>35</v>
      </c>
      <c r="H12">
        <v>0.38500000000000001</v>
      </c>
      <c r="I12" t="s">
        <v>35</v>
      </c>
      <c r="J12">
        <v>3.5609999999999999</v>
      </c>
      <c r="K12" t="s">
        <v>35</v>
      </c>
      <c r="L12">
        <v>2.9</v>
      </c>
      <c r="M12" t="s">
        <v>35</v>
      </c>
      <c r="N12">
        <v>1.1299999999999999</v>
      </c>
      <c r="O12" t="s">
        <v>35</v>
      </c>
      <c r="P12">
        <v>0.92</v>
      </c>
      <c r="Q12" t="s">
        <v>35</v>
      </c>
      <c r="R12">
        <v>1.1499999999999999</v>
      </c>
      <c r="S12" t="s">
        <v>35</v>
      </c>
      <c r="T12">
        <v>0.73</v>
      </c>
      <c r="U12" t="s">
        <v>35</v>
      </c>
      <c r="V12">
        <v>18</v>
      </c>
      <c r="W12" t="s">
        <v>35</v>
      </c>
      <c r="X12">
        <v>1.73</v>
      </c>
      <c r="Y12" t="s">
        <v>35</v>
      </c>
      <c r="Z12">
        <v>5.2679999999999998</v>
      </c>
      <c r="AA12" t="s">
        <v>35</v>
      </c>
      <c r="AB12">
        <v>10.057600000000001</v>
      </c>
      <c r="AC12" t="s">
        <v>35</v>
      </c>
      <c r="AD12">
        <v>3</v>
      </c>
      <c r="AE12" t="s">
        <v>35</v>
      </c>
      <c r="AF12">
        <v>3.3291762000000003E-2</v>
      </c>
    </row>
    <row r="13" spans="1:32" x14ac:dyDescent="0.25">
      <c r="A13" t="s">
        <v>36</v>
      </c>
      <c r="B13">
        <v>50</v>
      </c>
      <c r="C13" t="s">
        <v>36</v>
      </c>
      <c r="D13">
        <v>88.976200000000006</v>
      </c>
      <c r="E13" t="s">
        <v>36</v>
      </c>
      <c r="F13">
        <v>57.74</v>
      </c>
      <c r="G13" t="s">
        <v>36</v>
      </c>
      <c r="H13">
        <v>0.871</v>
      </c>
      <c r="I13" t="s">
        <v>36</v>
      </c>
      <c r="J13">
        <v>8.7799999999999994</v>
      </c>
      <c r="K13" t="s">
        <v>36</v>
      </c>
      <c r="L13">
        <v>100</v>
      </c>
      <c r="M13" t="s">
        <v>36</v>
      </c>
      <c r="N13">
        <v>12.32</v>
      </c>
      <c r="O13" t="s">
        <v>36</v>
      </c>
      <c r="P13">
        <v>11.93</v>
      </c>
      <c r="Q13" t="s">
        <v>36</v>
      </c>
      <c r="R13">
        <v>12.32</v>
      </c>
      <c r="S13" t="s">
        <v>36</v>
      </c>
      <c r="T13">
        <v>11.94</v>
      </c>
      <c r="U13" t="s">
        <v>36</v>
      </c>
      <c r="V13">
        <v>27.4</v>
      </c>
      <c r="W13" t="s">
        <v>36</v>
      </c>
      <c r="X13">
        <v>37.97</v>
      </c>
      <c r="Y13" t="s">
        <v>36</v>
      </c>
      <c r="Z13">
        <v>10.875999999999999</v>
      </c>
      <c r="AA13" t="s">
        <v>36</v>
      </c>
      <c r="AB13">
        <v>101.12</v>
      </c>
      <c r="AC13" t="s">
        <v>36</v>
      </c>
      <c r="AD13">
        <v>60</v>
      </c>
      <c r="AE13" t="s">
        <v>36</v>
      </c>
      <c r="AF13">
        <v>8.6711472999999997E-2</v>
      </c>
    </row>
    <row r="14" spans="1:32" x14ac:dyDescent="0.25">
      <c r="A14" t="s">
        <v>37</v>
      </c>
      <c r="B14">
        <v>11399.600000000013</v>
      </c>
      <c r="C14" t="s">
        <v>37</v>
      </c>
      <c r="D14">
        <v>1828.4429200000002</v>
      </c>
      <c r="E14" t="s">
        <v>37</v>
      </c>
      <c r="F14">
        <v>20815.209999999912</v>
      </c>
      <c r="G14" t="s">
        <v>37</v>
      </c>
      <c r="H14">
        <v>280.67569999999984</v>
      </c>
      <c r="I14" t="s">
        <v>37</v>
      </c>
      <c r="J14">
        <v>3180.0250000000042</v>
      </c>
      <c r="K14" t="s">
        <v>37</v>
      </c>
      <c r="L14">
        <v>34698.900000000016</v>
      </c>
      <c r="M14" t="s">
        <v>37</v>
      </c>
      <c r="N14">
        <v>2009.8300000000006</v>
      </c>
      <c r="O14" t="s">
        <v>37</v>
      </c>
      <c r="P14">
        <v>1836.1599999999994</v>
      </c>
      <c r="Q14" t="s">
        <v>37</v>
      </c>
      <c r="R14">
        <v>2004.0999999999988</v>
      </c>
      <c r="S14" t="s">
        <v>37</v>
      </c>
      <c r="T14">
        <v>1831.1999999999989</v>
      </c>
      <c r="U14" t="s">
        <v>37</v>
      </c>
      <c r="V14">
        <v>10901.499999999915</v>
      </c>
      <c r="W14" t="s">
        <v>37</v>
      </c>
      <c r="X14">
        <v>6402.4500000000016</v>
      </c>
      <c r="Y14" t="s">
        <v>37</v>
      </c>
      <c r="Z14">
        <v>3934.0840000000035</v>
      </c>
      <c r="AA14" t="s">
        <v>37</v>
      </c>
      <c r="AB14">
        <v>6599.0519999999951</v>
      </c>
      <c r="AC14" t="s">
        <v>37</v>
      </c>
      <c r="AD14">
        <v>19826</v>
      </c>
      <c r="AE14" t="s">
        <v>37</v>
      </c>
      <c r="AF14">
        <v>27.553702949999995</v>
      </c>
    </row>
    <row r="15" spans="1:32" x14ac:dyDescent="0.25">
      <c r="A15" t="s">
        <v>38</v>
      </c>
      <c r="B15">
        <v>506</v>
      </c>
      <c r="C15" t="s">
        <v>38</v>
      </c>
      <c r="D15">
        <v>506</v>
      </c>
      <c r="E15" t="s">
        <v>38</v>
      </c>
      <c r="F15">
        <v>506</v>
      </c>
      <c r="G15" t="s">
        <v>38</v>
      </c>
      <c r="H15">
        <v>506</v>
      </c>
      <c r="I15" t="s">
        <v>38</v>
      </c>
      <c r="J15">
        <v>506</v>
      </c>
      <c r="K15" t="s">
        <v>38</v>
      </c>
      <c r="L15">
        <v>506</v>
      </c>
      <c r="M15" t="s">
        <v>38</v>
      </c>
      <c r="N15">
        <v>506</v>
      </c>
      <c r="O15" t="s">
        <v>38</v>
      </c>
      <c r="P15">
        <v>506</v>
      </c>
      <c r="Q15" t="s">
        <v>38</v>
      </c>
      <c r="R15">
        <v>506</v>
      </c>
      <c r="S15" t="s">
        <v>38</v>
      </c>
      <c r="T15">
        <v>506</v>
      </c>
      <c r="U15" t="s">
        <v>38</v>
      </c>
      <c r="V15">
        <v>506</v>
      </c>
      <c r="W15" t="s">
        <v>38</v>
      </c>
      <c r="X15">
        <v>506</v>
      </c>
      <c r="Y15" t="s">
        <v>38</v>
      </c>
      <c r="Z15">
        <v>498</v>
      </c>
      <c r="AA15" t="s">
        <v>38</v>
      </c>
      <c r="AB15">
        <v>506</v>
      </c>
      <c r="AC15" t="s">
        <v>38</v>
      </c>
      <c r="AD15">
        <v>506</v>
      </c>
      <c r="AE15" t="s">
        <v>38</v>
      </c>
      <c r="AF15">
        <v>506</v>
      </c>
    </row>
    <row r="16" spans="1:32" x14ac:dyDescent="0.25">
      <c r="A16" t="s">
        <v>40</v>
      </c>
      <c r="B16">
        <v>25</v>
      </c>
      <c r="C16" t="s">
        <v>40</v>
      </c>
      <c r="D16">
        <v>3.6969500000000002</v>
      </c>
      <c r="E16" t="s">
        <v>40</v>
      </c>
      <c r="F16">
        <v>48.1</v>
      </c>
      <c r="G16" t="s">
        <v>40</v>
      </c>
      <c r="H16">
        <v>0.624</v>
      </c>
      <c r="I16" t="s">
        <v>40</v>
      </c>
      <c r="J16">
        <v>6.63</v>
      </c>
      <c r="K16" t="s">
        <v>40</v>
      </c>
      <c r="L16">
        <v>94.1</v>
      </c>
      <c r="M16" t="s">
        <v>40</v>
      </c>
      <c r="N16">
        <v>5.42</v>
      </c>
      <c r="O16" t="s">
        <v>40</v>
      </c>
      <c r="P16">
        <v>5.03</v>
      </c>
      <c r="Q16" t="s">
        <v>40</v>
      </c>
      <c r="R16">
        <v>5.43</v>
      </c>
      <c r="S16" t="s">
        <v>40</v>
      </c>
      <c r="T16">
        <v>5.01</v>
      </c>
      <c r="U16" t="s">
        <v>40</v>
      </c>
      <c r="V16">
        <v>23</v>
      </c>
      <c r="W16" t="s">
        <v>40</v>
      </c>
      <c r="X16">
        <v>17.100000000000001</v>
      </c>
      <c r="Y16" t="s">
        <v>40</v>
      </c>
      <c r="Z16">
        <v>9.09</v>
      </c>
      <c r="AA16" t="s">
        <v>40</v>
      </c>
      <c r="AB16">
        <v>14.172800000000001</v>
      </c>
      <c r="AC16" t="s">
        <v>40</v>
      </c>
      <c r="AD16">
        <v>51</v>
      </c>
      <c r="AE16" t="s">
        <v>40</v>
      </c>
      <c r="AF16">
        <v>6.1502094E-2</v>
      </c>
    </row>
    <row r="17" spans="1:32" x14ac:dyDescent="0.25">
      <c r="A17" t="s">
        <v>41</v>
      </c>
      <c r="B17">
        <v>13.9</v>
      </c>
      <c r="C17" t="s">
        <v>41</v>
      </c>
      <c r="D17">
        <v>5.0229999999999997E-2</v>
      </c>
      <c r="E17" t="s">
        <v>41</v>
      </c>
      <c r="F17">
        <v>33.44</v>
      </c>
      <c r="G17" t="s">
        <v>41</v>
      </c>
      <c r="H17">
        <v>0.433</v>
      </c>
      <c r="I17" t="s">
        <v>41</v>
      </c>
      <c r="J17">
        <v>5.7080000000000002</v>
      </c>
      <c r="K17" t="s">
        <v>41</v>
      </c>
      <c r="L17">
        <v>32.1</v>
      </c>
      <c r="M17" t="s">
        <v>41</v>
      </c>
      <c r="N17">
        <v>1.96</v>
      </c>
      <c r="O17" t="s">
        <v>41</v>
      </c>
      <c r="P17">
        <v>1.61</v>
      </c>
      <c r="Q17" t="s">
        <v>41</v>
      </c>
      <c r="R17">
        <v>1.92</v>
      </c>
      <c r="S17" t="s">
        <v>41</v>
      </c>
      <c r="T17">
        <v>1.63</v>
      </c>
      <c r="U17" t="s">
        <v>41</v>
      </c>
      <c r="V17">
        <v>19.8</v>
      </c>
      <c r="W17" t="s">
        <v>41</v>
      </c>
      <c r="X17">
        <v>5.33</v>
      </c>
      <c r="Y17" t="s">
        <v>41</v>
      </c>
      <c r="Z17">
        <v>6.0439999999999996</v>
      </c>
      <c r="AA17" t="s">
        <v>41</v>
      </c>
      <c r="AB17">
        <v>11.0656</v>
      </c>
      <c r="AC17" t="s">
        <v>41</v>
      </c>
      <c r="AD17">
        <v>24</v>
      </c>
      <c r="AE17" t="s">
        <v>41</v>
      </c>
      <c r="AF17">
        <v>4.3030881999999999E-2</v>
      </c>
    </row>
    <row r="18" spans="1:32" ht="15.75" thickBot="1" x14ac:dyDescent="0.3">
      <c r="A18" s="22" t="s">
        <v>39</v>
      </c>
      <c r="B18" s="22">
        <v>0.80197447483216611</v>
      </c>
      <c r="C18" s="22" t="s">
        <v>39</v>
      </c>
      <c r="D18" s="22">
        <v>0.75126197832821784</v>
      </c>
      <c r="E18" s="22" t="s">
        <v>39</v>
      </c>
      <c r="F18" s="22">
        <v>0.59918564156735221</v>
      </c>
      <c r="G18" s="22" t="s">
        <v>39</v>
      </c>
      <c r="H18" s="22">
        <v>1.0120796996357437E-2</v>
      </c>
      <c r="I18" s="22" t="s">
        <v>39</v>
      </c>
      <c r="J18" s="22">
        <v>6.1366828715720932E-2</v>
      </c>
      <c r="K18" s="22" t="s">
        <v>39</v>
      </c>
      <c r="L18" s="22">
        <v>2.4585314672275707</v>
      </c>
      <c r="M18" s="22" t="s">
        <v>39</v>
      </c>
      <c r="N18" s="22">
        <v>0.18415994172412625</v>
      </c>
      <c r="O18" s="22" t="s">
        <v>39</v>
      </c>
      <c r="P18" s="22">
        <v>0.1841641477391657</v>
      </c>
      <c r="Q18" s="22" t="s">
        <v>39</v>
      </c>
      <c r="R18" s="22">
        <v>0.18514385779473619</v>
      </c>
      <c r="S18" s="22" t="s">
        <v>39</v>
      </c>
      <c r="T18" s="22">
        <v>0.18334512845573522</v>
      </c>
      <c r="U18" s="22" t="s">
        <v>39</v>
      </c>
      <c r="V18" s="22">
        <v>0.18908710437503032</v>
      </c>
      <c r="W18" s="22" t="s">
        <v>39</v>
      </c>
      <c r="X18" s="22">
        <v>0.62370282695527779</v>
      </c>
      <c r="Y18" s="22" t="s">
        <v>39</v>
      </c>
      <c r="Z18" s="22">
        <v>0.13001080653944955</v>
      </c>
      <c r="AA18" s="22" t="s">
        <v>39</v>
      </c>
      <c r="AB18" s="22">
        <v>0.45757231708881124</v>
      </c>
      <c r="AC18" s="22" t="s">
        <v>39</v>
      </c>
      <c r="AD18" s="22">
        <v>1.0929507256007156</v>
      </c>
      <c r="AE18" s="22" t="s">
        <v>39</v>
      </c>
      <c r="AF18" s="22">
        <v>9.2864497425367563E-4</v>
      </c>
    </row>
  </sheetData>
  <conditionalFormatting sqref="A3:AF18">
    <cfRule type="containsText" dxfId="6" priority="1" operator="containsText" text="largest">
      <formula>NOT(ISERROR(SEARCH("largest",A3)))</formula>
    </cfRule>
    <cfRule type="containsText" dxfId="5" priority="2" operator="containsText" text="maximum">
      <formula>NOT(ISERROR(SEARCH("maximum",A3)))</formula>
    </cfRule>
    <cfRule type="containsText" dxfId="4" priority="3" operator="containsText" text="smallest">
      <formula>NOT(ISERROR(SEARCH("smallest",A3)))</formula>
    </cfRule>
    <cfRule type="containsText" dxfId="3" priority="4" operator="containsText" text="minimum">
      <formula>NOT(ISERROR(SEARCH("minimum",A3)))</formula>
    </cfRule>
    <cfRule type="containsText" dxfId="2" priority="5" operator="containsText" text="median">
      <formula>NOT(ISERROR(SEARCH("median",A3)))</formula>
    </cfRule>
    <cfRule type="containsText" dxfId="1" priority="6" operator="containsText" text="Mean">
      <formula>NOT(ISERROR(SEARCH("Mean",A3)))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08"/>
  <sheetViews>
    <sheetView showGridLines="0" workbookViewId="0">
      <selection activeCell="G18" sqref="G18"/>
    </sheetView>
  </sheetViews>
  <sheetFormatPr defaultRowHeight="15" x14ac:dyDescent="0.25"/>
  <cols>
    <col min="1" max="1" width="2.28515625" customWidth="1"/>
    <col min="2" max="2" width="5.42578125" bestFit="1" customWidth="1"/>
    <col min="3" max="3" width="10.5703125" bestFit="1" customWidth="1"/>
    <col min="4" max="4" width="10.28515625" bestFit="1" customWidth="1"/>
    <col min="5" max="5" width="8.140625" bestFit="1" customWidth="1"/>
    <col min="6" max="6" width="10.7109375" bestFit="1" customWidth="1"/>
    <col min="7" max="7" width="5" bestFit="1" customWidth="1"/>
    <col min="8" max="11" width="6" bestFit="1" customWidth="1"/>
    <col min="12" max="12" width="8.5703125" bestFit="1" customWidth="1"/>
    <col min="13" max="13" width="10.28515625" bestFit="1" customWidth="1"/>
    <col min="14" max="14" width="7" bestFit="1" customWidth="1"/>
    <col min="15" max="15" width="12" bestFit="1" customWidth="1"/>
    <col min="16" max="16" width="12.7109375" bestFit="1" customWidth="1"/>
    <col min="17" max="17" width="13.85546875" bestFit="1" customWidth="1"/>
    <col min="18" max="18" width="7.28515625" bestFit="1" customWidth="1"/>
    <col min="19" max="19" width="7.7109375" bestFit="1" customWidth="1"/>
    <col min="20" max="20" width="12" bestFit="1" customWidth="1"/>
    <col min="21" max="21" width="2.7109375" style="16" customWidth="1"/>
    <col min="22" max="22" width="8" bestFit="1" customWidth="1"/>
    <col min="23" max="23" width="12" customWidth="1"/>
    <col min="24" max="24" width="7" bestFit="1" customWidth="1"/>
    <col min="25" max="25" width="5" bestFit="1" customWidth="1"/>
    <col min="26" max="26" width="5.5703125" bestFit="1" customWidth="1"/>
    <col min="27" max="27" width="13.85546875" bestFit="1" customWidth="1"/>
    <col min="28" max="28" width="7.7109375" bestFit="1" customWidth="1"/>
    <col min="29" max="29" width="10.5703125" bestFit="1" customWidth="1"/>
  </cols>
  <sheetData>
    <row r="1" spans="2:29" ht="15.75" thickBot="1" x14ac:dyDescent="0.3">
      <c r="C1">
        <f>PERCENTILE(C3:C508, 0.95)</f>
        <v>15.789149999999999</v>
      </c>
      <c r="O1">
        <v>7.8997670682730989</v>
      </c>
    </row>
    <row r="2" spans="2:29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3" t="s">
        <v>18</v>
      </c>
      <c r="U2" s="17"/>
      <c r="V2" s="14" t="s">
        <v>25</v>
      </c>
      <c r="W2" s="14" t="s">
        <v>13</v>
      </c>
      <c r="X2" s="13" t="s">
        <v>12</v>
      </c>
      <c r="Y2" s="14" t="s">
        <v>22</v>
      </c>
      <c r="Z2" s="14" t="s">
        <v>20</v>
      </c>
      <c r="AA2" s="14" t="s">
        <v>24</v>
      </c>
      <c r="AB2" s="14" t="s">
        <v>17</v>
      </c>
      <c r="AC2" s="14" t="s">
        <v>1</v>
      </c>
    </row>
    <row r="3" spans="2:29" x14ac:dyDescent="0.25">
      <c r="B3" s="4">
        <v>24</v>
      </c>
      <c r="C3" s="5">
        <v>6.3200000000000001E-3</v>
      </c>
      <c r="D3" s="5">
        <v>32.31</v>
      </c>
      <c r="E3" s="5">
        <v>0.53800000000000003</v>
      </c>
      <c r="F3" s="5">
        <v>6.5750000000000002</v>
      </c>
      <c r="G3" s="5">
        <v>65.2</v>
      </c>
      <c r="H3" s="5">
        <v>4.3499999999999996</v>
      </c>
      <c r="I3" s="5">
        <v>3.81</v>
      </c>
      <c r="J3" s="5">
        <v>4.18</v>
      </c>
      <c r="K3" s="5">
        <v>4.01</v>
      </c>
      <c r="L3" s="5">
        <v>24.7</v>
      </c>
      <c r="M3" s="5">
        <v>4.9800000000000004</v>
      </c>
      <c r="N3" s="5" t="s">
        <v>19</v>
      </c>
      <c r="O3" s="5">
        <v>5.48</v>
      </c>
      <c r="P3" s="5">
        <v>11.192</v>
      </c>
      <c r="Q3" s="5" t="s">
        <v>20</v>
      </c>
      <c r="R3" s="5">
        <v>23</v>
      </c>
      <c r="S3" s="5" t="s">
        <v>19</v>
      </c>
      <c r="T3" s="6">
        <v>4.9347306000000001E-2</v>
      </c>
      <c r="U3" s="17"/>
      <c r="V3">
        <f>AVERAGE($H3:$K3)</f>
        <v>4.0875000000000004</v>
      </c>
      <c r="W3">
        <f>IF($O3="", $O$1, $O3)</f>
        <v>5.48</v>
      </c>
      <c r="X3">
        <f t="shared" ref="X3:X66" si="0">IF($N3="YES", 1, 0)</f>
        <v>1</v>
      </c>
      <c r="Y3">
        <f>IF($Q3="Lake", 1, 0)</f>
        <v>0</v>
      </c>
      <c r="Z3">
        <f>IF($Q3="River", 1, 0)</f>
        <v>1</v>
      </c>
      <c r="AA3">
        <f>IF($Q3="Lake and River", 1, 0)</f>
        <v>0</v>
      </c>
      <c r="AB3">
        <f>IF($S3="YES", 1, 0)</f>
        <v>1</v>
      </c>
      <c r="AC3">
        <f>IF($C3&gt;=$C$1, 2*$C$1, $C3)</f>
        <v>6.3200000000000001E-3</v>
      </c>
    </row>
    <row r="4" spans="2:29" x14ac:dyDescent="0.25">
      <c r="B4" s="7">
        <v>21.6</v>
      </c>
      <c r="C4" s="8">
        <v>2.7310000000000001E-2</v>
      </c>
      <c r="D4" s="8">
        <v>37.07</v>
      </c>
      <c r="E4" s="8">
        <v>0.46899999999999997</v>
      </c>
      <c r="F4" s="8">
        <v>6.4210000000000003</v>
      </c>
      <c r="G4" s="8">
        <v>78.900000000000006</v>
      </c>
      <c r="H4" s="8">
        <v>4.99</v>
      </c>
      <c r="I4" s="8">
        <v>4.7</v>
      </c>
      <c r="J4" s="8">
        <v>5.12</v>
      </c>
      <c r="K4" s="8">
        <v>5.0599999999999996</v>
      </c>
      <c r="L4" s="8">
        <v>22.2</v>
      </c>
      <c r="M4" s="8">
        <v>9.14</v>
      </c>
      <c r="N4" s="8" t="s">
        <v>21</v>
      </c>
      <c r="O4" s="8">
        <v>7.3319999999999999</v>
      </c>
      <c r="P4" s="8">
        <v>12.172800000000001</v>
      </c>
      <c r="Q4" s="8" t="s">
        <v>22</v>
      </c>
      <c r="R4" s="8">
        <v>42</v>
      </c>
      <c r="S4" s="8" t="s">
        <v>19</v>
      </c>
      <c r="T4" s="9">
        <v>4.6145632999999998E-2</v>
      </c>
      <c r="U4" s="17"/>
      <c r="V4">
        <f t="shared" ref="V4:V67" si="1">AVERAGE($H4:$K4)</f>
        <v>4.9675000000000002</v>
      </c>
      <c r="W4">
        <f t="shared" ref="W4:W67" si="2">IF($O4="", $O$1, $O4)</f>
        <v>7.3319999999999999</v>
      </c>
      <c r="X4">
        <f t="shared" si="0"/>
        <v>0</v>
      </c>
      <c r="Y4">
        <f t="shared" ref="Y4:Y67" si="3">IF($Q4="Lake", 1, 0)</f>
        <v>1</v>
      </c>
      <c r="Z4">
        <f t="shared" ref="Z4:Z67" si="4">IF($Q4="River", 1, 0)</f>
        <v>0</v>
      </c>
      <c r="AA4">
        <f t="shared" ref="AA4:AA67" si="5">IF($Q4="Lake and River", 1, 0)</f>
        <v>0</v>
      </c>
      <c r="AB4">
        <f t="shared" ref="AB4:AB67" si="6">IF($S4="YES", 1, 0)</f>
        <v>1</v>
      </c>
      <c r="AC4">
        <f t="shared" ref="AC4:AC67" si="7">IF($C4&gt;=$C$1, 2*$C$1, $C4)</f>
        <v>2.7310000000000001E-2</v>
      </c>
    </row>
    <row r="5" spans="2:29" x14ac:dyDescent="0.25">
      <c r="B5" s="7">
        <v>34.700000000000003</v>
      </c>
      <c r="C5" s="8">
        <v>2.7289999999999998E-2</v>
      </c>
      <c r="D5" s="8">
        <v>37.07</v>
      </c>
      <c r="E5" s="8">
        <v>0.46899999999999997</v>
      </c>
      <c r="F5" s="8">
        <v>7.1849999999999996</v>
      </c>
      <c r="G5" s="8">
        <v>61.1</v>
      </c>
      <c r="H5" s="8">
        <v>5.03</v>
      </c>
      <c r="I5" s="8">
        <v>4.8600000000000003</v>
      </c>
      <c r="J5" s="8">
        <v>5.01</v>
      </c>
      <c r="K5" s="8">
        <v>4.97</v>
      </c>
      <c r="L5" s="8">
        <v>22.2</v>
      </c>
      <c r="M5" s="8">
        <v>4.03</v>
      </c>
      <c r="N5" s="8" t="s">
        <v>21</v>
      </c>
      <c r="O5" s="8">
        <v>7.3940000000000001</v>
      </c>
      <c r="P5" s="8">
        <v>101.12</v>
      </c>
      <c r="Q5" s="8" t="s">
        <v>23</v>
      </c>
      <c r="R5" s="8">
        <v>38</v>
      </c>
      <c r="S5" s="8" t="s">
        <v>19</v>
      </c>
      <c r="T5" s="9">
        <v>4.5763966000000003E-2</v>
      </c>
      <c r="U5" s="17"/>
      <c r="V5">
        <f t="shared" si="1"/>
        <v>4.9675000000000002</v>
      </c>
      <c r="W5">
        <f t="shared" si="2"/>
        <v>7.3940000000000001</v>
      </c>
      <c r="X5">
        <f t="shared" si="0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1</v>
      </c>
      <c r="AC5">
        <f t="shared" si="7"/>
        <v>2.7289999999999998E-2</v>
      </c>
    </row>
    <row r="6" spans="2:29" x14ac:dyDescent="0.25">
      <c r="B6" s="7">
        <v>33.4</v>
      </c>
      <c r="C6" s="8">
        <v>3.2370000000000003E-2</v>
      </c>
      <c r="D6" s="8">
        <v>32.18</v>
      </c>
      <c r="E6" s="8">
        <v>0.45800000000000002</v>
      </c>
      <c r="F6" s="8">
        <v>6.9980000000000002</v>
      </c>
      <c r="G6" s="8">
        <v>45.8</v>
      </c>
      <c r="H6" s="8">
        <v>6.21</v>
      </c>
      <c r="I6" s="8">
        <v>5.93</v>
      </c>
      <c r="J6" s="8">
        <v>6.16</v>
      </c>
      <c r="K6" s="8">
        <v>5.96</v>
      </c>
      <c r="L6" s="8">
        <v>21.3</v>
      </c>
      <c r="M6" s="8">
        <v>2.94</v>
      </c>
      <c r="N6" s="8" t="s">
        <v>19</v>
      </c>
      <c r="O6" s="8">
        <v>9.2680000000000007</v>
      </c>
      <c r="P6" s="8">
        <v>11.267200000000001</v>
      </c>
      <c r="Q6" s="8" t="s">
        <v>22</v>
      </c>
      <c r="R6" s="8">
        <v>45</v>
      </c>
      <c r="S6" s="8" t="s">
        <v>19</v>
      </c>
      <c r="T6" s="9">
        <v>4.7150598000000002E-2</v>
      </c>
      <c r="U6" s="17"/>
      <c r="V6">
        <f t="shared" si="1"/>
        <v>6.0650000000000004</v>
      </c>
      <c r="W6">
        <f t="shared" si="2"/>
        <v>9.2680000000000007</v>
      </c>
      <c r="X6">
        <f t="shared" si="0"/>
        <v>1</v>
      </c>
      <c r="Y6">
        <f t="shared" si="3"/>
        <v>1</v>
      </c>
      <c r="Z6">
        <f t="shared" si="4"/>
        <v>0</v>
      </c>
      <c r="AA6">
        <f t="shared" si="5"/>
        <v>0</v>
      </c>
      <c r="AB6">
        <f t="shared" si="6"/>
        <v>1</v>
      </c>
      <c r="AC6">
        <f t="shared" si="7"/>
        <v>3.2370000000000003E-2</v>
      </c>
    </row>
    <row r="7" spans="2:29" x14ac:dyDescent="0.25">
      <c r="B7" s="7">
        <v>36.200000000000003</v>
      </c>
      <c r="C7" s="8">
        <v>6.905E-2</v>
      </c>
      <c r="D7" s="8">
        <v>32.18</v>
      </c>
      <c r="E7" s="8">
        <v>0.45800000000000002</v>
      </c>
      <c r="F7" s="8">
        <v>7.1470000000000002</v>
      </c>
      <c r="G7" s="8">
        <v>54.2</v>
      </c>
      <c r="H7" s="8">
        <v>6.16</v>
      </c>
      <c r="I7" s="8">
        <v>5.86</v>
      </c>
      <c r="J7" s="8">
        <v>6.37</v>
      </c>
      <c r="K7" s="8">
        <v>5.86</v>
      </c>
      <c r="L7" s="8">
        <v>21.3</v>
      </c>
      <c r="M7" s="8">
        <v>5.33</v>
      </c>
      <c r="N7" s="8" t="s">
        <v>21</v>
      </c>
      <c r="O7" s="8">
        <v>8.8239999999999998</v>
      </c>
      <c r="P7" s="8">
        <v>11.2896</v>
      </c>
      <c r="Q7" s="8" t="s">
        <v>22</v>
      </c>
      <c r="R7" s="8">
        <v>55</v>
      </c>
      <c r="S7" s="8" t="s">
        <v>19</v>
      </c>
      <c r="T7" s="9">
        <v>3.9474005E-2</v>
      </c>
      <c r="U7" s="17"/>
      <c r="V7">
        <f t="shared" si="1"/>
        <v>6.0625</v>
      </c>
      <c r="W7">
        <f t="shared" si="2"/>
        <v>8.8239999999999998</v>
      </c>
      <c r="X7">
        <f t="shared" si="0"/>
        <v>0</v>
      </c>
      <c r="Y7">
        <f t="shared" si="3"/>
        <v>1</v>
      </c>
      <c r="Z7">
        <f t="shared" si="4"/>
        <v>0</v>
      </c>
      <c r="AA7">
        <f t="shared" si="5"/>
        <v>0</v>
      </c>
      <c r="AB7">
        <f t="shared" si="6"/>
        <v>1</v>
      </c>
      <c r="AC7">
        <f t="shared" si="7"/>
        <v>6.905E-2</v>
      </c>
    </row>
    <row r="8" spans="2:29" x14ac:dyDescent="0.25">
      <c r="B8" s="7">
        <v>28.7</v>
      </c>
      <c r="C8" s="8">
        <v>2.9850000000000002E-2</v>
      </c>
      <c r="D8" s="8">
        <v>32.18</v>
      </c>
      <c r="E8" s="8">
        <v>0.45800000000000002</v>
      </c>
      <c r="F8" s="8">
        <v>6.43</v>
      </c>
      <c r="G8" s="8">
        <v>58.7</v>
      </c>
      <c r="H8" s="8">
        <v>6.22</v>
      </c>
      <c r="I8" s="8">
        <v>5.8</v>
      </c>
      <c r="J8" s="8">
        <v>6.23</v>
      </c>
      <c r="K8" s="8">
        <v>5.99</v>
      </c>
      <c r="L8" s="8">
        <v>21.3</v>
      </c>
      <c r="M8" s="8">
        <v>5.21</v>
      </c>
      <c r="N8" s="8" t="s">
        <v>19</v>
      </c>
      <c r="O8" s="8">
        <v>7.1740000000000004</v>
      </c>
      <c r="P8" s="8">
        <v>14.2296</v>
      </c>
      <c r="Q8" s="8" t="s">
        <v>23</v>
      </c>
      <c r="R8" s="8">
        <v>53</v>
      </c>
      <c r="S8" s="8" t="s">
        <v>19</v>
      </c>
      <c r="T8" s="9">
        <v>4.5909646999999998E-2</v>
      </c>
      <c r="U8" s="17"/>
      <c r="V8">
        <f t="shared" si="1"/>
        <v>6.0600000000000005</v>
      </c>
      <c r="W8">
        <f t="shared" si="2"/>
        <v>7.1740000000000004</v>
      </c>
      <c r="X8">
        <f t="shared" si="0"/>
        <v>1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1</v>
      </c>
      <c r="AC8">
        <f t="shared" si="7"/>
        <v>2.9850000000000002E-2</v>
      </c>
    </row>
    <row r="9" spans="2:29" x14ac:dyDescent="0.25">
      <c r="B9" s="7">
        <v>22.9</v>
      </c>
      <c r="C9" s="8">
        <v>8.8289999999999993E-2</v>
      </c>
      <c r="D9" s="8">
        <v>37.869999999999997</v>
      </c>
      <c r="E9" s="8">
        <v>0.52400000000000002</v>
      </c>
      <c r="F9" s="8">
        <v>6.0119999999999996</v>
      </c>
      <c r="G9" s="8">
        <v>66.599999999999994</v>
      </c>
      <c r="H9" s="8">
        <v>5.87</v>
      </c>
      <c r="I9" s="8">
        <v>5.47</v>
      </c>
      <c r="J9" s="8">
        <v>5.7</v>
      </c>
      <c r="K9" s="8">
        <v>5.2</v>
      </c>
      <c r="L9" s="8">
        <v>24.8</v>
      </c>
      <c r="M9" s="8">
        <v>12.43</v>
      </c>
      <c r="N9" s="8" t="s">
        <v>19</v>
      </c>
      <c r="O9" s="8">
        <v>6.9580000000000002</v>
      </c>
      <c r="P9" s="8">
        <v>12.183199999999999</v>
      </c>
      <c r="Q9" s="8" t="s">
        <v>20</v>
      </c>
      <c r="R9" s="8">
        <v>41</v>
      </c>
      <c r="S9" s="8" t="s">
        <v>19</v>
      </c>
      <c r="T9" s="9">
        <v>5.2169908000000001E-2</v>
      </c>
      <c r="U9" s="17"/>
      <c r="V9">
        <f t="shared" si="1"/>
        <v>5.56</v>
      </c>
      <c r="W9">
        <f t="shared" si="2"/>
        <v>6.9580000000000002</v>
      </c>
      <c r="X9">
        <f t="shared" si="0"/>
        <v>1</v>
      </c>
      <c r="Y9">
        <f t="shared" si="3"/>
        <v>0</v>
      </c>
      <c r="Z9">
        <f t="shared" si="4"/>
        <v>1</v>
      </c>
      <c r="AA9">
        <f t="shared" si="5"/>
        <v>0</v>
      </c>
      <c r="AB9">
        <f t="shared" si="6"/>
        <v>1</v>
      </c>
      <c r="AC9">
        <f t="shared" si="7"/>
        <v>8.8289999999999993E-2</v>
      </c>
    </row>
    <row r="10" spans="2:29" x14ac:dyDescent="0.25">
      <c r="B10" s="7">
        <v>22.1</v>
      </c>
      <c r="C10" s="8">
        <v>0.14455000000000001</v>
      </c>
      <c r="D10" s="8">
        <v>37.869999999999997</v>
      </c>
      <c r="E10" s="8">
        <v>0.52400000000000002</v>
      </c>
      <c r="F10" s="8">
        <v>6.1719999999999997</v>
      </c>
      <c r="G10" s="8">
        <v>96.1</v>
      </c>
      <c r="H10" s="8">
        <v>6.04</v>
      </c>
      <c r="I10" s="8">
        <v>5.85</v>
      </c>
      <c r="J10" s="8">
        <v>6.25</v>
      </c>
      <c r="K10" s="8">
        <v>5.66</v>
      </c>
      <c r="L10" s="8">
        <v>24.8</v>
      </c>
      <c r="M10" s="8">
        <v>19.149999999999999</v>
      </c>
      <c r="N10" s="8" t="s">
        <v>21</v>
      </c>
      <c r="O10" s="8">
        <v>5.8419999999999996</v>
      </c>
      <c r="P10" s="8">
        <v>12.1768</v>
      </c>
      <c r="Q10" s="8" t="s">
        <v>22</v>
      </c>
      <c r="R10" s="8">
        <v>56</v>
      </c>
      <c r="S10" s="8" t="s">
        <v>19</v>
      </c>
      <c r="T10" s="9">
        <v>5.7074900999999997E-2</v>
      </c>
      <c r="U10" s="17"/>
      <c r="V10">
        <f t="shared" si="1"/>
        <v>5.95</v>
      </c>
      <c r="W10">
        <f t="shared" si="2"/>
        <v>5.8419999999999996</v>
      </c>
      <c r="X10">
        <f t="shared" si="0"/>
        <v>0</v>
      </c>
      <c r="Y10">
        <f t="shared" si="3"/>
        <v>1</v>
      </c>
      <c r="Z10">
        <f t="shared" si="4"/>
        <v>0</v>
      </c>
      <c r="AA10">
        <f t="shared" si="5"/>
        <v>0</v>
      </c>
      <c r="AB10">
        <f t="shared" si="6"/>
        <v>1</v>
      </c>
      <c r="AC10">
        <f t="shared" si="7"/>
        <v>0.14455000000000001</v>
      </c>
    </row>
    <row r="11" spans="2:29" x14ac:dyDescent="0.25">
      <c r="B11" s="7">
        <v>16.5</v>
      </c>
      <c r="C11" s="8">
        <v>0.21124000000000001</v>
      </c>
      <c r="D11" s="8">
        <v>37.869999999999997</v>
      </c>
      <c r="E11" s="8">
        <v>0.52400000000000002</v>
      </c>
      <c r="F11" s="8">
        <v>5.6310000000000002</v>
      </c>
      <c r="G11" s="8">
        <v>100</v>
      </c>
      <c r="H11" s="8">
        <v>6.18</v>
      </c>
      <c r="I11" s="8">
        <v>5.85</v>
      </c>
      <c r="J11" s="8">
        <v>6.3</v>
      </c>
      <c r="K11" s="8">
        <v>6</v>
      </c>
      <c r="L11" s="8">
        <v>24.8</v>
      </c>
      <c r="M11" s="8">
        <v>29.93</v>
      </c>
      <c r="N11" s="8" t="s">
        <v>19</v>
      </c>
      <c r="O11" s="8">
        <v>5.93</v>
      </c>
      <c r="P11" s="8">
        <v>12.132</v>
      </c>
      <c r="Q11" s="8" t="s">
        <v>23</v>
      </c>
      <c r="R11" s="8">
        <v>55</v>
      </c>
      <c r="S11" s="8" t="s">
        <v>19</v>
      </c>
      <c r="T11" s="9">
        <v>5.6302495000000001E-2</v>
      </c>
      <c r="U11" s="17"/>
      <c r="V11">
        <f t="shared" si="1"/>
        <v>6.0824999999999996</v>
      </c>
      <c r="W11">
        <f t="shared" si="2"/>
        <v>5.93</v>
      </c>
      <c r="X11">
        <f t="shared" si="0"/>
        <v>1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1</v>
      </c>
      <c r="AC11">
        <f t="shared" si="7"/>
        <v>0.21124000000000001</v>
      </c>
    </row>
    <row r="12" spans="2:29" x14ac:dyDescent="0.25">
      <c r="B12" s="7">
        <v>18.899999999999999</v>
      </c>
      <c r="C12" s="8">
        <v>0.17004</v>
      </c>
      <c r="D12" s="8">
        <v>37.869999999999997</v>
      </c>
      <c r="E12" s="8">
        <v>0.52400000000000002</v>
      </c>
      <c r="F12" s="8">
        <v>6.0039999999999996</v>
      </c>
      <c r="G12" s="8">
        <v>85.9</v>
      </c>
      <c r="H12" s="8">
        <v>6.67</v>
      </c>
      <c r="I12" s="8">
        <v>6.55</v>
      </c>
      <c r="J12" s="8">
        <v>6.85</v>
      </c>
      <c r="K12" s="8">
        <v>6.29</v>
      </c>
      <c r="L12" s="8">
        <v>24.8</v>
      </c>
      <c r="M12" s="8">
        <v>17.100000000000001</v>
      </c>
      <c r="N12" s="8" t="s">
        <v>19</v>
      </c>
      <c r="O12" s="8">
        <v>9.4779999999999998</v>
      </c>
      <c r="P12" s="8">
        <v>14.151199999999999</v>
      </c>
      <c r="Q12" s="8" t="s">
        <v>20</v>
      </c>
      <c r="R12" s="8">
        <v>45</v>
      </c>
      <c r="S12" s="8" t="s">
        <v>19</v>
      </c>
      <c r="T12" s="9">
        <v>5.0727252E-2</v>
      </c>
      <c r="U12" s="17"/>
      <c r="V12">
        <f t="shared" si="1"/>
        <v>6.59</v>
      </c>
      <c r="W12">
        <f t="shared" si="2"/>
        <v>9.4779999999999998</v>
      </c>
      <c r="X12">
        <f t="shared" si="0"/>
        <v>1</v>
      </c>
      <c r="Y12">
        <f t="shared" si="3"/>
        <v>0</v>
      </c>
      <c r="Z12">
        <f t="shared" si="4"/>
        <v>1</v>
      </c>
      <c r="AA12">
        <f t="shared" si="5"/>
        <v>0</v>
      </c>
      <c r="AB12">
        <f t="shared" si="6"/>
        <v>1</v>
      </c>
      <c r="AC12">
        <f t="shared" si="7"/>
        <v>0.17004</v>
      </c>
    </row>
    <row r="13" spans="2:29" x14ac:dyDescent="0.25">
      <c r="B13" s="7">
        <v>15</v>
      </c>
      <c r="C13" s="8">
        <v>0.22489000000000001</v>
      </c>
      <c r="D13" s="8">
        <v>37.869999999999997</v>
      </c>
      <c r="E13" s="8">
        <v>0.52400000000000002</v>
      </c>
      <c r="F13" s="8">
        <v>6.3769999999999998</v>
      </c>
      <c r="G13" s="8">
        <v>94.3</v>
      </c>
      <c r="H13" s="8">
        <v>6.65</v>
      </c>
      <c r="I13" s="8">
        <v>6.31</v>
      </c>
      <c r="J13" s="8">
        <v>6.55</v>
      </c>
      <c r="K13" s="8">
        <v>5.88</v>
      </c>
      <c r="L13" s="8">
        <v>24.8</v>
      </c>
      <c r="M13" s="8">
        <v>20.45</v>
      </c>
      <c r="N13" s="8" t="s">
        <v>21</v>
      </c>
      <c r="O13" s="8">
        <v>6</v>
      </c>
      <c r="P13" s="8">
        <v>11.12</v>
      </c>
      <c r="Q13" s="8" t="s">
        <v>22</v>
      </c>
      <c r="R13" s="8">
        <v>29</v>
      </c>
      <c r="S13" s="8" t="s">
        <v>19</v>
      </c>
      <c r="T13" s="9">
        <v>5.7775258000000003E-2</v>
      </c>
      <c r="U13" s="17"/>
      <c r="V13">
        <f t="shared" si="1"/>
        <v>6.3475000000000001</v>
      </c>
      <c r="W13">
        <f t="shared" si="2"/>
        <v>6</v>
      </c>
      <c r="X13">
        <f t="shared" si="0"/>
        <v>0</v>
      </c>
      <c r="Y13">
        <f t="shared" si="3"/>
        <v>1</v>
      </c>
      <c r="Z13">
        <f t="shared" si="4"/>
        <v>0</v>
      </c>
      <c r="AA13">
        <f t="shared" si="5"/>
        <v>0</v>
      </c>
      <c r="AB13">
        <f t="shared" si="6"/>
        <v>1</v>
      </c>
      <c r="AC13">
        <f t="shared" si="7"/>
        <v>0.22489000000000001</v>
      </c>
    </row>
    <row r="14" spans="2:29" x14ac:dyDescent="0.25">
      <c r="B14" s="7">
        <v>18.899999999999999</v>
      </c>
      <c r="C14" s="8">
        <v>0.11747</v>
      </c>
      <c r="D14" s="8">
        <v>37.869999999999997</v>
      </c>
      <c r="E14" s="8">
        <v>0.52400000000000002</v>
      </c>
      <c r="F14" s="8">
        <v>6.0090000000000003</v>
      </c>
      <c r="G14" s="8">
        <v>82.9</v>
      </c>
      <c r="H14" s="8">
        <v>6.27</v>
      </c>
      <c r="I14" s="8">
        <v>5.93</v>
      </c>
      <c r="J14" s="8">
        <v>6.51</v>
      </c>
      <c r="K14" s="8">
        <v>6.19</v>
      </c>
      <c r="L14" s="8">
        <v>24.8</v>
      </c>
      <c r="M14" s="8">
        <v>13.27</v>
      </c>
      <c r="N14" s="8" t="s">
        <v>21</v>
      </c>
      <c r="O14" s="8">
        <v>9.2780000000000005</v>
      </c>
      <c r="P14" s="8">
        <v>13.151199999999999</v>
      </c>
      <c r="Q14" s="8" t="s">
        <v>24</v>
      </c>
      <c r="R14" s="8">
        <v>23</v>
      </c>
      <c r="S14" s="8" t="s">
        <v>19</v>
      </c>
      <c r="T14" s="9">
        <v>5.5236507999999997E-2</v>
      </c>
      <c r="U14" s="17"/>
      <c r="V14">
        <f t="shared" si="1"/>
        <v>6.2250000000000005</v>
      </c>
      <c r="W14">
        <f t="shared" si="2"/>
        <v>9.2780000000000005</v>
      </c>
      <c r="X14">
        <f t="shared" si="0"/>
        <v>0</v>
      </c>
      <c r="Y14">
        <f t="shared" si="3"/>
        <v>0</v>
      </c>
      <c r="Z14">
        <f t="shared" si="4"/>
        <v>0</v>
      </c>
      <c r="AA14">
        <f t="shared" si="5"/>
        <v>1</v>
      </c>
      <c r="AB14">
        <f t="shared" si="6"/>
        <v>1</v>
      </c>
      <c r="AC14">
        <f t="shared" si="7"/>
        <v>0.11747</v>
      </c>
    </row>
    <row r="15" spans="2:29" x14ac:dyDescent="0.25">
      <c r="B15" s="7">
        <v>21.7</v>
      </c>
      <c r="C15" s="8">
        <v>9.3780000000000002E-2</v>
      </c>
      <c r="D15" s="8">
        <v>37.869999999999997</v>
      </c>
      <c r="E15" s="8">
        <v>0.52400000000000002</v>
      </c>
      <c r="F15" s="8">
        <v>5.8890000000000002</v>
      </c>
      <c r="G15" s="8">
        <v>39</v>
      </c>
      <c r="H15" s="8">
        <v>5.76</v>
      </c>
      <c r="I15" s="8">
        <v>5.14</v>
      </c>
      <c r="J15" s="8">
        <v>5.58</v>
      </c>
      <c r="K15" s="8">
        <v>5.33</v>
      </c>
      <c r="L15" s="8">
        <v>24.8</v>
      </c>
      <c r="M15" s="8">
        <v>15.71</v>
      </c>
      <c r="N15" s="8" t="s">
        <v>19</v>
      </c>
      <c r="O15" s="8">
        <v>5.5339999999999998</v>
      </c>
      <c r="P15" s="8">
        <v>10.1736</v>
      </c>
      <c r="Q15" s="8" t="s">
        <v>24</v>
      </c>
      <c r="R15" s="8">
        <v>57</v>
      </c>
      <c r="S15" s="8" t="s">
        <v>19</v>
      </c>
      <c r="T15" s="9">
        <v>5.7423248000000003E-2</v>
      </c>
      <c r="U15" s="17"/>
      <c r="V15">
        <f t="shared" si="1"/>
        <v>5.4524999999999988</v>
      </c>
      <c r="W15">
        <f t="shared" si="2"/>
        <v>5.5339999999999998</v>
      </c>
      <c r="X15">
        <f t="shared" si="0"/>
        <v>1</v>
      </c>
      <c r="Y15">
        <f t="shared" si="3"/>
        <v>0</v>
      </c>
      <c r="Z15">
        <f t="shared" si="4"/>
        <v>0</v>
      </c>
      <c r="AA15">
        <f t="shared" si="5"/>
        <v>1</v>
      </c>
      <c r="AB15">
        <f t="shared" si="6"/>
        <v>1</v>
      </c>
      <c r="AC15">
        <f t="shared" si="7"/>
        <v>9.3780000000000002E-2</v>
      </c>
    </row>
    <row r="16" spans="2:29" x14ac:dyDescent="0.25">
      <c r="B16" s="7">
        <v>20.399999999999999</v>
      </c>
      <c r="C16" s="8">
        <v>0.62975999999999999</v>
      </c>
      <c r="D16" s="8">
        <v>38.14</v>
      </c>
      <c r="E16" s="8">
        <v>0.53800000000000003</v>
      </c>
      <c r="F16" s="8">
        <v>5.9489999999999998</v>
      </c>
      <c r="G16" s="8">
        <v>61.8</v>
      </c>
      <c r="H16" s="8">
        <v>4.72</v>
      </c>
      <c r="I16" s="8">
        <v>4.59</v>
      </c>
      <c r="J16" s="8">
        <v>4.93</v>
      </c>
      <c r="K16" s="8">
        <v>4.59</v>
      </c>
      <c r="L16" s="8">
        <v>19</v>
      </c>
      <c r="M16" s="8">
        <v>8.26</v>
      </c>
      <c r="N16" s="8" t="s">
        <v>19</v>
      </c>
      <c r="O16" s="8">
        <v>5.9080000000000004</v>
      </c>
      <c r="P16" s="8">
        <v>14.1632</v>
      </c>
      <c r="Q16" s="8" t="s">
        <v>23</v>
      </c>
      <c r="R16" s="8">
        <v>39</v>
      </c>
      <c r="S16" s="8" t="s">
        <v>19</v>
      </c>
      <c r="T16" s="9">
        <v>5.3463955000000001E-2</v>
      </c>
      <c r="U16" s="17"/>
      <c r="V16">
        <f t="shared" si="1"/>
        <v>4.7074999999999996</v>
      </c>
      <c r="W16">
        <f t="shared" si="2"/>
        <v>5.9080000000000004</v>
      </c>
      <c r="X16">
        <f t="shared" si="0"/>
        <v>1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1</v>
      </c>
      <c r="AC16">
        <f t="shared" si="7"/>
        <v>0.62975999999999999</v>
      </c>
    </row>
    <row r="17" spans="2:29" x14ac:dyDescent="0.25">
      <c r="B17" s="7">
        <v>18.2</v>
      </c>
      <c r="C17" s="8">
        <v>0.63795999999999997</v>
      </c>
      <c r="D17" s="8">
        <v>38.14</v>
      </c>
      <c r="E17" s="8">
        <v>0.53800000000000003</v>
      </c>
      <c r="F17" s="8">
        <v>6.0960000000000001</v>
      </c>
      <c r="G17" s="8">
        <v>84.5</v>
      </c>
      <c r="H17" s="8">
        <v>4.5999999999999996</v>
      </c>
      <c r="I17" s="8">
        <v>4.2</v>
      </c>
      <c r="J17" s="8">
        <v>4.4800000000000004</v>
      </c>
      <c r="K17" s="8">
        <v>4.58</v>
      </c>
      <c r="L17" s="8">
        <v>19</v>
      </c>
      <c r="M17" s="8">
        <v>10.26</v>
      </c>
      <c r="N17" s="8" t="s">
        <v>21</v>
      </c>
      <c r="O17" s="8">
        <v>6.9640000000000004</v>
      </c>
      <c r="P17" s="8">
        <v>13.1456</v>
      </c>
      <c r="Q17" s="8" t="s">
        <v>23</v>
      </c>
      <c r="R17" s="8">
        <v>49</v>
      </c>
      <c r="S17" s="8" t="s">
        <v>19</v>
      </c>
      <c r="T17" s="9">
        <v>5.9882128999999999E-2</v>
      </c>
      <c r="U17" s="17"/>
      <c r="V17">
        <f t="shared" si="1"/>
        <v>4.4649999999999999</v>
      </c>
      <c r="W17">
        <f t="shared" si="2"/>
        <v>6.9640000000000004</v>
      </c>
      <c r="X17">
        <f t="shared" si="0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1</v>
      </c>
      <c r="AC17">
        <f t="shared" si="7"/>
        <v>0.63795999999999997</v>
      </c>
    </row>
    <row r="18" spans="2:29" x14ac:dyDescent="0.25">
      <c r="B18" s="7">
        <v>19.899999999999999</v>
      </c>
      <c r="C18" s="8">
        <v>0.62739</v>
      </c>
      <c r="D18" s="8">
        <v>38.14</v>
      </c>
      <c r="E18" s="8">
        <v>0.53800000000000003</v>
      </c>
      <c r="F18" s="8">
        <v>5.8339999999999996</v>
      </c>
      <c r="G18" s="8">
        <v>56.5</v>
      </c>
      <c r="H18" s="8">
        <v>4.5999999999999996</v>
      </c>
      <c r="I18" s="8">
        <v>4.3499999999999996</v>
      </c>
      <c r="J18" s="8">
        <v>4.72</v>
      </c>
      <c r="K18" s="8">
        <v>4.32</v>
      </c>
      <c r="L18" s="8">
        <v>19</v>
      </c>
      <c r="M18" s="8">
        <v>8.4700000000000006</v>
      </c>
      <c r="N18" s="8" t="s">
        <v>19</v>
      </c>
      <c r="O18" s="8">
        <v>8.4979999999999993</v>
      </c>
      <c r="P18" s="8">
        <v>14.1592</v>
      </c>
      <c r="Q18" s="8" t="s">
        <v>20</v>
      </c>
      <c r="R18" s="8">
        <v>28</v>
      </c>
      <c r="S18" s="8" t="s">
        <v>19</v>
      </c>
      <c r="T18" s="9">
        <v>5.9750758000000001E-2</v>
      </c>
      <c r="U18" s="17"/>
      <c r="V18">
        <f t="shared" si="1"/>
        <v>4.4974999999999996</v>
      </c>
      <c r="W18">
        <f t="shared" si="2"/>
        <v>8.4979999999999993</v>
      </c>
      <c r="X18">
        <f t="shared" si="0"/>
        <v>1</v>
      </c>
      <c r="Y18">
        <f t="shared" si="3"/>
        <v>0</v>
      </c>
      <c r="Z18">
        <f t="shared" si="4"/>
        <v>1</v>
      </c>
      <c r="AA18">
        <f t="shared" si="5"/>
        <v>0</v>
      </c>
      <c r="AB18">
        <f t="shared" si="6"/>
        <v>1</v>
      </c>
      <c r="AC18">
        <f t="shared" si="7"/>
        <v>0.62739</v>
      </c>
    </row>
    <row r="19" spans="2:29" x14ac:dyDescent="0.25">
      <c r="B19" s="7">
        <v>23.1</v>
      </c>
      <c r="C19" s="8">
        <v>1.05393</v>
      </c>
      <c r="D19" s="8">
        <v>38.14</v>
      </c>
      <c r="E19" s="8">
        <v>0.53800000000000003</v>
      </c>
      <c r="F19" s="8">
        <v>5.9349999999999996</v>
      </c>
      <c r="G19" s="8">
        <v>29.3</v>
      </c>
      <c r="H19" s="8">
        <v>4.66</v>
      </c>
      <c r="I19" s="8">
        <v>4.3899999999999997</v>
      </c>
      <c r="J19" s="8">
        <v>4.5199999999999996</v>
      </c>
      <c r="K19" s="8">
        <v>4.43</v>
      </c>
      <c r="L19" s="8">
        <v>19</v>
      </c>
      <c r="M19" s="8">
        <v>6.58</v>
      </c>
      <c r="N19" s="8" t="s">
        <v>21</v>
      </c>
      <c r="O19" s="8">
        <v>5.4619999999999997</v>
      </c>
      <c r="P19" s="8">
        <v>10.184799999999999</v>
      </c>
      <c r="Q19" s="8" t="s">
        <v>23</v>
      </c>
      <c r="R19" s="8">
        <v>46</v>
      </c>
      <c r="S19" s="8" t="s">
        <v>19</v>
      </c>
      <c r="T19" s="9">
        <v>5.4698587E-2</v>
      </c>
      <c r="U19" s="17"/>
      <c r="V19">
        <f t="shared" si="1"/>
        <v>4.5</v>
      </c>
      <c r="W19">
        <f t="shared" si="2"/>
        <v>5.4619999999999997</v>
      </c>
      <c r="X19">
        <f t="shared" si="0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1</v>
      </c>
      <c r="AC19">
        <f t="shared" si="7"/>
        <v>1.05393</v>
      </c>
    </row>
    <row r="20" spans="2:29" x14ac:dyDescent="0.25">
      <c r="B20" s="7">
        <v>17.5</v>
      </c>
      <c r="C20" s="8">
        <v>0.78420000000000001</v>
      </c>
      <c r="D20" s="8">
        <v>38.14</v>
      </c>
      <c r="E20" s="8">
        <v>0.53800000000000003</v>
      </c>
      <c r="F20" s="8">
        <v>5.99</v>
      </c>
      <c r="G20" s="8">
        <v>81.7</v>
      </c>
      <c r="H20" s="8">
        <v>4.5599999999999996</v>
      </c>
      <c r="I20" s="8">
        <v>4.1500000000000004</v>
      </c>
      <c r="J20" s="8">
        <v>4.3600000000000003</v>
      </c>
      <c r="K20" s="8">
        <v>3.97</v>
      </c>
      <c r="L20" s="8">
        <v>19</v>
      </c>
      <c r="M20" s="8">
        <v>14.67</v>
      </c>
      <c r="N20" s="8" t="s">
        <v>21</v>
      </c>
      <c r="O20" s="8">
        <v>5.45</v>
      </c>
      <c r="P20" s="8">
        <v>11.14</v>
      </c>
      <c r="Q20" s="8" t="s">
        <v>22</v>
      </c>
      <c r="R20" s="8">
        <v>56</v>
      </c>
      <c r="S20" s="8" t="s">
        <v>19</v>
      </c>
      <c r="T20" s="9">
        <v>5.4785470000000003E-2</v>
      </c>
      <c r="U20" s="17"/>
      <c r="V20">
        <f t="shared" si="1"/>
        <v>4.26</v>
      </c>
      <c r="W20">
        <f t="shared" si="2"/>
        <v>5.45</v>
      </c>
      <c r="X20">
        <f t="shared" si="0"/>
        <v>0</v>
      </c>
      <c r="Y20">
        <f t="shared" si="3"/>
        <v>1</v>
      </c>
      <c r="Z20">
        <f t="shared" si="4"/>
        <v>0</v>
      </c>
      <c r="AA20">
        <f t="shared" si="5"/>
        <v>0</v>
      </c>
      <c r="AB20">
        <f t="shared" si="6"/>
        <v>1</v>
      </c>
      <c r="AC20">
        <f t="shared" si="7"/>
        <v>0.78420000000000001</v>
      </c>
    </row>
    <row r="21" spans="2:29" x14ac:dyDescent="0.25">
      <c r="B21" s="7">
        <v>20.2</v>
      </c>
      <c r="C21" s="8">
        <v>0.80271000000000003</v>
      </c>
      <c r="D21" s="8">
        <v>38.14</v>
      </c>
      <c r="E21" s="8">
        <v>0.53800000000000003</v>
      </c>
      <c r="F21" s="8">
        <v>5.4560000000000004</v>
      </c>
      <c r="G21" s="8">
        <v>36.6</v>
      </c>
      <c r="H21" s="8">
        <v>3.8</v>
      </c>
      <c r="I21" s="8">
        <v>3.52</v>
      </c>
      <c r="J21" s="8">
        <v>3.86</v>
      </c>
      <c r="K21" s="8">
        <v>4</v>
      </c>
      <c r="L21" s="8">
        <v>19</v>
      </c>
      <c r="M21" s="8">
        <v>11.69</v>
      </c>
      <c r="N21" s="8" t="s">
        <v>19</v>
      </c>
      <c r="O21" s="8">
        <v>8.5039999999999996</v>
      </c>
      <c r="P21" s="8">
        <v>12.1616</v>
      </c>
      <c r="Q21" s="8" t="s">
        <v>24</v>
      </c>
      <c r="R21" s="8">
        <v>41</v>
      </c>
      <c r="S21" s="8" t="s">
        <v>19</v>
      </c>
      <c r="T21" s="9">
        <v>5.4250839000000002E-2</v>
      </c>
      <c r="U21" s="17"/>
      <c r="V21">
        <f t="shared" si="1"/>
        <v>3.7949999999999999</v>
      </c>
      <c r="W21">
        <f t="shared" si="2"/>
        <v>8.5039999999999996</v>
      </c>
      <c r="X21">
        <f t="shared" si="0"/>
        <v>1</v>
      </c>
      <c r="Y21">
        <f t="shared" si="3"/>
        <v>0</v>
      </c>
      <c r="Z21">
        <f t="shared" si="4"/>
        <v>0</v>
      </c>
      <c r="AA21">
        <f t="shared" si="5"/>
        <v>1</v>
      </c>
      <c r="AB21">
        <f t="shared" si="6"/>
        <v>1</v>
      </c>
      <c r="AC21">
        <f t="shared" si="7"/>
        <v>0.80271000000000003</v>
      </c>
    </row>
    <row r="22" spans="2:29" x14ac:dyDescent="0.25">
      <c r="B22" s="7">
        <v>18.2</v>
      </c>
      <c r="C22" s="8">
        <v>0.7258</v>
      </c>
      <c r="D22" s="8">
        <v>38.14</v>
      </c>
      <c r="E22" s="8">
        <v>0.53800000000000003</v>
      </c>
      <c r="F22" s="8">
        <v>5.7270000000000003</v>
      </c>
      <c r="G22" s="8">
        <v>69.5</v>
      </c>
      <c r="H22" s="8">
        <v>3.98</v>
      </c>
      <c r="I22" s="8">
        <v>3.65</v>
      </c>
      <c r="J22" s="8">
        <v>4</v>
      </c>
      <c r="K22" s="8">
        <v>3.57</v>
      </c>
      <c r="L22" s="8">
        <v>19</v>
      </c>
      <c r="M22" s="8">
        <v>11.28</v>
      </c>
      <c r="N22" s="8" t="s">
        <v>21</v>
      </c>
      <c r="O22" s="8">
        <v>8.5640000000000001</v>
      </c>
      <c r="P22" s="8">
        <v>12.1456</v>
      </c>
      <c r="Q22" s="8" t="s">
        <v>24</v>
      </c>
      <c r="R22" s="8">
        <v>27</v>
      </c>
      <c r="S22" s="8" t="s">
        <v>19</v>
      </c>
      <c r="T22" s="9">
        <v>5.7770199000000001E-2</v>
      </c>
      <c r="U22" s="17"/>
      <c r="V22">
        <f t="shared" si="1"/>
        <v>3.8</v>
      </c>
      <c r="W22">
        <f t="shared" si="2"/>
        <v>8.5640000000000001</v>
      </c>
      <c r="X22">
        <f t="shared" si="0"/>
        <v>0</v>
      </c>
      <c r="Y22">
        <f t="shared" si="3"/>
        <v>0</v>
      </c>
      <c r="Z22">
        <f t="shared" si="4"/>
        <v>0</v>
      </c>
      <c r="AA22">
        <f t="shared" si="5"/>
        <v>1</v>
      </c>
      <c r="AB22">
        <f t="shared" si="6"/>
        <v>1</v>
      </c>
      <c r="AC22">
        <f t="shared" si="7"/>
        <v>0.7258</v>
      </c>
    </row>
    <row r="23" spans="2:29" x14ac:dyDescent="0.25">
      <c r="B23" s="7">
        <v>13.6</v>
      </c>
      <c r="C23" s="8">
        <v>1.25179</v>
      </c>
      <c r="D23" s="8">
        <v>38.14</v>
      </c>
      <c r="E23" s="8">
        <v>0.53800000000000003</v>
      </c>
      <c r="F23" s="8">
        <v>5.57</v>
      </c>
      <c r="G23" s="8">
        <v>98.1</v>
      </c>
      <c r="H23" s="8">
        <v>3.93</v>
      </c>
      <c r="I23" s="8">
        <v>3.59</v>
      </c>
      <c r="J23" s="8">
        <v>4.09</v>
      </c>
      <c r="K23" s="8">
        <v>3.58</v>
      </c>
      <c r="L23" s="8">
        <v>19</v>
      </c>
      <c r="M23" s="8">
        <v>21.02</v>
      </c>
      <c r="N23" s="8" t="s">
        <v>19</v>
      </c>
      <c r="O23" s="8">
        <v>8.2720000000000002</v>
      </c>
      <c r="P23" s="8">
        <v>15.1088</v>
      </c>
      <c r="Q23" s="8" t="s">
        <v>24</v>
      </c>
      <c r="R23" s="8">
        <v>44</v>
      </c>
      <c r="S23" s="8" t="s">
        <v>19</v>
      </c>
      <c r="T23" s="9">
        <v>4.8317526999999999E-2</v>
      </c>
      <c r="U23" s="17"/>
      <c r="V23">
        <f t="shared" si="1"/>
        <v>3.7974999999999999</v>
      </c>
      <c r="W23">
        <f t="shared" si="2"/>
        <v>8.2720000000000002</v>
      </c>
      <c r="X23">
        <f t="shared" si="0"/>
        <v>1</v>
      </c>
      <c r="Y23">
        <f t="shared" si="3"/>
        <v>0</v>
      </c>
      <c r="Z23">
        <f t="shared" si="4"/>
        <v>0</v>
      </c>
      <c r="AA23">
        <f t="shared" si="5"/>
        <v>1</v>
      </c>
      <c r="AB23">
        <f t="shared" si="6"/>
        <v>1</v>
      </c>
      <c r="AC23">
        <f t="shared" si="7"/>
        <v>1.25179</v>
      </c>
    </row>
    <row r="24" spans="2:29" x14ac:dyDescent="0.25">
      <c r="B24" s="7">
        <v>19.600000000000001</v>
      </c>
      <c r="C24" s="8">
        <v>0.85204000000000002</v>
      </c>
      <c r="D24" s="8">
        <v>38.14</v>
      </c>
      <c r="E24" s="8">
        <v>0.53800000000000003</v>
      </c>
      <c r="F24" s="8">
        <v>5.9649999999999999</v>
      </c>
      <c r="G24" s="8">
        <v>89.2</v>
      </c>
      <c r="H24" s="8">
        <v>4.1100000000000003</v>
      </c>
      <c r="I24" s="8">
        <v>3.72</v>
      </c>
      <c r="J24" s="8">
        <v>4.34</v>
      </c>
      <c r="K24" s="8">
        <v>3.88</v>
      </c>
      <c r="L24" s="8">
        <v>19</v>
      </c>
      <c r="M24" s="8">
        <v>13.83</v>
      </c>
      <c r="N24" s="8" t="s">
        <v>19</v>
      </c>
      <c r="O24" s="8">
        <v>9.1920000000000002</v>
      </c>
      <c r="P24" s="8">
        <v>14.1568</v>
      </c>
      <c r="Q24" s="8" t="s">
        <v>23</v>
      </c>
      <c r="R24" s="8">
        <v>23</v>
      </c>
      <c r="S24" s="8" t="s">
        <v>19</v>
      </c>
      <c r="T24" s="9">
        <v>5.4040554999999997E-2</v>
      </c>
      <c r="U24" s="17"/>
      <c r="V24">
        <f t="shared" si="1"/>
        <v>4.0125000000000002</v>
      </c>
      <c r="W24">
        <f t="shared" si="2"/>
        <v>9.1920000000000002</v>
      </c>
      <c r="X24">
        <f t="shared" si="0"/>
        <v>1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1</v>
      </c>
      <c r="AC24">
        <f t="shared" si="7"/>
        <v>0.85204000000000002</v>
      </c>
    </row>
    <row r="25" spans="2:29" x14ac:dyDescent="0.25">
      <c r="B25" s="7">
        <v>15.2</v>
      </c>
      <c r="C25" s="8">
        <v>1.23247</v>
      </c>
      <c r="D25" s="8">
        <v>38.14</v>
      </c>
      <c r="E25" s="8">
        <v>0.53800000000000003</v>
      </c>
      <c r="F25" s="8">
        <v>6.1420000000000003</v>
      </c>
      <c r="G25" s="8">
        <v>91.7</v>
      </c>
      <c r="H25" s="8">
        <v>4.18</v>
      </c>
      <c r="I25" s="8">
        <v>3.98</v>
      </c>
      <c r="J25" s="8">
        <v>4.3099999999999996</v>
      </c>
      <c r="K25" s="8">
        <v>3.45</v>
      </c>
      <c r="L25" s="8">
        <v>19</v>
      </c>
      <c r="M25" s="8">
        <v>18.72</v>
      </c>
      <c r="N25" s="8" t="s">
        <v>19</v>
      </c>
      <c r="O25" s="8">
        <v>5.8040000000000003</v>
      </c>
      <c r="P25" s="8">
        <v>14.121600000000001</v>
      </c>
      <c r="Q25" s="8" t="s">
        <v>20</v>
      </c>
      <c r="R25" s="8">
        <v>48</v>
      </c>
      <c r="S25" s="8" t="s">
        <v>19</v>
      </c>
      <c r="T25" s="9">
        <v>5.7413662999999997E-2</v>
      </c>
      <c r="U25" s="17"/>
      <c r="V25">
        <f t="shared" si="1"/>
        <v>3.9799999999999995</v>
      </c>
      <c r="W25">
        <f t="shared" si="2"/>
        <v>5.8040000000000003</v>
      </c>
      <c r="X25">
        <f t="shared" si="0"/>
        <v>1</v>
      </c>
      <c r="Y25">
        <f t="shared" si="3"/>
        <v>0</v>
      </c>
      <c r="Z25">
        <f t="shared" si="4"/>
        <v>1</v>
      </c>
      <c r="AA25">
        <f t="shared" si="5"/>
        <v>0</v>
      </c>
      <c r="AB25">
        <f t="shared" si="6"/>
        <v>1</v>
      </c>
      <c r="AC25">
        <f t="shared" si="7"/>
        <v>1.23247</v>
      </c>
    </row>
    <row r="26" spans="2:29" x14ac:dyDescent="0.25">
      <c r="B26" s="7">
        <v>14.5</v>
      </c>
      <c r="C26" s="8">
        <v>0.98843000000000003</v>
      </c>
      <c r="D26" s="8">
        <v>38.14</v>
      </c>
      <c r="E26" s="8">
        <v>0.53800000000000003</v>
      </c>
      <c r="F26" s="8">
        <v>5.8129999999999997</v>
      </c>
      <c r="G26" s="8">
        <v>100</v>
      </c>
      <c r="H26" s="8">
        <v>4.3499999999999996</v>
      </c>
      <c r="I26" s="8">
        <v>3.98</v>
      </c>
      <c r="J26" s="8">
        <v>4.13</v>
      </c>
      <c r="K26" s="8">
        <v>3.92</v>
      </c>
      <c r="L26" s="8">
        <v>19</v>
      </c>
      <c r="M26" s="8">
        <v>19.88</v>
      </c>
      <c r="N26" s="8" t="s">
        <v>19</v>
      </c>
      <c r="O26" s="8">
        <v>7.49</v>
      </c>
      <c r="P26" s="8">
        <v>13.116</v>
      </c>
      <c r="Q26" s="8" t="s">
        <v>22</v>
      </c>
      <c r="R26" s="8">
        <v>29</v>
      </c>
      <c r="S26" s="8" t="s">
        <v>19</v>
      </c>
      <c r="T26" s="9">
        <v>5.2609397000000002E-2</v>
      </c>
      <c r="U26" s="17"/>
      <c r="V26">
        <f t="shared" si="1"/>
        <v>4.0950000000000006</v>
      </c>
      <c r="W26">
        <f t="shared" si="2"/>
        <v>7.49</v>
      </c>
      <c r="X26">
        <f t="shared" si="0"/>
        <v>1</v>
      </c>
      <c r="Y26">
        <f t="shared" si="3"/>
        <v>1</v>
      </c>
      <c r="Z26">
        <f t="shared" si="4"/>
        <v>0</v>
      </c>
      <c r="AA26">
        <f t="shared" si="5"/>
        <v>0</v>
      </c>
      <c r="AB26">
        <f t="shared" si="6"/>
        <v>1</v>
      </c>
      <c r="AC26">
        <f t="shared" si="7"/>
        <v>0.98843000000000003</v>
      </c>
    </row>
    <row r="27" spans="2:29" x14ac:dyDescent="0.25">
      <c r="B27" s="7">
        <v>15.6</v>
      </c>
      <c r="C27" s="8">
        <v>0.75026000000000004</v>
      </c>
      <c r="D27" s="8">
        <v>38.14</v>
      </c>
      <c r="E27" s="8">
        <v>0.53800000000000003</v>
      </c>
      <c r="F27" s="8">
        <v>5.9240000000000004</v>
      </c>
      <c r="G27" s="8">
        <v>94.1</v>
      </c>
      <c r="H27" s="8">
        <v>4.6900000000000004</v>
      </c>
      <c r="I27" s="8">
        <v>4.07</v>
      </c>
      <c r="J27" s="8">
        <v>4.72</v>
      </c>
      <c r="K27" s="8">
        <v>4.12</v>
      </c>
      <c r="L27" s="8">
        <v>19</v>
      </c>
      <c r="M27" s="8">
        <v>16.3</v>
      </c>
      <c r="N27" s="8" t="s">
        <v>19</v>
      </c>
      <c r="O27" s="8">
        <v>8.2119999999999997</v>
      </c>
      <c r="P27" s="8">
        <v>13.1248</v>
      </c>
      <c r="Q27" s="8" t="s">
        <v>22</v>
      </c>
      <c r="R27" s="8">
        <v>27</v>
      </c>
      <c r="S27" s="8" t="s">
        <v>19</v>
      </c>
      <c r="T27" s="9">
        <v>5.0109252E-2</v>
      </c>
      <c r="U27" s="17"/>
      <c r="V27">
        <f t="shared" si="1"/>
        <v>4.4000000000000004</v>
      </c>
      <c r="W27">
        <f t="shared" si="2"/>
        <v>8.2119999999999997</v>
      </c>
      <c r="X27">
        <f t="shared" si="0"/>
        <v>1</v>
      </c>
      <c r="Y27">
        <f t="shared" si="3"/>
        <v>1</v>
      </c>
      <c r="Z27">
        <f t="shared" si="4"/>
        <v>0</v>
      </c>
      <c r="AA27">
        <f t="shared" si="5"/>
        <v>0</v>
      </c>
      <c r="AB27">
        <f t="shared" si="6"/>
        <v>1</v>
      </c>
      <c r="AC27">
        <f t="shared" si="7"/>
        <v>0.75026000000000004</v>
      </c>
    </row>
    <row r="28" spans="2:29" x14ac:dyDescent="0.25">
      <c r="B28" s="7">
        <v>13.9</v>
      </c>
      <c r="C28" s="8">
        <v>0.84053999999999995</v>
      </c>
      <c r="D28" s="8">
        <v>38.14</v>
      </c>
      <c r="E28" s="8">
        <v>0.53800000000000003</v>
      </c>
      <c r="F28" s="8">
        <v>5.5990000000000002</v>
      </c>
      <c r="G28" s="8">
        <v>85.7</v>
      </c>
      <c r="H28" s="8">
        <v>4.6900000000000004</v>
      </c>
      <c r="I28" s="8">
        <v>4.33</v>
      </c>
      <c r="J28" s="8">
        <v>4.72</v>
      </c>
      <c r="K28" s="8">
        <v>4.08</v>
      </c>
      <c r="L28" s="8">
        <v>19</v>
      </c>
      <c r="M28" s="8">
        <v>16.510000000000002</v>
      </c>
      <c r="N28" s="8" t="s">
        <v>19</v>
      </c>
      <c r="O28" s="8">
        <v>9.3780000000000001</v>
      </c>
      <c r="P28" s="8">
        <v>13.1112</v>
      </c>
      <c r="Q28" s="8" t="s">
        <v>20</v>
      </c>
      <c r="R28" s="8">
        <v>35</v>
      </c>
      <c r="S28" s="8" t="s">
        <v>19</v>
      </c>
      <c r="T28" s="9">
        <v>5.1585152000000002E-2</v>
      </c>
      <c r="U28" s="17"/>
      <c r="V28">
        <f t="shared" si="1"/>
        <v>4.4550000000000001</v>
      </c>
      <c r="W28">
        <f t="shared" si="2"/>
        <v>9.3780000000000001</v>
      </c>
      <c r="X28">
        <f t="shared" si="0"/>
        <v>1</v>
      </c>
      <c r="Y28">
        <f t="shared" si="3"/>
        <v>0</v>
      </c>
      <c r="Z28">
        <f t="shared" si="4"/>
        <v>1</v>
      </c>
      <c r="AA28">
        <f t="shared" si="5"/>
        <v>0</v>
      </c>
      <c r="AB28">
        <f t="shared" si="6"/>
        <v>1</v>
      </c>
      <c r="AC28">
        <f t="shared" si="7"/>
        <v>0.84053999999999995</v>
      </c>
    </row>
    <row r="29" spans="2:29" x14ac:dyDescent="0.25">
      <c r="B29" s="7">
        <v>16.600000000000001</v>
      </c>
      <c r="C29" s="8">
        <v>0.67191000000000001</v>
      </c>
      <c r="D29" s="8">
        <v>38.14</v>
      </c>
      <c r="E29" s="8">
        <v>0.53800000000000003</v>
      </c>
      <c r="F29" s="8">
        <v>5.8129999999999997</v>
      </c>
      <c r="G29" s="8">
        <v>90.3</v>
      </c>
      <c r="H29" s="8">
        <v>4.9400000000000004</v>
      </c>
      <c r="I29" s="8">
        <v>4.59</v>
      </c>
      <c r="J29" s="8">
        <v>4.71</v>
      </c>
      <c r="K29" s="8">
        <v>4.49</v>
      </c>
      <c r="L29" s="8">
        <v>19</v>
      </c>
      <c r="M29" s="8">
        <v>14.81</v>
      </c>
      <c r="N29" s="8" t="s">
        <v>21</v>
      </c>
      <c r="O29" s="8">
        <v>9.7319999999999993</v>
      </c>
      <c r="P29" s="8">
        <v>12.1328</v>
      </c>
      <c r="Q29" s="8" t="s">
        <v>22</v>
      </c>
      <c r="R29" s="8">
        <v>59</v>
      </c>
      <c r="S29" s="8" t="s">
        <v>19</v>
      </c>
      <c r="T29" s="9">
        <v>4.7533359999999997E-2</v>
      </c>
      <c r="U29" s="17"/>
      <c r="V29">
        <f t="shared" si="1"/>
        <v>4.682500000000001</v>
      </c>
      <c r="W29">
        <f t="shared" si="2"/>
        <v>9.7319999999999993</v>
      </c>
      <c r="X29">
        <f t="shared" si="0"/>
        <v>0</v>
      </c>
      <c r="Y29">
        <f t="shared" si="3"/>
        <v>1</v>
      </c>
      <c r="Z29">
        <f t="shared" si="4"/>
        <v>0</v>
      </c>
      <c r="AA29">
        <f t="shared" si="5"/>
        <v>0</v>
      </c>
      <c r="AB29">
        <f t="shared" si="6"/>
        <v>1</v>
      </c>
      <c r="AC29">
        <f t="shared" si="7"/>
        <v>0.67191000000000001</v>
      </c>
    </row>
    <row r="30" spans="2:29" x14ac:dyDescent="0.25">
      <c r="B30" s="7">
        <v>14.8</v>
      </c>
      <c r="C30" s="8">
        <v>0.95577000000000001</v>
      </c>
      <c r="D30" s="8">
        <v>38.14</v>
      </c>
      <c r="E30" s="8">
        <v>0.53800000000000003</v>
      </c>
      <c r="F30" s="8">
        <v>6.0469999999999997</v>
      </c>
      <c r="G30" s="8">
        <v>88.8</v>
      </c>
      <c r="H30" s="8">
        <v>4.5</v>
      </c>
      <c r="I30" s="8">
        <v>4.4000000000000004</v>
      </c>
      <c r="J30" s="8">
        <v>4.5999999999999996</v>
      </c>
      <c r="K30" s="8">
        <v>4.3099999999999996</v>
      </c>
      <c r="L30" s="8">
        <v>19</v>
      </c>
      <c r="M30" s="8">
        <v>17.28</v>
      </c>
      <c r="N30" s="8" t="s">
        <v>19</v>
      </c>
      <c r="O30" s="8">
        <v>8.6959999999999997</v>
      </c>
      <c r="P30" s="8">
        <v>13.118399999999999</v>
      </c>
      <c r="Q30" s="8" t="s">
        <v>22</v>
      </c>
      <c r="R30" s="8">
        <v>20</v>
      </c>
      <c r="S30" s="8" t="s">
        <v>19</v>
      </c>
      <c r="T30" s="9">
        <v>4.8746294000000003E-2</v>
      </c>
      <c r="U30" s="17"/>
      <c r="V30">
        <f t="shared" si="1"/>
        <v>4.4524999999999997</v>
      </c>
      <c r="W30">
        <f t="shared" si="2"/>
        <v>8.6959999999999997</v>
      </c>
      <c r="X30">
        <f t="shared" si="0"/>
        <v>1</v>
      </c>
      <c r="Y30">
        <f t="shared" si="3"/>
        <v>1</v>
      </c>
      <c r="Z30">
        <f t="shared" si="4"/>
        <v>0</v>
      </c>
      <c r="AA30">
        <f t="shared" si="5"/>
        <v>0</v>
      </c>
      <c r="AB30">
        <f t="shared" si="6"/>
        <v>1</v>
      </c>
      <c r="AC30">
        <f t="shared" si="7"/>
        <v>0.95577000000000001</v>
      </c>
    </row>
    <row r="31" spans="2:29" x14ac:dyDescent="0.25">
      <c r="B31" s="7">
        <v>18.399999999999999</v>
      </c>
      <c r="C31" s="8">
        <v>0.77298999999999995</v>
      </c>
      <c r="D31" s="8">
        <v>38.14</v>
      </c>
      <c r="E31" s="8">
        <v>0.53800000000000003</v>
      </c>
      <c r="F31" s="8">
        <v>6.4950000000000001</v>
      </c>
      <c r="G31" s="8">
        <v>94.4</v>
      </c>
      <c r="H31" s="8">
        <v>4.57</v>
      </c>
      <c r="I31" s="8">
        <v>4.3499999999999996</v>
      </c>
      <c r="J31" s="8">
        <v>4.6900000000000004</v>
      </c>
      <c r="K31" s="8">
        <v>4.21</v>
      </c>
      <c r="L31" s="8">
        <v>19</v>
      </c>
      <c r="M31" s="8">
        <v>12.8</v>
      </c>
      <c r="N31" s="8" t="s">
        <v>19</v>
      </c>
      <c r="O31" s="8">
        <v>5.968</v>
      </c>
      <c r="P31" s="8">
        <v>15.1472</v>
      </c>
      <c r="Q31" s="8" t="s">
        <v>20</v>
      </c>
      <c r="R31" s="8">
        <v>35</v>
      </c>
      <c r="S31" s="8" t="s">
        <v>19</v>
      </c>
      <c r="T31" s="9">
        <v>5.4327374999999997E-2</v>
      </c>
      <c r="U31" s="17"/>
      <c r="V31">
        <f t="shared" si="1"/>
        <v>4.4550000000000001</v>
      </c>
      <c r="W31">
        <f t="shared" si="2"/>
        <v>5.968</v>
      </c>
      <c r="X31">
        <f t="shared" si="0"/>
        <v>1</v>
      </c>
      <c r="Y31">
        <f t="shared" si="3"/>
        <v>0</v>
      </c>
      <c r="Z31">
        <f t="shared" si="4"/>
        <v>1</v>
      </c>
      <c r="AA31">
        <f t="shared" si="5"/>
        <v>0</v>
      </c>
      <c r="AB31">
        <f t="shared" si="6"/>
        <v>1</v>
      </c>
      <c r="AC31">
        <f t="shared" si="7"/>
        <v>0.77298999999999995</v>
      </c>
    </row>
    <row r="32" spans="2:29" x14ac:dyDescent="0.25">
      <c r="B32" s="7">
        <v>21</v>
      </c>
      <c r="C32" s="8">
        <v>1.0024500000000001</v>
      </c>
      <c r="D32" s="8">
        <v>38.14</v>
      </c>
      <c r="E32" s="8">
        <v>0.53800000000000003</v>
      </c>
      <c r="F32" s="8">
        <v>6.6740000000000004</v>
      </c>
      <c r="G32" s="8">
        <v>87.3</v>
      </c>
      <c r="H32" s="8">
        <v>4.53</v>
      </c>
      <c r="I32" s="8">
        <v>3.94</v>
      </c>
      <c r="J32" s="8">
        <v>4.3600000000000003</v>
      </c>
      <c r="K32" s="8">
        <v>4.13</v>
      </c>
      <c r="L32" s="8">
        <v>19</v>
      </c>
      <c r="M32" s="8">
        <v>11.98</v>
      </c>
      <c r="N32" s="8" t="s">
        <v>21</v>
      </c>
      <c r="O32" s="8">
        <v>9.02</v>
      </c>
      <c r="P32" s="8">
        <v>12.167999999999999</v>
      </c>
      <c r="Q32" s="8" t="s">
        <v>20</v>
      </c>
      <c r="R32" s="8">
        <v>50</v>
      </c>
      <c r="S32" s="8" t="s">
        <v>19</v>
      </c>
      <c r="T32" s="9">
        <v>4.8769785000000003E-2</v>
      </c>
      <c r="U32" s="17"/>
      <c r="V32">
        <f t="shared" si="1"/>
        <v>4.24</v>
      </c>
      <c r="W32">
        <f t="shared" si="2"/>
        <v>9.02</v>
      </c>
      <c r="X32">
        <f t="shared" si="0"/>
        <v>0</v>
      </c>
      <c r="Y32">
        <f t="shared" si="3"/>
        <v>0</v>
      </c>
      <c r="Z32">
        <f t="shared" si="4"/>
        <v>1</v>
      </c>
      <c r="AA32">
        <f t="shared" si="5"/>
        <v>0</v>
      </c>
      <c r="AB32">
        <f t="shared" si="6"/>
        <v>1</v>
      </c>
      <c r="AC32">
        <f t="shared" si="7"/>
        <v>1.0024500000000001</v>
      </c>
    </row>
    <row r="33" spans="2:29" x14ac:dyDescent="0.25">
      <c r="B33" s="7">
        <v>12.7</v>
      </c>
      <c r="C33" s="8">
        <v>1.1308100000000001</v>
      </c>
      <c r="D33" s="8">
        <v>38.14</v>
      </c>
      <c r="E33" s="8">
        <v>0.53800000000000003</v>
      </c>
      <c r="F33" s="8">
        <v>5.7130000000000001</v>
      </c>
      <c r="G33" s="8">
        <v>94.1</v>
      </c>
      <c r="H33" s="8">
        <v>4.5199999999999996</v>
      </c>
      <c r="I33" s="8">
        <v>4.18</v>
      </c>
      <c r="J33" s="8">
        <v>4.37</v>
      </c>
      <c r="K33" s="8">
        <v>3.86</v>
      </c>
      <c r="L33" s="8">
        <v>19</v>
      </c>
      <c r="M33" s="8">
        <v>22.6</v>
      </c>
      <c r="N33" s="8" t="s">
        <v>21</v>
      </c>
      <c r="O33" s="8">
        <v>9.8539999999999992</v>
      </c>
      <c r="P33" s="8">
        <v>12.101599999999999</v>
      </c>
      <c r="Q33" s="8" t="s">
        <v>22</v>
      </c>
      <c r="R33" s="8">
        <v>34</v>
      </c>
      <c r="S33" s="8" t="s">
        <v>19</v>
      </c>
      <c r="T33" s="9">
        <v>5.8542024999999998E-2</v>
      </c>
      <c r="U33" s="17"/>
      <c r="V33">
        <f t="shared" si="1"/>
        <v>4.2324999999999999</v>
      </c>
      <c r="W33">
        <f t="shared" si="2"/>
        <v>9.8539999999999992</v>
      </c>
      <c r="X33">
        <f t="shared" si="0"/>
        <v>0</v>
      </c>
      <c r="Y33">
        <f t="shared" si="3"/>
        <v>1</v>
      </c>
      <c r="Z33">
        <f t="shared" si="4"/>
        <v>0</v>
      </c>
      <c r="AA33">
        <f t="shared" si="5"/>
        <v>0</v>
      </c>
      <c r="AB33">
        <f t="shared" si="6"/>
        <v>1</v>
      </c>
      <c r="AC33">
        <f t="shared" si="7"/>
        <v>1.1308100000000001</v>
      </c>
    </row>
    <row r="34" spans="2:29" x14ac:dyDescent="0.25">
      <c r="B34" s="7">
        <v>14.5</v>
      </c>
      <c r="C34" s="8">
        <v>1.3547199999999999</v>
      </c>
      <c r="D34" s="8">
        <v>38.14</v>
      </c>
      <c r="E34" s="8">
        <v>0.53800000000000003</v>
      </c>
      <c r="F34" s="8">
        <v>6.0720000000000001</v>
      </c>
      <c r="G34" s="8">
        <v>100</v>
      </c>
      <c r="H34" s="8">
        <v>4.3899999999999997</v>
      </c>
      <c r="I34" s="8">
        <v>4.0599999999999996</v>
      </c>
      <c r="J34" s="8">
        <v>4.4800000000000004</v>
      </c>
      <c r="K34" s="8">
        <v>3.77</v>
      </c>
      <c r="L34" s="8">
        <v>19</v>
      </c>
      <c r="M34" s="8">
        <v>13.04</v>
      </c>
      <c r="N34" s="8" t="s">
        <v>19</v>
      </c>
      <c r="O34" s="8">
        <v>9.2899999999999991</v>
      </c>
      <c r="P34" s="8">
        <v>12.116</v>
      </c>
      <c r="Q34" s="8" t="s">
        <v>23</v>
      </c>
      <c r="R34" s="8">
        <v>23</v>
      </c>
      <c r="S34" s="8" t="s">
        <v>19</v>
      </c>
      <c r="T34" s="9">
        <v>5.2254283999999998E-2</v>
      </c>
      <c r="U34" s="17"/>
      <c r="V34">
        <f t="shared" si="1"/>
        <v>4.1749999999999998</v>
      </c>
      <c r="W34">
        <f t="shared" si="2"/>
        <v>9.2899999999999991</v>
      </c>
      <c r="X34">
        <f t="shared" si="0"/>
        <v>1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1</v>
      </c>
      <c r="AC34">
        <f t="shared" si="7"/>
        <v>1.3547199999999999</v>
      </c>
    </row>
    <row r="35" spans="2:29" x14ac:dyDescent="0.25">
      <c r="B35" s="7">
        <v>13.2</v>
      </c>
      <c r="C35" s="8">
        <v>1.3879900000000001</v>
      </c>
      <c r="D35" s="8">
        <v>38.14</v>
      </c>
      <c r="E35" s="8">
        <v>0.53800000000000003</v>
      </c>
      <c r="F35" s="8">
        <v>5.95</v>
      </c>
      <c r="G35" s="8">
        <v>82</v>
      </c>
      <c r="H35" s="8">
        <v>4.01</v>
      </c>
      <c r="I35" s="8">
        <v>3.86</v>
      </c>
      <c r="J35" s="8">
        <v>4.3099999999999996</v>
      </c>
      <c r="K35" s="8">
        <v>3.79</v>
      </c>
      <c r="L35" s="8">
        <v>19</v>
      </c>
      <c r="M35" s="8">
        <v>27.71</v>
      </c>
      <c r="N35" s="8" t="s">
        <v>21</v>
      </c>
      <c r="O35" s="8">
        <v>8.7639999999999993</v>
      </c>
      <c r="P35" s="8">
        <v>14.105600000000001</v>
      </c>
      <c r="Q35" s="8" t="s">
        <v>20</v>
      </c>
      <c r="R35" s="8">
        <v>25</v>
      </c>
      <c r="S35" s="8" t="s">
        <v>19</v>
      </c>
      <c r="T35" s="9">
        <v>5.3285158999999999E-2</v>
      </c>
      <c r="U35" s="17"/>
      <c r="V35">
        <f t="shared" si="1"/>
        <v>3.9924999999999997</v>
      </c>
      <c r="W35">
        <f t="shared" si="2"/>
        <v>8.7639999999999993</v>
      </c>
      <c r="X35">
        <f t="shared" si="0"/>
        <v>0</v>
      </c>
      <c r="Y35">
        <f t="shared" si="3"/>
        <v>0</v>
      </c>
      <c r="Z35">
        <f t="shared" si="4"/>
        <v>1</v>
      </c>
      <c r="AA35">
        <f t="shared" si="5"/>
        <v>0</v>
      </c>
      <c r="AB35">
        <f t="shared" si="6"/>
        <v>1</v>
      </c>
      <c r="AC35">
        <f t="shared" si="7"/>
        <v>1.3879900000000001</v>
      </c>
    </row>
    <row r="36" spans="2:29" x14ac:dyDescent="0.25">
      <c r="B36" s="7">
        <v>13.1</v>
      </c>
      <c r="C36" s="8">
        <v>1.1517200000000001</v>
      </c>
      <c r="D36" s="8">
        <v>38.14</v>
      </c>
      <c r="E36" s="8">
        <v>0.53800000000000003</v>
      </c>
      <c r="F36" s="8">
        <v>5.7009999999999996</v>
      </c>
      <c r="G36" s="8">
        <v>95</v>
      </c>
      <c r="H36" s="8">
        <v>3.8</v>
      </c>
      <c r="I36" s="8">
        <v>3.67</v>
      </c>
      <c r="J36" s="8">
        <v>3.96</v>
      </c>
      <c r="K36" s="8">
        <v>3.72</v>
      </c>
      <c r="L36" s="8">
        <v>19</v>
      </c>
      <c r="M36" s="8">
        <v>18.350000000000001</v>
      </c>
      <c r="N36" s="8" t="s">
        <v>19</v>
      </c>
      <c r="O36" s="8">
        <v>8.3620000000000001</v>
      </c>
      <c r="P36" s="8">
        <v>15.104799999999999</v>
      </c>
      <c r="Q36" s="8" t="s">
        <v>23</v>
      </c>
      <c r="R36" s="8">
        <v>25</v>
      </c>
      <c r="S36" s="8" t="s">
        <v>19</v>
      </c>
      <c r="T36" s="9">
        <v>5.7017179000000001E-2</v>
      </c>
      <c r="U36" s="17"/>
      <c r="V36">
        <f t="shared" si="1"/>
        <v>3.7875000000000001</v>
      </c>
      <c r="W36">
        <f t="shared" si="2"/>
        <v>8.3620000000000001</v>
      </c>
      <c r="X36">
        <f t="shared" si="0"/>
        <v>1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1</v>
      </c>
      <c r="AC36">
        <f t="shared" si="7"/>
        <v>1.1517200000000001</v>
      </c>
    </row>
    <row r="37" spans="2:29" x14ac:dyDescent="0.25">
      <c r="B37" s="7">
        <v>13.5</v>
      </c>
      <c r="C37" s="8">
        <v>1.6128199999999999</v>
      </c>
      <c r="D37" s="8">
        <v>38.14</v>
      </c>
      <c r="E37" s="8">
        <v>0.53800000000000003</v>
      </c>
      <c r="F37" s="8">
        <v>6.0960000000000001</v>
      </c>
      <c r="G37" s="8">
        <v>96.9</v>
      </c>
      <c r="H37" s="8">
        <v>4.07</v>
      </c>
      <c r="I37" s="8">
        <v>3.66</v>
      </c>
      <c r="J37" s="8">
        <v>3.87</v>
      </c>
      <c r="K37" s="8">
        <v>3.44</v>
      </c>
      <c r="L37" s="8">
        <v>19</v>
      </c>
      <c r="M37" s="8">
        <v>20.34</v>
      </c>
      <c r="N37" s="8" t="s">
        <v>19</v>
      </c>
      <c r="O37" s="8">
        <v>9.67</v>
      </c>
      <c r="P37" s="8">
        <v>11.108000000000001</v>
      </c>
      <c r="Q37" s="8" t="s">
        <v>23</v>
      </c>
      <c r="R37" s="8">
        <v>40</v>
      </c>
      <c r="S37" s="8" t="s">
        <v>19</v>
      </c>
      <c r="T37" s="9">
        <v>4.9603305E-2</v>
      </c>
      <c r="U37" s="17"/>
      <c r="V37">
        <f t="shared" si="1"/>
        <v>3.7600000000000002</v>
      </c>
      <c r="W37">
        <f t="shared" si="2"/>
        <v>9.67</v>
      </c>
      <c r="X37">
        <f t="shared" si="0"/>
        <v>1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1</v>
      </c>
      <c r="AC37">
        <f t="shared" si="7"/>
        <v>1.6128199999999999</v>
      </c>
    </row>
    <row r="38" spans="2:29" x14ac:dyDescent="0.25">
      <c r="B38" s="7">
        <v>18.899999999999999</v>
      </c>
      <c r="C38" s="8">
        <v>6.4170000000000005E-2</v>
      </c>
      <c r="D38" s="8">
        <v>35.96</v>
      </c>
      <c r="E38" s="8">
        <v>0.499</v>
      </c>
      <c r="F38" s="8">
        <v>5.9329999999999998</v>
      </c>
      <c r="G38" s="8">
        <v>68.2</v>
      </c>
      <c r="H38" s="8">
        <v>3.69</v>
      </c>
      <c r="I38" s="8">
        <v>3.27</v>
      </c>
      <c r="J38" s="8">
        <v>3.54</v>
      </c>
      <c r="K38" s="8">
        <v>2.94</v>
      </c>
      <c r="L38" s="8">
        <v>20.8</v>
      </c>
      <c r="M38" s="8">
        <v>9.68</v>
      </c>
      <c r="N38" s="8" t="s">
        <v>19</v>
      </c>
      <c r="O38" s="8">
        <v>9.4779999999999998</v>
      </c>
      <c r="P38" s="8">
        <v>11.151199999999999</v>
      </c>
      <c r="Q38" s="8" t="s">
        <v>20</v>
      </c>
      <c r="R38" s="8">
        <v>43</v>
      </c>
      <c r="S38" s="8" t="s">
        <v>19</v>
      </c>
      <c r="T38" s="9">
        <v>5.2911735000000001E-2</v>
      </c>
      <c r="U38" s="17"/>
      <c r="V38">
        <f t="shared" si="1"/>
        <v>3.36</v>
      </c>
      <c r="W38">
        <f t="shared" si="2"/>
        <v>9.4779999999999998</v>
      </c>
      <c r="X38">
        <f t="shared" si="0"/>
        <v>1</v>
      </c>
      <c r="Y38">
        <f t="shared" si="3"/>
        <v>0</v>
      </c>
      <c r="Z38">
        <f t="shared" si="4"/>
        <v>1</v>
      </c>
      <c r="AA38">
        <f t="shared" si="5"/>
        <v>0</v>
      </c>
      <c r="AB38">
        <f t="shared" si="6"/>
        <v>1</v>
      </c>
      <c r="AC38">
        <f t="shared" si="7"/>
        <v>6.4170000000000005E-2</v>
      </c>
    </row>
    <row r="39" spans="2:29" x14ac:dyDescent="0.25">
      <c r="B39" s="7">
        <v>20</v>
      </c>
      <c r="C39" s="8">
        <v>9.7439999999999999E-2</v>
      </c>
      <c r="D39" s="8">
        <v>35.96</v>
      </c>
      <c r="E39" s="8">
        <v>0.499</v>
      </c>
      <c r="F39" s="8">
        <v>5.8410000000000002</v>
      </c>
      <c r="G39" s="8">
        <v>61.4</v>
      </c>
      <c r="H39" s="8">
        <v>3.39</v>
      </c>
      <c r="I39" s="8">
        <v>3.28</v>
      </c>
      <c r="J39" s="8">
        <v>3.62</v>
      </c>
      <c r="K39" s="8">
        <v>3.22</v>
      </c>
      <c r="L39" s="8">
        <v>20.8</v>
      </c>
      <c r="M39" s="8">
        <v>11.41</v>
      </c>
      <c r="N39" s="8" t="s">
        <v>21</v>
      </c>
      <c r="O39" s="8">
        <v>7.5</v>
      </c>
      <c r="P39" s="8">
        <v>15.16</v>
      </c>
      <c r="Q39" s="8" t="s">
        <v>23</v>
      </c>
      <c r="R39" s="8">
        <v>39</v>
      </c>
      <c r="S39" s="8" t="s">
        <v>19</v>
      </c>
      <c r="T39" s="9">
        <v>4.5356817000000001E-2</v>
      </c>
      <c r="U39" s="17"/>
      <c r="V39">
        <f t="shared" si="1"/>
        <v>3.3774999999999999</v>
      </c>
      <c r="W39">
        <f t="shared" si="2"/>
        <v>7.5</v>
      </c>
      <c r="X39">
        <f t="shared" si="0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1</v>
      </c>
      <c r="AC39">
        <f t="shared" si="7"/>
        <v>9.7439999999999999E-2</v>
      </c>
    </row>
    <row r="40" spans="2:29" x14ac:dyDescent="0.25">
      <c r="B40" s="7">
        <v>21</v>
      </c>
      <c r="C40" s="8">
        <v>8.0140000000000003E-2</v>
      </c>
      <c r="D40" s="8">
        <v>35.96</v>
      </c>
      <c r="E40" s="8">
        <v>0.499</v>
      </c>
      <c r="F40" s="8">
        <v>5.85</v>
      </c>
      <c r="G40" s="8">
        <v>41.5</v>
      </c>
      <c r="H40" s="8">
        <v>3.98</v>
      </c>
      <c r="I40" s="8">
        <v>3.75</v>
      </c>
      <c r="J40" s="8">
        <v>4.12</v>
      </c>
      <c r="K40" s="8">
        <v>3.89</v>
      </c>
      <c r="L40" s="8">
        <v>20.8</v>
      </c>
      <c r="M40" s="8">
        <v>8.77</v>
      </c>
      <c r="N40" s="8" t="s">
        <v>19</v>
      </c>
      <c r="O40" s="8">
        <v>8.1199999999999992</v>
      </c>
      <c r="P40" s="8">
        <v>10.167999999999999</v>
      </c>
      <c r="Q40" s="8" t="s">
        <v>20</v>
      </c>
      <c r="R40" s="8">
        <v>21</v>
      </c>
      <c r="S40" s="8" t="s">
        <v>19</v>
      </c>
      <c r="T40" s="9">
        <v>5.0974723999999999E-2</v>
      </c>
      <c r="U40" s="17"/>
      <c r="V40">
        <f t="shared" si="1"/>
        <v>3.9350000000000005</v>
      </c>
      <c r="W40">
        <f t="shared" si="2"/>
        <v>8.1199999999999992</v>
      </c>
      <c r="X40">
        <f t="shared" si="0"/>
        <v>1</v>
      </c>
      <c r="Y40">
        <f t="shared" si="3"/>
        <v>0</v>
      </c>
      <c r="Z40">
        <f t="shared" si="4"/>
        <v>1</v>
      </c>
      <c r="AA40">
        <f t="shared" si="5"/>
        <v>0</v>
      </c>
      <c r="AB40">
        <f t="shared" si="6"/>
        <v>1</v>
      </c>
      <c r="AC40">
        <f t="shared" si="7"/>
        <v>8.0140000000000003E-2</v>
      </c>
    </row>
    <row r="41" spans="2:29" x14ac:dyDescent="0.25">
      <c r="B41" s="7">
        <v>24.2</v>
      </c>
      <c r="C41" s="8">
        <v>0.17505000000000001</v>
      </c>
      <c r="D41" s="8">
        <v>35.96</v>
      </c>
      <c r="E41" s="8">
        <v>0.499</v>
      </c>
      <c r="F41" s="8">
        <v>5.9660000000000002</v>
      </c>
      <c r="G41" s="8">
        <v>30.2</v>
      </c>
      <c r="H41" s="8">
        <v>4.1500000000000004</v>
      </c>
      <c r="I41" s="8">
        <v>3.66</v>
      </c>
      <c r="J41" s="8">
        <v>4.04</v>
      </c>
      <c r="K41" s="8">
        <v>3.54</v>
      </c>
      <c r="L41" s="8">
        <v>20.8</v>
      </c>
      <c r="M41" s="8">
        <v>10.130000000000001</v>
      </c>
      <c r="N41" s="8" t="s">
        <v>19</v>
      </c>
      <c r="O41" s="8">
        <v>8.1839999999999993</v>
      </c>
      <c r="P41" s="8">
        <v>10.1936</v>
      </c>
      <c r="Q41" s="8" t="s">
        <v>20</v>
      </c>
      <c r="R41" s="8">
        <v>21</v>
      </c>
      <c r="S41" s="8" t="s">
        <v>19</v>
      </c>
      <c r="T41" s="9">
        <v>4.8389258999999997E-2</v>
      </c>
      <c r="U41" s="17"/>
      <c r="V41">
        <f t="shared" si="1"/>
        <v>3.8475000000000001</v>
      </c>
      <c r="W41">
        <f t="shared" si="2"/>
        <v>8.1839999999999993</v>
      </c>
      <c r="X41">
        <f t="shared" si="0"/>
        <v>1</v>
      </c>
      <c r="Y41">
        <f t="shared" si="3"/>
        <v>0</v>
      </c>
      <c r="Z41">
        <f t="shared" si="4"/>
        <v>1</v>
      </c>
      <c r="AA41">
        <f t="shared" si="5"/>
        <v>0</v>
      </c>
      <c r="AB41">
        <f t="shared" si="6"/>
        <v>1</v>
      </c>
      <c r="AC41">
        <f t="shared" si="7"/>
        <v>0.17505000000000001</v>
      </c>
    </row>
    <row r="42" spans="2:29" x14ac:dyDescent="0.25">
      <c r="B42" s="7">
        <v>30.8</v>
      </c>
      <c r="C42" s="8">
        <v>2.7629999999999998E-2</v>
      </c>
      <c r="D42" s="8">
        <v>32.950000000000003</v>
      </c>
      <c r="E42" s="8">
        <v>0.42799999999999999</v>
      </c>
      <c r="F42" s="8">
        <v>6.5949999999999998</v>
      </c>
      <c r="G42" s="8">
        <v>21.8</v>
      </c>
      <c r="H42" s="8">
        <v>5.65</v>
      </c>
      <c r="I42" s="8">
        <v>5.35</v>
      </c>
      <c r="J42" s="8">
        <v>5.55</v>
      </c>
      <c r="K42" s="8">
        <v>5.05</v>
      </c>
      <c r="L42" s="8">
        <v>21.7</v>
      </c>
      <c r="M42" s="8">
        <v>4.32</v>
      </c>
      <c r="N42" s="8" t="s">
        <v>19</v>
      </c>
      <c r="O42" s="8">
        <v>6.9160000000000004</v>
      </c>
      <c r="P42" s="8">
        <v>12.2464</v>
      </c>
      <c r="Q42" s="8" t="s">
        <v>20</v>
      </c>
      <c r="R42" s="8">
        <v>49</v>
      </c>
      <c r="S42" s="8" t="s">
        <v>19</v>
      </c>
      <c r="T42" s="9">
        <v>4.5051199E-2</v>
      </c>
      <c r="U42" s="17"/>
      <c r="V42">
        <f t="shared" si="1"/>
        <v>5.4</v>
      </c>
      <c r="W42">
        <f t="shared" si="2"/>
        <v>6.9160000000000004</v>
      </c>
      <c r="X42">
        <f t="shared" si="0"/>
        <v>1</v>
      </c>
      <c r="Y42">
        <f t="shared" si="3"/>
        <v>0</v>
      </c>
      <c r="Z42">
        <f t="shared" si="4"/>
        <v>1</v>
      </c>
      <c r="AA42">
        <f t="shared" si="5"/>
        <v>0</v>
      </c>
      <c r="AB42">
        <f t="shared" si="6"/>
        <v>1</v>
      </c>
      <c r="AC42">
        <f t="shared" si="7"/>
        <v>2.7629999999999998E-2</v>
      </c>
    </row>
    <row r="43" spans="2:29" x14ac:dyDescent="0.25">
      <c r="B43" s="7">
        <v>34.9</v>
      </c>
      <c r="C43" s="8">
        <v>3.3590000000000002E-2</v>
      </c>
      <c r="D43" s="8">
        <v>32.950000000000003</v>
      </c>
      <c r="E43" s="8">
        <v>0.42799999999999999</v>
      </c>
      <c r="F43" s="8">
        <v>7.024</v>
      </c>
      <c r="G43" s="8">
        <v>15.8</v>
      </c>
      <c r="H43" s="8">
        <v>5.63</v>
      </c>
      <c r="I43" s="8">
        <v>5.31</v>
      </c>
      <c r="J43" s="8">
        <v>5.53</v>
      </c>
      <c r="K43" s="8">
        <v>5.14</v>
      </c>
      <c r="L43" s="8">
        <v>21.7</v>
      </c>
      <c r="M43" s="8">
        <v>1.98</v>
      </c>
      <c r="N43" s="8" t="s">
        <v>19</v>
      </c>
      <c r="O43" s="8">
        <v>6.1980000000000004</v>
      </c>
      <c r="P43" s="8">
        <v>15.279199999999999</v>
      </c>
      <c r="Q43" s="8" t="s">
        <v>20</v>
      </c>
      <c r="R43" s="8">
        <v>20</v>
      </c>
      <c r="S43" s="8" t="s">
        <v>19</v>
      </c>
      <c r="T43" s="9">
        <v>4.2761795999999998E-2</v>
      </c>
      <c r="U43" s="17"/>
      <c r="V43">
        <f t="shared" si="1"/>
        <v>5.4024999999999999</v>
      </c>
      <c r="W43">
        <f t="shared" si="2"/>
        <v>6.1980000000000004</v>
      </c>
      <c r="X43">
        <f t="shared" si="0"/>
        <v>1</v>
      </c>
      <c r="Y43">
        <f t="shared" si="3"/>
        <v>0</v>
      </c>
      <c r="Z43">
        <f t="shared" si="4"/>
        <v>1</v>
      </c>
      <c r="AA43">
        <f t="shared" si="5"/>
        <v>0</v>
      </c>
      <c r="AB43">
        <f t="shared" si="6"/>
        <v>1</v>
      </c>
      <c r="AC43">
        <f t="shared" si="7"/>
        <v>3.3590000000000002E-2</v>
      </c>
    </row>
    <row r="44" spans="2:29" x14ac:dyDescent="0.25">
      <c r="B44" s="7">
        <v>26.6</v>
      </c>
      <c r="C44" s="8">
        <v>0.12744</v>
      </c>
      <c r="D44" s="8">
        <v>36.909999999999997</v>
      </c>
      <c r="E44" s="8">
        <v>0.44800000000000001</v>
      </c>
      <c r="F44" s="8">
        <v>6.77</v>
      </c>
      <c r="G44" s="8">
        <v>2.9</v>
      </c>
      <c r="H44" s="8">
        <v>5.77</v>
      </c>
      <c r="I44" s="8">
        <v>5.72</v>
      </c>
      <c r="J44" s="8">
        <v>6</v>
      </c>
      <c r="K44" s="8">
        <v>5.4</v>
      </c>
      <c r="L44" s="8">
        <v>22.1</v>
      </c>
      <c r="M44" s="8">
        <v>4.84</v>
      </c>
      <c r="N44" s="8" t="s">
        <v>21</v>
      </c>
      <c r="O44" s="8">
        <v>7.7320000000000002</v>
      </c>
      <c r="P44" s="8">
        <v>13.2128</v>
      </c>
      <c r="Q44" s="8" t="s">
        <v>24</v>
      </c>
      <c r="R44" s="8">
        <v>30</v>
      </c>
      <c r="S44" s="8" t="s">
        <v>19</v>
      </c>
      <c r="T44" s="9">
        <v>4.9439410000000003E-2</v>
      </c>
      <c r="U44" s="17"/>
      <c r="V44">
        <f t="shared" si="1"/>
        <v>5.7225000000000001</v>
      </c>
      <c r="W44">
        <f t="shared" si="2"/>
        <v>7.7320000000000002</v>
      </c>
      <c r="X44">
        <f t="shared" si="0"/>
        <v>0</v>
      </c>
      <c r="Y44">
        <f t="shared" si="3"/>
        <v>0</v>
      </c>
      <c r="Z44">
        <f t="shared" si="4"/>
        <v>0</v>
      </c>
      <c r="AA44">
        <f t="shared" si="5"/>
        <v>1</v>
      </c>
      <c r="AB44">
        <f t="shared" si="6"/>
        <v>1</v>
      </c>
      <c r="AC44">
        <f t="shared" si="7"/>
        <v>0.12744</v>
      </c>
    </row>
    <row r="45" spans="2:29" x14ac:dyDescent="0.25">
      <c r="B45" s="7">
        <v>25.3</v>
      </c>
      <c r="C45" s="8">
        <v>0.14149999999999999</v>
      </c>
      <c r="D45" s="8">
        <v>36.909999999999997</v>
      </c>
      <c r="E45" s="8">
        <v>0.44800000000000001</v>
      </c>
      <c r="F45" s="8">
        <v>6.1689999999999996</v>
      </c>
      <c r="G45" s="8">
        <v>6.6</v>
      </c>
      <c r="H45" s="8">
        <v>5.93</v>
      </c>
      <c r="I45" s="8">
        <v>5.46</v>
      </c>
      <c r="J45" s="8">
        <v>5.88</v>
      </c>
      <c r="K45" s="8">
        <v>5.62</v>
      </c>
      <c r="L45" s="8">
        <v>22.1</v>
      </c>
      <c r="M45" s="8">
        <v>5.81</v>
      </c>
      <c r="N45" s="8" t="s">
        <v>21</v>
      </c>
      <c r="O45" s="8">
        <v>8.1059999999999999</v>
      </c>
      <c r="P45" s="8">
        <v>15.202400000000001</v>
      </c>
      <c r="Q45" s="8" t="s">
        <v>20</v>
      </c>
      <c r="R45" s="8">
        <v>52</v>
      </c>
      <c r="S45" s="8" t="s">
        <v>19</v>
      </c>
      <c r="T45" s="9">
        <v>4.1829995000000002E-2</v>
      </c>
      <c r="U45" s="17"/>
      <c r="V45">
        <f t="shared" si="1"/>
        <v>5.7225000000000001</v>
      </c>
      <c r="W45">
        <f t="shared" si="2"/>
        <v>8.1059999999999999</v>
      </c>
      <c r="X45">
        <f t="shared" si="0"/>
        <v>0</v>
      </c>
      <c r="Y45">
        <f t="shared" si="3"/>
        <v>0</v>
      </c>
      <c r="Z45">
        <f t="shared" si="4"/>
        <v>1</v>
      </c>
      <c r="AA45">
        <f t="shared" si="5"/>
        <v>0</v>
      </c>
      <c r="AB45">
        <f t="shared" si="6"/>
        <v>1</v>
      </c>
      <c r="AC45">
        <f t="shared" si="7"/>
        <v>0.14149999999999999</v>
      </c>
    </row>
    <row r="46" spans="2:29" x14ac:dyDescent="0.25">
      <c r="B46" s="7">
        <v>24.7</v>
      </c>
      <c r="C46" s="8">
        <v>0.15936</v>
      </c>
      <c r="D46" s="8">
        <v>36.909999999999997</v>
      </c>
      <c r="E46" s="8">
        <v>0.44800000000000001</v>
      </c>
      <c r="F46" s="8">
        <v>6.2110000000000003</v>
      </c>
      <c r="G46" s="8">
        <v>6.5</v>
      </c>
      <c r="H46" s="8">
        <v>6.04</v>
      </c>
      <c r="I46" s="8">
        <v>5.66</v>
      </c>
      <c r="J46" s="8">
        <v>5.84</v>
      </c>
      <c r="K46" s="8">
        <v>5.34</v>
      </c>
      <c r="L46" s="8">
        <v>22.1</v>
      </c>
      <c r="M46" s="8">
        <v>7.44</v>
      </c>
      <c r="N46" s="8" t="s">
        <v>19</v>
      </c>
      <c r="O46" s="8">
        <v>6.0940000000000003</v>
      </c>
      <c r="P46" s="8">
        <v>15.1976</v>
      </c>
      <c r="Q46" s="8" t="s">
        <v>20</v>
      </c>
      <c r="R46" s="8">
        <v>56</v>
      </c>
      <c r="S46" s="8" t="s">
        <v>19</v>
      </c>
      <c r="T46" s="9">
        <v>4.4818592999999997E-2</v>
      </c>
      <c r="U46" s="17"/>
      <c r="V46">
        <f t="shared" si="1"/>
        <v>5.72</v>
      </c>
      <c r="W46">
        <f t="shared" si="2"/>
        <v>6.0940000000000003</v>
      </c>
      <c r="X46">
        <f t="shared" si="0"/>
        <v>1</v>
      </c>
      <c r="Y46">
        <f t="shared" si="3"/>
        <v>0</v>
      </c>
      <c r="Z46">
        <f t="shared" si="4"/>
        <v>1</v>
      </c>
      <c r="AA46">
        <f t="shared" si="5"/>
        <v>0</v>
      </c>
      <c r="AB46">
        <f t="shared" si="6"/>
        <v>1</v>
      </c>
      <c r="AC46">
        <f t="shared" si="7"/>
        <v>0.15936</v>
      </c>
    </row>
    <row r="47" spans="2:29" x14ac:dyDescent="0.25">
      <c r="B47" s="7">
        <v>21.2</v>
      </c>
      <c r="C47" s="8">
        <v>0.12268999999999999</v>
      </c>
      <c r="D47" s="8">
        <v>36.909999999999997</v>
      </c>
      <c r="E47" s="8">
        <v>0.44800000000000001</v>
      </c>
      <c r="F47" s="8">
        <v>6.069</v>
      </c>
      <c r="G47" s="8">
        <v>40</v>
      </c>
      <c r="H47" s="8">
        <v>5.81</v>
      </c>
      <c r="I47" s="8">
        <v>5.51</v>
      </c>
      <c r="J47" s="8">
        <v>5.9</v>
      </c>
      <c r="K47" s="8">
        <v>5.67</v>
      </c>
      <c r="L47" s="8">
        <v>22.1</v>
      </c>
      <c r="M47" s="8">
        <v>9.5500000000000007</v>
      </c>
      <c r="N47" s="8" t="s">
        <v>21</v>
      </c>
      <c r="O47" s="8">
        <v>9.0239999999999991</v>
      </c>
      <c r="P47" s="8">
        <v>12.169600000000001</v>
      </c>
      <c r="Q47" s="8" t="s">
        <v>20</v>
      </c>
      <c r="R47" s="8">
        <v>53</v>
      </c>
      <c r="S47" s="8" t="s">
        <v>19</v>
      </c>
      <c r="T47" s="9">
        <v>3.9936942000000003E-2</v>
      </c>
      <c r="U47" s="17"/>
      <c r="V47">
        <f t="shared" si="1"/>
        <v>5.7225000000000001</v>
      </c>
      <c r="W47">
        <f t="shared" si="2"/>
        <v>9.0239999999999991</v>
      </c>
      <c r="X47">
        <f t="shared" si="0"/>
        <v>0</v>
      </c>
      <c r="Y47">
        <f t="shared" si="3"/>
        <v>0</v>
      </c>
      <c r="Z47">
        <f t="shared" si="4"/>
        <v>1</v>
      </c>
      <c r="AA47">
        <f t="shared" si="5"/>
        <v>0</v>
      </c>
      <c r="AB47">
        <f t="shared" si="6"/>
        <v>1</v>
      </c>
      <c r="AC47">
        <f t="shared" si="7"/>
        <v>0.12268999999999999</v>
      </c>
    </row>
    <row r="48" spans="2:29" x14ac:dyDescent="0.25">
      <c r="B48" s="7">
        <v>19.3</v>
      </c>
      <c r="C48" s="8">
        <v>0.17141999999999999</v>
      </c>
      <c r="D48" s="8">
        <v>36.909999999999997</v>
      </c>
      <c r="E48" s="8">
        <v>0.44800000000000001</v>
      </c>
      <c r="F48" s="8">
        <v>5.6820000000000004</v>
      </c>
      <c r="G48" s="8">
        <v>33.799999999999997</v>
      </c>
      <c r="H48" s="8">
        <v>5.23</v>
      </c>
      <c r="I48" s="8">
        <v>4.95</v>
      </c>
      <c r="J48" s="8">
        <v>5.21</v>
      </c>
      <c r="K48" s="8">
        <v>5.0199999999999996</v>
      </c>
      <c r="L48" s="8">
        <v>22.1</v>
      </c>
      <c r="M48" s="8">
        <v>10.210000000000001</v>
      </c>
      <c r="N48" s="8" t="s">
        <v>21</v>
      </c>
      <c r="O48" s="8">
        <v>8.0860000000000003</v>
      </c>
      <c r="P48" s="8">
        <v>11.154400000000001</v>
      </c>
      <c r="Q48" s="8" t="s">
        <v>20</v>
      </c>
      <c r="R48" s="8">
        <v>21</v>
      </c>
      <c r="S48" s="8" t="s">
        <v>19</v>
      </c>
      <c r="T48" s="9">
        <v>4.4495948E-2</v>
      </c>
      <c r="U48" s="17"/>
      <c r="V48">
        <f t="shared" si="1"/>
        <v>5.1025</v>
      </c>
      <c r="W48">
        <f t="shared" si="2"/>
        <v>8.0860000000000003</v>
      </c>
      <c r="X48">
        <f t="shared" si="0"/>
        <v>0</v>
      </c>
      <c r="Y48">
        <f t="shared" si="3"/>
        <v>0</v>
      </c>
      <c r="Z48">
        <f t="shared" si="4"/>
        <v>1</v>
      </c>
      <c r="AA48">
        <f t="shared" si="5"/>
        <v>0</v>
      </c>
      <c r="AB48">
        <f t="shared" si="6"/>
        <v>1</v>
      </c>
      <c r="AC48">
        <f t="shared" si="7"/>
        <v>0.17141999999999999</v>
      </c>
    </row>
    <row r="49" spans="2:29" x14ac:dyDescent="0.25">
      <c r="B49" s="7">
        <v>20</v>
      </c>
      <c r="C49" s="8">
        <v>0.18836</v>
      </c>
      <c r="D49" s="8">
        <v>36.909999999999997</v>
      </c>
      <c r="E49" s="8">
        <v>0.44800000000000001</v>
      </c>
      <c r="F49" s="8">
        <v>5.7859999999999996</v>
      </c>
      <c r="G49" s="8">
        <v>33.299999999999997</v>
      </c>
      <c r="H49" s="8">
        <v>5.25</v>
      </c>
      <c r="I49" s="8">
        <v>5</v>
      </c>
      <c r="J49" s="8">
        <v>5.4</v>
      </c>
      <c r="K49" s="8">
        <v>4.75</v>
      </c>
      <c r="L49" s="8">
        <v>22.1</v>
      </c>
      <c r="M49" s="8">
        <v>14.15</v>
      </c>
      <c r="N49" s="8" t="s">
        <v>19</v>
      </c>
      <c r="O49" s="8">
        <v>9.3000000000000007</v>
      </c>
      <c r="P49" s="8">
        <v>12.16</v>
      </c>
      <c r="Q49" s="8" t="s">
        <v>22</v>
      </c>
      <c r="R49" s="8">
        <v>39</v>
      </c>
      <c r="S49" s="8" t="s">
        <v>19</v>
      </c>
      <c r="T49" s="9">
        <v>4.5462478000000001E-2</v>
      </c>
      <c r="U49" s="17"/>
      <c r="V49">
        <f t="shared" si="1"/>
        <v>5.0999999999999996</v>
      </c>
      <c r="W49">
        <f t="shared" si="2"/>
        <v>9.3000000000000007</v>
      </c>
      <c r="X49">
        <f t="shared" si="0"/>
        <v>1</v>
      </c>
      <c r="Y49">
        <f t="shared" si="3"/>
        <v>1</v>
      </c>
      <c r="Z49">
        <f t="shared" si="4"/>
        <v>0</v>
      </c>
      <c r="AA49">
        <f t="shared" si="5"/>
        <v>0</v>
      </c>
      <c r="AB49">
        <f t="shared" si="6"/>
        <v>1</v>
      </c>
      <c r="AC49">
        <f t="shared" si="7"/>
        <v>0.18836</v>
      </c>
    </row>
    <row r="50" spans="2:29" x14ac:dyDescent="0.25">
      <c r="B50" s="7">
        <v>16.600000000000001</v>
      </c>
      <c r="C50" s="8">
        <v>0.22927</v>
      </c>
      <c r="D50" s="8">
        <v>36.909999999999997</v>
      </c>
      <c r="E50" s="8">
        <v>0.44800000000000001</v>
      </c>
      <c r="F50" s="8">
        <v>6.03</v>
      </c>
      <c r="G50" s="8">
        <v>85.5</v>
      </c>
      <c r="H50" s="8">
        <v>5.83</v>
      </c>
      <c r="I50" s="8">
        <v>5.64</v>
      </c>
      <c r="J50" s="8">
        <v>5.75</v>
      </c>
      <c r="K50" s="8">
        <v>5.54</v>
      </c>
      <c r="L50" s="8">
        <v>22.1</v>
      </c>
      <c r="M50" s="8">
        <v>18.8</v>
      </c>
      <c r="N50" s="8" t="s">
        <v>19</v>
      </c>
      <c r="O50" s="8">
        <v>5.3319999999999999</v>
      </c>
      <c r="P50" s="8">
        <v>12.1328</v>
      </c>
      <c r="Q50" s="8" t="s">
        <v>20</v>
      </c>
      <c r="R50" s="8">
        <v>44</v>
      </c>
      <c r="S50" s="8" t="s">
        <v>19</v>
      </c>
      <c r="T50" s="9">
        <v>5.2566061999999997E-2</v>
      </c>
      <c r="U50" s="17"/>
      <c r="V50">
        <f t="shared" si="1"/>
        <v>5.6899999999999995</v>
      </c>
      <c r="W50">
        <f t="shared" si="2"/>
        <v>5.3319999999999999</v>
      </c>
      <c r="X50">
        <f t="shared" si="0"/>
        <v>1</v>
      </c>
      <c r="Y50">
        <f t="shared" si="3"/>
        <v>0</v>
      </c>
      <c r="Z50">
        <f t="shared" si="4"/>
        <v>1</v>
      </c>
      <c r="AA50">
        <f t="shared" si="5"/>
        <v>0</v>
      </c>
      <c r="AB50">
        <f t="shared" si="6"/>
        <v>1</v>
      </c>
      <c r="AC50">
        <f t="shared" si="7"/>
        <v>0.22927</v>
      </c>
    </row>
    <row r="51" spans="2:29" x14ac:dyDescent="0.25">
      <c r="B51" s="7">
        <v>14.4</v>
      </c>
      <c r="C51" s="8">
        <v>0.25386999999999998</v>
      </c>
      <c r="D51" s="8">
        <v>36.909999999999997</v>
      </c>
      <c r="E51" s="8">
        <v>0.44800000000000001</v>
      </c>
      <c r="F51" s="8">
        <v>5.399</v>
      </c>
      <c r="G51" s="8">
        <v>95.3</v>
      </c>
      <c r="H51" s="8">
        <v>5.98</v>
      </c>
      <c r="I51" s="8">
        <v>5.68</v>
      </c>
      <c r="J51" s="8">
        <v>5.96</v>
      </c>
      <c r="K51" s="8">
        <v>5.86</v>
      </c>
      <c r="L51" s="8">
        <v>22.1</v>
      </c>
      <c r="M51" s="8">
        <v>30.81</v>
      </c>
      <c r="N51" s="8" t="s">
        <v>21</v>
      </c>
      <c r="O51" s="8">
        <v>7.0880000000000001</v>
      </c>
      <c r="P51" s="8">
        <v>14.1152</v>
      </c>
      <c r="Q51" s="8" t="s">
        <v>23</v>
      </c>
      <c r="R51" s="8">
        <v>34</v>
      </c>
      <c r="S51" s="8" t="s">
        <v>19</v>
      </c>
      <c r="T51" s="9">
        <v>4.2666166999999998E-2</v>
      </c>
      <c r="U51" s="17"/>
      <c r="V51">
        <f t="shared" si="1"/>
        <v>5.87</v>
      </c>
      <c r="W51">
        <f t="shared" si="2"/>
        <v>7.0880000000000001</v>
      </c>
      <c r="X51">
        <f t="shared" si="0"/>
        <v>0</v>
      </c>
      <c r="Y51">
        <f t="shared" si="3"/>
        <v>0</v>
      </c>
      <c r="Z51">
        <f t="shared" si="4"/>
        <v>0</v>
      </c>
      <c r="AA51">
        <f t="shared" si="5"/>
        <v>0</v>
      </c>
      <c r="AB51">
        <f t="shared" si="6"/>
        <v>1</v>
      </c>
      <c r="AC51">
        <f t="shared" si="7"/>
        <v>0.25386999999999998</v>
      </c>
    </row>
    <row r="52" spans="2:29" x14ac:dyDescent="0.25">
      <c r="B52" s="7">
        <v>19.399999999999999</v>
      </c>
      <c r="C52" s="8">
        <v>0.21976999999999999</v>
      </c>
      <c r="D52" s="8">
        <v>36.909999999999997</v>
      </c>
      <c r="E52" s="8">
        <v>0.44800000000000001</v>
      </c>
      <c r="F52" s="8">
        <v>5.6020000000000003</v>
      </c>
      <c r="G52" s="8">
        <v>62</v>
      </c>
      <c r="H52" s="8">
        <v>6.11</v>
      </c>
      <c r="I52" s="8">
        <v>5.9</v>
      </c>
      <c r="J52" s="8">
        <v>6.3</v>
      </c>
      <c r="K52" s="8">
        <v>6.04</v>
      </c>
      <c r="L52" s="8">
        <v>22.1</v>
      </c>
      <c r="M52" s="8">
        <v>16.2</v>
      </c>
      <c r="N52" s="8" t="s">
        <v>21</v>
      </c>
      <c r="O52" s="8">
        <v>5.9880000000000004</v>
      </c>
      <c r="P52" s="8">
        <v>13.155200000000001</v>
      </c>
      <c r="Q52" s="8" t="s">
        <v>24</v>
      </c>
      <c r="R52" s="8">
        <v>45</v>
      </c>
      <c r="S52" s="8" t="s">
        <v>19</v>
      </c>
      <c r="T52" s="9">
        <v>5.0609652999999998E-2</v>
      </c>
      <c r="U52" s="17"/>
      <c r="V52">
        <f t="shared" si="1"/>
        <v>6.0875000000000004</v>
      </c>
      <c r="W52">
        <f t="shared" si="2"/>
        <v>5.9880000000000004</v>
      </c>
      <c r="X52">
        <f t="shared" si="0"/>
        <v>0</v>
      </c>
      <c r="Y52">
        <f t="shared" si="3"/>
        <v>0</v>
      </c>
      <c r="Z52">
        <f t="shared" si="4"/>
        <v>0</v>
      </c>
      <c r="AA52">
        <f t="shared" si="5"/>
        <v>1</v>
      </c>
      <c r="AB52">
        <f t="shared" si="6"/>
        <v>1</v>
      </c>
      <c r="AC52">
        <f t="shared" si="7"/>
        <v>0.21976999999999999</v>
      </c>
    </row>
    <row r="53" spans="2:29" x14ac:dyDescent="0.25">
      <c r="B53" s="7">
        <v>19.7</v>
      </c>
      <c r="C53" s="8">
        <v>8.8730000000000003E-2</v>
      </c>
      <c r="D53" s="8">
        <v>35.64</v>
      </c>
      <c r="E53" s="8">
        <v>0.439</v>
      </c>
      <c r="F53" s="8">
        <v>5.9630000000000001</v>
      </c>
      <c r="G53" s="8">
        <v>45.7</v>
      </c>
      <c r="H53" s="8">
        <v>7.08</v>
      </c>
      <c r="I53" s="8">
        <v>6.55</v>
      </c>
      <c r="J53" s="8">
        <v>7</v>
      </c>
      <c r="K53" s="8">
        <v>6.63</v>
      </c>
      <c r="L53" s="8">
        <v>23.2</v>
      </c>
      <c r="M53" s="8">
        <v>13.45</v>
      </c>
      <c r="N53" s="8" t="s">
        <v>19</v>
      </c>
      <c r="O53" s="8"/>
      <c r="P53" s="8">
        <v>11.1576</v>
      </c>
      <c r="Q53" s="8" t="s">
        <v>20</v>
      </c>
      <c r="R53" s="8">
        <v>21</v>
      </c>
      <c r="S53" s="8" t="s">
        <v>19</v>
      </c>
      <c r="T53" s="9">
        <v>4.0388562000000003E-2</v>
      </c>
      <c r="U53" s="17"/>
      <c r="V53">
        <f t="shared" si="1"/>
        <v>6.8149999999999995</v>
      </c>
      <c r="W53">
        <f t="shared" si="2"/>
        <v>7.8997670682730989</v>
      </c>
      <c r="X53">
        <f t="shared" si="0"/>
        <v>1</v>
      </c>
      <c r="Y53">
        <f t="shared" si="3"/>
        <v>0</v>
      </c>
      <c r="Z53">
        <f t="shared" si="4"/>
        <v>1</v>
      </c>
      <c r="AA53">
        <f t="shared" si="5"/>
        <v>0</v>
      </c>
      <c r="AB53">
        <f t="shared" si="6"/>
        <v>1</v>
      </c>
      <c r="AC53">
        <f t="shared" si="7"/>
        <v>8.8730000000000003E-2</v>
      </c>
    </row>
    <row r="54" spans="2:29" x14ac:dyDescent="0.25">
      <c r="B54" s="7">
        <v>20.5</v>
      </c>
      <c r="C54" s="8">
        <v>4.3369999999999999E-2</v>
      </c>
      <c r="D54" s="8">
        <v>35.64</v>
      </c>
      <c r="E54" s="8">
        <v>0.439</v>
      </c>
      <c r="F54" s="8">
        <v>6.1150000000000002</v>
      </c>
      <c r="G54" s="8">
        <v>63</v>
      </c>
      <c r="H54" s="8">
        <v>7.04</v>
      </c>
      <c r="I54" s="8">
        <v>6.74</v>
      </c>
      <c r="J54" s="8">
        <v>7.08</v>
      </c>
      <c r="K54" s="8">
        <v>6.41</v>
      </c>
      <c r="L54" s="8">
        <v>23.2</v>
      </c>
      <c r="M54" s="8">
        <v>9.43</v>
      </c>
      <c r="N54" s="8" t="s">
        <v>19</v>
      </c>
      <c r="O54" s="8">
        <v>7.01</v>
      </c>
      <c r="P54" s="8">
        <v>11.164</v>
      </c>
      <c r="Q54" s="8" t="s">
        <v>22</v>
      </c>
      <c r="R54" s="8">
        <v>30</v>
      </c>
      <c r="S54" s="8" t="s">
        <v>19</v>
      </c>
      <c r="T54" s="9">
        <v>4.7270246000000002E-2</v>
      </c>
      <c r="U54" s="17"/>
      <c r="V54">
        <f t="shared" si="1"/>
        <v>6.8174999999999999</v>
      </c>
      <c r="W54">
        <f t="shared" si="2"/>
        <v>7.01</v>
      </c>
      <c r="X54">
        <f t="shared" si="0"/>
        <v>1</v>
      </c>
      <c r="Y54">
        <f t="shared" si="3"/>
        <v>1</v>
      </c>
      <c r="Z54">
        <f t="shared" si="4"/>
        <v>0</v>
      </c>
      <c r="AA54">
        <f t="shared" si="5"/>
        <v>0</v>
      </c>
      <c r="AB54">
        <f t="shared" si="6"/>
        <v>1</v>
      </c>
      <c r="AC54">
        <f t="shared" si="7"/>
        <v>4.3369999999999999E-2</v>
      </c>
    </row>
    <row r="55" spans="2:29" x14ac:dyDescent="0.25">
      <c r="B55" s="7">
        <v>25</v>
      </c>
      <c r="C55" s="8">
        <v>5.3600000000000002E-2</v>
      </c>
      <c r="D55" s="8">
        <v>35.64</v>
      </c>
      <c r="E55" s="8">
        <v>0.439</v>
      </c>
      <c r="F55" s="8">
        <v>6.5110000000000001</v>
      </c>
      <c r="G55" s="8">
        <v>21.1</v>
      </c>
      <c r="H55" s="8">
        <v>7.02</v>
      </c>
      <c r="I55" s="8">
        <v>6.76</v>
      </c>
      <c r="J55" s="8">
        <v>7.12</v>
      </c>
      <c r="K55" s="8">
        <v>6.37</v>
      </c>
      <c r="L55" s="8">
        <v>23.2</v>
      </c>
      <c r="M55" s="8">
        <v>5.28</v>
      </c>
      <c r="N55" s="8" t="s">
        <v>21</v>
      </c>
      <c r="O55" s="8">
        <v>9.9</v>
      </c>
      <c r="P55" s="8">
        <v>14.2</v>
      </c>
      <c r="Q55" s="8" t="s">
        <v>20</v>
      </c>
      <c r="R55" s="8">
        <v>56</v>
      </c>
      <c r="S55" s="8" t="s">
        <v>19</v>
      </c>
      <c r="T55" s="9">
        <v>4.6151955000000001E-2</v>
      </c>
      <c r="U55" s="17"/>
      <c r="V55">
        <f t="shared" si="1"/>
        <v>6.8174999999999999</v>
      </c>
      <c r="W55">
        <f t="shared" si="2"/>
        <v>9.9</v>
      </c>
      <c r="X55">
        <f t="shared" si="0"/>
        <v>0</v>
      </c>
      <c r="Y55">
        <f t="shared" si="3"/>
        <v>0</v>
      </c>
      <c r="Z55">
        <f t="shared" si="4"/>
        <v>1</v>
      </c>
      <c r="AA55">
        <f t="shared" si="5"/>
        <v>0</v>
      </c>
      <c r="AB55">
        <f t="shared" si="6"/>
        <v>1</v>
      </c>
      <c r="AC55">
        <f t="shared" si="7"/>
        <v>5.3600000000000002E-2</v>
      </c>
    </row>
    <row r="56" spans="2:29" x14ac:dyDescent="0.25">
      <c r="B56" s="7">
        <v>23.4</v>
      </c>
      <c r="C56" s="8">
        <v>4.981E-2</v>
      </c>
      <c r="D56" s="8">
        <v>35.64</v>
      </c>
      <c r="E56" s="8">
        <v>0.439</v>
      </c>
      <c r="F56" s="8">
        <v>5.9980000000000002</v>
      </c>
      <c r="G56" s="8">
        <v>21.4</v>
      </c>
      <c r="H56" s="8">
        <v>6.89</v>
      </c>
      <c r="I56" s="8">
        <v>6.52</v>
      </c>
      <c r="J56" s="8">
        <v>6.87</v>
      </c>
      <c r="K56" s="8">
        <v>6.98</v>
      </c>
      <c r="L56" s="8">
        <v>23.2</v>
      </c>
      <c r="M56" s="8">
        <v>8.43</v>
      </c>
      <c r="N56" s="8" t="s">
        <v>21</v>
      </c>
      <c r="O56" s="8">
        <v>9.1679999999999993</v>
      </c>
      <c r="P56" s="8">
        <v>11.187200000000001</v>
      </c>
      <c r="Q56" s="8" t="s">
        <v>20</v>
      </c>
      <c r="R56" s="8">
        <v>41</v>
      </c>
      <c r="S56" s="8" t="s">
        <v>19</v>
      </c>
      <c r="T56" s="9">
        <v>4.1560597999999997E-2</v>
      </c>
      <c r="U56" s="17"/>
      <c r="V56">
        <f t="shared" si="1"/>
        <v>6.8150000000000004</v>
      </c>
      <c r="W56">
        <f t="shared" si="2"/>
        <v>9.1679999999999993</v>
      </c>
      <c r="X56">
        <f t="shared" si="0"/>
        <v>0</v>
      </c>
      <c r="Y56">
        <f t="shared" si="3"/>
        <v>0</v>
      </c>
      <c r="Z56">
        <f t="shared" si="4"/>
        <v>1</v>
      </c>
      <c r="AA56">
        <f t="shared" si="5"/>
        <v>0</v>
      </c>
      <c r="AB56">
        <f t="shared" si="6"/>
        <v>1</v>
      </c>
      <c r="AC56">
        <f t="shared" si="7"/>
        <v>4.981E-2</v>
      </c>
    </row>
    <row r="57" spans="2:29" x14ac:dyDescent="0.25">
      <c r="B57" s="7">
        <v>18.899999999999999</v>
      </c>
      <c r="C57" s="8">
        <v>1.3599999999999999E-2</v>
      </c>
      <c r="D57" s="8">
        <v>34</v>
      </c>
      <c r="E57" s="8">
        <v>0.41</v>
      </c>
      <c r="F57" s="8">
        <v>5.8879999999999999</v>
      </c>
      <c r="G57" s="8">
        <v>47.6</v>
      </c>
      <c r="H57" s="8">
        <v>7.4</v>
      </c>
      <c r="I57" s="8">
        <v>7.27</v>
      </c>
      <c r="J57" s="8">
        <v>7.6</v>
      </c>
      <c r="K57" s="8">
        <v>7</v>
      </c>
      <c r="L57" s="8">
        <v>18.899999999999999</v>
      </c>
      <c r="M57" s="8">
        <v>14.8</v>
      </c>
      <c r="N57" s="8" t="s">
        <v>19</v>
      </c>
      <c r="O57" s="8">
        <v>8.6780000000000008</v>
      </c>
      <c r="P57" s="8">
        <v>15.151199999999999</v>
      </c>
      <c r="Q57" s="8" t="s">
        <v>23</v>
      </c>
      <c r="R57" s="8">
        <v>55</v>
      </c>
      <c r="S57" s="8" t="s">
        <v>19</v>
      </c>
      <c r="T57" s="9">
        <v>3.8684066000000003E-2</v>
      </c>
      <c r="U57" s="17"/>
      <c r="V57">
        <f t="shared" si="1"/>
        <v>7.3174999999999999</v>
      </c>
      <c r="W57">
        <f t="shared" si="2"/>
        <v>8.6780000000000008</v>
      </c>
      <c r="X57">
        <f t="shared" si="0"/>
        <v>1</v>
      </c>
      <c r="Y57">
        <f t="shared" si="3"/>
        <v>0</v>
      </c>
      <c r="Z57">
        <f t="shared" si="4"/>
        <v>0</v>
      </c>
      <c r="AA57">
        <f t="shared" si="5"/>
        <v>0</v>
      </c>
      <c r="AB57">
        <f t="shared" si="6"/>
        <v>1</v>
      </c>
      <c r="AC57">
        <f t="shared" si="7"/>
        <v>1.3599999999999999E-2</v>
      </c>
    </row>
    <row r="58" spans="2:29" x14ac:dyDescent="0.25">
      <c r="B58" s="7">
        <v>35.4</v>
      </c>
      <c r="C58" s="8">
        <v>1.311E-2</v>
      </c>
      <c r="D58" s="8">
        <v>31.22</v>
      </c>
      <c r="E58" s="8">
        <v>0.40300000000000002</v>
      </c>
      <c r="F58" s="8">
        <v>7.2489999999999997</v>
      </c>
      <c r="G58" s="8">
        <v>21.9</v>
      </c>
      <c r="H58" s="8">
        <v>8.9</v>
      </c>
      <c r="I58" s="8">
        <v>8.41</v>
      </c>
      <c r="J58" s="8">
        <v>8.7899999999999991</v>
      </c>
      <c r="K58" s="8">
        <v>8.69</v>
      </c>
      <c r="L58" s="8">
        <v>22.1</v>
      </c>
      <c r="M58" s="8">
        <v>4.8099999999999996</v>
      </c>
      <c r="N58" s="8" t="s">
        <v>19</v>
      </c>
      <c r="O58" s="8">
        <v>7.508</v>
      </c>
      <c r="P58" s="8">
        <v>13.283200000000001</v>
      </c>
      <c r="Q58" s="8" t="s">
        <v>20</v>
      </c>
      <c r="R58" s="8">
        <v>50</v>
      </c>
      <c r="S58" s="8" t="s">
        <v>19</v>
      </c>
      <c r="T58" s="9">
        <v>4.7984816E-2</v>
      </c>
      <c r="U58" s="17"/>
      <c r="V58">
        <f t="shared" si="1"/>
        <v>8.6974999999999998</v>
      </c>
      <c r="W58">
        <f t="shared" si="2"/>
        <v>7.508</v>
      </c>
      <c r="X58">
        <f t="shared" si="0"/>
        <v>1</v>
      </c>
      <c r="Y58">
        <f t="shared" si="3"/>
        <v>0</v>
      </c>
      <c r="Z58">
        <f t="shared" si="4"/>
        <v>1</v>
      </c>
      <c r="AA58">
        <f t="shared" si="5"/>
        <v>0</v>
      </c>
      <c r="AB58">
        <f t="shared" si="6"/>
        <v>1</v>
      </c>
      <c r="AC58">
        <f t="shared" si="7"/>
        <v>1.311E-2</v>
      </c>
    </row>
    <row r="59" spans="2:29" x14ac:dyDescent="0.25">
      <c r="B59" s="7">
        <v>24.7</v>
      </c>
      <c r="C59" s="8">
        <v>2.0549999999999999E-2</v>
      </c>
      <c r="D59" s="8">
        <v>30.74</v>
      </c>
      <c r="E59" s="8">
        <v>0.41</v>
      </c>
      <c r="F59" s="8">
        <v>6.383</v>
      </c>
      <c r="G59" s="8">
        <v>35.700000000000003</v>
      </c>
      <c r="H59" s="8">
        <v>9.32</v>
      </c>
      <c r="I59" s="8">
        <v>8.93</v>
      </c>
      <c r="J59" s="8">
        <v>9.43</v>
      </c>
      <c r="K59" s="8">
        <v>9.07</v>
      </c>
      <c r="L59" s="8">
        <v>22.7</v>
      </c>
      <c r="M59" s="8">
        <v>5.77</v>
      </c>
      <c r="N59" s="8" t="s">
        <v>19</v>
      </c>
      <c r="O59" s="8">
        <v>5.7939999999999996</v>
      </c>
      <c r="P59" s="8">
        <v>15.1976</v>
      </c>
      <c r="Q59" s="8" t="s">
        <v>22</v>
      </c>
      <c r="R59" s="8">
        <v>22</v>
      </c>
      <c r="S59" s="8" t="s">
        <v>19</v>
      </c>
      <c r="T59" s="9">
        <v>3.8214106999999997E-2</v>
      </c>
      <c r="U59" s="17"/>
      <c r="V59">
        <f t="shared" si="1"/>
        <v>9.1875</v>
      </c>
      <c r="W59">
        <f t="shared" si="2"/>
        <v>5.7939999999999996</v>
      </c>
      <c r="X59">
        <f t="shared" si="0"/>
        <v>1</v>
      </c>
      <c r="Y59">
        <f t="shared" si="3"/>
        <v>1</v>
      </c>
      <c r="Z59">
        <f t="shared" si="4"/>
        <v>0</v>
      </c>
      <c r="AA59">
        <f t="shared" si="5"/>
        <v>0</v>
      </c>
      <c r="AB59">
        <f t="shared" si="6"/>
        <v>1</v>
      </c>
      <c r="AC59">
        <f t="shared" si="7"/>
        <v>2.0549999999999999E-2</v>
      </c>
    </row>
    <row r="60" spans="2:29" x14ac:dyDescent="0.25">
      <c r="B60" s="7">
        <v>31.6</v>
      </c>
      <c r="C60" s="8">
        <v>1.4319999999999999E-2</v>
      </c>
      <c r="D60" s="8">
        <v>31.32</v>
      </c>
      <c r="E60" s="8">
        <v>0.41099999999999998</v>
      </c>
      <c r="F60" s="8">
        <v>6.8159999999999998</v>
      </c>
      <c r="G60" s="8">
        <v>40.5</v>
      </c>
      <c r="H60" s="8">
        <v>8.6300000000000008</v>
      </c>
      <c r="I60" s="8">
        <v>8.2799999999999994</v>
      </c>
      <c r="J60" s="8">
        <v>8.3699999999999992</v>
      </c>
      <c r="K60" s="8">
        <v>8.02</v>
      </c>
      <c r="L60" s="8">
        <v>24.9</v>
      </c>
      <c r="M60" s="8">
        <v>3.95</v>
      </c>
      <c r="N60" s="8" t="s">
        <v>19</v>
      </c>
      <c r="O60" s="8">
        <v>7.4320000000000004</v>
      </c>
      <c r="P60" s="8">
        <v>15.252800000000001</v>
      </c>
      <c r="Q60" s="8" t="s">
        <v>22</v>
      </c>
      <c r="R60" s="8">
        <v>45</v>
      </c>
      <c r="S60" s="8" t="s">
        <v>19</v>
      </c>
      <c r="T60" s="9">
        <v>4.2595273000000003E-2</v>
      </c>
      <c r="U60" s="17"/>
      <c r="V60">
        <f t="shared" si="1"/>
        <v>8.3249999999999993</v>
      </c>
      <c r="W60">
        <f t="shared" si="2"/>
        <v>7.4320000000000004</v>
      </c>
      <c r="X60">
        <f t="shared" si="0"/>
        <v>1</v>
      </c>
      <c r="Y60">
        <f t="shared" si="3"/>
        <v>1</v>
      </c>
      <c r="Z60">
        <f t="shared" si="4"/>
        <v>0</v>
      </c>
      <c r="AA60">
        <f t="shared" si="5"/>
        <v>0</v>
      </c>
      <c r="AB60">
        <f t="shared" si="6"/>
        <v>1</v>
      </c>
      <c r="AC60">
        <f t="shared" si="7"/>
        <v>1.4319999999999999E-2</v>
      </c>
    </row>
    <row r="61" spans="2:29" x14ac:dyDescent="0.25">
      <c r="B61" s="7">
        <v>23.3</v>
      </c>
      <c r="C61" s="8">
        <v>0.15445</v>
      </c>
      <c r="D61" s="8">
        <v>35.130000000000003</v>
      </c>
      <c r="E61" s="8">
        <v>0.45300000000000001</v>
      </c>
      <c r="F61" s="8">
        <v>6.1449999999999996</v>
      </c>
      <c r="G61" s="8">
        <v>29.2</v>
      </c>
      <c r="H61" s="8">
        <v>7.98</v>
      </c>
      <c r="I61" s="8">
        <v>7.77</v>
      </c>
      <c r="J61" s="8">
        <v>8.07</v>
      </c>
      <c r="K61" s="8">
        <v>7.44</v>
      </c>
      <c r="L61" s="8">
        <v>20.3</v>
      </c>
      <c r="M61" s="8">
        <v>6.86</v>
      </c>
      <c r="N61" s="8" t="s">
        <v>21</v>
      </c>
      <c r="O61" s="8">
        <v>7.8659999999999997</v>
      </c>
      <c r="P61" s="8">
        <v>14.186400000000001</v>
      </c>
      <c r="Q61" s="8" t="s">
        <v>23</v>
      </c>
      <c r="R61" s="8">
        <v>22</v>
      </c>
      <c r="S61" s="8" t="s">
        <v>19</v>
      </c>
      <c r="T61" s="9">
        <v>4.3783570000000001E-2</v>
      </c>
      <c r="U61" s="17"/>
      <c r="V61">
        <f t="shared" si="1"/>
        <v>7.8150000000000004</v>
      </c>
      <c r="W61">
        <f t="shared" si="2"/>
        <v>7.8659999999999997</v>
      </c>
      <c r="X61">
        <f t="shared" si="0"/>
        <v>0</v>
      </c>
      <c r="Y61">
        <f t="shared" si="3"/>
        <v>0</v>
      </c>
      <c r="Z61">
        <f t="shared" si="4"/>
        <v>0</v>
      </c>
      <c r="AA61">
        <f t="shared" si="5"/>
        <v>0</v>
      </c>
      <c r="AB61">
        <f t="shared" si="6"/>
        <v>1</v>
      </c>
      <c r="AC61">
        <f t="shared" si="7"/>
        <v>0.15445</v>
      </c>
    </row>
    <row r="62" spans="2:29" x14ac:dyDescent="0.25">
      <c r="B62" s="7">
        <v>19.600000000000001</v>
      </c>
      <c r="C62" s="8">
        <v>0.10328</v>
      </c>
      <c r="D62" s="8">
        <v>35.130000000000003</v>
      </c>
      <c r="E62" s="8">
        <v>0.45300000000000001</v>
      </c>
      <c r="F62" s="8">
        <v>5.9269999999999996</v>
      </c>
      <c r="G62" s="8">
        <v>47.2</v>
      </c>
      <c r="H62" s="8">
        <v>7.26</v>
      </c>
      <c r="I62" s="8">
        <v>6.68</v>
      </c>
      <c r="J62" s="8">
        <v>7.1</v>
      </c>
      <c r="K62" s="8">
        <v>6.68</v>
      </c>
      <c r="L62" s="8">
        <v>20.3</v>
      </c>
      <c r="M62" s="8">
        <v>9.2200000000000006</v>
      </c>
      <c r="N62" s="8" t="s">
        <v>19</v>
      </c>
      <c r="O62" s="8">
        <v>6.1920000000000002</v>
      </c>
      <c r="P62" s="8">
        <v>14.1568</v>
      </c>
      <c r="Q62" s="8" t="s">
        <v>23</v>
      </c>
      <c r="R62" s="8">
        <v>20</v>
      </c>
      <c r="S62" s="8" t="s">
        <v>19</v>
      </c>
      <c r="T62" s="9">
        <v>4.5900170999999997E-2</v>
      </c>
      <c r="U62" s="17"/>
      <c r="V62">
        <f t="shared" si="1"/>
        <v>6.93</v>
      </c>
      <c r="W62">
        <f t="shared" si="2"/>
        <v>6.1920000000000002</v>
      </c>
      <c r="X62">
        <f t="shared" si="0"/>
        <v>1</v>
      </c>
      <c r="Y62">
        <f t="shared" si="3"/>
        <v>0</v>
      </c>
      <c r="Z62">
        <f t="shared" si="4"/>
        <v>0</v>
      </c>
      <c r="AA62">
        <f t="shared" si="5"/>
        <v>0</v>
      </c>
      <c r="AB62">
        <f t="shared" si="6"/>
        <v>1</v>
      </c>
      <c r="AC62">
        <f t="shared" si="7"/>
        <v>0.10328</v>
      </c>
    </row>
    <row r="63" spans="2:29" x14ac:dyDescent="0.25">
      <c r="B63" s="7">
        <v>18.7</v>
      </c>
      <c r="C63" s="8">
        <v>0.14932000000000001</v>
      </c>
      <c r="D63" s="8">
        <v>35.130000000000003</v>
      </c>
      <c r="E63" s="8">
        <v>0.45300000000000001</v>
      </c>
      <c r="F63" s="8">
        <v>5.7409999999999997</v>
      </c>
      <c r="G63" s="8">
        <v>66.2</v>
      </c>
      <c r="H63" s="8">
        <v>7.33</v>
      </c>
      <c r="I63" s="8">
        <v>7.16</v>
      </c>
      <c r="J63" s="8">
        <v>7.53</v>
      </c>
      <c r="K63" s="8">
        <v>6.88</v>
      </c>
      <c r="L63" s="8">
        <v>20.3</v>
      </c>
      <c r="M63" s="8">
        <v>13.15</v>
      </c>
      <c r="N63" s="8" t="s">
        <v>21</v>
      </c>
      <c r="O63" s="8">
        <v>7.9740000000000002</v>
      </c>
      <c r="P63" s="8">
        <v>11.1496</v>
      </c>
      <c r="Q63" s="8" t="s">
        <v>20</v>
      </c>
      <c r="R63" s="8">
        <v>30</v>
      </c>
      <c r="S63" s="8" t="s">
        <v>19</v>
      </c>
      <c r="T63" s="9">
        <v>4.3822594999999999E-2</v>
      </c>
      <c r="U63" s="17"/>
      <c r="V63">
        <f t="shared" si="1"/>
        <v>7.2249999999999996</v>
      </c>
      <c r="W63">
        <f t="shared" si="2"/>
        <v>7.9740000000000002</v>
      </c>
      <c r="X63">
        <f t="shared" si="0"/>
        <v>0</v>
      </c>
      <c r="Y63">
        <f t="shared" si="3"/>
        <v>0</v>
      </c>
      <c r="Z63">
        <f t="shared" si="4"/>
        <v>1</v>
      </c>
      <c r="AA63">
        <f t="shared" si="5"/>
        <v>0</v>
      </c>
      <c r="AB63">
        <f t="shared" si="6"/>
        <v>1</v>
      </c>
      <c r="AC63">
        <f t="shared" si="7"/>
        <v>0.14932000000000001</v>
      </c>
    </row>
    <row r="64" spans="2:29" x14ac:dyDescent="0.25">
      <c r="B64" s="7">
        <v>16</v>
      </c>
      <c r="C64" s="8">
        <v>0.17171</v>
      </c>
      <c r="D64" s="8">
        <v>35.130000000000003</v>
      </c>
      <c r="E64" s="8">
        <v>0.45300000000000001</v>
      </c>
      <c r="F64" s="8">
        <v>5.9660000000000002</v>
      </c>
      <c r="G64" s="8">
        <v>93.4</v>
      </c>
      <c r="H64" s="8">
        <v>6.84</v>
      </c>
      <c r="I64" s="8">
        <v>6.67</v>
      </c>
      <c r="J64" s="8">
        <v>7.08</v>
      </c>
      <c r="K64" s="8">
        <v>6.69</v>
      </c>
      <c r="L64" s="8">
        <v>20.3</v>
      </c>
      <c r="M64" s="8">
        <v>14.44</v>
      </c>
      <c r="N64" s="8" t="s">
        <v>21</v>
      </c>
      <c r="O64" s="8">
        <v>6.22</v>
      </c>
      <c r="P64" s="8">
        <v>15.128</v>
      </c>
      <c r="Q64" s="8" t="s">
        <v>20</v>
      </c>
      <c r="R64" s="8">
        <v>48</v>
      </c>
      <c r="S64" s="8" t="s">
        <v>19</v>
      </c>
      <c r="T64" s="9">
        <v>3.8611012E-2</v>
      </c>
      <c r="U64" s="17"/>
      <c r="V64">
        <f t="shared" si="1"/>
        <v>6.82</v>
      </c>
      <c r="W64">
        <f t="shared" si="2"/>
        <v>6.22</v>
      </c>
      <c r="X64">
        <f t="shared" si="0"/>
        <v>0</v>
      </c>
      <c r="Y64">
        <f t="shared" si="3"/>
        <v>0</v>
      </c>
      <c r="Z64">
        <f t="shared" si="4"/>
        <v>1</v>
      </c>
      <c r="AA64">
        <f t="shared" si="5"/>
        <v>0</v>
      </c>
      <c r="AB64">
        <f t="shared" si="6"/>
        <v>1</v>
      </c>
      <c r="AC64">
        <f t="shared" si="7"/>
        <v>0.17171</v>
      </c>
    </row>
    <row r="65" spans="2:29" x14ac:dyDescent="0.25">
      <c r="B65" s="7">
        <v>22.2</v>
      </c>
      <c r="C65" s="8">
        <v>0.11027000000000001</v>
      </c>
      <c r="D65" s="8">
        <v>35.130000000000003</v>
      </c>
      <c r="E65" s="8">
        <v>0.45300000000000001</v>
      </c>
      <c r="F65" s="8">
        <v>6.4560000000000004</v>
      </c>
      <c r="G65" s="8">
        <v>67.8</v>
      </c>
      <c r="H65" s="8">
        <v>7.55</v>
      </c>
      <c r="I65" s="8">
        <v>7.08</v>
      </c>
      <c r="J65" s="8">
        <v>7.43</v>
      </c>
      <c r="K65" s="8">
        <v>6.84</v>
      </c>
      <c r="L65" s="8">
        <v>20.3</v>
      </c>
      <c r="M65" s="8">
        <v>6.73</v>
      </c>
      <c r="N65" s="8" t="s">
        <v>19</v>
      </c>
      <c r="O65" s="8">
        <v>5.8440000000000003</v>
      </c>
      <c r="P65" s="8">
        <v>10.1776</v>
      </c>
      <c r="Q65" s="8" t="s">
        <v>23</v>
      </c>
      <c r="R65" s="8">
        <v>56</v>
      </c>
      <c r="S65" s="8" t="s">
        <v>19</v>
      </c>
      <c r="T65" s="9">
        <v>4.3331952E-2</v>
      </c>
      <c r="U65" s="17"/>
      <c r="V65">
        <f t="shared" si="1"/>
        <v>7.2249999999999996</v>
      </c>
      <c r="W65">
        <f t="shared" si="2"/>
        <v>5.8440000000000003</v>
      </c>
      <c r="X65">
        <f t="shared" si="0"/>
        <v>1</v>
      </c>
      <c r="Y65">
        <f t="shared" si="3"/>
        <v>0</v>
      </c>
      <c r="Z65">
        <f t="shared" si="4"/>
        <v>0</v>
      </c>
      <c r="AA65">
        <f t="shared" si="5"/>
        <v>0</v>
      </c>
      <c r="AB65">
        <f t="shared" si="6"/>
        <v>1</v>
      </c>
      <c r="AC65">
        <f t="shared" si="7"/>
        <v>0.11027000000000001</v>
      </c>
    </row>
    <row r="66" spans="2:29" x14ac:dyDescent="0.25">
      <c r="B66" s="7">
        <v>25</v>
      </c>
      <c r="C66" s="8">
        <v>0.1265</v>
      </c>
      <c r="D66" s="8">
        <v>35.130000000000003</v>
      </c>
      <c r="E66" s="8">
        <v>0.45300000000000001</v>
      </c>
      <c r="F66" s="8">
        <v>6.7619999999999996</v>
      </c>
      <c r="G66" s="8">
        <v>43.4</v>
      </c>
      <c r="H66" s="8">
        <v>8.23</v>
      </c>
      <c r="I66" s="8">
        <v>7.69</v>
      </c>
      <c r="J66" s="8">
        <v>8.1</v>
      </c>
      <c r="K66" s="8">
        <v>7.91</v>
      </c>
      <c r="L66" s="8">
        <v>20.3</v>
      </c>
      <c r="M66" s="8">
        <v>9.5</v>
      </c>
      <c r="N66" s="8" t="s">
        <v>19</v>
      </c>
      <c r="O66" s="8">
        <v>5.9</v>
      </c>
      <c r="P66" s="8">
        <v>13.2</v>
      </c>
      <c r="Q66" s="8" t="s">
        <v>24</v>
      </c>
      <c r="R66" s="8">
        <v>28</v>
      </c>
      <c r="S66" s="8" t="s">
        <v>19</v>
      </c>
      <c r="T66" s="9">
        <v>4.6951062000000002E-2</v>
      </c>
      <c r="U66" s="17"/>
      <c r="V66">
        <f t="shared" si="1"/>
        <v>7.9825000000000008</v>
      </c>
      <c r="W66">
        <f t="shared" si="2"/>
        <v>5.9</v>
      </c>
      <c r="X66">
        <f t="shared" si="0"/>
        <v>1</v>
      </c>
      <c r="Y66">
        <f t="shared" si="3"/>
        <v>0</v>
      </c>
      <c r="Z66">
        <f t="shared" si="4"/>
        <v>0</v>
      </c>
      <c r="AA66">
        <f t="shared" si="5"/>
        <v>1</v>
      </c>
      <c r="AB66">
        <f t="shared" si="6"/>
        <v>1</v>
      </c>
      <c r="AC66">
        <f t="shared" si="7"/>
        <v>0.1265</v>
      </c>
    </row>
    <row r="67" spans="2:29" x14ac:dyDescent="0.25">
      <c r="B67" s="7">
        <v>33</v>
      </c>
      <c r="C67" s="8">
        <v>1.951E-2</v>
      </c>
      <c r="D67" s="8">
        <v>31.38</v>
      </c>
      <c r="E67" s="8">
        <v>0.41610000000000003</v>
      </c>
      <c r="F67" s="8">
        <v>7.1040000000000001</v>
      </c>
      <c r="G67" s="8">
        <v>59.5</v>
      </c>
      <c r="H67" s="8">
        <v>9.44</v>
      </c>
      <c r="I67" s="8">
        <v>9.09</v>
      </c>
      <c r="J67" s="8">
        <v>9.3699999999999992</v>
      </c>
      <c r="K67" s="8">
        <v>8.99</v>
      </c>
      <c r="L67" s="8">
        <v>21.4</v>
      </c>
      <c r="M67" s="8">
        <v>8.0500000000000007</v>
      </c>
      <c r="N67" s="8" t="s">
        <v>19</v>
      </c>
      <c r="O67" s="8">
        <v>8.26</v>
      </c>
      <c r="P67" s="8">
        <v>10.263999999999999</v>
      </c>
      <c r="Q67" s="8" t="s">
        <v>24</v>
      </c>
      <c r="R67" s="8">
        <v>30</v>
      </c>
      <c r="S67" s="8" t="s">
        <v>19</v>
      </c>
      <c r="T67" s="9">
        <v>3.8988655999999997E-2</v>
      </c>
      <c r="U67" s="17"/>
      <c r="V67">
        <f t="shared" si="1"/>
        <v>9.2225000000000001</v>
      </c>
      <c r="W67">
        <f t="shared" si="2"/>
        <v>8.26</v>
      </c>
      <c r="X67">
        <f t="shared" ref="X67:X130" si="8">IF($N67="YES", 1, 0)</f>
        <v>1</v>
      </c>
      <c r="Y67">
        <f t="shared" si="3"/>
        <v>0</v>
      </c>
      <c r="Z67">
        <f t="shared" si="4"/>
        <v>0</v>
      </c>
      <c r="AA67">
        <f t="shared" si="5"/>
        <v>1</v>
      </c>
      <c r="AB67">
        <f t="shared" si="6"/>
        <v>1</v>
      </c>
      <c r="AC67">
        <f t="shared" si="7"/>
        <v>1.951E-2</v>
      </c>
    </row>
    <row r="68" spans="2:29" x14ac:dyDescent="0.25">
      <c r="B68" s="7">
        <v>23.5</v>
      </c>
      <c r="C68" s="8">
        <v>3.5839999999999997E-2</v>
      </c>
      <c r="D68" s="8">
        <v>33.369999999999997</v>
      </c>
      <c r="E68" s="8">
        <v>0.39800000000000002</v>
      </c>
      <c r="F68" s="8">
        <v>6.29</v>
      </c>
      <c r="G68" s="8">
        <v>17.8</v>
      </c>
      <c r="H68" s="8">
        <v>6.62</v>
      </c>
      <c r="I68" s="8">
        <v>6.43</v>
      </c>
      <c r="J68" s="8">
        <v>6.85</v>
      </c>
      <c r="K68" s="8">
        <v>6.55</v>
      </c>
      <c r="L68" s="8">
        <v>23.9</v>
      </c>
      <c r="M68" s="8">
        <v>4.67</v>
      </c>
      <c r="N68" s="8" t="s">
        <v>21</v>
      </c>
      <c r="O68" s="8">
        <v>9.4700000000000006</v>
      </c>
      <c r="P68" s="8">
        <v>12.188000000000001</v>
      </c>
      <c r="Q68" s="8" t="s">
        <v>20</v>
      </c>
      <c r="R68" s="8">
        <v>20</v>
      </c>
      <c r="S68" s="8" t="s">
        <v>19</v>
      </c>
      <c r="T68" s="9">
        <v>3.7495887999999998E-2</v>
      </c>
      <c r="U68" s="17"/>
      <c r="V68">
        <f t="shared" ref="V68:V131" si="9">AVERAGE($H68:$K68)</f>
        <v>6.6124999999999998</v>
      </c>
      <c r="W68">
        <f t="shared" ref="W68:W131" si="10">IF($O68="", $O$1, $O68)</f>
        <v>9.4700000000000006</v>
      </c>
      <c r="X68">
        <f t="shared" si="8"/>
        <v>0</v>
      </c>
      <c r="Y68">
        <f t="shared" ref="Y68:Y131" si="11">IF($Q68="Lake", 1, 0)</f>
        <v>0</v>
      </c>
      <c r="Z68">
        <f t="shared" ref="Z68:Z131" si="12">IF($Q68="River", 1, 0)</f>
        <v>1</v>
      </c>
      <c r="AA68">
        <f t="shared" ref="AA68:AA131" si="13">IF($Q68="Lake and River", 1, 0)</f>
        <v>0</v>
      </c>
      <c r="AB68">
        <f t="shared" ref="AB68:AB131" si="14">IF($S68="YES", 1, 0)</f>
        <v>1</v>
      </c>
      <c r="AC68">
        <f t="shared" ref="AC68:AC131" si="15">IF($C68&gt;=$C$1, 2*$C$1, $C68)</f>
        <v>3.5839999999999997E-2</v>
      </c>
    </row>
    <row r="69" spans="2:29" x14ac:dyDescent="0.25">
      <c r="B69" s="7">
        <v>19.399999999999999</v>
      </c>
      <c r="C69" s="8">
        <v>4.3790000000000003E-2</v>
      </c>
      <c r="D69" s="8">
        <v>33.369999999999997</v>
      </c>
      <c r="E69" s="8">
        <v>0.39800000000000002</v>
      </c>
      <c r="F69" s="8">
        <v>5.7869999999999999</v>
      </c>
      <c r="G69" s="8">
        <v>31.1</v>
      </c>
      <c r="H69" s="8">
        <v>6.7</v>
      </c>
      <c r="I69" s="8">
        <v>6.44</v>
      </c>
      <c r="J69" s="8">
        <v>6.84</v>
      </c>
      <c r="K69" s="8">
        <v>6.46</v>
      </c>
      <c r="L69" s="8">
        <v>23.9</v>
      </c>
      <c r="M69" s="8">
        <v>10.24</v>
      </c>
      <c r="N69" s="8" t="s">
        <v>21</v>
      </c>
      <c r="O69" s="8">
        <v>8.9879999999999995</v>
      </c>
      <c r="P69" s="8">
        <v>11.155200000000001</v>
      </c>
      <c r="Q69" s="8" t="s">
        <v>24</v>
      </c>
      <c r="R69" s="8">
        <v>44</v>
      </c>
      <c r="S69" s="8" t="s">
        <v>19</v>
      </c>
      <c r="T69" s="9">
        <v>4.7875577000000002E-2</v>
      </c>
      <c r="U69" s="17"/>
      <c r="V69">
        <f t="shared" si="9"/>
        <v>6.61</v>
      </c>
      <c r="W69">
        <f t="shared" si="10"/>
        <v>8.9879999999999995</v>
      </c>
      <c r="X69">
        <f t="shared" si="8"/>
        <v>0</v>
      </c>
      <c r="Y69">
        <f t="shared" si="11"/>
        <v>0</v>
      </c>
      <c r="Z69">
        <f t="shared" si="12"/>
        <v>0</v>
      </c>
      <c r="AA69">
        <f t="shared" si="13"/>
        <v>1</v>
      </c>
      <c r="AB69">
        <f t="shared" si="14"/>
        <v>1</v>
      </c>
      <c r="AC69">
        <f t="shared" si="15"/>
        <v>4.3790000000000003E-2</v>
      </c>
    </row>
    <row r="70" spans="2:29" x14ac:dyDescent="0.25">
      <c r="B70" s="7">
        <v>22</v>
      </c>
      <c r="C70" s="8">
        <v>5.7889999999999997E-2</v>
      </c>
      <c r="D70" s="8">
        <v>36.07</v>
      </c>
      <c r="E70" s="8">
        <v>0.40899999999999997</v>
      </c>
      <c r="F70" s="8">
        <v>5.8780000000000001</v>
      </c>
      <c r="G70" s="8">
        <v>21.4</v>
      </c>
      <c r="H70" s="8">
        <v>6.64</v>
      </c>
      <c r="I70" s="8">
        <v>6.4</v>
      </c>
      <c r="J70" s="8">
        <v>6.52</v>
      </c>
      <c r="K70" s="8">
        <v>6.43</v>
      </c>
      <c r="L70" s="8">
        <v>21.1</v>
      </c>
      <c r="M70" s="8">
        <v>8.1</v>
      </c>
      <c r="N70" s="8" t="s">
        <v>19</v>
      </c>
      <c r="O70" s="8">
        <v>7.14</v>
      </c>
      <c r="P70" s="8">
        <v>13.176</v>
      </c>
      <c r="Q70" s="8" t="s">
        <v>20</v>
      </c>
      <c r="R70" s="8">
        <v>29</v>
      </c>
      <c r="S70" s="8" t="s">
        <v>19</v>
      </c>
      <c r="T70" s="9">
        <v>4.0528069E-2</v>
      </c>
      <c r="U70" s="17"/>
      <c r="V70">
        <f t="shared" si="9"/>
        <v>6.4974999999999996</v>
      </c>
      <c r="W70">
        <f t="shared" si="10"/>
        <v>7.14</v>
      </c>
      <c r="X70">
        <f t="shared" si="8"/>
        <v>1</v>
      </c>
      <c r="Y70">
        <f t="shared" si="11"/>
        <v>0</v>
      </c>
      <c r="Z70">
        <f t="shared" si="12"/>
        <v>1</v>
      </c>
      <c r="AA70">
        <f t="shared" si="13"/>
        <v>0</v>
      </c>
      <c r="AB70">
        <f t="shared" si="14"/>
        <v>1</v>
      </c>
      <c r="AC70">
        <f t="shared" si="15"/>
        <v>5.7889999999999997E-2</v>
      </c>
    </row>
    <row r="71" spans="2:29" x14ac:dyDescent="0.25">
      <c r="B71" s="7">
        <v>17.399999999999999</v>
      </c>
      <c r="C71" s="8">
        <v>0.13553999999999999</v>
      </c>
      <c r="D71" s="8">
        <v>36.07</v>
      </c>
      <c r="E71" s="8">
        <v>0.40899999999999997</v>
      </c>
      <c r="F71" s="8">
        <v>5.5940000000000003</v>
      </c>
      <c r="G71" s="8">
        <v>36.799999999999997</v>
      </c>
      <c r="H71" s="8">
        <v>6.51</v>
      </c>
      <c r="I71" s="8">
        <v>6.17</v>
      </c>
      <c r="J71" s="8">
        <v>6.54</v>
      </c>
      <c r="K71" s="8">
        <v>6.77</v>
      </c>
      <c r="L71" s="8">
        <v>21.1</v>
      </c>
      <c r="M71" s="8">
        <v>13.09</v>
      </c>
      <c r="N71" s="8" t="s">
        <v>21</v>
      </c>
      <c r="O71" s="8">
        <v>8.8480000000000008</v>
      </c>
      <c r="P71" s="8">
        <v>15.139200000000001</v>
      </c>
      <c r="Q71" s="8" t="s">
        <v>20</v>
      </c>
      <c r="R71" s="8">
        <v>40</v>
      </c>
      <c r="S71" s="8" t="s">
        <v>19</v>
      </c>
      <c r="T71" s="9">
        <v>4.8420864000000001E-2</v>
      </c>
      <c r="U71" s="17"/>
      <c r="V71">
        <f t="shared" si="9"/>
        <v>6.4974999999999996</v>
      </c>
      <c r="W71">
        <f t="shared" si="10"/>
        <v>8.8480000000000008</v>
      </c>
      <c r="X71">
        <f t="shared" si="8"/>
        <v>0</v>
      </c>
      <c r="Y71">
        <f t="shared" si="11"/>
        <v>0</v>
      </c>
      <c r="Z71">
        <f t="shared" si="12"/>
        <v>1</v>
      </c>
      <c r="AA71">
        <f t="shared" si="13"/>
        <v>0</v>
      </c>
      <c r="AB71">
        <f t="shared" si="14"/>
        <v>1</v>
      </c>
      <c r="AC71">
        <f t="shared" si="15"/>
        <v>0.13553999999999999</v>
      </c>
    </row>
    <row r="72" spans="2:29" x14ac:dyDescent="0.25">
      <c r="B72" s="7">
        <v>20.9</v>
      </c>
      <c r="C72" s="8">
        <v>0.12816</v>
      </c>
      <c r="D72" s="8">
        <v>36.07</v>
      </c>
      <c r="E72" s="8">
        <v>0.40899999999999997</v>
      </c>
      <c r="F72" s="8">
        <v>5.8849999999999998</v>
      </c>
      <c r="G72" s="8">
        <v>33</v>
      </c>
      <c r="H72" s="8">
        <v>6.55</v>
      </c>
      <c r="I72" s="8">
        <v>6.39</v>
      </c>
      <c r="J72" s="8">
        <v>6.6</v>
      </c>
      <c r="K72" s="8">
        <v>6.46</v>
      </c>
      <c r="L72" s="8">
        <v>21.1</v>
      </c>
      <c r="M72" s="8">
        <v>8.7899999999999991</v>
      </c>
      <c r="N72" s="8" t="s">
        <v>21</v>
      </c>
      <c r="O72" s="8">
        <v>8.3179999999999996</v>
      </c>
      <c r="P72" s="8">
        <v>11.167199999999999</v>
      </c>
      <c r="Q72" s="8" t="s">
        <v>22</v>
      </c>
      <c r="R72" s="8">
        <v>56</v>
      </c>
      <c r="S72" s="8" t="s">
        <v>19</v>
      </c>
      <c r="T72" s="9">
        <v>3.8387607999999997E-2</v>
      </c>
      <c r="U72" s="17"/>
      <c r="V72">
        <f t="shared" si="9"/>
        <v>6.5</v>
      </c>
      <c r="W72">
        <f t="shared" si="10"/>
        <v>8.3179999999999996</v>
      </c>
      <c r="X72">
        <f t="shared" si="8"/>
        <v>0</v>
      </c>
      <c r="Y72">
        <f t="shared" si="11"/>
        <v>1</v>
      </c>
      <c r="Z72">
        <f t="shared" si="12"/>
        <v>0</v>
      </c>
      <c r="AA72">
        <f t="shared" si="13"/>
        <v>0</v>
      </c>
      <c r="AB72">
        <f t="shared" si="14"/>
        <v>1</v>
      </c>
      <c r="AC72">
        <f t="shared" si="15"/>
        <v>0.12816</v>
      </c>
    </row>
    <row r="73" spans="2:29" x14ac:dyDescent="0.25">
      <c r="B73" s="7">
        <v>24.2</v>
      </c>
      <c r="C73" s="8">
        <v>8.8260000000000005E-2</v>
      </c>
      <c r="D73" s="8">
        <v>40.81</v>
      </c>
      <c r="E73" s="8">
        <v>0.41299999999999998</v>
      </c>
      <c r="F73" s="8">
        <v>6.4169999999999998</v>
      </c>
      <c r="G73" s="8">
        <v>6.6</v>
      </c>
      <c r="H73" s="8">
        <v>5.52</v>
      </c>
      <c r="I73" s="8">
        <v>5.07</v>
      </c>
      <c r="J73" s="8">
        <v>5.59</v>
      </c>
      <c r="K73" s="8">
        <v>4.96</v>
      </c>
      <c r="L73" s="8">
        <v>20.8</v>
      </c>
      <c r="M73" s="8">
        <v>6.72</v>
      </c>
      <c r="N73" s="8" t="s">
        <v>19</v>
      </c>
      <c r="O73" s="8">
        <v>9.7840000000000007</v>
      </c>
      <c r="P73" s="8">
        <v>14.1936</v>
      </c>
      <c r="Q73" s="8" t="s">
        <v>20</v>
      </c>
      <c r="R73" s="8">
        <v>38</v>
      </c>
      <c r="S73" s="8" t="s">
        <v>19</v>
      </c>
      <c r="T73" s="9">
        <v>4.0917772999999998E-2</v>
      </c>
      <c r="U73" s="17"/>
      <c r="V73">
        <f t="shared" si="9"/>
        <v>5.2850000000000001</v>
      </c>
      <c r="W73">
        <f t="shared" si="10"/>
        <v>9.7840000000000007</v>
      </c>
      <c r="X73">
        <f t="shared" si="8"/>
        <v>1</v>
      </c>
      <c r="Y73">
        <f t="shared" si="11"/>
        <v>0</v>
      </c>
      <c r="Z73">
        <f t="shared" si="12"/>
        <v>1</v>
      </c>
      <c r="AA73">
        <f t="shared" si="13"/>
        <v>0</v>
      </c>
      <c r="AB73">
        <f t="shared" si="14"/>
        <v>1</v>
      </c>
      <c r="AC73">
        <f t="shared" si="15"/>
        <v>8.8260000000000005E-2</v>
      </c>
    </row>
    <row r="74" spans="2:29" x14ac:dyDescent="0.25">
      <c r="B74" s="7">
        <v>21.7</v>
      </c>
      <c r="C74" s="8">
        <v>0.15876000000000001</v>
      </c>
      <c r="D74" s="8">
        <v>40.81</v>
      </c>
      <c r="E74" s="8">
        <v>0.41299999999999998</v>
      </c>
      <c r="F74" s="8">
        <v>5.9610000000000003</v>
      </c>
      <c r="G74" s="8">
        <v>17.5</v>
      </c>
      <c r="H74" s="8">
        <v>5.44</v>
      </c>
      <c r="I74" s="8">
        <v>5.2</v>
      </c>
      <c r="J74" s="8">
        <v>5.42</v>
      </c>
      <c r="K74" s="8">
        <v>5.09</v>
      </c>
      <c r="L74" s="8">
        <v>20.8</v>
      </c>
      <c r="M74" s="8">
        <v>9.8800000000000008</v>
      </c>
      <c r="N74" s="8" t="s">
        <v>21</v>
      </c>
      <c r="O74" s="8">
        <v>10.034000000000001</v>
      </c>
      <c r="P74" s="8">
        <v>13.1736</v>
      </c>
      <c r="Q74" s="8" t="s">
        <v>24</v>
      </c>
      <c r="R74" s="8">
        <v>46</v>
      </c>
      <c r="S74" s="8" t="s">
        <v>19</v>
      </c>
      <c r="T74" s="9">
        <v>3.9985354000000001E-2</v>
      </c>
      <c r="U74" s="17"/>
      <c r="V74">
        <f t="shared" si="9"/>
        <v>5.2875000000000005</v>
      </c>
      <c r="W74">
        <f t="shared" si="10"/>
        <v>10.034000000000001</v>
      </c>
      <c r="X74">
        <f t="shared" si="8"/>
        <v>0</v>
      </c>
      <c r="Y74">
        <f t="shared" si="11"/>
        <v>0</v>
      </c>
      <c r="Z74">
        <f t="shared" si="12"/>
        <v>0</v>
      </c>
      <c r="AA74">
        <f t="shared" si="13"/>
        <v>1</v>
      </c>
      <c r="AB74">
        <f t="shared" si="14"/>
        <v>1</v>
      </c>
      <c r="AC74">
        <f t="shared" si="15"/>
        <v>0.15876000000000001</v>
      </c>
    </row>
    <row r="75" spans="2:29" x14ac:dyDescent="0.25">
      <c r="B75" s="7">
        <v>22.8</v>
      </c>
      <c r="C75" s="8">
        <v>9.1639999999999999E-2</v>
      </c>
      <c r="D75" s="8">
        <v>40.81</v>
      </c>
      <c r="E75" s="8">
        <v>0.41299999999999998</v>
      </c>
      <c r="F75" s="8">
        <v>6.0650000000000004</v>
      </c>
      <c r="G75" s="8">
        <v>7.8</v>
      </c>
      <c r="H75" s="8">
        <v>5.46</v>
      </c>
      <c r="I75" s="8">
        <v>4.96</v>
      </c>
      <c r="J75" s="8">
        <v>5.61</v>
      </c>
      <c r="K75" s="8">
        <v>5.12</v>
      </c>
      <c r="L75" s="8">
        <v>20.8</v>
      </c>
      <c r="M75" s="8">
        <v>5.52</v>
      </c>
      <c r="N75" s="8" t="s">
        <v>21</v>
      </c>
      <c r="O75" s="8">
        <v>5.8559999999999999</v>
      </c>
      <c r="P75" s="8">
        <v>10.182399999999999</v>
      </c>
      <c r="Q75" s="8" t="s">
        <v>20</v>
      </c>
      <c r="R75" s="8">
        <v>20</v>
      </c>
      <c r="S75" s="8" t="s">
        <v>19</v>
      </c>
      <c r="T75" s="9">
        <v>3.6089024999999997E-2</v>
      </c>
      <c r="U75" s="17"/>
      <c r="V75">
        <f t="shared" si="9"/>
        <v>5.2875000000000005</v>
      </c>
      <c r="W75">
        <f t="shared" si="10"/>
        <v>5.8559999999999999</v>
      </c>
      <c r="X75">
        <f t="shared" si="8"/>
        <v>0</v>
      </c>
      <c r="Y75">
        <f t="shared" si="11"/>
        <v>0</v>
      </c>
      <c r="Z75">
        <f t="shared" si="12"/>
        <v>1</v>
      </c>
      <c r="AA75">
        <f t="shared" si="13"/>
        <v>0</v>
      </c>
      <c r="AB75">
        <f t="shared" si="14"/>
        <v>1</v>
      </c>
      <c r="AC75">
        <f t="shared" si="15"/>
        <v>9.1639999999999999E-2</v>
      </c>
    </row>
    <row r="76" spans="2:29" x14ac:dyDescent="0.25">
      <c r="B76" s="7">
        <v>23.4</v>
      </c>
      <c r="C76" s="8">
        <v>0.19539000000000001</v>
      </c>
      <c r="D76" s="8">
        <v>40.81</v>
      </c>
      <c r="E76" s="8">
        <v>0.41299999999999998</v>
      </c>
      <c r="F76" s="8">
        <v>6.2450000000000001</v>
      </c>
      <c r="G76" s="8">
        <v>6.2</v>
      </c>
      <c r="H76" s="8">
        <v>5.36</v>
      </c>
      <c r="I76" s="8">
        <v>5.23</v>
      </c>
      <c r="J76" s="8">
        <v>5.5</v>
      </c>
      <c r="K76" s="8">
        <v>5.0599999999999996</v>
      </c>
      <c r="L76" s="8">
        <v>20.8</v>
      </c>
      <c r="M76" s="8">
        <v>7.54</v>
      </c>
      <c r="N76" s="8" t="s">
        <v>19</v>
      </c>
      <c r="O76" s="8">
        <v>5.968</v>
      </c>
      <c r="P76" s="8">
        <v>12.187200000000001</v>
      </c>
      <c r="Q76" s="8" t="s">
        <v>22</v>
      </c>
      <c r="R76" s="8">
        <v>45</v>
      </c>
      <c r="S76" s="8" t="s">
        <v>19</v>
      </c>
      <c r="T76" s="9">
        <v>4.3322645999999999E-2</v>
      </c>
      <c r="U76" s="17"/>
      <c r="V76">
        <f t="shared" si="9"/>
        <v>5.2874999999999996</v>
      </c>
      <c r="W76">
        <f t="shared" si="10"/>
        <v>5.968</v>
      </c>
      <c r="X76">
        <f t="shared" si="8"/>
        <v>1</v>
      </c>
      <c r="Y76">
        <f t="shared" si="11"/>
        <v>1</v>
      </c>
      <c r="Z76">
        <f t="shared" si="12"/>
        <v>0</v>
      </c>
      <c r="AA76">
        <f t="shared" si="13"/>
        <v>0</v>
      </c>
      <c r="AB76">
        <f t="shared" si="14"/>
        <v>1</v>
      </c>
      <c r="AC76">
        <f t="shared" si="15"/>
        <v>0.19539000000000001</v>
      </c>
    </row>
    <row r="77" spans="2:29" x14ac:dyDescent="0.25">
      <c r="B77" s="7">
        <v>24.1</v>
      </c>
      <c r="C77" s="8">
        <v>7.8960000000000002E-2</v>
      </c>
      <c r="D77" s="8">
        <v>42.83</v>
      </c>
      <c r="E77" s="8">
        <v>0.437</v>
      </c>
      <c r="F77" s="8">
        <v>6.2729999999999997</v>
      </c>
      <c r="G77" s="8">
        <v>6</v>
      </c>
      <c r="H77" s="8">
        <v>4.54</v>
      </c>
      <c r="I77" s="8">
        <v>3.95</v>
      </c>
      <c r="J77" s="8">
        <v>4.57</v>
      </c>
      <c r="K77" s="8">
        <v>3.95</v>
      </c>
      <c r="L77" s="8">
        <v>21.3</v>
      </c>
      <c r="M77" s="8">
        <v>6.78</v>
      </c>
      <c r="N77" s="8" t="s">
        <v>21</v>
      </c>
      <c r="O77" s="8">
        <v>7.8819999999999997</v>
      </c>
      <c r="P77" s="8">
        <v>10.1928</v>
      </c>
      <c r="Q77" s="8" t="s">
        <v>20</v>
      </c>
      <c r="R77" s="8">
        <v>40</v>
      </c>
      <c r="S77" s="8" t="s">
        <v>19</v>
      </c>
      <c r="T77" s="9">
        <v>3.8894327999999999E-2</v>
      </c>
      <c r="U77" s="17"/>
      <c r="V77">
        <f t="shared" si="9"/>
        <v>4.2525000000000004</v>
      </c>
      <c r="W77">
        <f t="shared" si="10"/>
        <v>7.8819999999999997</v>
      </c>
      <c r="X77">
        <f t="shared" si="8"/>
        <v>0</v>
      </c>
      <c r="Y77">
        <f t="shared" si="11"/>
        <v>0</v>
      </c>
      <c r="Z77">
        <f t="shared" si="12"/>
        <v>1</v>
      </c>
      <c r="AA77">
        <f t="shared" si="13"/>
        <v>0</v>
      </c>
      <c r="AB77">
        <f t="shared" si="14"/>
        <v>1</v>
      </c>
      <c r="AC77">
        <f t="shared" si="15"/>
        <v>7.8960000000000002E-2</v>
      </c>
    </row>
    <row r="78" spans="2:29" x14ac:dyDescent="0.25">
      <c r="B78" s="7">
        <v>21.4</v>
      </c>
      <c r="C78" s="8">
        <v>9.5119999999999996E-2</v>
      </c>
      <c r="D78" s="8">
        <v>42.83</v>
      </c>
      <c r="E78" s="8">
        <v>0.437</v>
      </c>
      <c r="F78" s="8">
        <v>6.2859999999999996</v>
      </c>
      <c r="G78" s="8">
        <v>45</v>
      </c>
      <c r="H78" s="8">
        <v>4.83</v>
      </c>
      <c r="I78" s="8">
        <v>4.5</v>
      </c>
      <c r="J78" s="8">
        <v>4.83</v>
      </c>
      <c r="K78" s="8">
        <v>3.86</v>
      </c>
      <c r="L78" s="8">
        <v>21.3</v>
      </c>
      <c r="M78" s="8">
        <v>8.94</v>
      </c>
      <c r="N78" s="8" t="s">
        <v>21</v>
      </c>
      <c r="O78" s="8">
        <v>6.0279999999999996</v>
      </c>
      <c r="P78" s="8">
        <v>10.171200000000001</v>
      </c>
      <c r="Q78" s="8" t="s">
        <v>23</v>
      </c>
      <c r="R78" s="8">
        <v>28</v>
      </c>
      <c r="S78" s="8" t="s">
        <v>19</v>
      </c>
      <c r="T78" s="9">
        <v>3.8144597000000002E-2</v>
      </c>
      <c r="U78" s="17"/>
      <c r="V78">
        <f t="shared" si="9"/>
        <v>4.5049999999999999</v>
      </c>
      <c r="W78">
        <f t="shared" si="10"/>
        <v>6.0279999999999996</v>
      </c>
      <c r="X78">
        <f t="shared" si="8"/>
        <v>0</v>
      </c>
      <c r="Y78">
        <f t="shared" si="11"/>
        <v>0</v>
      </c>
      <c r="Z78">
        <f t="shared" si="12"/>
        <v>0</v>
      </c>
      <c r="AA78">
        <f t="shared" si="13"/>
        <v>0</v>
      </c>
      <c r="AB78">
        <f t="shared" si="14"/>
        <v>1</v>
      </c>
      <c r="AC78">
        <f t="shared" si="15"/>
        <v>9.5119999999999996E-2</v>
      </c>
    </row>
    <row r="79" spans="2:29" x14ac:dyDescent="0.25">
      <c r="B79" s="7">
        <v>20</v>
      </c>
      <c r="C79" s="8">
        <v>0.10153</v>
      </c>
      <c r="D79" s="8">
        <v>42.83</v>
      </c>
      <c r="E79" s="8">
        <v>0.437</v>
      </c>
      <c r="F79" s="8">
        <v>6.2789999999999999</v>
      </c>
      <c r="G79" s="8">
        <v>74.5</v>
      </c>
      <c r="H79" s="8">
        <v>4.33</v>
      </c>
      <c r="I79" s="8">
        <v>3.72</v>
      </c>
      <c r="J79" s="8">
        <v>4.26</v>
      </c>
      <c r="K79" s="8">
        <v>3.9</v>
      </c>
      <c r="L79" s="8">
        <v>21.3</v>
      </c>
      <c r="M79" s="8">
        <v>11.97</v>
      </c>
      <c r="N79" s="8" t="s">
        <v>21</v>
      </c>
      <c r="O79" s="8">
        <v>7.3</v>
      </c>
      <c r="P79" s="8">
        <v>12.16</v>
      </c>
      <c r="Q79" s="8" t="s">
        <v>23</v>
      </c>
      <c r="R79" s="8">
        <v>22</v>
      </c>
      <c r="S79" s="8" t="s">
        <v>19</v>
      </c>
      <c r="T79" s="9">
        <v>4.5274534999999998E-2</v>
      </c>
      <c r="U79" s="17"/>
      <c r="V79">
        <f t="shared" si="9"/>
        <v>4.0525000000000002</v>
      </c>
      <c r="W79">
        <f t="shared" si="10"/>
        <v>7.3</v>
      </c>
      <c r="X79">
        <f t="shared" si="8"/>
        <v>0</v>
      </c>
      <c r="Y79">
        <f t="shared" si="11"/>
        <v>0</v>
      </c>
      <c r="Z79">
        <f t="shared" si="12"/>
        <v>0</v>
      </c>
      <c r="AA79">
        <f t="shared" si="13"/>
        <v>0</v>
      </c>
      <c r="AB79">
        <f t="shared" si="14"/>
        <v>1</v>
      </c>
      <c r="AC79">
        <f t="shared" si="15"/>
        <v>0.10153</v>
      </c>
    </row>
    <row r="80" spans="2:29" x14ac:dyDescent="0.25">
      <c r="B80" s="7">
        <v>20.8</v>
      </c>
      <c r="C80" s="8">
        <v>8.7069999999999995E-2</v>
      </c>
      <c r="D80" s="8">
        <v>42.83</v>
      </c>
      <c r="E80" s="8">
        <v>0.437</v>
      </c>
      <c r="F80" s="8">
        <v>6.14</v>
      </c>
      <c r="G80" s="8">
        <v>45.8</v>
      </c>
      <c r="H80" s="8">
        <v>4.32</v>
      </c>
      <c r="I80" s="8">
        <v>4.0599999999999996</v>
      </c>
      <c r="J80" s="8">
        <v>4.26</v>
      </c>
      <c r="K80" s="8">
        <v>3.72</v>
      </c>
      <c r="L80" s="8">
        <v>21.3</v>
      </c>
      <c r="M80" s="8">
        <v>10.27</v>
      </c>
      <c r="N80" s="8" t="s">
        <v>19</v>
      </c>
      <c r="O80" s="8">
        <v>5.9160000000000004</v>
      </c>
      <c r="P80" s="8">
        <v>11.166399999999999</v>
      </c>
      <c r="Q80" s="8" t="s">
        <v>20</v>
      </c>
      <c r="R80" s="8">
        <v>57</v>
      </c>
      <c r="S80" s="8" t="s">
        <v>19</v>
      </c>
      <c r="T80" s="9">
        <v>4.1829283000000002E-2</v>
      </c>
      <c r="U80" s="17"/>
      <c r="V80">
        <f t="shared" si="9"/>
        <v>4.09</v>
      </c>
      <c r="W80">
        <f t="shared" si="10"/>
        <v>5.9160000000000004</v>
      </c>
      <c r="X80">
        <f t="shared" si="8"/>
        <v>1</v>
      </c>
      <c r="Y80">
        <f t="shared" si="11"/>
        <v>0</v>
      </c>
      <c r="Z80">
        <f t="shared" si="12"/>
        <v>1</v>
      </c>
      <c r="AA80">
        <f t="shared" si="13"/>
        <v>0</v>
      </c>
      <c r="AB80">
        <f t="shared" si="14"/>
        <v>1</v>
      </c>
      <c r="AC80">
        <f t="shared" si="15"/>
        <v>8.7069999999999995E-2</v>
      </c>
    </row>
    <row r="81" spans="2:29" x14ac:dyDescent="0.25">
      <c r="B81" s="7">
        <v>21.2</v>
      </c>
      <c r="C81" s="8">
        <v>5.6460000000000003E-2</v>
      </c>
      <c r="D81" s="8">
        <v>42.83</v>
      </c>
      <c r="E81" s="8">
        <v>0.437</v>
      </c>
      <c r="F81" s="8">
        <v>6.2320000000000002</v>
      </c>
      <c r="G81" s="8">
        <v>53.7</v>
      </c>
      <c r="H81" s="8">
        <v>5.34</v>
      </c>
      <c r="I81" s="8">
        <v>5</v>
      </c>
      <c r="J81" s="8">
        <v>5.0999999999999996</v>
      </c>
      <c r="K81" s="8">
        <v>4.62</v>
      </c>
      <c r="L81" s="8">
        <v>21.3</v>
      </c>
      <c r="M81" s="8">
        <v>12.34</v>
      </c>
      <c r="N81" s="8" t="s">
        <v>19</v>
      </c>
      <c r="O81" s="8">
        <v>8.8239999999999998</v>
      </c>
      <c r="P81" s="8">
        <v>15.169600000000001</v>
      </c>
      <c r="Q81" s="8" t="s">
        <v>22</v>
      </c>
      <c r="R81" s="8">
        <v>53</v>
      </c>
      <c r="S81" s="8" t="s">
        <v>19</v>
      </c>
      <c r="T81" s="9">
        <v>3.7647220000000002E-2</v>
      </c>
      <c r="U81" s="17"/>
      <c r="V81">
        <f t="shared" si="9"/>
        <v>5.0149999999999997</v>
      </c>
      <c r="W81">
        <f t="shared" si="10"/>
        <v>8.8239999999999998</v>
      </c>
      <c r="X81">
        <f t="shared" si="8"/>
        <v>1</v>
      </c>
      <c r="Y81">
        <f t="shared" si="11"/>
        <v>1</v>
      </c>
      <c r="Z81">
        <f t="shared" si="12"/>
        <v>0</v>
      </c>
      <c r="AA81">
        <f t="shared" si="13"/>
        <v>0</v>
      </c>
      <c r="AB81">
        <f t="shared" si="14"/>
        <v>1</v>
      </c>
      <c r="AC81">
        <f t="shared" si="15"/>
        <v>5.6460000000000003E-2</v>
      </c>
    </row>
    <row r="82" spans="2:29" x14ac:dyDescent="0.25">
      <c r="B82" s="7">
        <v>20.3</v>
      </c>
      <c r="C82" s="8">
        <v>8.387E-2</v>
      </c>
      <c r="D82" s="8">
        <v>42.83</v>
      </c>
      <c r="E82" s="8">
        <v>0.437</v>
      </c>
      <c r="F82" s="8">
        <v>5.8739999999999997</v>
      </c>
      <c r="G82" s="8">
        <v>36.6</v>
      </c>
      <c r="H82" s="8">
        <v>4.53</v>
      </c>
      <c r="I82" s="8">
        <v>4.2300000000000004</v>
      </c>
      <c r="J82" s="8">
        <v>4.82</v>
      </c>
      <c r="K82" s="8">
        <v>4.43</v>
      </c>
      <c r="L82" s="8">
        <v>21.3</v>
      </c>
      <c r="M82" s="8">
        <v>9.1</v>
      </c>
      <c r="N82" s="8" t="s">
        <v>21</v>
      </c>
      <c r="O82" s="8">
        <v>6.4059999999999997</v>
      </c>
      <c r="P82" s="8">
        <v>15.1624</v>
      </c>
      <c r="Q82" s="8" t="s">
        <v>24</v>
      </c>
      <c r="R82" s="8">
        <v>37</v>
      </c>
      <c r="S82" s="8" t="s">
        <v>19</v>
      </c>
      <c r="T82" s="9">
        <v>4.7111044999999997E-2</v>
      </c>
      <c r="U82" s="17"/>
      <c r="V82">
        <f t="shared" si="9"/>
        <v>4.5025000000000004</v>
      </c>
      <c r="W82">
        <f t="shared" si="10"/>
        <v>6.4059999999999997</v>
      </c>
      <c r="X82">
        <f t="shared" si="8"/>
        <v>0</v>
      </c>
      <c r="Y82">
        <f t="shared" si="11"/>
        <v>0</v>
      </c>
      <c r="Z82">
        <f t="shared" si="12"/>
        <v>0</v>
      </c>
      <c r="AA82">
        <f t="shared" si="13"/>
        <v>1</v>
      </c>
      <c r="AB82">
        <f t="shared" si="14"/>
        <v>1</v>
      </c>
      <c r="AC82">
        <f t="shared" si="15"/>
        <v>8.387E-2</v>
      </c>
    </row>
    <row r="83" spans="2:29" x14ac:dyDescent="0.25">
      <c r="B83" s="7">
        <v>28</v>
      </c>
      <c r="C83" s="8">
        <v>4.113E-2</v>
      </c>
      <c r="D83" s="8">
        <v>34.86</v>
      </c>
      <c r="E83" s="8">
        <v>0.42599999999999999</v>
      </c>
      <c r="F83" s="8">
        <v>6.7270000000000003</v>
      </c>
      <c r="G83" s="8">
        <v>33.5</v>
      </c>
      <c r="H83" s="8">
        <v>5.5</v>
      </c>
      <c r="I83" s="8">
        <v>5.28</v>
      </c>
      <c r="J83" s="8">
        <v>5.4</v>
      </c>
      <c r="K83" s="8">
        <v>5.42</v>
      </c>
      <c r="L83" s="8">
        <v>21</v>
      </c>
      <c r="M83" s="8">
        <v>5.29</v>
      </c>
      <c r="N83" s="8" t="s">
        <v>19</v>
      </c>
      <c r="O83" s="8">
        <v>6.46</v>
      </c>
      <c r="P83" s="8">
        <v>14.224</v>
      </c>
      <c r="Q83" s="8" t="s">
        <v>22</v>
      </c>
      <c r="R83" s="8">
        <v>54</v>
      </c>
      <c r="S83" s="8" t="s">
        <v>19</v>
      </c>
      <c r="T83" s="9">
        <v>3.7354248E-2</v>
      </c>
      <c r="U83" s="17"/>
      <c r="V83">
        <f t="shared" si="9"/>
        <v>5.4</v>
      </c>
      <c r="W83">
        <f t="shared" si="10"/>
        <v>6.46</v>
      </c>
      <c r="X83">
        <f t="shared" si="8"/>
        <v>1</v>
      </c>
      <c r="Y83">
        <f t="shared" si="11"/>
        <v>1</v>
      </c>
      <c r="Z83">
        <f t="shared" si="12"/>
        <v>0</v>
      </c>
      <c r="AA83">
        <f t="shared" si="13"/>
        <v>0</v>
      </c>
      <c r="AB83">
        <f t="shared" si="14"/>
        <v>1</v>
      </c>
      <c r="AC83">
        <f t="shared" si="15"/>
        <v>4.113E-2</v>
      </c>
    </row>
    <row r="84" spans="2:29" x14ac:dyDescent="0.25">
      <c r="B84" s="7">
        <v>23.9</v>
      </c>
      <c r="C84" s="8">
        <v>4.462E-2</v>
      </c>
      <c r="D84" s="8">
        <v>34.86</v>
      </c>
      <c r="E84" s="8">
        <v>0.42599999999999999</v>
      </c>
      <c r="F84" s="8">
        <v>6.6189999999999998</v>
      </c>
      <c r="G84" s="8">
        <v>70.400000000000006</v>
      </c>
      <c r="H84" s="8">
        <v>5.71</v>
      </c>
      <c r="I84" s="8">
        <v>5.1100000000000003</v>
      </c>
      <c r="J84" s="8">
        <v>5.71</v>
      </c>
      <c r="K84" s="8">
        <v>5.08</v>
      </c>
      <c r="L84" s="8">
        <v>21</v>
      </c>
      <c r="M84" s="8">
        <v>7.22</v>
      </c>
      <c r="N84" s="8" t="s">
        <v>19</v>
      </c>
      <c r="O84" s="8">
        <v>5.5780000000000003</v>
      </c>
      <c r="P84" s="8">
        <v>12.1912</v>
      </c>
      <c r="Q84" s="8" t="s">
        <v>22</v>
      </c>
      <c r="R84" s="8">
        <v>49</v>
      </c>
      <c r="S84" s="8" t="s">
        <v>19</v>
      </c>
      <c r="T84" s="9">
        <v>5.0032616000000002E-2</v>
      </c>
      <c r="U84" s="17"/>
      <c r="V84">
        <f t="shared" si="9"/>
        <v>5.4024999999999999</v>
      </c>
      <c r="W84">
        <f t="shared" si="10"/>
        <v>5.5780000000000003</v>
      </c>
      <c r="X84">
        <f t="shared" si="8"/>
        <v>1</v>
      </c>
      <c r="Y84">
        <f t="shared" si="11"/>
        <v>1</v>
      </c>
      <c r="Z84">
        <f t="shared" si="12"/>
        <v>0</v>
      </c>
      <c r="AA84">
        <f t="shared" si="13"/>
        <v>0</v>
      </c>
      <c r="AB84">
        <f t="shared" si="14"/>
        <v>1</v>
      </c>
      <c r="AC84">
        <f t="shared" si="15"/>
        <v>4.462E-2</v>
      </c>
    </row>
    <row r="85" spans="2:29" x14ac:dyDescent="0.25">
      <c r="B85" s="7">
        <v>24.8</v>
      </c>
      <c r="C85" s="8">
        <v>3.6589999999999998E-2</v>
      </c>
      <c r="D85" s="8">
        <v>34.86</v>
      </c>
      <c r="E85" s="8">
        <v>0.42599999999999999</v>
      </c>
      <c r="F85" s="8">
        <v>6.3019999999999996</v>
      </c>
      <c r="G85" s="8">
        <v>32.200000000000003</v>
      </c>
      <c r="H85" s="8">
        <v>5.53</v>
      </c>
      <c r="I85" s="8">
        <v>5.19</v>
      </c>
      <c r="J85" s="8">
        <v>5.47</v>
      </c>
      <c r="K85" s="8">
        <v>5.42</v>
      </c>
      <c r="L85" s="8">
        <v>21</v>
      </c>
      <c r="M85" s="8">
        <v>6.72</v>
      </c>
      <c r="N85" s="8" t="s">
        <v>21</v>
      </c>
      <c r="O85" s="8">
        <v>6.0960000000000001</v>
      </c>
      <c r="P85" s="8">
        <v>10.198399999999999</v>
      </c>
      <c r="Q85" s="8" t="s">
        <v>20</v>
      </c>
      <c r="R85" s="8">
        <v>20</v>
      </c>
      <c r="S85" s="8" t="s">
        <v>19</v>
      </c>
      <c r="T85" s="9">
        <v>4.6821960000000003E-2</v>
      </c>
      <c r="U85" s="17"/>
      <c r="V85">
        <f t="shared" si="9"/>
        <v>5.4024999999999999</v>
      </c>
      <c r="W85">
        <f t="shared" si="10"/>
        <v>6.0960000000000001</v>
      </c>
      <c r="X85">
        <f t="shared" si="8"/>
        <v>0</v>
      </c>
      <c r="Y85">
        <f t="shared" si="11"/>
        <v>0</v>
      </c>
      <c r="Z85">
        <f t="shared" si="12"/>
        <v>1</v>
      </c>
      <c r="AA85">
        <f t="shared" si="13"/>
        <v>0</v>
      </c>
      <c r="AB85">
        <f t="shared" si="14"/>
        <v>1</v>
      </c>
      <c r="AC85">
        <f t="shared" si="15"/>
        <v>3.6589999999999998E-2</v>
      </c>
    </row>
    <row r="86" spans="2:29" x14ac:dyDescent="0.25">
      <c r="B86" s="7">
        <v>22.9</v>
      </c>
      <c r="C86" s="8">
        <v>3.551E-2</v>
      </c>
      <c r="D86" s="8">
        <v>34.86</v>
      </c>
      <c r="E86" s="8">
        <v>0.42599999999999999</v>
      </c>
      <c r="F86" s="8">
        <v>6.1669999999999998</v>
      </c>
      <c r="G86" s="8">
        <v>46.7</v>
      </c>
      <c r="H86" s="8">
        <v>5.52</v>
      </c>
      <c r="I86" s="8">
        <v>5.18</v>
      </c>
      <c r="J86" s="8">
        <v>5.67</v>
      </c>
      <c r="K86" s="8">
        <v>5.23</v>
      </c>
      <c r="L86" s="8">
        <v>21</v>
      </c>
      <c r="M86" s="8">
        <v>7.51</v>
      </c>
      <c r="N86" s="8" t="s">
        <v>19</v>
      </c>
      <c r="O86" s="8">
        <v>7.5579999999999998</v>
      </c>
      <c r="P86" s="8">
        <v>10.183199999999999</v>
      </c>
      <c r="Q86" s="8" t="s">
        <v>22</v>
      </c>
      <c r="R86" s="8">
        <v>34</v>
      </c>
      <c r="S86" s="8" t="s">
        <v>19</v>
      </c>
      <c r="T86" s="9">
        <v>4.0448628E-2</v>
      </c>
      <c r="U86" s="17"/>
      <c r="V86">
        <f t="shared" si="9"/>
        <v>5.3999999999999995</v>
      </c>
      <c r="W86">
        <f t="shared" si="10"/>
        <v>7.5579999999999998</v>
      </c>
      <c r="X86">
        <f t="shared" si="8"/>
        <v>1</v>
      </c>
      <c r="Y86">
        <f t="shared" si="11"/>
        <v>1</v>
      </c>
      <c r="Z86">
        <f t="shared" si="12"/>
        <v>0</v>
      </c>
      <c r="AA86">
        <f t="shared" si="13"/>
        <v>0</v>
      </c>
      <c r="AB86">
        <f t="shared" si="14"/>
        <v>1</v>
      </c>
      <c r="AC86">
        <f t="shared" si="15"/>
        <v>3.551E-2</v>
      </c>
    </row>
    <row r="87" spans="2:29" x14ac:dyDescent="0.25">
      <c r="B87" s="7">
        <v>23.9</v>
      </c>
      <c r="C87" s="8">
        <v>5.0590000000000003E-2</v>
      </c>
      <c r="D87" s="8">
        <v>34.49</v>
      </c>
      <c r="E87" s="8">
        <v>0.44900000000000001</v>
      </c>
      <c r="F87" s="8">
        <v>6.3890000000000002</v>
      </c>
      <c r="G87" s="8">
        <v>48</v>
      </c>
      <c r="H87" s="8">
        <v>4.97</v>
      </c>
      <c r="I87" s="8">
        <v>4.71</v>
      </c>
      <c r="J87" s="8">
        <v>4.99</v>
      </c>
      <c r="K87" s="8">
        <v>4.45</v>
      </c>
      <c r="L87" s="8">
        <v>21.5</v>
      </c>
      <c r="M87" s="8">
        <v>9.6199999999999992</v>
      </c>
      <c r="N87" s="8" t="s">
        <v>21</v>
      </c>
      <c r="O87" s="8">
        <v>6.6779999999999999</v>
      </c>
      <c r="P87" s="8">
        <v>14.1912</v>
      </c>
      <c r="Q87" s="8" t="s">
        <v>22</v>
      </c>
      <c r="R87" s="8">
        <v>23</v>
      </c>
      <c r="S87" s="8" t="s">
        <v>19</v>
      </c>
      <c r="T87" s="9">
        <v>4.2125261999999997E-2</v>
      </c>
      <c r="U87" s="17"/>
      <c r="V87">
        <f t="shared" si="9"/>
        <v>4.78</v>
      </c>
      <c r="W87">
        <f t="shared" si="10"/>
        <v>6.6779999999999999</v>
      </c>
      <c r="X87">
        <f t="shared" si="8"/>
        <v>0</v>
      </c>
      <c r="Y87">
        <f t="shared" si="11"/>
        <v>1</v>
      </c>
      <c r="Z87">
        <f t="shared" si="12"/>
        <v>0</v>
      </c>
      <c r="AA87">
        <f t="shared" si="13"/>
        <v>0</v>
      </c>
      <c r="AB87">
        <f t="shared" si="14"/>
        <v>1</v>
      </c>
      <c r="AC87">
        <f t="shared" si="15"/>
        <v>5.0590000000000003E-2</v>
      </c>
    </row>
    <row r="88" spans="2:29" x14ac:dyDescent="0.25">
      <c r="B88" s="7">
        <v>26.6</v>
      </c>
      <c r="C88" s="8">
        <v>5.7349999999999998E-2</v>
      </c>
      <c r="D88" s="8">
        <v>34.49</v>
      </c>
      <c r="E88" s="8">
        <v>0.44900000000000001</v>
      </c>
      <c r="F88" s="8">
        <v>6.63</v>
      </c>
      <c r="G88" s="8">
        <v>56.1</v>
      </c>
      <c r="H88" s="8">
        <v>4.75</v>
      </c>
      <c r="I88" s="8">
        <v>4.1500000000000004</v>
      </c>
      <c r="J88" s="8">
        <v>4.49</v>
      </c>
      <c r="K88" s="8">
        <v>4.37</v>
      </c>
      <c r="L88" s="8">
        <v>21.5</v>
      </c>
      <c r="M88" s="8">
        <v>6.53</v>
      </c>
      <c r="N88" s="8" t="s">
        <v>21</v>
      </c>
      <c r="O88" s="8">
        <v>9.7319999999999993</v>
      </c>
      <c r="P88" s="8">
        <v>12.2128</v>
      </c>
      <c r="Q88" s="8" t="s">
        <v>20</v>
      </c>
      <c r="R88" s="8">
        <v>56</v>
      </c>
      <c r="S88" s="8" t="s">
        <v>19</v>
      </c>
      <c r="T88" s="9">
        <v>5.2065566000000001E-2</v>
      </c>
      <c r="U88" s="17"/>
      <c r="V88">
        <f t="shared" si="9"/>
        <v>4.4400000000000004</v>
      </c>
      <c r="W88">
        <f t="shared" si="10"/>
        <v>9.7319999999999993</v>
      </c>
      <c r="X88">
        <f t="shared" si="8"/>
        <v>0</v>
      </c>
      <c r="Y88">
        <f t="shared" si="11"/>
        <v>0</v>
      </c>
      <c r="Z88">
        <f t="shared" si="12"/>
        <v>1</v>
      </c>
      <c r="AA88">
        <f t="shared" si="13"/>
        <v>0</v>
      </c>
      <c r="AB88">
        <f t="shared" si="14"/>
        <v>1</v>
      </c>
      <c r="AC88">
        <f t="shared" si="15"/>
        <v>5.7349999999999998E-2</v>
      </c>
    </row>
    <row r="89" spans="2:29" x14ac:dyDescent="0.25">
      <c r="B89" s="7">
        <v>22.5</v>
      </c>
      <c r="C89" s="8">
        <v>5.1880000000000003E-2</v>
      </c>
      <c r="D89" s="8">
        <v>34.49</v>
      </c>
      <c r="E89" s="8">
        <v>0.44900000000000001</v>
      </c>
      <c r="F89" s="8">
        <v>6.0149999999999997</v>
      </c>
      <c r="G89" s="8">
        <v>45.1</v>
      </c>
      <c r="H89" s="8">
        <v>4.62</v>
      </c>
      <c r="I89" s="8">
        <v>4.16</v>
      </c>
      <c r="J89" s="8">
        <v>4.49</v>
      </c>
      <c r="K89" s="8">
        <v>4.4400000000000004</v>
      </c>
      <c r="L89" s="8">
        <v>21.5</v>
      </c>
      <c r="M89" s="8">
        <v>12.86</v>
      </c>
      <c r="N89" s="8" t="s">
        <v>19</v>
      </c>
      <c r="O89" s="8">
        <v>5.95</v>
      </c>
      <c r="P89" s="8">
        <v>11.18</v>
      </c>
      <c r="Q89" s="8" t="s">
        <v>20</v>
      </c>
      <c r="R89" s="8">
        <v>50</v>
      </c>
      <c r="S89" s="8" t="s">
        <v>19</v>
      </c>
      <c r="T89" s="9">
        <v>4.7156576999999998E-2</v>
      </c>
      <c r="U89" s="17"/>
      <c r="V89">
        <f t="shared" si="9"/>
        <v>4.4275000000000002</v>
      </c>
      <c r="W89">
        <f t="shared" si="10"/>
        <v>5.95</v>
      </c>
      <c r="X89">
        <f t="shared" si="8"/>
        <v>1</v>
      </c>
      <c r="Y89">
        <f t="shared" si="11"/>
        <v>0</v>
      </c>
      <c r="Z89">
        <f t="shared" si="12"/>
        <v>1</v>
      </c>
      <c r="AA89">
        <f t="shared" si="13"/>
        <v>0</v>
      </c>
      <c r="AB89">
        <f t="shared" si="14"/>
        <v>1</v>
      </c>
      <c r="AC89">
        <f t="shared" si="15"/>
        <v>5.1880000000000003E-2</v>
      </c>
    </row>
    <row r="90" spans="2:29" x14ac:dyDescent="0.25">
      <c r="B90" s="7">
        <v>22.2</v>
      </c>
      <c r="C90" s="8">
        <v>7.1510000000000004E-2</v>
      </c>
      <c r="D90" s="8">
        <v>34.49</v>
      </c>
      <c r="E90" s="8">
        <v>0.44900000000000001</v>
      </c>
      <c r="F90" s="8">
        <v>6.1210000000000004</v>
      </c>
      <c r="G90" s="8">
        <v>56.8</v>
      </c>
      <c r="H90" s="8">
        <v>3.93</v>
      </c>
      <c r="I90" s="8">
        <v>3.74</v>
      </c>
      <c r="J90" s="8">
        <v>3.84</v>
      </c>
      <c r="K90" s="8">
        <v>3.48</v>
      </c>
      <c r="L90" s="8">
        <v>21.5</v>
      </c>
      <c r="M90" s="8">
        <v>8.44</v>
      </c>
      <c r="N90" s="8" t="s">
        <v>19</v>
      </c>
      <c r="O90" s="8">
        <v>7.2439999999999998</v>
      </c>
      <c r="P90" s="8">
        <v>12.1776</v>
      </c>
      <c r="Q90" s="8" t="s">
        <v>23</v>
      </c>
      <c r="R90" s="8">
        <v>43</v>
      </c>
      <c r="S90" s="8" t="s">
        <v>19</v>
      </c>
      <c r="T90" s="9">
        <v>5.0998564000000003E-2</v>
      </c>
      <c r="U90" s="17"/>
      <c r="V90">
        <f t="shared" si="9"/>
        <v>3.7475000000000001</v>
      </c>
      <c r="W90">
        <f t="shared" si="10"/>
        <v>7.2439999999999998</v>
      </c>
      <c r="X90">
        <f t="shared" si="8"/>
        <v>1</v>
      </c>
      <c r="Y90">
        <f t="shared" si="11"/>
        <v>0</v>
      </c>
      <c r="Z90">
        <f t="shared" si="12"/>
        <v>0</v>
      </c>
      <c r="AA90">
        <f t="shared" si="13"/>
        <v>0</v>
      </c>
      <c r="AB90">
        <f t="shared" si="14"/>
        <v>1</v>
      </c>
      <c r="AC90">
        <f t="shared" si="15"/>
        <v>7.1510000000000004E-2</v>
      </c>
    </row>
    <row r="91" spans="2:29" x14ac:dyDescent="0.25">
      <c r="B91" s="7">
        <v>23.6</v>
      </c>
      <c r="C91" s="8">
        <v>5.6599999999999998E-2</v>
      </c>
      <c r="D91" s="8">
        <v>33.409999999999997</v>
      </c>
      <c r="E91" s="8">
        <v>0.48899999999999999</v>
      </c>
      <c r="F91" s="8">
        <v>7.0069999999999997</v>
      </c>
      <c r="G91" s="8">
        <v>86.3</v>
      </c>
      <c r="H91" s="8">
        <v>3.5</v>
      </c>
      <c r="I91" s="8">
        <v>3.09</v>
      </c>
      <c r="J91" s="8">
        <v>3.44</v>
      </c>
      <c r="K91" s="8">
        <v>3.65</v>
      </c>
      <c r="L91" s="8">
        <v>22.2</v>
      </c>
      <c r="M91" s="8">
        <v>5.5</v>
      </c>
      <c r="N91" s="8" t="s">
        <v>21</v>
      </c>
      <c r="O91" s="8">
        <v>6.9720000000000004</v>
      </c>
      <c r="P91" s="8">
        <v>10.188800000000001</v>
      </c>
      <c r="Q91" s="8" t="s">
        <v>20</v>
      </c>
      <c r="R91" s="8">
        <v>28</v>
      </c>
      <c r="S91" s="8" t="s">
        <v>19</v>
      </c>
      <c r="T91" s="9">
        <v>4.5547570000000002E-2</v>
      </c>
      <c r="U91" s="17"/>
      <c r="V91">
        <f t="shared" si="9"/>
        <v>3.42</v>
      </c>
      <c r="W91">
        <f t="shared" si="10"/>
        <v>6.9720000000000004</v>
      </c>
      <c r="X91">
        <f t="shared" si="8"/>
        <v>0</v>
      </c>
      <c r="Y91">
        <f t="shared" si="11"/>
        <v>0</v>
      </c>
      <c r="Z91">
        <f t="shared" si="12"/>
        <v>1</v>
      </c>
      <c r="AA91">
        <f t="shared" si="13"/>
        <v>0</v>
      </c>
      <c r="AB91">
        <f t="shared" si="14"/>
        <v>1</v>
      </c>
      <c r="AC91">
        <f t="shared" si="15"/>
        <v>5.6599999999999998E-2</v>
      </c>
    </row>
    <row r="92" spans="2:29" x14ac:dyDescent="0.25">
      <c r="B92" s="7">
        <v>28.7</v>
      </c>
      <c r="C92" s="8">
        <v>5.3019999999999998E-2</v>
      </c>
      <c r="D92" s="8">
        <v>33.409999999999997</v>
      </c>
      <c r="E92" s="8">
        <v>0.48899999999999999</v>
      </c>
      <c r="F92" s="8">
        <v>7.0789999999999997</v>
      </c>
      <c r="G92" s="8">
        <v>63.1</v>
      </c>
      <c r="H92" s="8">
        <v>3.66</v>
      </c>
      <c r="I92" s="8">
        <v>3.38</v>
      </c>
      <c r="J92" s="8">
        <v>3.73</v>
      </c>
      <c r="K92" s="8">
        <v>2.89</v>
      </c>
      <c r="L92" s="8">
        <v>22.2</v>
      </c>
      <c r="M92" s="8">
        <v>5.7</v>
      </c>
      <c r="N92" s="8" t="s">
        <v>19</v>
      </c>
      <c r="O92" s="8">
        <v>7.5739999999999998</v>
      </c>
      <c r="P92" s="8">
        <v>15.2296</v>
      </c>
      <c r="Q92" s="8" t="s">
        <v>23</v>
      </c>
      <c r="R92" s="8">
        <v>31</v>
      </c>
      <c r="S92" s="8" t="s">
        <v>19</v>
      </c>
      <c r="T92" s="9">
        <v>4.7722823999999997E-2</v>
      </c>
      <c r="U92" s="17"/>
      <c r="V92">
        <f t="shared" si="9"/>
        <v>3.415</v>
      </c>
      <c r="W92">
        <f t="shared" si="10"/>
        <v>7.5739999999999998</v>
      </c>
      <c r="X92">
        <f t="shared" si="8"/>
        <v>1</v>
      </c>
      <c r="Y92">
        <f t="shared" si="11"/>
        <v>0</v>
      </c>
      <c r="Z92">
        <f t="shared" si="12"/>
        <v>0</v>
      </c>
      <c r="AA92">
        <f t="shared" si="13"/>
        <v>0</v>
      </c>
      <c r="AB92">
        <f t="shared" si="14"/>
        <v>1</v>
      </c>
      <c r="AC92">
        <f t="shared" si="15"/>
        <v>5.3019999999999998E-2</v>
      </c>
    </row>
    <row r="93" spans="2:29" x14ac:dyDescent="0.25">
      <c r="B93" s="7">
        <v>22.6</v>
      </c>
      <c r="C93" s="8">
        <v>4.684E-2</v>
      </c>
      <c r="D93" s="8">
        <v>33.409999999999997</v>
      </c>
      <c r="E93" s="8">
        <v>0.48899999999999999</v>
      </c>
      <c r="F93" s="8">
        <v>6.4169999999999998</v>
      </c>
      <c r="G93" s="8">
        <v>66.099999999999994</v>
      </c>
      <c r="H93" s="8">
        <v>3.14</v>
      </c>
      <c r="I93" s="8">
        <v>2.93</v>
      </c>
      <c r="J93" s="8">
        <v>3.15</v>
      </c>
      <c r="K93" s="8">
        <v>3.15</v>
      </c>
      <c r="L93" s="8">
        <v>22.2</v>
      </c>
      <c r="M93" s="8">
        <v>8.81</v>
      </c>
      <c r="N93" s="8" t="s">
        <v>19</v>
      </c>
      <c r="O93" s="8">
        <v>7.3520000000000003</v>
      </c>
      <c r="P93" s="8">
        <v>15.1808</v>
      </c>
      <c r="Q93" s="8" t="s">
        <v>22</v>
      </c>
      <c r="R93" s="8">
        <v>58</v>
      </c>
      <c r="S93" s="8" t="s">
        <v>19</v>
      </c>
      <c r="T93" s="9">
        <v>4.2303076000000002E-2</v>
      </c>
      <c r="U93" s="17"/>
      <c r="V93">
        <f t="shared" si="9"/>
        <v>3.0925000000000002</v>
      </c>
      <c r="W93">
        <f t="shared" si="10"/>
        <v>7.3520000000000003</v>
      </c>
      <c r="X93">
        <f t="shared" si="8"/>
        <v>1</v>
      </c>
      <c r="Y93">
        <f t="shared" si="11"/>
        <v>1</v>
      </c>
      <c r="Z93">
        <f t="shared" si="12"/>
        <v>0</v>
      </c>
      <c r="AA93">
        <f t="shared" si="13"/>
        <v>0</v>
      </c>
      <c r="AB93">
        <f t="shared" si="14"/>
        <v>1</v>
      </c>
      <c r="AC93">
        <f t="shared" si="15"/>
        <v>4.684E-2</v>
      </c>
    </row>
    <row r="94" spans="2:29" x14ac:dyDescent="0.25">
      <c r="B94" s="7">
        <v>22</v>
      </c>
      <c r="C94" s="8">
        <v>3.9320000000000001E-2</v>
      </c>
      <c r="D94" s="8">
        <v>33.409999999999997</v>
      </c>
      <c r="E94" s="8">
        <v>0.48899999999999999</v>
      </c>
      <c r="F94" s="8">
        <v>6.4050000000000002</v>
      </c>
      <c r="G94" s="8">
        <v>73.900000000000006</v>
      </c>
      <c r="H94" s="8">
        <v>3.16</v>
      </c>
      <c r="I94" s="8">
        <v>2.95</v>
      </c>
      <c r="J94" s="8">
        <v>3.41</v>
      </c>
      <c r="K94" s="8">
        <v>2.85</v>
      </c>
      <c r="L94" s="8">
        <v>22.2</v>
      </c>
      <c r="M94" s="8">
        <v>8.1999999999999993</v>
      </c>
      <c r="N94" s="8" t="s">
        <v>21</v>
      </c>
      <c r="O94" s="8">
        <v>8.24</v>
      </c>
      <c r="P94" s="8">
        <v>13.176</v>
      </c>
      <c r="Q94" s="8" t="s">
        <v>20</v>
      </c>
      <c r="R94" s="8">
        <v>23</v>
      </c>
      <c r="S94" s="8" t="s">
        <v>19</v>
      </c>
      <c r="T94" s="9">
        <v>4.5096038999999997E-2</v>
      </c>
      <c r="U94" s="17"/>
      <c r="V94">
        <f t="shared" si="9"/>
        <v>3.0924999999999998</v>
      </c>
      <c r="W94">
        <f t="shared" si="10"/>
        <v>8.24</v>
      </c>
      <c r="X94">
        <f t="shared" si="8"/>
        <v>0</v>
      </c>
      <c r="Y94">
        <f t="shared" si="11"/>
        <v>0</v>
      </c>
      <c r="Z94">
        <f t="shared" si="12"/>
        <v>1</v>
      </c>
      <c r="AA94">
        <f t="shared" si="13"/>
        <v>0</v>
      </c>
      <c r="AB94">
        <f t="shared" si="14"/>
        <v>1</v>
      </c>
      <c r="AC94">
        <f t="shared" si="15"/>
        <v>3.9320000000000001E-2</v>
      </c>
    </row>
    <row r="95" spans="2:29" x14ac:dyDescent="0.25">
      <c r="B95" s="7">
        <v>22.9</v>
      </c>
      <c r="C95" s="8">
        <v>4.2029999999999998E-2</v>
      </c>
      <c r="D95" s="8">
        <v>45.04</v>
      </c>
      <c r="E95" s="8">
        <v>0.46400000000000002</v>
      </c>
      <c r="F95" s="8">
        <v>6.4420000000000002</v>
      </c>
      <c r="G95" s="8">
        <v>53.6</v>
      </c>
      <c r="H95" s="8">
        <v>3.96</v>
      </c>
      <c r="I95" s="8">
        <v>3.41</v>
      </c>
      <c r="J95" s="8">
        <v>3.97</v>
      </c>
      <c r="K95" s="8">
        <v>3.32</v>
      </c>
      <c r="L95" s="8">
        <v>21.8</v>
      </c>
      <c r="M95" s="8">
        <v>8.16</v>
      </c>
      <c r="N95" s="8" t="s">
        <v>21</v>
      </c>
      <c r="O95" s="8">
        <v>9.1579999999999995</v>
      </c>
      <c r="P95" s="8">
        <v>14.183199999999999</v>
      </c>
      <c r="Q95" s="8" t="s">
        <v>22</v>
      </c>
      <c r="R95" s="8">
        <v>60</v>
      </c>
      <c r="S95" s="8" t="s">
        <v>19</v>
      </c>
      <c r="T95" s="9">
        <v>5.1749736999999997E-2</v>
      </c>
      <c r="U95" s="17"/>
      <c r="V95">
        <f t="shared" si="9"/>
        <v>3.665</v>
      </c>
      <c r="W95">
        <f t="shared" si="10"/>
        <v>9.1579999999999995</v>
      </c>
      <c r="X95">
        <f t="shared" si="8"/>
        <v>0</v>
      </c>
      <c r="Y95">
        <f t="shared" si="11"/>
        <v>1</v>
      </c>
      <c r="Z95">
        <f t="shared" si="12"/>
        <v>0</v>
      </c>
      <c r="AA95">
        <f t="shared" si="13"/>
        <v>0</v>
      </c>
      <c r="AB95">
        <f t="shared" si="14"/>
        <v>1</v>
      </c>
      <c r="AC95">
        <f t="shared" si="15"/>
        <v>4.2029999999999998E-2</v>
      </c>
    </row>
    <row r="96" spans="2:29" x14ac:dyDescent="0.25">
      <c r="B96" s="7">
        <v>25</v>
      </c>
      <c r="C96" s="8">
        <v>2.8750000000000001E-2</v>
      </c>
      <c r="D96" s="8">
        <v>45.04</v>
      </c>
      <c r="E96" s="8">
        <v>0.46400000000000002</v>
      </c>
      <c r="F96" s="8">
        <v>6.2110000000000003</v>
      </c>
      <c r="G96" s="8">
        <v>28.9</v>
      </c>
      <c r="H96" s="8">
        <v>3.92</v>
      </c>
      <c r="I96" s="8">
        <v>3.55</v>
      </c>
      <c r="J96" s="8">
        <v>3.81</v>
      </c>
      <c r="K96" s="8">
        <v>3.39</v>
      </c>
      <c r="L96" s="8">
        <v>21.8</v>
      </c>
      <c r="M96" s="8">
        <v>6.21</v>
      </c>
      <c r="N96" s="8" t="s">
        <v>21</v>
      </c>
      <c r="O96" s="8">
        <v>10.3</v>
      </c>
      <c r="P96" s="8">
        <v>14.2</v>
      </c>
      <c r="Q96" s="8" t="s">
        <v>24</v>
      </c>
      <c r="R96" s="8">
        <v>46</v>
      </c>
      <c r="S96" s="8" t="s">
        <v>19</v>
      </c>
      <c r="T96" s="9">
        <v>4.9108903000000002E-2</v>
      </c>
      <c r="U96" s="17"/>
      <c r="V96">
        <f t="shared" si="9"/>
        <v>3.6675</v>
      </c>
      <c r="W96">
        <f t="shared" si="10"/>
        <v>10.3</v>
      </c>
      <c r="X96">
        <f t="shared" si="8"/>
        <v>0</v>
      </c>
      <c r="Y96">
        <f t="shared" si="11"/>
        <v>0</v>
      </c>
      <c r="Z96">
        <f t="shared" si="12"/>
        <v>0</v>
      </c>
      <c r="AA96">
        <f t="shared" si="13"/>
        <v>1</v>
      </c>
      <c r="AB96">
        <f t="shared" si="14"/>
        <v>1</v>
      </c>
      <c r="AC96">
        <f t="shared" si="15"/>
        <v>2.8750000000000001E-2</v>
      </c>
    </row>
    <row r="97" spans="2:29" x14ac:dyDescent="0.25">
      <c r="B97" s="7">
        <v>20.6</v>
      </c>
      <c r="C97" s="8">
        <v>4.2939999999999999E-2</v>
      </c>
      <c r="D97" s="8">
        <v>45.04</v>
      </c>
      <c r="E97" s="8">
        <v>0.46400000000000002</v>
      </c>
      <c r="F97" s="8">
        <v>6.2489999999999997</v>
      </c>
      <c r="G97" s="8">
        <v>77.3</v>
      </c>
      <c r="H97" s="8">
        <v>3.81</v>
      </c>
      <c r="I97" s="8">
        <v>3.34</v>
      </c>
      <c r="J97" s="8">
        <v>3.92</v>
      </c>
      <c r="K97" s="8">
        <v>3.39</v>
      </c>
      <c r="L97" s="8">
        <v>21.8</v>
      </c>
      <c r="M97" s="8">
        <v>10.59</v>
      </c>
      <c r="N97" s="8" t="s">
        <v>21</v>
      </c>
      <c r="O97" s="8">
        <v>5.7119999999999997</v>
      </c>
      <c r="P97" s="8">
        <v>13.1648</v>
      </c>
      <c r="Q97" s="8" t="s">
        <v>24</v>
      </c>
      <c r="R97" s="8">
        <v>54</v>
      </c>
      <c r="S97" s="8" t="s">
        <v>19</v>
      </c>
      <c r="T97" s="9">
        <v>4.6459978999999998E-2</v>
      </c>
      <c r="U97" s="17"/>
      <c r="V97">
        <f t="shared" si="9"/>
        <v>3.6150000000000002</v>
      </c>
      <c r="W97">
        <f t="shared" si="10"/>
        <v>5.7119999999999997</v>
      </c>
      <c r="X97">
        <f t="shared" si="8"/>
        <v>0</v>
      </c>
      <c r="Y97">
        <f t="shared" si="11"/>
        <v>0</v>
      </c>
      <c r="Z97">
        <f t="shared" si="12"/>
        <v>0</v>
      </c>
      <c r="AA97">
        <f t="shared" si="13"/>
        <v>1</v>
      </c>
      <c r="AB97">
        <f t="shared" si="14"/>
        <v>1</v>
      </c>
      <c r="AC97">
        <f t="shared" si="15"/>
        <v>4.2939999999999999E-2</v>
      </c>
    </row>
    <row r="98" spans="2:29" x14ac:dyDescent="0.25">
      <c r="B98" s="7">
        <v>28.4</v>
      </c>
      <c r="C98" s="8">
        <v>0.12204</v>
      </c>
      <c r="D98" s="8">
        <v>32.89</v>
      </c>
      <c r="E98" s="8">
        <v>0.44500000000000001</v>
      </c>
      <c r="F98" s="8">
        <v>6.625</v>
      </c>
      <c r="G98" s="8">
        <v>57.8</v>
      </c>
      <c r="H98" s="8">
        <v>3.57</v>
      </c>
      <c r="I98" s="8">
        <v>3.23</v>
      </c>
      <c r="J98" s="8">
        <v>3.76</v>
      </c>
      <c r="K98" s="8">
        <v>3.42</v>
      </c>
      <c r="L98" s="8">
        <v>22</v>
      </c>
      <c r="M98" s="8">
        <v>6.65</v>
      </c>
      <c r="N98" s="8" t="s">
        <v>21</v>
      </c>
      <c r="O98" s="8">
        <v>9.968</v>
      </c>
      <c r="P98" s="8">
        <v>14.2272</v>
      </c>
      <c r="Q98" s="8" t="s">
        <v>20</v>
      </c>
      <c r="R98" s="8">
        <v>46</v>
      </c>
      <c r="S98" s="8" t="s">
        <v>19</v>
      </c>
      <c r="T98" s="9">
        <v>4.6627461000000002E-2</v>
      </c>
      <c r="U98" s="17"/>
      <c r="V98">
        <f t="shared" si="9"/>
        <v>3.4949999999999997</v>
      </c>
      <c r="W98">
        <f t="shared" si="10"/>
        <v>9.968</v>
      </c>
      <c r="X98">
        <f t="shared" si="8"/>
        <v>0</v>
      </c>
      <c r="Y98">
        <f t="shared" si="11"/>
        <v>0</v>
      </c>
      <c r="Z98">
        <f t="shared" si="12"/>
        <v>1</v>
      </c>
      <c r="AA98">
        <f t="shared" si="13"/>
        <v>0</v>
      </c>
      <c r="AB98">
        <f t="shared" si="14"/>
        <v>1</v>
      </c>
      <c r="AC98">
        <f t="shared" si="15"/>
        <v>0.12204</v>
      </c>
    </row>
    <row r="99" spans="2:29" x14ac:dyDescent="0.25">
      <c r="B99" s="7">
        <v>21.4</v>
      </c>
      <c r="C99" s="8">
        <v>0.11504</v>
      </c>
      <c r="D99" s="8">
        <v>32.89</v>
      </c>
      <c r="E99" s="8">
        <v>0.44500000000000001</v>
      </c>
      <c r="F99" s="8">
        <v>6.1630000000000003</v>
      </c>
      <c r="G99" s="8">
        <v>69.599999999999994</v>
      </c>
      <c r="H99" s="8">
        <v>3.58</v>
      </c>
      <c r="I99" s="8">
        <v>3.35</v>
      </c>
      <c r="J99" s="8">
        <v>3.54</v>
      </c>
      <c r="K99" s="8">
        <v>3.51</v>
      </c>
      <c r="L99" s="8">
        <v>22</v>
      </c>
      <c r="M99" s="8">
        <v>11.34</v>
      </c>
      <c r="N99" s="8" t="s">
        <v>21</v>
      </c>
      <c r="O99" s="8">
        <v>10.228</v>
      </c>
      <c r="P99" s="8">
        <v>12.171200000000001</v>
      </c>
      <c r="Q99" s="8" t="s">
        <v>20</v>
      </c>
      <c r="R99" s="8">
        <v>21</v>
      </c>
      <c r="S99" s="8" t="s">
        <v>19</v>
      </c>
      <c r="T99" s="9">
        <v>4.6213944E-2</v>
      </c>
      <c r="U99" s="17"/>
      <c r="V99">
        <f t="shared" si="9"/>
        <v>3.4949999999999997</v>
      </c>
      <c r="W99">
        <f t="shared" si="10"/>
        <v>10.228</v>
      </c>
      <c r="X99">
        <f t="shared" si="8"/>
        <v>0</v>
      </c>
      <c r="Y99">
        <f t="shared" si="11"/>
        <v>0</v>
      </c>
      <c r="Z99">
        <f t="shared" si="12"/>
        <v>1</v>
      </c>
      <c r="AA99">
        <f t="shared" si="13"/>
        <v>0</v>
      </c>
      <c r="AB99">
        <f t="shared" si="14"/>
        <v>1</v>
      </c>
      <c r="AC99">
        <f t="shared" si="15"/>
        <v>0.11504</v>
      </c>
    </row>
    <row r="100" spans="2:29" x14ac:dyDescent="0.25">
      <c r="B100" s="7">
        <v>38.700000000000003</v>
      </c>
      <c r="C100" s="8">
        <v>0.12083000000000001</v>
      </c>
      <c r="D100" s="8">
        <v>32.89</v>
      </c>
      <c r="E100" s="8">
        <v>0.44500000000000001</v>
      </c>
      <c r="F100" s="8">
        <v>8.0690000000000008</v>
      </c>
      <c r="G100" s="8">
        <v>76</v>
      </c>
      <c r="H100" s="8">
        <v>3.7</v>
      </c>
      <c r="I100" s="8">
        <v>3.32</v>
      </c>
      <c r="J100" s="8">
        <v>3.57</v>
      </c>
      <c r="K100" s="8">
        <v>3.39</v>
      </c>
      <c r="L100" s="8">
        <v>22</v>
      </c>
      <c r="M100" s="8">
        <v>4.21</v>
      </c>
      <c r="N100" s="8" t="s">
        <v>19</v>
      </c>
      <c r="O100" s="8">
        <v>6.274</v>
      </c>
      <c r="P100" s="8">
        <v>12.3096</v>
      </c>
      <c r="Q100" s="8" t="s">
        <v>20</v>
      </c>
      <c r="R100" s="8">
        <v>53</v>
      </c>
      <c r="S100" s="8" t="s">
        <v>19</v>
      </c>
      <c r="T100" s="9">
        <v>4.1200533999999997E-2</v>
      </c>
      <c r="U100" s="17"/>
      <c r="V100">
        <f t="shared" si="9"/>
        <v>3.4950000000000001</v>
      </c>
      <c r="W100">
        <f t="shared" si="10"/>
        <v>6.274</v>
      </c>
      <c r="X100">
        <f t="shared" si="8"/>
        <v>1</v>
      </c>
      <c r="Y100">
        <f t="shared" si="11"/>
        <v>0</v>
      </c>
      <c r="Z100">
        <f t="shared" si="12"/>
        <v>1</v>
      </c>
      <c r="AA100">
        <f t="shared" si="13"/>
        <v>0</v>
      </c>
      <c r="AB100">
        <f t="shared" si="14"/>
        <v>1</v>
      </c>
      <c r="AC100">
        <f t="shared" si="15"/>
        <v>0.12083000000000001</v>
      </c>
    </row>
    <row r="101" spans="2:29" x14ac:dyDescent="0.25">
      <c r="B101" s="7">
        <v>43.8</v>
      </c>
      <c r="C101" s="8">
        <v>8.1869999999999998E-2</v>
      </c>
      <c r="D101" s="8">
        <v>32.89</v>
      </c>
      <c r="E101" s="8">
        <v>0.44500000000000001</v>
      </c>
      <c r="F101" s="8">
        <v>7.82</v>
      </c>
      <c r="G101" s="8">
        <v>36.9</v>
      </c>
      <c r="H101" s="8">
        <v>3.54</v>
      </c>
      <c r="I101" s="8">
        <v>3.42</v>
      </c>
      <c r="J101" s="8">
        <v>3.6</v>
      </c>
      <c r="K101" s="8">
        <v>3.43</v>
      </c>
      <c r="L101" s="8">
        <v>22</v>
      </c>
      <c r="M101" s="8">
        <v>3.57</v>
      </c>
      <c r="N101" s="8" t="s">
        <v>19</v>
      </c>
      <c r="O101" s="8">
        <v>10.875999999999999</v>
      </c>
      <c r="P101" s="8">
        <v>10.3504</v>
      </c>
      <c r="Q101" s="8" t="s">
        <v>24</v>
      </c>
      <c r="R101" s="8">
        <v>25</v>
      </c>
      <c r="S101" s="8" t="s">
        <v>19</v>
      </c>
      <c r="T101" s="9">
        <v>5.1129581E-2</v>
      </c>
      <c r="U101" s="17"/>
      <c r="V101">
        <f t="shared" si="9"/>
        <v>3.4975000000000001</v>
      </c>
      <c r="W101">
        <f t="shared" si="10"/>
        <v>10.875999999999999</v>
      </c>
      <c r="X101">
        <f t="shared" si="8"/>
        <v>1</v>
      </c>
      <c r="Y101">
        <f t="shared" si="11"/>
        <v>0</v>
      </c>
      <c r="Z101">
        <f t="shared" si="12"/>
        <v>0</v>
      </c>
      <c r="AA101">
        <f t="shared" si="13"/>
        <v>1</v>
      </c>
      <c r="AB101">
        <f t="shared" si="14"/>
        <v>1</v>
      </c>
      <c r="AC101">
        <f t="shared" si="15"/>
        <v>8.1869999999999998E-2</v>
      </c>
    </row>
    <row r="102" spans="2:29" x14ac:dyDescent="0.25">
      <c r="B102" s="7">
        <v>33.200000000000003</v>
      </c>
      <c r="C102" s="8">
        <v>6.8599999999999994E-2</v>
      </c>
      <c r="D102" s="8">
        <v>32.89</v>
      </c>
      <c r="E102" s="8">
        <v>0.44500000000000001</v>
      </c>
      <c r="F102" s="8">
        <v>7.4160000000000004</v>
      </c>
      <c r="G102" s="8">
        <v>62.5</v>
      </c>
      <c r="H102" s="8">
        <v>3.83</v>
      </c>
      <c r="I102" s="8">
        <v>3.36</v>
      </c>
      <c r="J102" s="8">
        <v>3.67</v>
      </c>
      <c r="K102" s="8">
        <v>3.13</v>
      </c>
      <c r="L102" s="8">
        <v>22</v>
      </c>
      <c r="M102" s="8">
        <v>6.19</v>
      </c>
      <c r="N102" s="8" t="s">
        <v>21</v>
      </c>
      <c r="O102" s="8">
        <v>6.5640000000000001</v>
      </c>
      <c r="P102" s="8">
        <v>13.265599999999999</v>
      </c>
      <c r="Q102" s="8" t="s">
        <v>20</v>
      </c>
      <c r="R102" s="8">
        <v>31</v>
      </c>
      <c r="S102" s="8" t="s">
        <v>19</v>
      </c>
      <c r="T102" s="9">
        <v>5.0933645E-2</v>
      </c>
      <c r="U102" s="17"/>
      <c r="V102">
        <f t="shared" si="9"/>
        <v>3.4974999999999996</v>
      </c>
      <c r="W102">
        <f t="shared" si="10"/>
        <v>6.5640000000000001</v>
      </c>
      <c r="X102">
        <f t="shared" si="8"/>
        <v>0</v>
      </c>
      <c r="Y102">
        <f t="shared" si="11"/>
        <v>0</v>
      </c>
      <c r="Z102">
        <f t="shared" si="12"/>
        <v>1</v>
      </c>
      <c r="AA102">
        <f t="shared" si="13"/>
        <v>0</v>
      </c>
      <c r="AB102">
        <f t="shared" si="14"/>
        <v>1</v>
      </c>
      <c r="AC102">
        <f t="shared" si="15"/>
        <v>6.8599999999999994E-2</v>
      </c>
    </row>
    <row r="103" spans="2:29" x14ac:dyDescent="0.25">
      <c r="B103" s="7">
        <v>27.5</v>
      </c>
      <c r="C103" s="8">
        <v>0.14865999999999999</v>
      </c>
      <c r="D103" s="8">
        <v>38.56</v>
      </c>
      <c r="E103" s="8">
        <v>0.52</v>
      </c>
      <c r="F103" s="8">
        <v>6.7270000000000003</v>
      </c>
      <c r="G103" s="8">
        <v>79.900000000000006</v>
      </c>
      <c r="H103" s="8">
        <v>3.1</v>
      </c>
      <c r="I103" s="8">
        <v>2.68</v>
      </c>
      <c r="J103" s="8">
        <v>2.81</v>
      </c>
      <c r="K103" s="8">
        <v>2.52</v>
      </c>
      <c r="L103" s="8">
        <v>19.100000000000001</v>
      </c>
      <c r="M103" s="8">
        <v>9.42</v>
      </c>
      <c r="N103" s="8" t="s">
        <v>19</v>
      </c>
      <c r="O103" s="8">
        <v>9.65</v>
      </c>
      <c r="P103" s="8">
        <v>15.22</v>
      </c>
      <c r="Q103" s="8" t="s">
        <v>22</v>
      </c>
      <c r="R103" s="8">
        <v>24</v>
      </c>
      <c r="S103" s="8" t="s">
        <v>19</v>
      </c>
      <c r="T103" s="9">
        <v>4.6955478000000002E-2</v>
      </c>
      <c r="U103" s="17"/>
      <c r="V103">
        <f t="shared" si="9"/>
        <v>2.7774999999999999</v>
      </c>
      <c r="W103">
        <f t="shared" si="10"/>
        <v>9.65</v>
      </c>
      <c r="X103">
        <f t="shared" si="8"/>
        <v>1</v>
      </c>
      <c r="Y103">
        <f t="shared" si="11"/>
        <v>1</v>
      </c>
      <c r="Z103">
        <f t="shared" si="12"/>
        <v>0</v>
      </c>
      <c r="AA103">
        <f t="shared" si="13"/>
        <v>0</v>
      </c>
      <c r="AB103">
        <f t="shared" si="14"/>
        <v>1</v>
      </c>
      <c r="AC103">
        <f t="shared" si="15"/>
        <v>0.14865999999999999</v>
      </c>
    </row>
    <row r="104" spans="2:29" x14ac:dyDescent="0.25">
      <c r="B104" s="7">
        <v>26.5</v>
      </c>
      <c r="C104" s="8">
        <v>0.11432</v>
      </c>
      <c r="D104" s="8">
        <v>38.56</v>
      </c>
      <c r="E104" s="8">
        <v>0.52</v>
      </c>
      <c r="F104" s="8">
        <v>6.7809999999999997</v>
      </c>
      <c r="G104" s="8">
        <v>71.3</v>
      </c>
      <c r="H104" s="8">
        <v>3.15</v>
      </c>
      <c r="I104" s="8">
        <v>2.74</v>
      </c>
      <c r="J104" s="8">
        <v>3.12</v>
      </c>
      <c r="K104" s="8">
        <v>2.42</v>
      </c>
      <c r="L104" s="8">
        <v>19.100000000000001</v>
      </c>
      <c r="M104" s="8">
        <v>7.67</v>
      </c>
      <c r="N104" s="8" t="s">
        <v>19</v>
      </c>
      <c r="O104" s="8">
        <v>7.23</v>
      </c>
      <c r="P104" s="8">
        <v>10.212</v>
      </c>
      <c r="Q104" s="8" t="s">
        <v>20</v>
      </c>
      <c r="R104" s="8">
        <v>58</v>
      </c>
      <c r="S104" s="8" t="s">
        <v>19</v>
      </c>
      <c r="T104" s="9">
        <v>4.4415099999999999E-2</v>
      </c>
      <c r="U104" s="17"/>
      <c r="V104">
        <f t="shared" si="9"/>
        <v>2.8575000000000004</v>
      </c>
      <c r="W104">
        <f t="shared" si="10"/>
        <v>7.23</v>
      </c>
      <c r="X104">
        <f t="shared" si="8"/>
        <v>1</v>
      </c>
      <c r="Y104">
        <f t="shared" si="11"/>
        <v>0</v>
      </c>
      <c r="Z104">
        <f t="shared" si="12"/>
        <v>1</v>
      </c>
      <c r="AA104">
        <f t="shared" si="13"/>
        <v>0</v>
      </c>
      <c r="AB104">
        <f t="shared" si="14"/>
        <v>1</v>
      </c>
      <c r="AC104">
        <f t="shared" si="15"/>
        <v>0.11432</v>
      </c>
    </row>
    <row r="105" spans="2:29" x14ac:dyDescent="0.25">
      <c r="B105" s="7">
        <v>18.600000000000001</v>
      </c>
      <c r="C105" s="8">
        <v>0.22875999999999999</v>
      </c>
      <c r="D105" s="8">
        <v>38.56</v>
      </c>
      <c r="E105" s="8">
        <v>0.52</v>
      </c>
      <c r="F105" s="8">
        <v>6.4050000000000002</v>
      </c>
      <c r="G105" s="8">
        <v>85.4</v>
      </c>
      <c r="H105" s="8">
        <v>3.03</v>
      </c>
      <c r="I105" s="8">
        <v>2.5499999999999998</v>
      </c>
      <c r="J105" s="8">
        <v>2.73</v>
      </c>
      <c r="K105" s="8">
        <v>2.5499999999999998</v>
      </c>
      <c r="L105" s="8">
        <v>19.100000000000001</v>
      </c>
      <c r="M105" s="8">
        <v>10.63</v>
      </c>
      <c r="N105" s="8" t="s">
        <v>21</v>
      </c>
      <c r="O105" s="8">
        <v>6.7720000000000002</v>
      </c>
      <c r="P105" s="8">
        <v>13.1488</v>
      </c>
      <c r="Q105" s="8" t="s">
        <v>24</v>
      </c>
      <c r="R105" s="8">
        <v>57</v>
      </c>
      <c r="S105" s="8" t="s">
        <v>19</v>
      </c>
      <c r="T105" s="9">
        <v>5.4341121999999999E-2</v>
      </c>
      <c r="U105" s="17"/>
      <c r="V105">
        <f t="shared" si="9"/>
        <v>2.7149999999999999</v>
      </c>
      <c r="W105">
        <f t="shared" si="10"/>
        <v>6.7720000000000002</v>
      </c>
      <c r="X105">
        <f t="shared" si="8"/>
        <v>0</v>
      </c>
      <c r="Y105">
        <f t="shared" si="11"/>
        <v>0</v>
      </c>
      <c r="Z105">
        <f t="shared" si="12"/>
        <v>0</v>
      </c>
      <c r="AA105">
        <f t="shared" si="13"/>
        <v>1</v>
      </c>
      <c r="AB105">
        <f t="shared" si="14"/>
        <v>1</v>
      </c>
      <c r="AC105">
        <f t="shared" si="15"/>
        <v>0.22875999999999999</v>
      </c>
    </row>
    <row r="106" spans="2:29" x14ac:dyDescent="0.25">
      <c r="B106" s="7">
        <v>19.3</v>
      </c>
      <c r="C106" s="8">
        <v>0.21160999999999999</v>
      </c>
      <c r="D106" s="8">
        <v>38.56</v>
      </c>
      <c r="E106" s="8">
        <v>0.52</v>
      </c>
      <c r="F106" s="8">
        <v>6.1369999999999996</v>
      </c>
      <c r="G106" s="8">
        <v>87.4</v>
      </c>
      <c r="H106" s="8">
        <v>2.97</v>
      </c>
      <c r="I106" s="8">
        <v>2.42</v>
      </c>
      <c r="J106" s="8">
        <v>2.88</v>
      </c>
      <c r="K106" s="8">
        <v>2.58</v>
      </c>
      <c r="L106" s="8">
        <v>19.100000000000001</v>
      </c>
      <c r="M106" s="8">
        <v>13.44</v>
      </c>
      <c r="N106" s="8" t="s">
        <v>19</v>
      </c>
      <c r="O106" s="8">
        <v>6.8860000000000001</v>
      </c>
      <c r="P106" s="8">
        <v>14.154400000000001</v>
      </c>
      <c r="Q106" s="8" t="s">
        <v>23</v>
      </c>
      <c r="R106" s="8">
        <v>36</v>
      </c>
      <c r="S106" s="8" t="s">
        <v>19</v>
      </c>
      <c r="T106" s="9">
        <v>5.5406860000000002E-2</v>
      </c>
      <c r="U106" s="17"/>
      <c r="V106">
        <f t="shared" si="9"/>
        <v>2.7124999999999999</v>
      </c>
      <c r="W106">
        <f t="shared" si="10"/>
        <v>6.8860000000000001</v>
      </c>
      <c r="X106">
        <f t="shared" si="8"/>
        <v>1</v>
      </c>
      <c r="Y106">
        <f t="shared" si="11"/>
        <v>0</v>
      </c>
      <c r="Z106">
        <f t="shared" si="12"/>
        <v>0</v>
      </c>
      <c r="AA106">
        <f t="shared" si="13"/>
        <v>0</v>
      </c>
      <c r="AB106">
        <f t="shared" si="14"/>
        <v>1</v>
      </c>
      <c r="AC106">
        <f t="shared" si="15"/>
        <v>0.21160999999999999</v>
      </c>
    </row>
    <row r="107" spans="2:29" x14ac:dyDescent="0.25">
      <c r="B107" s="7">
        <v>20.100000000000001</v>
      </c>
      <c r="C107" s="8">
        <v>0.1396</v>
      </c>
      <c r="D107" s="8">
        <v>38.56</v>
      </c>
      <c r="E107" s="8">
        <v>0.52</v>
      </c>
      <c r="F107" s="8">
        <v>6.1669999999999998</v>
      </c>
      <c r="G107" s="8">
        <v>90</v>
      </c>
      <c r="H107" s="8">
        <v>2.63</v>
      </c>
      <c r="I107" s="8">
        <v>2.25</v>
      </c>
      <c r="J107" s="8">
        <v>2.68</v>
      </c>
      <c r="K107" s="8">
        <v>2.13</v>
      </c>
      <c r="L107" s="8">
        <v>19.100000000000001</v>
      </c>
      <c r="M107" s="8">
        <v>12.33</v>
      </c>
      <c r="N107" s="8" t="s">
        <v>19</v>
      </c>
      <c r="O107" s="8">
        <v>7.1020000000000003</v>
      </c>
      <c r="P107" s="8">
        <v>10.1608</v>
      </c>
      <c r="Q107" s="8" t="s">
        <v>23</v>
      </c>
      <c r="R107" s="8">
        <v>20</v>
      </c>
      <c r="S107" s="8" t="s">
        <v>19</v>
      </c>
      <c r="T107" s="9">
        <v>4.5728768000000003E-2</v>
      </c>
      <c r="U107" s="17"/>
      <c r="V107">
        <f t="shared" si="9"/>
        <v>2.4225000000000003</v>
      </c>
      <c r="W107">
        <f t="shared" si="10"/>
        <v>7.1020000000000003</v>
      </c>
      <c r="X107">
        <f t="shared" si="8"/>
        <v>1</v>
      </c>
      <c r="Y107">
        <f t="shared" si="11"/>
        <v>0</v>
      </c>
      <c r="Z107">
        <f t="shared" si="12"/>
        <v>0</v>
      </c>
      <c r="AA107">
        <f t="shared" si="13"/>
        <v>0</v>
      </c>
      <c r="AB107">
        <f t="shared" si="14"/>
        <v>1</v>
      </c>
      <c r="AC107">
        <f t="shared" si="15"/>
        <v>0.1396</v>
      </c>
    </row>
    <row r="108" spans="2:29" x14ac:dyDescent="0.25">
      <c r="B108" s="7">
        <v>19.5</v>
      </c>
      <c r="C108" s="8">
        <v>0.13261999999999999</v>
      </c>
      <c r="D108" s="8">
        <v>38.56</v>
      </c>
      <c r="E108" s="8">
        <v>0.52</v>
      </c>
      <c r="F108" s="8">
        <v>5.851</v>
      </c>
      <c r="G108" s="8">
        <v>96.7</v>
      </c>
      <c r="H108" s="8">
        <v>2.19</v>
      </c>
      <c r="I108" s="8">
        <v>1.95</v>
      </c>
      <c r="J108" s="8">
        <v>2.13</v>
      </c>
      <c r="K108" s="8">
        <v>2.15</v>
      </c>
      <c r="L108" s="8">
        <v>19.100000000000001</v>
      </c>
      <c r="M108" s="8">
        <v>16.47</v>
      </c>
      <c r="N108" s="8" t="s">
        <v>19</v>
      </c>
      <c r="O108" s="8">
        <v>7.89</v>
      </c>
      <c r="P108" s="8">
        <v>13.156000000000001</v>
      </c>
      <c r="Q108" s="8" t="s">
        <v>23</v>
      </c>
      <c r="R108" s="8">
        <v>57</v>
      </c>
      <c r="S108" s="8" t="s">
        <v>19</v>
      </c>
      <c r="T108" s="9">
        <v>5.142062E-2</v>
      </c>
      <c r="U108" s="17"/>
      <c r="V108">
        <f t="shared" si="9"/>
        <v>2.105</v>
      </c>
      <c r="W108">
        <f t="shared" si="10"/>
        <v>7.89</v>
      </c>
      <c r="X108">
        <f t="shared" si="8"/>
        <v>1</v>
      </c>
      <c r="Y108">
        <f t="shared" si="11"/>
        <v>0</v>
      </c>
      <c r="Z108">
        <f t="shared" si="12"/>
        <v>0</v>
      </c>
      <c r="AA108">
        <f t="shared" si="13"/>
        <v>0</v>
      </c>
      <c r="AB108">
        <f t="shared" si="14"/>
        <v>1</v>
      </c>
      <c r="AC108">
        <f t="shared" si="15"/>
        <v>0.13261999999999999</v>
      </c>
    </row>
    <row r="109" spans="2:29" x14ac:dyDescent="0.25">
      <c r="B109" s="7">
        <v>19.5</v>
      </c>
      <c r="C109" s="8">
        <v>0.17119999999999999</v>
      </c>
      <c r="D109" s="8">
        <v>38.56</v>
      </c>
      <c r="E109" s="8">
        <v>0.52</v>
      </c>
      <c r="F109" s="8">
        <v>5.8360000000000003</v>
      </c>
      <c r="G109" s="8">
        <v>91.9</v>
      </c>
      <c r="H109" s="8">
        <v>2.37</v>
      </c>
      <c r="I109" s="8">
        <v>2.0699999999999998</v>
      </c>
      <c r="J109" s="8">
        <v>2.48</v>
      </c>
      <c r="K109" s="8">
        <v>1.92</v>
      </c>
      <c r="L109" s="8">
        <v>19.100000000000001</v>
      </c>
      <c r="M109" s="8">
        <v>18.66</v>
      </c>
      <c r="N109" s="8" t="s">
        <v>19</v>
      </c>
      <c r="O109" s="8">
        <v>10.29</v>
      </c>
      <c r="P109" s="8">
        <v>14.156000000000001</v>
      </c>
      <c r="Q109" s="8" t="s">
        <v>22</v>
      </c>
      <c r="R109" s="8">
        <v>20</v>
      </c>
      <c r="S109" s="8" t="s">
        <v>19</v>
      </c>
      <c r="T109" s="9">
        <v>4.8169776999999997E-2</v>
      </c>
      <c r="U109" s="17"/>
      <c r="V109">
        <f t="shared" si="9"/>
        <v>2.21</v>
      </c>
      <c r="W109">
        <f t="shared" si="10"/>
        <v>10.29</v>
      </c>
      <c r="X109">
        <f t="shared" si="8"/>
        <v>1</v>
      </c>
      <c r="Y109">
        <f t="shared" si="11"/>
        <v>1</v>
      </c>
      <c r="Z109">
        <f t="shared" si="12"/>
        <v>0</v>
      </c>
      <c r="AA109">
        <f t="shared" si="13"/>
        <v>0</v>
      </c>
      <c r="AB109">
        <f t="shared" si="14"/>
        <v>1</v>
      </c>
      <c r="AC109">
        <f t="shared" si="15"/>
        <v>0.17119999999999999</v>
      </c>
    </row>
    <row r="110" spans="2:29" x14ac:dyDescent="0.25">
      <c r="B110" s="7">
        <v>20.399999999999999</v>
      </c>
      <c r="C110" s="8">
        <v>0.13117000000000001</v>
      </c>
      <c r="D110" s="8">
        <v>38.56</v>
      </c>
      <c r="E110" s="8">
        <v>0.52</v>
      </c>
      <c r="F110" s="8">
        <v>6.1269999999999998</v>
      </c>
      <c r="G110" s="8">
        <v>85.2</v>
      </c>
      <c r="H110" s="8">
        <v>2.35</v>
      </c>
      <c r="I110" s="8">
        <v>1.95</v>
      </c>
      <c r="J110" s="8">
        <v>2.17</v>
      </c>
      <c r="K110" s="8">
        <v>2.02</v>
      </c>
      <c r="L110" s="8">
        <v>19.100000000000001</v>
      </c>
      <c r="M110" s="8">
        <v>14.09</v>
      </c>
      <c r="N110" s="8" t="s">
        <v>19</v>
      </c>
      <c r="O110" s="8">
        <v>6.008</v>
      </c>
      <c r="P110" s="8">
        <v>14.1632</v>
      </c>
      <c r="Q110" s="8" t="s">
        <v>24</v>
      </c>
      <c r="R110" s="8">
        <v>57</v>
      </c>
      <c r="S110" s="8" t="s">
        <v>19</v>
      </c>
      <c r="T110" s="9">
        <v>5.1697460000000001E-2</v>
      </c>
      <c r="U110" s="17"/>
      <c r="V110">
        <f t="shared" si="9"/>
        <v>2.1225000000000001</v>
      </c>
      <c r="W110">
        <f t="shared" si="10"/>
        <v>6.008</v>
      </c>
      <c r="X110">
        <f t="shared" si="8"/>
        <v>1</v>
      </c>
      <c r="Y110">
        <f t="shared" si="11"/>
        <v>0</v>
      </c>
      <c r="Z110">
        <f t="shared" si="12"/>
        <v>0</v>
      </c>
      <c r="AA110">
        <f t="shared" si="13"/>
        <v>1</v>
      </c>
      <c r="AB110">
        <f t="shared" si="14"/>
        <v>1</v>
      </c>
      <c r="AC110">
        <f t="shared" si="15"/>
        <v>0.13117000000000001</v>
      </c>
    </row>
    <row r="111" spans="2:29" x14ac:dyDescent="0.25">
      <c r="B111" s="7">
        <v>19.8</v>
      </c>
      <c r="C111" s="8">
        <v>0.12801999999999999</v>
      </c>
      <c r="D111" s="8">
        <v>38.56</v>
      </c>
      <c r="E111" s="8">
        <v>0.52</v>
      </c>
      <c r="F111" s="8">
        <v>6.4740000000000002</v>
      </c>
      <c r="G111" s="8">
        <v>97.1</v>
      </c>
      <c r="H111" s="8">
        <v>2.72</v>
      </c>
      <c r="I111" s="8">
        <v>2.1800000000000002</v>
      </c>
      <c r="J111" s="8">
        <v>2.54</v>
      </c>
      <c r="K111" s="8">
        <v>2.2999999999999998</v>
      </c>
      <c r="L111" s="8">
        <v>19.100000000000001</v>
      </c>
      <c r="M111" s="8">
        <v>12.27</v>
      </c>
      <c r="N111" s="8" t="s">
        <v>21</v>
      </c>
      <c r="O111" s="8">
        <v>8.5960000000000001</v>
      </c>
      <c r="P111" s="8">
        <v>10.1584</v>
      </c>
      <c r="Q111" s="8" t="s">
        <v>24</v>
      </c>
      <c r="R111" s="8">
        <v>48</v>
      </c>
      <c r="S111" s="8" t="s">
        <v>19</v>
      </c>
      <c r="T111" s="9">
        <v>5.0114606999999999E-2</v>
      </c>
      <c r="U111" s="17"/>
      <c r="V111">
        <f t="shared" si="9"/>
        <v>2.4350000000000001</v>
      </c>
      <c r="W111">
        <f t="shared" si="10"/>
        <v>8.5960000000000001</v>
      </c>
      <c r="X111">
        <f t="shared" si="8"/>
        <v>0</v>
      </c>
      <c r="Y111">
        <f t="shared" si="11"/>
        <v>0</v>
      </c>
      <c r="Z111">
        <f t="shared" si="12"/>
        <v>0</v>
      </c>
      <c r="AA111">
        <f t="shared" si="13"/>
        <v>1</v>
      </c>
      <c r="AB111">
        <f t="shared" si="14"/>
        <v>1</v>
      </c>
      <c r="AC111">
        <f t="shared" si="15"/>
        <v>0.12801999999999999</v>
      </c>
    </row>
    <row r="112" spans="2:29" x14ac:dyDescent="0.25">
      <c r="B112" s="7">
        <v>19.399999999999999</v>
      </c>
      <c r="C112" s="8">
        <v>0.26362999999999998</v>
      </c>
      <c r="D112" s="8">
        <v>38.56</v>
      </c>
      <c r="E112" s="8">
        <v>0.52</v>
      </c>
      <c r="F112" s="8">
        <v>6.2290000000000001</v>
      </c>
      <c r="G112" s="8">
        <v>91.2</v>
      </c>
      <c r="H112" s="8">
        <v>2.57</v>
      </c>
      <c r="I112" s="8">
        <v>2.2799999999999998</v>
      </c>
      <c r="J112" s="8">
        <v>2.88</v>
      </c>
      <c r="K112" s="8">
        <v>2.4500000000000002</v>
      </c>
      <c r="L112" s="8">
        <v>19.100000000000001</v>
      </c>
      <c r="M112" s="8">
        <v>15.55</v>
      </c>
      <c r="N112" s="8" t="s">
        <v>19</v>
      </c>
      <c r="O112" s="8">
        <v>9.7880000000000003</v>
      </c>
      <c r="P112" s="8">
        <v>14.155200000000001</v>
      </c>
      <c r="Q112" s="8" t="s">
        <v>23</v>
      </c>
      <c r="R112" s="8">
        <v>41</v>
      </c>
      <c r="S112" s="8" t="s">
        <v>19</v>
      </c>
      <c r="T112" s="9">
        <v>5.5473930999999997E-2</v>
      </c>
      <c r="U112" s="17"/>
      <c r="V112">
        <f t="shared" si="9"/>
        <v>2.5449999999999999</v>
      </c>
      <c r="W112">
        <f t="shared" si="10"/>
        <v>9.7880000000000003</v>
      </c>
      <c r="X112">
        <f t="shared" si="8"/>
        <v>1</v>
      </c>
      <c r="Y112">
        <f t="shared" si="11"/>
        <v>0</v>
      </c>
      <c r="Z112">
        <f t="shared" si="12"/>
        <v>0</v>
      </c>
      <c r="AA112">
        <f t="shared" si="13"/>
        <v>0</v>
      </c>
      <c r="AB112">
        <f t="shared" si="14"/>
        <v>1</v>
      </c>
      <c r="AC112">
        <f t="shared" si="15"/>
        <v>0.26362999999999998</v>
      </c>
    </row>
    <row r="113" spans="2:29" x14ac:dyDescent="0.25">
      <c r="B113" s="7">
        <v>21.7</v>
      </c>
      <c r="C113" s="8">
        <v>0.10793</v>
      </c>
      <c r="D113" s="8">
        <v>38.56</v>
      </c>
      <c r="E113" s="8">
        <v>0.52</v>
      </c>
      <c r="F113" s="8">
        <v>6.1950000000000003</v>
      </c>
      <c r="G113" s="8">
        <v>54.4</v>
      </c>
      <c r="H113" s="8">
        <v>3.05</v>
      </c>
      <c r="I113" s="8">
        <v>2.6</v>
      </c>
      <c r="J113" s="8">
        <v>3.04</v>
      </c>
      <c r="K113" s="8">
        <v>2.42</v>
      </c>
      <c r="L113" s="8">
        <v>19.100000000000001</v>
      </c>
      <c r="M113" s="8">
        <v>13</v>
      </c>
      <c r="N113" s="8" t="s">
        <v>19</v>
      </c>
      <c r="O113" s="8">
        <v>6.9340000000000002</v>
      </c>
      <c r="P113" s="8">
        <v>10.1736</v>
      </c>
      <c r="Q113" s="8" t="s">
        <v>23</v>
      </c>
      <c r="R113" s="8">
        <v>37</v>
      </c>
      <c r="S113" s="8" t="s">
        <v>19</v>
      </c>
      <c r="T113" s="9">
        <v>4.5227306000000002E-2</v>
      </c>
      <c r="U113" s="17"/>
      <c r="V113">
        <f t="shared" si="9"/>
        <v>2.7775000000000003</v>
      </c>
      <c r="W113">
        <f t="shared" si="10"/>
        <v>6.9340000000000002</v>
      </c>
      <c r="X113">
        <f t="shared" si="8"/>
        <v>1</v>
      </c>
      <c r="Y113">
        <f t="shared" si="11"/>
        <v>0</v>
      </c>
      <c r="Z113">
        <f t="shared" si="12"/>
        <v>0</v>
      </c>
      <c r="AA113">
        <f t="shared" si="13"/>
        <v>0</v>
      </c>
      <c r="AB113">
        <f t="shared" si="14"/>
        <v>1</v>
      </c>
      <c r="AC113">
        <f t="shared" si="15"/>
        <v>0.10793</v>
      </c>
    </row>
    <row r="114" spans="2:29" x14ac:dyDescent="0.25">
      <c r="B114" s="7">
        <v>22.8</v>
      </c>
      <c r="C114" s="8">
        <v>0.10084</v>
      </c>
      <c r="D114" s="8">
        <v>40.01</v>
      </c>
      <c r="E114" s="8">
        <v>0.54700000000000004</v>
      </c>
      <c r="F114" s="8">
        <v>6.7149999999999999</v>
      </c>
      <c r="G114" s="8">
        <v>81.599999999999994</v>
      </c>
      <c r="H114" s="8">
        <v>2.81</v>
      </c>
      <c r="I114" s="8">
        <v>2.63</v>
      </c>
      <c r="J114" s="8">
        <v>3</v>
      </c>
      <c r="K114" s="8">
        <v>2.2599999999999998</v>
      </c>
      <c r="L114" s="8">
        <v>22.2</v>
      </c>
      <c r="M114" s="8">
        <v>10.16</v>
      </c>
      <c r="N114" s="8" t="s">
        <v>19</v>
      </c>
      <c r="O114" s="8">
        <v>5.6559999999999997</v>
      </c>
      <c r="P114" s="8">
        <v>13.182399999999999</v>
      </c>
      <c r="Q114" s="8" t="s">
        <v>20</v>
      </c>
      <c r="R114" s="8">
        <v>34</v>
      </c>
      <c r="S114" s="8" t="s">
        <v>19</v>
      </c>
      <c r="T114" s="9">
        <v>5.432915E-2</v>
      </c>
      <c r="U114" s="17"/>
      <c r="V114">
        <f t="shared" si="9"/>
        <v>2.6749999999999998</v>
      </c>
      <c r="W114">
        <f t="shared" si="10"/>
        <v>5.6559999999999997</v>
      </c>
      <c r="X114">
        <f t="shared" si="8"/>
        <v>1</v>
      </c>
      <c r="Y114">
        <f t="shared" si="11"/>
        <v>0</v>
      </c>
      <c r="Z114">
        <f t="shared" si="12"/>
        <v>1</v>
      </c>
      <c r="AA114">
        <f t="shared" si="13"/>
        <v>0</v>
      </c>
      <c r="AB114">
        <f t="shared" si="14"/>
        <v>1</v>
      </c>
      <c r="AC114">
        <f t="shared" si="15"/>
        <v>0.10084</v>
      </c>
    </row>
    <row r="115" spans="2:29" x14ac:dyDescent="0.25">
      <c r="B115" s="7">
        <v>18.8</v>
      </c>
      <c r="C115" s="8">
        <v>0.12329</v>
      </c>
      <c r="D115" s="8">
        <v>40.01</v>
      </c>
      <c r="E115" s="8">
        <v>0.54700000000000004</v>
      </c>
      <c r="F115" s="8">
        <v>5.9130000000000003</v>
      </c>
      <c r="G115" s="8">
        <v>92.9</v>
      </c>
      <c r="H115" s="8">
        <v>2.5499999999999998</v>
      </c>
      <c r="I115" s="8">
        <v>2.23</v>
      </c>
      <c r="J115" s="8">
        <v>2.56</v>
      </c>
      <c r="K115" s="8">
        <v>2.0699999999999998</v>
      </c>
      <c r="L115" s="8">
        <v>22.2</v>
      </c>
      <c r="M115" s="8">
        <v>16.21</v>
      </c>
      <c r="N115" s="8" t="s">
        <v>19</v>
      </c>
      <c r="O115" s="8"/>
      <c r="P115" s="8">
        <v>15.150399999999999</v>
      </c>
      <c r="Q115" s="8" t="s">
        <v>20</v>
      </c>
      <c r="R115" s="8">
        <v>35</v>
      </c>
      <c r="S115" s="8" t="s">
        <v>19</v>
      </c>
      <c r="T115" s="9">
        <v>5.7643673999999999E-2</v>
      </c>
      <c r="U115" s="17"/>
      <c r="V115">
        <f t="shared" si="9"/>
        <v>2.3525</v>
      </c>
      <c r="W115">
        <f t="shared" si="10"/>
        <v>7.8997670682730989</v>
      </c>
      <c r="X115">
        <f t="shared" si="8"/>
        <v>1</v>
      </c>
      <c r="Y115">
        <f t="shared" si="11"/>
        <v>0</v>
      </c>
      <c r="Z115">
        <f t="shared" si="12"/>
        <v>1</v>
      </c>
      <c r="AA115">
        <f t="shared" si="13"/>
        <v>0</v>
      </c>
      <c r="AB115">
        <f t="shared" si="14"/>
        <v>1</v>
      </c>
      <c r="AC115">
        <f t="shared" si="15"/>
        <v>0.12329</v>
      </c>
    </row>
    <row r="116" spans="2:29" x14ac:dyDescent="0.25">
      <c r="B116" s="7">
        <v>18.7</v>
      </c>
      <c r="C116" s="8">
        <v>0.22212000000000001</v>
      </c>
      <c r="D116" s="8">
        <v>40.01</v>
      </c>
      <c r="E116" s="8">
        <v>0.54700000000000004</v>
      </c>
      <c r="F116" s="8">
        <v>6.0919999999999996</v>
      </c>
      <c r="G116" s="8">
        <v>95.4</v>
      </c>
      <c r="H116" s="8">
        <v>2.59</v>
      </c>
      <c r="I116" s="8">
        <v>2.25</v>
      </c>
      <c r="J116" s="8">
        <v>2.5499999999999998</v>
      </c>
      <c r="K116" s="8">
        <v>2.8</v>
      </c>
      <c r="L116" s="8">
        <v>22.2</v>
      </c>
      <c r="M116" s="8">
        <v>17.09</v>
      </c>
      <c r="N116" s="8" t="s">
        <v>19</v>
      </c>
      <c r="O116" s="8">
        <v>10.074</v>
      </c>
      <c r="P116" s="8">
        <v>10.1496</v>
      </c>
      <c r="Q116" s="8" t="s">
        <v>20</v>
      </c>
      <c r="R116" s="8">
        <v>59</v>
      </c>
      <c r="S116" s="8" t="s">
        <v>19</v>
      </c>
      <c r="T116" s="9">
        <v>6.0331194999999997E-2</v>
      </c>
      <c r="U116" s="17"/>
      <c r="V116">
        <f t="shared" si="9"/>
        <v>2.5474999999999999</v>
      </c>
      <c r="W116">
        <f t="shared" si="10"/>
        <v>10.074</v>
      </c>
      <c r="X116">
        <f t="shared" si="8"/>
        <v>1</v>
      </c>
      <c r="Y116">
        <f t="shared" si="11"/>
        <v>0</v>
      </c>
      <c r="Z116">
        <f t="shared" si="12"/>
        <v>1</v>
      </c>
      <c r="AA116">
        <f t="shared" si="13"/>
        <v>0</v>
      </c>
      <c r="AB116">
        <f t="shared" si="14"/>
        <v>1</v>
      </c>
      <c r="AC116">
        <f t="shared" si="15"/>
        <v>0.22212000000000001</v>
      </c>
    </row>
    <row r="117" spans="2:29" x14ac:dyDescent="0.25">
      <c r="B117" s="7">
        <v>18.5</v>
      </c>
      <c r="C117" s="8">
        <v>0.14230999999999999</v>
      </c>
      <c r="D117" s="8">
        <v>40.01</v>
      </c>
      <c r="E117" s="8">
        <v>0.54700000000000004</v>
      </c>
      <c r="F117" s="8">
        <v>6.2539999999999996</v>
      </c>
      <c r="G117" s="8">
        <v>84.2</v>
      </c>
      <c r="H117" s="8">
        <v>2.54</v>
      </c>
      <c r="I117" s="8">
        <v>2.14</v>
      </c>
      <c r="J117" s="8">
        <v>2.29</v>
      </c>
      <c r="K117" s="8">
        <v>2.0499999999999998</v>
      </c>
      <c r="L117" s="8">
        <v>22.2</v>
      </c>
      <c r="M117" s="8">
        <v>10.45</v>
      </c>
      <c r="N117" s="8" t="s">
        <v>21</v>
      </c>
      <c r="O117" s="8">
        <v>6.67</v>
      </c>
      <c r="P117" s="8">
        <v>12.148</v>
      </c>
      <c r="Q117" s="8" t="s">
        <v>24</v>
      </c>
      <c r="R117" s="8">
        <v>39</v>
      </c>
      <c r="S117" s="8" t="s">
        <v>19</v>
      </c>
      <c r="T117" s="9">
        <v>5.6980267000000001E-2</v>
      </c>
      <c r="U117" s="17"/>
      <c r="V117">
        <f t="shared" si="9"/>
        <v>2.2549999999999999</v>
      </c>
      <c r="W117">
        <f t="shared" si="10"/>
        <v>6.67</v>
      </c>
      <c r="X117">
        <f t="shared" si="8"/>
        <v>0</v>
      </c>
      <c r="Y117">
        <f t="shared" si="11"/>
        <v>0</v>
      </c>
      <c r="Z117">
        <f t="shared" si="12"/>
        <v>0</v>
      </c>
      <c r="AA117">
        <f t="shared" si="13"/>
        <v>1</v>
      </c>
      <c r="AB117">
        <f t="shared" si="14"/>
        <v>1</v>
      </c>
      <c r="AC117">
        <f t="shared" si="15"/>
        <v>0.14230999999999999</v>
      </c>
    </row>
    <row r="118" spans="2:29" x14ac:dyDescent="0.25">
      <c r="B118" s="7">
        <v>18.3</v>
      </c>
      <c r="C118" s="8">
        <v>0.17133999999999999</v>
      </c>
      <c r="D118" s="8">
        <v>40.01</v>
      </c>
      <c r="E118" s="8">
        <v>0.54700000000000004</v>
      </c>
      <c r="F118" s="8">
        <v>5.9279999999999999</v>
      </c>
      <c r="G118" s="8">
        <v>88.2</v>
      </c>
      <c r="H118" s="8">
        <v>2.56</v>
      </c>
      <c r="I118" s="8">
        <v>2.41</v>
      </c>
      <c r="J118" s="8">
        <v>2.72</v>
      </c>
      <c r="K118" s="8">
        <v>2.16</v>
      </c>
      <c r="L118" s="8">
        <v>22.2</v>
      </c>
      <c r="M118" s="8">
        <v>15.76</v>
      </c>
      <c r="N118" s="8" t="s">
        <v>21</v>
      </c>
      <c r="O118" s="8">
        <v>7.5659999999999998</v>
      </c>
      <c r="P118" s="8">
        <v>11.1464</v>
      </c>
      <c r="Q118" s="8" t="s">
        <v>23</v>
      </c>
      <c r="R118" s="8">
        <v>24</v>
      </c>
      <c r="S118" s="8" t="s">
        <v>19</v>
      </c>
      <c r="T118" s="9">
        <v>5.3824188000000002E-2</v>
      </c>
      <c r="U118" s="17"/>
      <c r="V118">
        <f t="shared" si="9"/>
        <v>2.4625000000000004</v>
      </c>
      <c r="W118">
        <f t="shared" si="10"/>
        <v>7.5659999999999998</v>
      </c>
      <c r="X118">
        <f t="shared" si="8"/>
        <v>0</v>
      </c>
      <c r="Y118">
        <f t="shared" si="11"/>
        <v>0</v>
      </c>
      <c r="Z118">
        <f t="shared" si="12"/>
        <v>0</v>
      </c>
      <c r="AA118">
        <f t="shared" si="13"/>
        <v>0</v>
      </c>
      <c r="AB118">
        <f t="shared" si="14"/>
        <v>1</v>
      </c>
      <c r="AC118">
        <f t="shared" si="15"/>
        <v>0.17133999999999999</v>
      </c>
    </row>
    <row r="119" spans="2:29" x14ac:dyDescent="0.25">
      <c r="B119" s="7">
        <v>21.2</v>
      </c>
      <c r="C119" s="8">
        <v>0.13158</v>
      </c>
      <c r="D119" s="8">
        <v>40.01</v>
      </c>
      <c r="E119" s="8">
        <v>0.54700000000000004</v>
      </c>
      <c r="F119" s="8">
        <v>6.1760000000000002</v>
      </c>
      <c r="G119" s="8">
        <v>72.5</v>
      </c>
      <c r="H119" s="8">
        <v>2.93</v>
      </c>
      <c r="I119" s="8">
        <v>2.71</v>
      </c>
      <c r="J119" s="8">
        <v>3</v>
      </c>
      <c r="K119" s="8">
        <v>2.2799999999999998</v>
      </c>
      <c r="L119" s="8">
        <v>22.2</v>
      </c>
      <c r="M119" s="8">
        <v>12.04</v>
      </c>
      <c r="N119" s="8" t="s">
        <v>21</v>
      </c>
      <c r="O119" s="8">
        <v>6.524</v>
      </c>
      <c r="P119" s="8">
        <v>13.169600000000001</v>
      </c>
      <c r="Q119" s="8" t="s">
        <v>23</v>
      </c>
      <c r="R119" s="8">
        <v>23</v>
      </c>
      <c r="S119" s="8" t="s">
        <v>19</v>
      </c>
      <c r="T119" s="9">
        <v>5.2774054000000001E-2</v>
      </c>
      <c r="U119" s="17"/>
      <c r="V119">
        <f t="shared" si="9"/>
        <v>2.73</v>
      </c>
      <c r="W119">
        <f t="shared" si="10"/>
        <v>6.524</v>
      </c>
      <c r="X119">
        <f t="shared" si="8"/>
        <v>0</v>
      </c>
      <c r="Y119">
        <f t="shared" si="11"/>
        <v>0</v>
      </c>
      <c r="Z119">
        <f t="shared" si="12"/>
        <v>0</v>
      </c>
      <c r="AA119">
        <f t="shared" si="13"/>
        <v>0</v>
      </c>
      <c r="AB119">
        <f t="shared" si="14"/>
        <v>1</v>
      </c>
      <c r="AC119">
        <f t="shared" si="15"/>
        <v>0.13158</v>
      </c>
    </row>
    <row r="120" spans="2:29" x14ac:dyDescent="0.25">
      <c r="B120" s="7">
        <v>19.2</v>
      </c>
      <c r="C120" s="8">
        <v>0.15098</v>
      </c>
      <c r="D120" s="8">
        <v>40.01</v>
      </c>
      <c r="E120" s="8">
        <v>0.54700000000000004</v>
      </c>
      <c r="F120" s="8">
        <v>6.0209999999999999</v>
      </c>
      <c r="G120" s="8">
        <v>82.6</v>
      </c>
      <c r="H120" s="8">
        <v>2.77</v>
      </c>
      <c r="I120" s="8">
        <v>2.4900000000000002</v>
      </c>
      <c r="J120" s="8">
        <v>2.92</v>
      </c>
      <c r="K120" s="8">
        <v>2.81</v>
      </c>
      <c r="L120" s="8">
        <v>22.2</v>
      </c>
      <c r="M120" s="8">
        <v>10.3</v>
      </c>
      <c r="N120" s="8" t="s">
        <v>21</v>
      </c>
      <c r="O120" s="8">
        <v>9.484</v>
      </c>
      <c r="P120" s="8">
        <v>15.153600000000001</v>
      </c>
      <c r="Q120" s="8" t="s">
        <v>24</v>
      </c>
      <c r="R120" s="8">
        <v>28</v>
      </c>
      <c r="S120" s="8" t="s">
        <v>19</v>
      </c>
      <c r="T120" s="9">
        <v>6.0808694000000003E-2</v>
      </c>
      <c r="U120" s="17"/>
      <c r="V120">
        <f t="shared" si="9"/>
        <v>2.7475000000000001</v>
      </c>
      <c r="W120">
        <f t="shared" si="10"/>
        <v>9.484</v>
      </c>
      <c r="X120">
        <f t="shared" si="8"/>
        <v>0</v>
      </c>
      <c r="Y120">
        <f t="shared" si="11"/>
        <v>0</v>
      </c>
      <c r="Z120">
        <f t="shared" si="12"/>
        <v>0</v>
      </c>
      <c r="AA120">
        <f t="shared" si="13"/>
        <v>1</v>
      </c>
      <c r="AB120">
        <f t="shared" si="14"/>
        <v>1</v>
      </c>
      <c r="AC120">
        <f t="shared" si="15"/>
        <v>0.15098</v>
      </c>
    </row>
    <row r="121" spans="2:29" x14ac:dyDescent="0.25">
      <c r="B121" s="7">
        <v>20.399999999999999</v>
      </c>
      <c r="C121" s="8">
        <v>0.13058</v>
      </c>
      <c r="D121" s="8">
        <v>40.01</v>
      </c>
      <c r="E121" s="8">
        <v>0.54700000000000004</v>
      </c>
      <c r="F121" s="8">
        <v>5.8719999999999999</v>
      </c>
      <c r="G121" s="8">
        <v>73.099999999999994</v>
      </c>
      <c r="H121" s="8">
        <v>2.8</v>
      </c>
      <c r="I121" s="8">
        <v>2.27</v>
      </c>
      <c r="J121" s="8">
        <v>2.62</v>
      </c>
      <c r="K121" s="8">
        <v>2.2200000000000002</v>
      </c>
      <c r="L121" s="8">
        <v>22.2</v>
      </c>
      <c r="M121" s="8">
        <v>15.37</v>
      </c>
      <c r="N121" s="8" t="s">
        <v>19</v>
      </c>
      <c r="O121" s="8">
        <v>8.0079999999999991</v>
      </c>
      <c r="P121" s="8">
        <v>14.1632</v>
      </c>
      <c r="Q121" s="8" t="s">
        <v>20</v>
      </c>
      <c r="R121" s="8">
        <v>40</v>
      </c>
      <c r="S121" s="8" t="s">
        <v>19</v>
      </c>
      <c r="T121" s="9">
        <v>5.6588860999999997E-2</v>
      </c>
      <c r="U121" s="17"/>
      <c r="V121">
        <f t="shared" si="9"/>
        <v>2.4775</v>
      </c>
      <c r="W121">
        <f t="shared" si="10"/>
        <v>8.0079999999999991</v>
      </c>
      <c r="X121">
        <f t="shared" si="8"/>
        <v>1</v>
      </c>
      <c r="Y121">
        <f t="shared" si="11"/>
        <v>0</v>
      </c>
      <c r="Z121">
        <f t="shared" si="12"/>
        <v>1</v>
      </c>
      <c r="AA121">
        <f t="shared" si="13"/>
        <v>0</v>
      </c>
      <c r="AB121">
        <f t="shared" si="14"/>
        <v>1</v>
      </c>
      <c r="AC121">
        <f t="shared" si="15"/>
        <v>0.13058</v>
      </c>
    </row>
    <row r="122" spans="2:29" x14ac:dyDescent="0.25">
      <c r="B122" s="7">
        <v>19.3</v>
      </c>
      <c r="C122" s="8">
        <v>0.14476</v>
      </c>
      <c r="D122" s="8">
        <v>40.01</v>
      </c>
      <c r="E122" s="8">
        <v>0.54700000000000004</v>
      </c>
      <c r="F122" s="8">
        <v>5.7309999999999999</v>
      </c>
      <c r="G122" s="8">
        <v>65.2</v>
      </c>
      <c r="H122" s="8">
        <v>2.96</v>
      </c>
      <c r="I122" s="8">
        <v>2.52</v>
      </c>
      <c r="J122" s="8">
        <v>2.92</v>
      </c>
      <c r="K122" s="8">
        <v>2.63</v>
      </c>
      <c r="L122" s="8">
        <v>22.2</v>
      </c>
      <c r="M122" s="8">
        <v>13.61</v>
      </c>
      <c r="N122" s="8" t="s">
        <v>19</v>
      </c>
      <c r="O122" s="8">
        <v>10.186</v>
      </c>
      <c r="P122" s="8">
        <v>11.154400000000001</v>
      </c>
      <c r="Q122" s="8" t="s">
        <v>20</v>
      </c>
      <c r="R122" s="8">
        <v>20</v>
      </c>
      <c r="S122" s="8" t="s">
        <v>19</v>
      </c>
      <c r="T122" s="9">
        <v>5.2908001000000003E-2</v>
      </c>
      <c r="U122" s="17"/>
      <c r="V122">
        <f t="shared" si="9"/>
        <v>2.7575000000000003</v>
      </c>
      <c r="W122">
        <f t="shared" si="10"/>
        <v>10.186</v>
      </c>
      <c r="X122">
        <f t="shared" si="8"/>
        <v>1</v>
      </c>
      <c r="Y122">
        <f t="shared" si="11"/>
        <v>0</v>
      </c>
      <c r="Z122">
        <f t="shared" si="12"/>
        <v>1</v>
      </c>
      <c r="AA122">
        <f t="shared" si="13"/>
        <v>0</v>
      </c>
      <c r="AB122">
        <f t="shared" si="14"/>
        <v>1</v>
      </c>
      <c r="AC122">
        <f t="shared" si="15"/>
        <v>0.14476</v>
      </c>
    </row>
    <row r="123" spans="2:29" x14ac:dyDescent="0.25">
      <c r="B123" s="7">
        <v>22</v>
      </c>
      <c r="C123" s="8">
        <v>6.8989999999999996E-2</v>
      </c>
      <c r="D123" s="8">
        <v>55.65</v>
      </c>
      <c r="E123" s="8">
        <v>0.58099999999999996</v>
      </c>
      <c r="F123" s="8">
        <v>5.87</v>
      </c>
      <c r="G123" s="8">
        <v>69.7</v>
      </c>
      <c r="H123" s="8">
        <v>2.4</v>
      </c>
      <c r="I123" s="8">
        <v>2.16</v>
      </c>
      <c r="J123" s="8">
        <v>2.5299999999999998</v>
      </c>
      <c r="K123" s="8">
        <v>1.94</v>
      </c>
      <c r="L123" s="8">
        <v>20.9</v>
      </c>
      <c r="M123" s="8">
        <v>14.37</v>
      </c>
      <c r="N123" s="8" t="s">
        <v>19</v>
      </c>
      <c r="O123" s="8">
        <v>7.84</v>
      </c>
      <c r="P123" s="8">
        <v>10.176</v>
      </c>
      <c r="Q123" s="8" t="s">
        <v>20</v>
      </c>
      <c r="R123" s="8">
        <v>23</v>
      </c>
      <c r="S123" s="8" t="s">
        <v>19</v>
      </c>
      <c r="T123" s="9">
        <v>5.6973923000000003E-2</v>
      </c>
      <c r="U123" s="17"/>
      <c r="V123">
        <f t="shared" si="9"/>
        <v>2.2574999999999998</v>
      </c>
      <c r="W123">
        <f t="shared" si="10"/>
        <v>7.84</v>
      </c>
      <c r="X123">
        <f t="shared" si="8"/>
        <v>1</v>
      </c>
      <c r="Y123">
        <f t="shared" si="11"/>
        <v>0</v>
      </c>
      <c r="Z123">
        <f t="shared" si="12"/>
        <v>1</v>
      </c>
      <c r="AA123">
        <f t="shared" si="13"/>
        <v>0</v>
      </c>
      <c r="AB123">
        <f t="shared" si="14"/>
        <v>1</v>
      </c>
      <c r="AC123">
        <f t="shared" si="15"/>
        <v>6.8989999999999996E-2</v>
      </c>
    </row>
    <row r="124" spans="2:29" x14ac:dyDescent="0.25">
      <c r="B124" s="7">
        <v>20.3</v>
      </c>
      <c r="C124" s="8">
        <v>7.1650000000000005E-2</v>
      </c>
      <c r="D124" s="8">
        <v>55.65</v>
      </c>
      <c r="E124" s="8">
        <v>0.58099999999999996</v>
      </c>
      <c r="F124" s="8">
        <v>6.0039999999999996</v>
      </c>
      <c r="G124" s="8">
        <v>84.1</v>
      </c>
      <c r="H124" s="8">
        <v>2.44</v>
      </c>
      <c r="I124" s="8">
        <v>1.96</v>
      </c>
      <c r="J124" s="8">
        <v>2.37</v>
      </c>
      <c r="K124" s="8">
        <v>2.02</v>
      </c>
      <c r="L124" s="8">
        <v>20.9</v>
      </c>
      <c r="M124" s="8">
        <v>14.27</v>
      </c>
      <c r="N124" s="8" t="s">
        <v>19</v>
      </c>
      <c r="O124" s="8">
        <v>9.7059999999999995</v>
      </c>
      <c r="P124" s="8">
        <v>10.1624</v>
      </c>
      <c r="Q124" s="8" t="s">
        <v>24</v>
      </c>
      <c r="R124" s="8">
        <v>39</v>
      </c>
      <c r="S124" s="8" t="s">
        <v>19</v>
      </c>
      <c r="T124" s="9">
        <v>5.6765615999999998E-2</v>
      </c>
      <c r="U124" s="17"/>
      <c r="V124">
        <f t="shared" si="9"/>
        <v>2.1975000000000002</v>
      </c>
      <c r="W124">
        <f t="shared" si="10"/>
        <v>9.7059999999999995</v>
      </c>
      <c r="X124">
        <f t="shared" si="8"/>
        <v>1</v>
      </c>
      <c r="Y124">
        <f t="shared" si="11"/>
        <v>0</v>
      </c>
      <c r="Z124">
        <f t="shared" si="12"/>
        <v>0</v>
      </c>
      <c r="AA124">
        <f t="shared" si="13"/>
        <v>1</v>
      </c>
      <c r="AB124">
        <f t="shared" si="14"/>
        <v>1</v>
      </c>
      <c r="AC124">
        <f t="shared" si="15"/>
        <v>7.1650000000000005E-2</v>
      </c>
    </row>
    <row r="125" spans="2:29" x14ac:dyDescent="0.25">
      <c r="B125" s="7">
        <v>20.5</v>
      </c>
      <c r="C125" s="8">
        <v>9.2990000000000003E-2</v>
      </c>
      <c r="D125" s="8">
        <v>55.65</v>
      </c>
      <c r="E125" s="8">
        <v>0.58099999999999996</v>
      </c>
      <c r="F125" s="8">
        <v>5.9610000000000003</v>
      </c>
      <c r="G125" s="8">
        <v>92.9</v>
      </c>
      <c r="H125" s="8">
        <v>2.34</v>
      </c>
      <c r="I125" s="8">
        <v>1.85</v>
      </c>
      <c r="J125" s="8">
        <v>2.27</v>
      </c>
      <c r="K125" s="8">
        <v>1.9</v>
      </c>
      <c r="L125" s="8">
        <v>20.9</v>
      </c>
      <c r="M125" s="8">
        <v>17.93</v>
      </c>
      <c r="N125" s="8" t="s">
        <v>19</v>
      </c>
      <c r="O125" s="8">
        <v>8.91</v>
      </c>
      <c r="P125" s="8">
        <v>10.164</v>
      </c>
      <c r="Q125" s="8" t="s">
        <v>23</v>
      </c>
      <c r="R125" s="8">
        <v>51</v>
      </c>
      <c r="S125" s="8" t="s">
        <v>19</v>
      </c>
      <c r="T125" s="9">
        <v>6.0720897000000003E-2</v>
      </c>
      <c r="U125" s="17"/>
      <c r="V125">
        <f t="shared" si="9"/>
        <v>2.09</v>
      </c>
      <c r="W125">
        <f t="shared" si="10"/>
        <v>8.91</v>
      </c>
      <c r="X125">
        <f t="shared" si="8"/>
        <v>1</v>
      </c>
      <c r="Y125">
        <f t="shared" si="11"/>
        <v>0</v>
      </c>
      <c r="Z125">
        <f t="shared" si="12"/>
        <v>0</v>
      </c>
      <c r="AA125">
        <f t="shared" si="13"/>
        <v>0</v>
      </c>
      <c r="AB125">
        <f t="shared" si="14"/>
        <v>1</v>
      </c>
      <c r="AC125">
        <f t="shared" si="15"/>
        <v>9.2990000000000003E-2</v>
      </c>
    </row>
    <row r="126" spans="2:29" x14ac:dyDescent="0.25">
      <c r="B126" s="7">
        <v>17.3</v>
      </c>
      <c r="C126" s="8">
        <v>0.15038000000000001</v>
      </c>
      <c r="D126" s="8">
        <v>55.65</v>
      </c>
      <c r="E126" s="8">
        <v>0.58099999999999996</v>
      </c>
      <c r="F126" s="8">
        <v>5.8559999999999999</v>
      </c>
      <c r="G126" s="8">
        <v>97</v>
      </c>
      <c r="H126" s="8">
        <v>2.2200000000000002</v>
      </c>
      <c r="I126" s="8">
        <v>1.82</v>
      </c>
      <c r="J126" s="8">
        <v>2.0699999999999998</v>
      </c>
      <c r="K126" s="8">
        <v>1.67</v>
      </c>
      <c r="L126" s="8">
        <v>20.9</v>
      </c>
      <c r="M126" s="8">
        <v>25.41</v>
      </c>
      <c r="N126" s="8" t="s">
        <v>19</v>
      </c>
      <c r="O126" s="8">
        <v>9.1460000000000008</v>
      </c>
      <c r="P126" s="8">
        <v>10.138400000000001</v>
      </c>
      <c r="Q126" s="8" t="s">
        <v>22</v>
      </c>
      <c r="R126" s="8">
        <v>51</v>
      </c>
      <c r="S126" s="8" t="s">
        <v>19</v>
      </c>
      <c r="T126" s="9">
        <v>5.2355371999999997E-2</v>
      </c>
      <c r="U126" s="17"/>
      <c r="V126">
        <f t="shared" si="9"/>
        <v>1.9449999999999998</v>
      </c>
      <c r="W126">
        <f t="shared" si="10"/>
        <v>9.1460000000000008</v>
      </c>
      <c r="X126">
        <f t="shared" si="8"/>
        <v>1</v>
      </c>
      <c r="Y126">
        <f t="shared" si="11"/>
        <v>1</v>
      </c>
      <c r="Z126">
        <f t="shared" si="12"/>
        <v>0</v>
      </c>
      <c r="AA126">
        <f t="shared" si="13"/>
        <v>0</v>
      </c>
      <c r="AB126">
        <f t="shared" si="14"/>
        <v>1</v>
      </c>
      <c r="AC126">
        <f t="shared" si="15"/>
        <v>0.15038000000000001</v>
      </c>
    </row>
    <row r="127" spans="2:29" x14ac:dyDescent="0.25">
      <c r="B127" s="7">
        <v>18.8</v>
      </c>
      <c r="C127" s="8">
        <v>9.8489999999999994E-2</v>
      </c>
      <c r="D127" s="8">
        <v>55.65</v>
      </c>
      <c r="E127" s="8">
        <v>0.58099999999999996</v>
      </c>
      <c r="F127" s="8">
        <v>5.8789999999999996</v>
      </c>
      <c r="G127" s="8">
        <v>95.8</v>
      </c>
      <c r="H127" s="8">
        <v>2.21</v>
      </c>
      <c r="I127" s="8">
        <v>1.74</v>
      </c>
      <c r="J127" s="8">
        <v>2.2000000000000002</v>
      </c>
      <c r="K127" s="8">
        <v>1.88</v>
      </c>
      <c r="L127" s="8">
        <v>20.9</v>
      </c>
      <c r="M127" s="8">
        <v>17.579999999999998</v>
      </c>
      <c r="N127" s="8" t="s">
        <v>21</v>
      </c>
      <c r="O127" s="8">
        <v>6.2759999999999998</v>
      </c>
      <c r="P127" s="8">
        <v>13.150399999999999</v>
      </c>
      <c r="Q127" s="8" t="s">
        <v>20</v>
      </c>
      <c r="R127" s="8">
        <v>56</v>
      </c>
      <c r="S127" s="8" t="s">
        <v>19</v>
      </c>
      <c r="T127" s="9">
        <v>6.2119064000000002E-2</v>
      </c>
      <c r="U127" s="17"/>
      <c r="V127">
        <f t="shared" si="9"/>
        <v>2.0075000000000003</v>
      </c>
      <c r="W127">
        <f t="shared" si="10"/>
        <v>6.2759999999999998</v>
      </c>
      <c r="X127">
        <f t="shared" si="8"/>
        <v>0</v>
      </c>
      <c r="Y127">
        <f t="shared" si="11"/>
        <v>0</v>
      </c>
      <c r="Z127">
        <f t="shared" si="12"/>
        <v>1</v>
      </c>
      <c r="AA127">
        <f t="shared" si="13"/>
        <v>0</v>
      </c>
      <c r="AB127">
        <f t="shared" si="14"/>
        <v>1</v>
      </c>
      <c r="AC127">
        <f t="shared" si="15"/>
        <v>9.8489999999999994E-2</v>
      </c>
    </row>
    <row r="128" spans="2:29" x14ac:dyDescent="0.25">
      <c r="B128" s="7">
        <v>21.4</v>
      </c>
      <c r="C128" s="8">
        <v>0.16902</v>
      </c>
      <c r="D128" s="8">
        <v>55.65</v>
      </c>
      <c r="E128" s="8">
        <v>0.58099999999999996</v>
      </c>
      <c r="F128" s="8">
        <v>5.9859999999999998</v>
      </c>
      <c r="G128" s="8">
        <v>88.4</v>
      </c>
      <c r="H128" s="8">
        <v>2.13</v>
      </c>
      <c r="I128" s="8">
        <v>1.85</v>
      </c>
      <c r="J128" s="8">
        <v>2.29</v>
      </c>
      <c r="K128" s="8">
        <v>1.69</v>
      </c>
      <c r="L128" s="8">
        <v>20.9</v>
      </c>
      <c r="M128" s="8">
        <v>14.81</v>
      </c>
      <c r="N128" s="8" t="s">
        <v>19</v>
      </c>
      <c r="O128" s="8">
        <v>8.1280000000000001</v>
      </c>
      <c r="P128" s="8">
        <v>14.171200000000001</v>
      </c>
      <c r="Q128" s="8" t="s">
        <v>22</v>
      </c>
      <c r="R128" s="8">
        <v>22</v>
      </c>
      <c r="S128" s="8" t="s">
        <v>19</v>
      </c>
      <c r="T128" s="9">
        <v>6.0716839000000002E-2</v>
      </c>
      <c r="U128" s="17"/>
      <c r="V128">
        <f t="shared" si="9"/>
        <v>1.9899999999999998</v>
      </c>
      <c r="W128">
        <f t="shared" si="10"/>
        <v>8.1280000000000001</v>
      </c>
      <c r="X128">
        <f t="shared" si="8"/>
        <v>1</v>
      </c>
      <c r="Y128">
        <f t="shared" si="11"/>
        <v>1</v>
      </c>
      <c r="Z128">
        <f t="shared" si="12"/>
        <v>0</v>
      </c>
      <c r="AA128">
        <f t="shared" si="13"/>
        <v>0</v>
      </c>
      <c r="AB128">
        <f t="shared" si="14"/>
        <v>1</v>
      </c>
      <c r="AC128">
        <f t="shared" si="15"/>
        <v>0.16902</v>
      </c>
    </row>
    <row r="129" spans="2:29" x14ac:dyDescent="0.25">
      <c r="B129" s="7">
        <v>15.7</v>
      </c>
      <c r="C129" s="8">
        <v>0.38735000000000003</v>
      </c>
      <c r="D129" s="8">
        <v>55.65</v>
      </c>
      <c r="E129" s="8">
        <v>0.58099999999999996</v>
      </c>
      <c r="F129" s="8">
        <v>5.6130000000000004</v>
      </c>
      <c r="G129" s="8">
        <v>95.6</v>
      </c>
      <c r="H129" s="8">
        <v>1.93</v>
      </c>
      <c r="I129" s="8">
        <v>1.52</v>
      </c>
      <c r="J129" s="8">
        <v>1.8</v>
      </c>
      <c r="K129" s="8">
        <v>1.77</v>
      </c>
      <c r="L129" s="8">
        <v>20.9</v>
      </c>
      <c r="M129" s="8">
        <v>27.26</v>
      </c>
      <c r="N129" s="8" t="s">
        <v>21</v>
      </c>
      <c r="O129" s="8">
        <v>7.7140000000000004</v>
      </c>
      <c r="P129" s="8">
        <v>10.1256</v>
      </c>
      <c r="Q129" s="8" t="s">
        <v>22</v>
      </c>
      <c r="R129" s="8">
        <v>42</v>
      </c>
      <c r="S129" s="8" t="s">
        <v>19</v>
      </c>
      <c r="T129" s="9">
        <v>6.3462126999999993E-2</v>
      </c>
      <c r="U129" s="17"/>
      <c r="V129">
        <f t="shared" si="9"/>
        <v>1.7549999999999999</v>
      </c>
      <c r="W129">
        <f t="shared" si="10"/>
        <v>7.7140000000000004</v>
      </c>
      <c r="X129">
        <f t="shared" si="8"/>
        <v>0</v>
      </c>
      <c r="Y129">
        <f t="shared" si="11"/>
        <v>1</v>
      </c>
      <c r="Z129">
        <f t="shared" si="12"/>
        <v>0</v>
      </c>
      <c r="AA129">
        <f t="shared" si="13"/>
        <v>0</v>
      </c>
      <c r="AB129">
        <f t="shared" si="14"/>
        <v>1</v>
      </c>
      <c r="AC129">
        <f t="shared" si="15"/>
        <v>0.38735000000000003</v>
      </c>
    </row>
    <row r="130" spans="2:29" x14ac:dyDescent="0.25">
      <c r="B130" s="7">
        <v>16.2</v>
      </c>
      <c r="C130" s="8">
        <v>0.25914999999999999</v>
      </c>
      <c r="D130" s="8">
        <v>51.89</v>
      </c>
      <c r="E130" s="8">
        <v>0.624</v>
      </c>
      <c r="F130" s="8">
        <v>5.6929999999999996</v>
      </c>
      <c r="G130" s="8">
        <v>96</v>
      </c>
      <c r="H130" s="8">
        <v>2.09</v>
      </c>
      <c r="I130" s="8">
        <v>1.73</v>
      </c>
      <c r="J130" s="8">
        <v>1.84</v>
      </c>
      <c r="K130" s="8">
        <v>1.49</v>
      </c>
      <c r="L130" s="8">
        <v>18.8</v>
      </c>
      <c r="M130" s="8">
        <v>17.190000000000001</v>
      </c>
      <c r="N130" s="8" t="s">
        <v>19</v>
      </c>
      <c r="O130" s="8">
        <v>5.9240000000000004</v>
      </c>
      <c r="P130" s="8">
        <v>15.1296</v>
      </c>
      <c r="Q130" s="8" t="s">
        <v>23</v>
      </c>
      <c r="R130" s="8">
        <v>31</v>
      </c>
      <c r="S130" s="8" t="s">
        <v>19</v>
      </c>
      <c r="T130" s="9">
        <v>5.6659876999999997E-2</v>
      </c>
      <c r="U130" s="17"/>
      <c r="V130">
        <f t="shared" si="9"/>
        <v>1.7875000000000001</v>
      </c>
      <c r="W130">
        <f t="shared" si="10"/>
        <v>5.9240000000000004</v>
      </c>
      <c r="X130">
        <f t="shared" si="8"/>
        <v>1</v>
      </c>
      <c r="Y130">
        <f t="shared" si="11"/>
        <v>0</v>
      </c>
      <c r="Z130">
        <f t="shared" si="12"/>
        <v>0</v>
      </c>
      <c r="AA130">
        <f t="shared" si="13"/>
        <v>0</v>
      </c>
      <c r="AB130">
        <f t="shared" si="14"/>
        <v>1</v>
      </c>
      <c r="AC130">
        <f t="shared" si="15"/>
        <v>0.25914999999999999</v>
      </c>
    </row>
    <row r="131" spans="2:29" x14ac:dyDescent="0.25">
      <c r="B131" s="7">
        <v>18</v>
      </c>
      <c r="C131" s="8">
        <v>0.32543</v>
      </c>
      <c r="D131" s="8">
        <v>51.89</v>
      </c>
      <c r="E131" s="8">
        <v>0.624</v>
      </c>
      <c r="F131" s="8">
        <v>6.431</v>
      </c>
      <c r="G131" s="8">
        <v>98.8</v>
      </c>
      <c r="H131" s="8">
        <v>1.96</v>
      </c>
      <c r="I131" s="8">
        <v>1.61</v>
      </c>
      <c r="J131" s="8">
        <v>1.92</v>
      </c>
      <c r="K131" s="8">
        <v>1.77</v>
      </c>
      <c r="L131" s="8">
        <v>18.8</v>
      </c>
      <c r="M131" s="8">
        <v>15.39</v>
      </c>
      <c r="N131" s="8" t="s">
        <v>21</v>
      </c>
      <c r="O131" s="8">
        <v>8.16</v>
      </c>
      <c r="P131" s="8">
        <v>14.144</v>
      </c>
      <c r="Q131" s="8" t="s">
        <v>23</v>
      </c>
      <c r="R131" s="8">
        <v>41</v>
      </c>
      <c r="S131" s="8" t="s">
        <v>19</v>
      </c>
      <c r="T131" s="9">
        <v>5.6365006000000002E-2</v>
      </c>
      <c r="U131" s="17"/>
      <c r="V131">
        <f t="shared" si="9"/>
        <v>1.8149999999999999</v>
      </c>
      <c r="W131">
        <f t="shared" si="10"/>
        <v>8.16</v>
      </c>
      <c r="X131">
        <f t="shared" ref="X131:X194" si="16">IF($N131="YES", 1, 0)</f>
        <v>0</v>
      </c>
      <c r="Y131">
        <f t="shared" si="11"/>
        <v>0</v>
      </c>
      <c r="Z131">
        <f t="shared" si="12"/>
        <v>0</v>
      </c>
      <c r="AA131">
        <f t="shared" si="13"/>
        <v>0</v>
      </c>
      <c r="AB131">
        <f t="shared" si="14"/>
        <v>1</v>
      </c>
      <c r="AC131">
        <f t="shared" si="15"/>
        <v>0.32543</v>
      </c>
    </row>
    <row r="132" spans="2:29" x14ac:dyDescent="0.25">
      <c r="B132" s="7">
        <v>14.3</v>
      </c>
      <c r="C132" s="8">
        <v>0.88124999999999998</v>
      </c>
      <c r="D132" s="8">
        <v>51.89</v>
      </c>
      <c r="E132" s="8">
        <v>0.624</v>
      </c>
      <c r="F132" s="8">
        <v>5.6369999999999996</v>
      </c>
      <c r="G132" s="8">
        <v>94.7</v>
      </c>
      <c r="H132" s="8">
        <v>2.2999999999999998</v>
      </c>
      <c r="I132" s="8">
        <v>1.88</v>
      </c>
      <c r="J132" s="8">
        <v>2.1</v>
      </c>
      <c r="K132" s="8">
        <v>1.65</v>
      </c>
      <c r="L132" s="8">
        <v>18.8</v>
      </c>
      <c r="M132" s="8">
        <v>18.34</v>
      </c>
      <c r="N132" s="8" t="s">
        <v>19</v>
      </c>
      <c r="O132" s="8">
        <v>7.8860000000000001</v>
      </c>
      <c r="P132" s="8">
        <v>10.1144</v>
      </c>
      <c r="Q132" s="8" t="s">
        <v>22</v>
      </c>
      <c r="R132" s="8">
        <v>30</v>
      </c>
      <c r="S132" s="8" t="s">
        <v>19</v>
      </c>
      <c r="T132" s="9">
        <v>5.8060502999999999E-2</v>
      </c>
      <c r="U132" s="17"/>
      <c r="V132">
        <f t="shared" ref="V132:V195" si="17">AVERAGE($H132:$K132)</f>
        <v>1.9824999999999999</v>
      </c>
      <c r="W132">
        <f t="shared" ref="W132:W195" si="18">IF($O132="", $O$1, $O132)</f>
        <v>7.8860000000000001</v>
      </c>
      <c r="X132">
        <f t="shared" si="16"/>
        <v>1</v>
      </c>
      <c r="Y132">
        <f t="shared" ref="Y132:Y195" si="19">IF($Q132="Lake", 1, 0)</f>
        <v>1</v>
      </c>
      <c r="Z132">
        <f t="shared" ref="Z132:Z195" si="20">IF($Q132="River", 1, 0)</f>
        <v>0</v>
      </c>
      <c r="AA132">
        <f t="shared" ref="AA132:AA195" si="21">IF($Q132="Lake and River", 1, 0)</f>
        <v>0</v>
      </c>
      <c r="AB132">
        <f t="shared" ref="AB132:AB195" si="22">IF($S132="YES", 1, 0)</f>
        <v>1</v>
      </c>
      <c r="AC132">
        <f t="shared" ref="AC132:AC195" si="23">IF($C132&gt;=$C$1, 2*$C$1, $C132)</f>
        <v>0.88124999999999998</v>
      </c>
    </row>
    <row r="133" spans="2:29" x14ac:dyDescent="0.25">
      <c r="B133" s="7">
        <v>19.2</v>
      </c>
      <c r="C133" s="8">
        <v>0.34005999999999997</v>
      </c>
      <c r="D133" s="8">
        <v>51.89</v>
      </c>
      <c r="E133" s="8">
        <v>0.624</v>
      </c>
      <c r="F133" s="8">
        <v>6.4580000000000002</v>
      </c>
      <c r="G133" s="8">
        <v>98.9</v>
      </c>
      <c r="H133" s="8">
        <v>2.37</v>
      </c>
      <c r="I133" s="8">
        <v>1.93</v>
      </c>
      <c r="J133" s="8">
        <v>2.36</v>
      </c>
      <c r="K133" s="8">
        <v>1.81</v>
      </c>
      <c r="L133" s="8">
        <v>18.8</v>
      </c>
      <c r="M133" s="8">
        <v>12.6</v>
      </c>
      <c r="N133" s="8" t="s">
        <v>19</v>
      </c>
      <c r="O133" s="8">
        <v>8.984</v>
      </c>
      <c r="P133" s="8">
        <v>13.153600000000001</v>
      </c>
      <c r="Q133" s="8" t="s">
        <v>23</v>
      </c>
      <c r="R133" s="8">
        <v>25</v>
      </c>
      <c r="S133" s="8" t="s">
        <v>19</v>
      </c>
      <c r="T133" s="9">
        <v>6.6273177000000003E-2</v>
      </c>
      <c r="U133" s="17"/>
      <c r="V133">
        <f t="shared" si="17"/>
        <v>2.1175000000000002</v>
      </c>
      <c r="W133">
        <f t="shared" si="18"/>
        <v>8.984</v>
      </c>
      <c r="X133">
        <f t="shared" si="16"/>
        <v>1</v>
      </c>
      <c r="Y133">
        <f t="shared" si="19"/>
        <v>0</v>
      </c>
      <c r="Z133">
        <f t="shared" si="20"/>
        <v>0</v>
      </c>
      <c r="AA133">
        <f t="shared" si="21"/>
        <v>0</v>
      </c>
      <c r="AB133">
        <f t="shared" si="22"/>
        <v>1</v>
      </c>
      <c r="AC133">
        <f t="shared" si="23"/>
        <v>0.34005999999999997</v>
      </c>
    </row>
    <row r="134" spans="2:29" x14ac:dyDescent="0.25">
      <c r="B134" s="7">
        <v>19.600000000000001</v>
      </c>
      <c r="C134" s="8">
        <v>1.1929399999999999</v>
      </c>
      <c r="D134" s="8">
        <v>51.89</v>
      </c>
      <c r="E134" s="8">
        <v>0.624</v>
      </c>
      <c r="F134" s="8">
        <v>6.3259999999999996</v>
      </c>
      <c r="G134" s="8">
        <v>97.7</v>
      </c>
      <c r="H134" s="8">
        <v>2.54</v>
      </c>
      <c r="I134" s="8">
        <v>2.0299999999999998</v>
      </c>
      <c r="J134" s="8">
        <v>2.42</v>
      </c>
      <c r="K134" s="8">
        <v>2.09</v>
      </c>
      <c r="L134" s="8">
        <v>18.8</v>
      </c>
      <c r="M134" s="8">
        <v>12.26</v>
      </c>
      <c r="N134" s="8" t="s">
        <v>19</v>
      </c>
      <c r="O134" s="8">
        <v>7.5919999999999996</v>
      </c>
      <c r="P134" s="8">
        <v>12.1568</v>
      </c>
      <c r="Q134" s="8" t="s">
        <v>23</v>
      </c>
      <c r="R134" s="8">
        <v>29</v>
      </c>
      <c r="S134" s="8" t="s">
        <v>19</v>
      </c>
      <c r="T134" s="9">
        <v>5.5879605999999998E-2</v>
      </c>
      <c r="U134" s="17"/>
      <c r="V134">
        <f t="shared" si="17"/>
        <v>2.27</v>
      </c>
      <c r="W134">
        <f t="shared" si="18"/>
        <v>7.5919999999999996</v>
      </c>
      <c r="X134">
        <f t="shared" si="16"/>
        <v>1</v>
      </c>
      <c r="Y134">
        <f t="shared" si="19"/>
        <v>0</v>
      </c>
      <c r="Z134">
        <f t="shared" si="20"/>
        <v>0</v>
      </c>
      <c r="AA134">
        <f t="shared" si="21"/>
        <v>0</v>
      </c>
      <c r="AB134">
        <f t="shared" si="22"/>
        <v>1</v>
      </c>
      <c r="AC134">
        <f t="shared" si="23"/>
        <v>1.1929399999999999</v>
      </c>
    </row>
    <row r="135" spans="2:29" x14ac:dyDescent="0.25">
      <c r="B135" s="7">
        <v>23</v>
      </c>
      <c r="C135" s="8">
        <v>0.59004999999999996</v>
      </c>
      <c r="D135" s="8">
        <v>51.89</v>
      </c>
      <c r="E135" s="8">
        <v>0.624</v>
      </c>
      <c r="F135" s="8">
        <v>6.3719999999999999</v>
      </c>
      <c r="G135" s="8">
        <v>97.9</v>
      </c>
      <c r="H135" s="8">
        <v>2.41</v>
      </c>
      <c r="I135" s="8">
        <v>2.16</v>
      </c>
      <c r="J135" s="8">
        <v>2.4</v>
      </c>
      <c r="K135" s="8">
        <v>2.34</v>
      </c>
      <c r="L135" s="8">
        <v>18.8</v>
      </c>
      <c r="M135" s="8">
        <v>11.12</v>
      </c>
      <c r="N135" s="8" t="s">
        <v>19</v>
      </c>
      <c r="O135" s="8">
        <v>8.9600000000000009</v>
      </c>
      <c r="P135" s="8">
        <v>12.183999999999999</v>
      </c>
      <c r="Q135" s="8" t="s">
        <v>24</v>
      </c>
      <c r="R135" s="8">
        <v>57</v>
      </c>
      <c r="S135" s="8" t="s">
        <v>19</v>
      </c>
      <c r="T135" s="9">
        <v>5.495705E-2</v>
      </c>
      <c r="U135" s="17"/>
      <c r="V135">
        <f t="shared" si="17"/>
        <v>2.3275000000000001</v>
      </c>
      <c r="W135">
        <f t="shared" si="18"/>
        <v>8.9600000000000009</v>
      </c>
      <c r="X135">
        <f t="shared" si="16"/>
        <v>1</v>
      </c>
      <c r="Y135">
        <f t="shared" si="19"/>
        <v>0</v>
      </c>
      <c r="Z135">
        <f t="shared" si="20"/>
        <v>0</v>
      </c>
      <c r="AA135">
        <f t="shared" si="21"/>
        <v>1</v>
      </c>
      <c r="AB135">
        <f t="shared" si="22"/>
        <v>1</v>
      </c>
      <c r="AC135">
        <f t="shared" si="23"/>
        <v>0.59004999999999996</v>
      </c>
    </row>
    <row r="136" spans="2:29" x14ac:dyDescent="0.25">
      <c r="B136" s="7">
        <v>18.399999999999999</v>
      </c>
      <c r="C136" s="8">
        <v>0.32982</v>
      </c>
      <c r="D136" s="8">
        <v>51.89</v>
      </c>
      <c r="E136" s="8">
        <v>0.624</v>
      </c>
      <c r="F136" s="8">
        <v>5.8220000000000001</v>
      </c>
      <c r="G136" s="8">
        <v>95.4</v>
      </c>
      <c r="H136" s="8">
        <v>2.73</v>
      </c>
      <c r="I136" s="8">
        <v>2.42</v>
      </c>
      <c r="J136" s="8">
        <v>2.5299999999999998</v>
      </c>
      <c r="K136" s="8">
        <v>2.21</v>
      </c>
      <c r="L136" s="8">
        <v>18.8</v>
      </c>
      <c r="M136" s="8">
        <v>15.03</v>
      </c>
      <c r="N136" s="8" t="s">
        <v>19</v>
      </c>
      <c r="O136" s="8">
        <v>10.268000000000001</v>
      </c>
      <c r="P136" s="8">
        <v>10.1472</v>
      </c>
      <c r="Q136" s="8" t="s">
        <v>24</v>
      </c>
      <c r="R136" s="8">
        <v>58</v>
      </c>
      <c r="S136" s="8" t="s">
        <v>19</v>
      </c>
      <c r="T136" s="9">
        <v>6.1670167999999997E-2</v>
      </c>
      <c r="U136" s="17"/>
      <c r="V136">
        <f t="shared" si="17"/>
        <v>2.4725000000000001</v>
      </c>
      <c r="W136">
        <f t="shared" si="18"/>
        <v>10.268000000000001</v>
      </c>
      <c r="X136">
        <f t="shared" si="16"/>
        <v>1</v>
      </c>
      <c r="Y136">
        <f t="shared" si="19"/>
        <v>0</v>
      </c>
      <c r="Z136">
        <f t="shared" si="20"/>
        <v>0</v>
      </c>
      <c r="AA136">
        <f t="shared" si="21"/>
        <v>1</v>
      </c>
      <c r="AB136">
        <f t="shared" si="22"/>
        <v>1</v>
      </c>
      <c r="AC136">
        <f t="shared" si="23"/>
        <v>0.32982</v>
      </c>
    </row>
    <row r="137" spans="2:29" x14ac:dyDescent="0.25">
      <c r="B137" s="7">
        <v>15.6</v>
      </c>
      <c r="C137" s="8">
        <v>0.97616999999999998</v>
      </c>
      <c r="D137" s="8">
        <v>51.89</v>
      </c>
      <c r="E137" s="8">
        <v>0.624</v>
      </c>
      <c r="F137" s="8">
        <v>5.7569999999999997</v>
      </c>
      <c r="G137" s="8">
        <v>98.4</v>
      </c>
      <c r="H137" s="8">
        <v>2.35</v>
      </c>
      <c r="I137" s="8">
        <v>2.2799999999999998</v>
      </c>
      <c r="J137" s="8">
        <v>2.5299999999999998</v>
      </c>
      <c r="K137" s="8">
        <v>2.23</v>
      </c>
      <c r="L137" s="8">
        <v>18.8</v>
      </c>
      <c r="M137" s="8">
        <v>17.309999999999999</v>
      </c>
      <c r="N137" s="8" t="s">
        <v>21</v>
      </c>
      <c r="O137" s="8">
        <v>9.0120000000000005</v>
      </c>
      <c r="P137" s="8">
        <v>11.1248</v>
      </c>
      <c r="Q137" s="8" t="s">
        <v>24</v>
      </c>
      <c r="R137" s="8">
        <v>32</v>
      </c>
      <c r="S137" s="8" t="s">
        <v>19</v>
      </c>
      <c r="T137" s="9">
        <v>6.4571271999999999E-2</v>
      </c>
      <c r="U137" s="17"/>
      <c r="V137">
        <f t="shared" si="17"/>
        <v>2.3475000000000001</v>
      </c>
      <c r="W137">
        <f t="shared" si="18"/>
        <v>9.0120000000000005</v>
      </c>
      <c r="X137">
        <f t="shared" si="16"/>
        <v>0</v>
      </c>
      <c r="Y137">
        <f t="shared" si="19"/>
        <v>0</v>
      </c>
      <c r="Z137">
        <f t="shared" si="20"/>
        <v>0</v>
      </c>
      <c r="AA137">
        <f t="shared" si="21"/>
        <v>1</v>
      </c>
      <c r="AB137">
        <f t="shared" si="22"/>
        <v>1</v>
      </c>
      <c r="AC137">
        <f t="shared" si="23"/>
        <v>0.97616999999999998</v>
      </c>
    </row>
    <row r="138" spans="2:29" x14ac:dyDescent="0.25">
      <c r="B138" s="7">
        <v>18.100000000000001</v>
      </c>
      <c r="C138" s="8">
        <v>0.55778000000000005</v>
      </c>
      <c r="D138" s="8">
        <v>51.89</v>
      </c>
      <c r="E138" s="8">
        <v>0.624</v>
      </c>
      <c r="F138" s="8">
        <v>6.335</v>
      </c>
      <c r="G138" s="8">
        <v>98.2</v>
      </c>
      <c r="H138" s="8">
        <v>2.2200000000000002</v>
      </c>
      <c r="I138" s="8">
        <v>2.0699999999999998</v>
      </c>
      <c r="J138" s="8">
        <v>2.3199999999999998</v>
      </c>
      <c r="K138" s="8">
        <v>1.83</v>
      </c>
      <c r="L138" s="8">
        <v>18.8</v>
      </c>
      <c r="M138" s="8">
        <v>16.96</v>
      </c>
      <c r="N138" s="8" t="s">
        <v>19</v>
      </c>
      <c r="O138" s="8">
        <v>7.8620000000000001</v>
      </c>
      <c r="P138" s="8">
        <v>11.1448</v>
      </c>
      <c r="Q138" s="8" t="s">
        <v>20</v>
      </c>
      <c r="R138" s="8">
        <v>37</v>
      </c>
      <c r="S138" s="8" t="s">
        <v>19</v>
      </c>
      <c r="T138" s="9">
        <v>6.6297130999999995E-2</v>
      </c>
      <c r="U138" s="17"/>
      <c r="V138">
        <f t="shared" si="17"/>
        <v>2.11</v>
      </c>
      <c r="W138">
        <f t="shared" si="18"/>
        <v>7.8620000000000001</v>
      </c>
      <c r="X138">
        <f t="shared" si="16"/>
        <v>1</v>
      </c>
      <c r="Y138">
        <f t="shared" si="19"/>
        <v>0</v>
      </c>
      <c r="Z138">
        <f t="shared" si="20"/>
        <v>1</v>
      </c>
      <c r="AA138">
        <f t="shared" si="21"/>
        <v>0</v>
      </c>
      <c r="AB138">
        <f t="shared" si="22"/>
        <v>1</v>
      </c>
      <c r="AC138">
        <f t="shared" si="23"/>
        <v>0.55778000000000005</v>
      </c>
    </row>
    <row r="139" spans="2:29" x14ac:dyDescent="0.25">
      <c r="B139" s="7">
        <v>17.399999999999999</v>
      </c>
      <c r="C139" s="8">
        <v>0.32263999999999998</v>
      </c>
      <c r="D139" s="8">
        <v>51.89</v>
      </c>
      <c r="E139" s="8">
        <v>0.624</v>
      </c>
      <c r="F139" s="8">
        <v>5.9420000000000002</v>
      </c>
      <c r="G139" s="8">
        <v>93.5</v>
      </c>
      <c r="H139" s="8">
        <v>2.2599999999999998</v>
      </c>
      <c r="I139" s="8">
        <v>1.84</v>
      </c>
      <c r="J139" s="8">
        <v>2.1800000000000002</v>
      </c>
      <c r="K139" s="8">
        <v>1.59</v>
      </c>
      <c r="L139" s="8">
        <v>18.8</v>
      </c>
      <c r="M139" s="8">
        <v>16.899999999999999</v>
      </c>
      <c r="N139" s="8" t="s">
        <v>21</v>
      </c>
      <c r="O139" s="8">
        <v>10.148</v>
      </c>
      <c r="P139" s="8">
        <v>10.139200000000001</v>
      </c>
      <c r="Q139" s="8" t="s">
        <v>20</v>
      </c>
      <c r="R139" s="8">
        <v>37</v>
      </c>
      <c r="S139" s="8" t="s">
        <v>19</v>
      </c>
      <c r="T139" s="9">
        <v>6.2157470999999999E-2</v>
      </c>
      <c r="U139" s="17"/>
      <c r="V139">
        <f t="shared" si="17"/>
        <v>1.9674999999999998</v>
      </c>
      <c r="W139">
        <f t="shared" si="18"/>
        <v>10.148</v>
      </c>
      <c r="X139">
        <f t="shared" si="16"/>
        <v>0</v>
      </c>
      <c r="Y139">
        <f t="shared" si="19"/>
        <v>0</v>
      </c>
      <c r="Z139">
        <f t="shared" si="20"/>
        <v>1</v>
      </c>
      <c r="AA139">
        <f t="shared" si="21"/>
        <v>0</v>
      </c>
      <c r="AB139">
        <f t="shared" si="22"/>
        <v>1</v>
      </c>
      <c r="AC139">
        <f t="shared" si="23"/>
        <v>0.32263999999999998</v>
      </c>
    </row>
    <row r="140" spans="2:29" x14ac:dyDescent="0.25">
      <c r="B140" s="7">
        <v>17.100000000000001</v>
      </c>
      <c r="C140" s="8">
        <v>0.35232999999999998</v>
      </c>
      <c r="D140" s="8">
        <v>51.89</v>
      </c>
      <c r="E140" s="8">
        <v>0.624</v>
      </c>
      <c r="F140" s="8">
        <v>6.4539999999999997</v>
      </c>
      <c r="G140" s="8">
        <v>98.4</v>
      </c>
      <c r="H140" s="8">
        <v>2.15</v>
      </c>
      <c r="I140" s="8">
        <v>1.53</v>
      </c>
      <c r="J140" s="8">
        <v>2.17</v>
      </c>
      <c r="K140" s="8">
        <v>1.55</v>
      </c>
      <c r="L140" s="8">
        <v>18.8</v>
      </c>
      <c r="M140" s="8">
        <v>14.59</v>
      </c>
      <c r="N140" s="8" t="s">
        <v>19</v>
      </c>
      <c r="O140" s="8">
        <v>6.9420000000000002</v>
      </c>
      <c r="P140" s="8">
        <v>11.136799999999999</v>
      </c>
      <c r="Q140" s="8" t="s">
        <v>23</v>
      </c>
      <c r="R140" s="8">
        <v>40</v>
      </c>
      <c r="S140" s="8" t="s">
        <v>19</v>
      </c>
      <c r="T140" s="9">
        <v>6.7321325000000001E-2</v>
      </c>
      <c r="U140" s="17"/>
      <c r="V140">
        <f t="shared" si="17"/>
        <v>1.8499999999999999</v>
      </c>
      <c r="W140">
        <f t="shared" si="18"/>
        <v>6.9420000000000002</v>
      </c>
      <c r="X140">
        <f t="shared" si="16"/>
        <v>1</v>
      </c>
      <c r="Y140">
        <f t="shared" si="19"/>
        <v>0</v>
      </c>
      <c r="Z140">
        <f t="shared" si="20"/>
        <v>0</v>
      </c>
      <c r="AA140">
        <f t="shared" si="21"/>
        <v>0</v>
      </c>
      <c r="AB140">
        <f t="shared" si="22"/>
        <v>1</v>
      </c>
      <c r="AC140">
        <f t="shared" si="23"/>
        <v>0.35232999999999998</v>
      </c>
    </row>
    <row r="141" spans="2:29" x14ac:dyDescent="0.25">
      <c r="B141" s="7">
        <v>13.3</v>
      </c>
      <c r="C141" s="8">
        <v>0.24979999999999999</v>
      </c>
      <c r="D141" s="8">
        <v>51.89</v>
      </c>
      <c r="E141" s="8">
        <v>0.624</v>
      </c>
      <c r="F141" s="8">
        <v>5.8570000000000002</v>
      </c>
      <c r="G141" s="8">
        <v>98.2</v>
      </c>
      <c r="H141" s="8">
        <v>1.89</v>
      </c>
      <c r="I141" s="8">
        <v>1.41</v>
      </c>
      <c r="J141" s="8">
        <v>1.84</v>
      </c>
      <c r="K141" s="8">
        <v>1.53</v>
      </c>
      <c r="L141" s="8">
        <v>18.8</v>
      </c>
      <c r="M141" s="8">
        <v>21.32</v>
      </c>
      <c r="N141" s="8" t="s">
        <v>21</v>
      </c>
      <c r="O141" s="8">
        <v>8.0660000000000007</v>
      </c>
      <c r="P141" s="8">
        <v>14.106400000000001</v>
      </c>
      <c r="Q141" s="8" t="s">
        <v>20</v>
      </c>
      <c r="R141" s="8">
        <v>39</v>
      </c>
      <c r="S141" s="8" t="s">
        <v>19</v>
      </c>
      <c r="T141" s="9">
        <v>5.9284665E-2</v>
      </c>
      <c r="U141" s="17"/>
      <c r="V141">
        <f t="shared" si="17"/>
        <v>1.6675</v>
      </c>
      <c r="W141">
        <f t="shared" si="18"/>
        <v>8.0660000000000007</v>
      </c>
      <c r="X141">
        <f t="shared" si="16"/>
        <v>0</v>
      </c>
      <c r="Y141">
        <f t="shared" si="19"/>
        <v>0</v>
      </c>
      <c r="Z141">
        <f t="shared" si="20"/>
        <v>1</v>
      </c>
      <c r="AA141">
        <f t="shared" si="21"/>
        <v>0</v>
      </c>
      <c r="AB141">
        <f t="shared" si="22"/>
        <v>1</v>
      </c>
      <c r="AC141">
        <f t="shared" si="23"/>
        <v>0.24979999999999999</v>
      </c>
    </row>
    <row r="142" spans="2:29" x14ac:dyDescent="0.25">
      <c r="B142" s="7">
        <v>17.8</v>
      </c>
      <c r="C142" s="8">
        <v>0.54452</v>
      </c>
      <c r="D142" s="8">
        <v>51.89</v>
      </c>
      <c r="E142" s="8">
        <v>0.624</v>
      </c>
      <c r="F142" s="8">
        <v>6.1509999999999998</v>
      </c>
      <c r="G142" s="8">
        <v>97.9</v>
      </c>
      <c r="H142" s="8">
        <v>1.91</v>
      </c>
      <c r="I142" s="8">
        <v>1.59</v>
      </c>
      <c r="J142" s="8">
        <v>1.68</v>
      </c>
      <c r="K142" s="8">
        <v>1.49</v>
      </c>
      <c r="L142" s="8">
        <v>18.8</v>
      </c>
      <c r="M142" s="8">
        <v>18.46</v>
      </c>
      <c r="N142" s="8" t="s">
        <v>19</v>
      </c>
      <c r="O142" s="8">
        <v>8.6560000000000006</v>
      </c>
      <c r="P142" s="8">
        <v>10.1424</v>
      </c>
      <c r="Q142" s="8" t="s">
        <v>22</v>
      </c>
      <c r="R142" s="8">
        <v>29</v>
      </c>
      <c r="S142" s="8" t="s">
        <v>19</v>
      </c>
      <c r="T142" s="9">
        <v>5.9113982000000002E-2</v>
      </c>
      <c r="U142" s="17"/>
      <c r="V142">
        <f t="shared" si="17"/>
        <v>1.6675</v>
      </c>
      <c r="W142">
        <f t="shared" si="18"/>
        <v>8.6560000000000006</v>
      </c>
      <c r="X142">
        <f t="shared" si="16"/>
        <v>1</v>
      </c>
      <c r="Y142">
        <f t="shared" si="19"/>
        <v>1</v>
      </c>
      <c r="Z142">
        <f t="shared" si="20"/>
        <v>0</v>
      </c>
      <c r="AA142">
        <f t="shared" si="21"/>
        <v>0</v>
      </c>
      <c r="AB142">
        <f t="shared" si="22"/>
        <v>1</v>
      </c>
      <c r="AC142">
        <f t="shared" si="23"/>
        <v>0.54452</v>
      </c>
    </row>
    <row r="143" spans="2:29" x14ac:dyDescent="0.25">
      <c r="B143" s="7">
        <v>14</v>
      </c>
      <c r="C143" s="8">
        <v>0.29089999999999999</v>
      </c>
      <c r="D143" s="8">
        <v>51.89</v>
      </c>
      <c r="E143" s="8">
        <v>0.624</v>
      </c>
      <c r="F143" s="8">
        <v>6.1740000000000004</v>
      </c>
      <c r="G143" s="8">
        <v>93.6</v>
      </c>
      <c r="H143" s="8">
        <v>1.86</v>
      </c>
      <c r="I143" s="8">
        <v>1.54</v>
      </c>
      <c r="J143" s="8">
        <v>1.87</v>
      </c>
      <c r="K143" s="8">
        <v>1.18</v>
      </c>
      <c r="L143" s="8">
        <v>18.8</v>
      </c>
      <c r="M143" s="8">
        <v>24.16</v>
      </c>
      <c r="N143" s="8" t="s">
        <v>21</v>
      </c>
      <c r="O143" s="8">
        <v>5.68</v>
      </c>
      <c r="P143" s="8">
        <v>10.112</v>
      </c>
      <c r="Q143" s="8" t="s">
        <v>22</v>
      </c>
      <c r="R143" s="8">
        <v>28</v>
      </c>
      <c r="S143" s="8" t="s">
        <v>19</v>
      </c>
      <c r="T143" s="9">
        <v>5.6976991999999997E-2</v>
      </c>
      <c r="U143" s="17"/>
      <c r="V143">
        <f t="shared" si="17"/>
        <v>1.6125</v>
      </c>
      <c r="W143">
        <f t="shared" si="18"/>
        <v>5.68</v>
      </c>
      <c r="X143">
        <f t="shared" si="16"/>
        <v>0</v>
      </c>
      <c r="Y143">
        <f t="shared" si="19"/>
        <v>1</v>
      </c>
      <c r="Z143">
        <f t="shared" si="20"/>
        <v>0</v>
      </c>
      <c r="AA143">
        <f t="shared" si="21"/>
        <v>0</v>
      </c>
      <c r="AB143">
        <f t="shared" si="22"/>
        <v>1</v>
      </c>
      <c r="AC143">
        <f t="shared" si="23"/>
        <v>0.29089999999999999</v>
      </c>
    </row>
    <row r="144" spans="2:29" x14ac:dyDescent="0.25">
      <c r="B144" s="7">
        <v>14.4</v>
      </c>
      <c r="C144" s="8">
        <v>1.6286400000000001</v>
      </c>
      <c r="D144" s="8">
        <v>51.89</v>
      </c>
      <c r="E144" s="8">
        <v>0.624</v>
      </c>
      <c r="F144" s="8">
        <v>5.0190000000000001</v>
      </c>
      <c r="G144" s="8">
        <v>100</v>
      </c>
      <c r="H144" s="8">
        <v>1.63</v>
      </c>
      <c r="I144" s="8">
        <v>1.32</v>
      </c>
      <c r="J144" s="8">
        <v>1.71</v>
      </c>
      <c r="K144" s="8">
        <v>1.1000000000000001</v>
      </c>
      <c r="L144" s="8">
        <v>18.8</v>
      </c>
      <c r="M144" s="8">
        <v>34.409999999999997</v>
      </c>
      <c r="N144" s="8" t="s">
        <v>19</v>
      </c>
      <c r="O144" s="8">
        <v>9.9879999999999995</v>
      </c>
      <c r="P144" s="8">
        <v>12.1152</v>
      </c>
      <c r="Q144" s="8" t="s">
        <v>23</v>
      </c>
      <c r="R144" s="8">
        <v>43</v>
      </c>
      <c r="S144" s="8" t="s">
        <v>19</v>
      </c>
      <c r="T144" s="9">
        <v>5.6051786999999999E-2</v>
      </c>
      <c r="U144" s="17"/>
      <c r="V144">
        <f t="shared" si="17"/>
        <v>1.44</v>
      </c>
      <c r="W144">
        <f t="shared" si="18"/>
        <v>9.9879999999999995</v>
      </c>
      <c r="X144">
        <f t="shared" si="16"/>
        <v>1</v>
      </c>
      <c r="Y144">
        <f t="shared" si="19"/>
        <v>0</v>
      </c>
      <c r="Z144">
        <f t="shared" si="20"/>
        <v>0</v>
      </c>
      <c r="AA144">
        <f t="shared" si="21"/>
        <v>0</v>
      </c>
      <c r="AB144">
        <f t="shared" si="22"/>
        <v>1</v>
      </c>
      <c r="AC144">
        <f t="shared" si="23"/>
        <v>1.6286400000000001</v>
      </c>
    </row>
    <row r="145" spans="2:29" x14ac:dyDescent="0.25">
      <c r="B145" s="7">
        <v>13.4</v>
      </c>
      <c r="C145" s="8">
        <v>3.3210500000000001</v>
      </c>
      <c r="D145" s="8">
        <v>49.58</v>
      </c>
      <c r="E145" s="8">
        <v>0.871</v>
      </c>
      <c r="F145" s="8">
        <v>5.4029999999999996</v>
      </c>
      <c r="G145" s="8">
        <v>100</v>
      </c>
      <c r="H145" s="8">
        <v>1.34</v>
      </c>
      <c r="I145" s="8">
        <v>1.04</v>
      </c>
      <c r="J145" s="8">
        <v>1.64</v>
      </c>
      <c r="K145" s="8">
        <v>1.27</v>
      </c>
      <c r="L145" s="8">
        <v>25.3</v>
      </c>
      <c r="M145" s="8">
        <v>26.82</v>
      </c>
      <c r="N145" s="8" t="s">
        <v>19</v>
      </c>
      <c r="O145" s="8">
        <v>5.2679999999999998</v>
      </c>
      <c r="P145" s="8">
        <v>13.107200000000001</v>
      </c>
      <c r="Q145" s="8" t="s">
        <v>20</v>
      </c>
      <c r="R145" s="8">
        <v>42</v>
      </c>
      <c r="S145" s="8" t="s">
        <v>19</v>
      </c>
      <c r="T145" s="9">
        <v>8.0678048000000002E-2</v>
      </c>
      <c r="U145" s="17"/>
      <c r="V145">
        <f t="shared" si="17"/>
        <v>1.3224999999999998</v>
      </c>
      <c r="W145">
        <f t="shared" si="18"/>
        <v>5.2679999999999998</v>
      </c>
      <c r="X145">
        <f t="shared" si="16"/>
        <v>1</v>
      </c>
      <c r="Y145">
        <f t="shared" si="19"/>
        <v>0</v>
      </c>
      <c r="Z145">
        <f t="shared" si="20"/>
        <v>1</v>
      </c>
      <c r="AA145">
        <f t="shared" si="21"/>
        <v>0</v>
      </c>
      <c r="AB145">
        <f t="shared" si="22"/>
        <v>1</v>
      </c>
      <c r="AC145">
        <f t="shared" si="23"/>
        <v>3.3210500000000001</v>
      </c>
    </row>
    <row r="146" spans="2:29" x14ac:dyDescent="0.25">
      <c r="B146" s="7">
        <v>15.6</v>
      </c>
      <c r="C146" s="8">
        <v>4.0974000000000004</v>
      </c>
      <c r="D146" s="8">
        <v>49.58</v>
      </c>
      <c r="E146" s="8">
        <v>0.871</v>
      </c>
      <c r="F146" s="8">
        <v>5.468</v>
      </c>
      <c r="G146" s="8">
        <v>100</v>
      </c>
      <c r="H146" s="8">
        <v>1.64</v>
      </c>
      <c r="I146" s="8">
        <v>1.2</v>
      </c>
      <c r="J146" s="8">
        <v>1.58</v>
      </c>
      <c r="K146" s="8">
        <v>1.23</v>
      </c>
      <c r="L146" s="8">
        <v>25.3</v>
      </c>
      <c r="M146" s="8">
        <v>26.42</v>
      </c>
      <c r="N146" s="8" t="s">
        <v>19</v>
      </c>
      <c r="O146" s="8">
        <v>7.3120000000000003</v>
      </c>
      <c r="P146" s="8">
        <v>13.1248</v>
      </c>
      <c r="Q146" s="8" t="s">
        <v>23</v>
      </c>
      <c r="R146" s="8">
        <v>25</v>
      </c>
      <c r="S146" s="8" t="s">
        <v>19</v>
      </c>
      <c r="T146" s="9">
        <v>7.9256060000000003E-2</v>
      </c>
      <c r="U146" s="17"/>
      <c r="V146">
        <f t="shared" si="17"/>
        <v>1.4125000000000001</v>
      </c>
      <c r="W146">
        <f t="shared" si="18"/>
        <v>7.3120000000000003</v>
      </c>
      <c r="X146">
        <f t="shared" si="16"/>
        <v>1</v>
      </c>
      <c r="Y146">
        <f t="shared" si="19"/>
        <v>0</v>
      </c>
      <c r="Z146">
        <f t="shared" si="20"/>
        <v>0</v>
      </c>
      <c r="AA146">
        <f t="shared" si="21"/>
        <v>0</v>
      </c>
      <c r="AB146">
        <f t="shared" si="22"/>
        <v>1</v>
      </c>
      <c r="AC146">
        <f t="shared" si="23"/>
        <v>4.0974000000000004</v>
      </c>
    </row>
    <row r="147" spans="2:29" x14ac:dyDescent="0.25">
      <c r="B147" s="7">
        <v>11.8</v>
      </c>
      <c r="C147" s="8">
        <v>2.7797399999999999</v>
      </c>
      <c r="D147" s="8">
        <v>49.58</v>
      </c>
      <c r="E147" s="8">
        <v>0.871</v>
      </c>
      <c r="F147" s="8">
        <v>4.9029999999999996</v>
      </c>
      <c r="G147" s="8">
        <v>97.8</v>
      </c>
      <c r="H147" s="8">
        <v>1.48</v>
      </c>
      <c r="I147" s="8">
        <v>1.08</v>
      </c>
      <c r="J147" s="8">
        <v>1.55</v>
      </c>
      <c r="K147" s="8">
        <v>1.27</v>
      </c>
      <c r="L147" s="8">
        <v>25.3</v>
      </c>
      <c r="M147" s="8">
        <v>29.29</v>
      </c>
      <c r="N147" s="8" t="s">
        <v>19</v>
      </c>
      <c r="O147" s="8">
        <v>6.6360000000000001</v>
      </c>
      <c r="P147" s="8">
        <v>13.0944</v>
      </c>
      <c r="Q147" s="8" t="s">
        <v>20</v>
      </c>
      <c r="R147" s="8">
        <v>52</v>
      </c>
      <c r="S147" s="8" t="s">
        <v>19</v>
      </c>
      <c r="T147" s="9">
        <v>7.9429069000000005E-2</v>
      </c>
      <c r="U147" s="17"/>
      <c r="V147">
        <f t="shared" si="17"/>
        <v>1.3450000000000002</v>
      </c>
      <c r="W147">
        <f t="shared" si="18"/>
        <v>6.6360000000000001</v>
      </c>
      <c r="X147">
        <f t="shared" si="16"/>
        <v>1</v>
      </c>
      <c r="Y147">
        <f t="shared" si="19"/>
        <v>0</v>
      </c>
      <c r="Z147">
        <f t="shared" si="20"/>
        <v>1</v>
      </c>
      <c r="AA147">
        <f t="shared" si="21"/>
        <v>0</v>
      </c>
      <c r="AB147">
        <f t="shared" si="22"/>
        <v>1</v>
      </c>
      <c r="AC147">
        <f t="shared" si="23"/>
        <v>2.7797399999999999</v>
      </c>
    </row>
    <row r="148" spans="2:29" x14ac:dyDescent="0.25">
      <c r="B148" s="7">
        <v>13.8</v>
      </c>
      <c r="C148" s="8">
        <v>2.37934</v>
      </c>
      <c r="D148" s="8">
        <v>49.58</v>
      </c>
      <c r="E148" s="8">
        <v>0.871</v>
      </c>
      <c r="F148" s="8">
        <v>6.13</v>
      </c>
      <c r="G148" s="8">
        <v>100</v>
      </c>
      <c r="H148" s="8">
        <v>1.69</v>
      </c>
      <c r="I148" s="8">
        <v>1.26</v>
      </c>
      <c r="J148" s="8">
        <v>1.72</v>
      </c>
      <c r="K148" s="8">
        <v>1.01</v>
      </c>
      <c r="L148" s="8">
        <v>25.3</v>
      </c>
      <c r="M148" s="8">
        <v>27.8</v>
      </c>
      <c r="N148" s="8" t="s">
        <v>19</v>
      </c>
      <c r="O148" s="8">
        <v>7.7759999999999998</v>
      </c>
      <c r="P148" s="8">
        <v>10.1104</v>
      </c>
      <c r="Q148" s="8" t="s">
        <v>20</v>
      </c>
      <c r="R148" s="8">
        <v>59</v>
      </c>
      <c r="S148" s="8" t="s">
        <v>19</v>
      </c>
      <c r="T148" s="9">
        <v>8.4516058000000005E-2</v>
      </c>
      <c r="U148" s="17"/>
      <c r="V148">
        <f t="shared" si="17"/>
        <v>1.42</v>
      </c>
      <c r="W148">
        <f t="shared" si="18"/>
        <v>7.7759999999999998</v>
      </c>
      <c r="X148">
        <f t="shared" si="16"/>
        <v>1</v>
      </c>
      <c r="Y148">
        <f t="shared" si="19"/>
        <v>0</v>
      </c>
      <c r="Z148">
        <f t="shared" si="20"/>
        <v>1</v>
      </c>
      <c r="AA148">
        <f t="shared" si="21"/>
        <v>0</v>
      </c>
      <c r="AB148">
        <f t="shared" si="22"/>
        <v>1</v>
      </c>
      <c r="AC148">
        <f t="shared" si="23"/>
        <v>2.37934</v>
      </c>
    </row>
    <row r="149" spans="2:29" x14ac:dyDescent="0.25">
      <c r="B149" s="7">
        <v>15.6</v>
      </c>
      <c r="C149" s="8">
        <v>2.1550500000000001</v>
      </c>
      <c r="D149" s="8">
        <v>49.58</v>
      </c>
      <c r="E149" s="8">
        <v>0.871</v>
      </c>
      <c r="F149" s="8">
        <v>5.6280000000000001</v>
      </c>
      <c r="G149" s="8">
        <v>100</v>
      </c>
      <c r="H149" s="8">
        <v>1.82</v>
      </c>
      <c r="I149" s="8">
        <v>1.49</v>
      </c>
      <c r="J149" s="8">
        <v>1.69</v>
      </c>
      <c r="K149" s="8">
        <v>1.06</v>
      </c>
      <c r="L149" s="8">
        <v>25.3</v>
      </c>
      <c r="M149" s="8">
        <v>16.649999999999999</v>
      </c>
      <c r="N149" s="8" t="s">
        <v>19</v>
      </c>
      <c r="O149" s="8">
        <v>5.6120000000000001</v>
      </c>
      <c r="P149" s="8">
        <v>10.1248</v>
      </c>
      <c r="Q149" s="8" t="s">
        <v>20</v>
      </c>
      <c r="R149" s="8">
        <v>32</v>
      </c>
      <c r="S149" s="8" t="s">
        <v>19</v>
      </c>
      <c r="T149" s="9">
        <v>7.5905363000000003E-2</v>
      </c>
      <c r="U149" s="17"/>
      <c r="V149">
        <f t="shared" si="17"/>
        <v>1.5150000000000001</v>
      </c>
      <c r="W149">
        <f t="shared" si="18"/>
        <v>5.6120000000000001</v>
      </c>
      <c r="X149">
        <f t="shared" si="16"/>
        <v>1</v>
      </c>
      <c r="Y149">
        <f t="shared" si="19"/>
        <v>0</v>
      </c>
      <c r="Z149">
        <f t="shared" si="20"/>
        <v>1</v>
      </c>
      <c r="AA149">
        <f t="shared" si="21"/>
        <v>0</v>
      </c>
      <c r="AB149">
        <f t="shared" si="22"/>
        <v>1</v>
      </c>
      <c r="AC149">
        <f t="shared" si="23"/>
        <v>2.1550500000000001</v>
      </c>
    </row>
    <row r="150" spans="2:29" x14ac:dyDescent="0.25">
      <c r="B150" s="7">
        <v>14.6</v>
      </c>
      <c r="C150" s="8">
        <v>2.3686199999999999</v>
      </c>
      <c r="D150" s="8">
        <v>49.58</v>
      </c>
      <c r="E150" s="8">
        <v>0.871</v>
      </c>
      <c r="F150" s="8">
        <v>4.9260000000000002</v>
      </c>
      <c r="G150" s="8">
        <v>95.7</v>
      </c>
      <c r="H150" s="8">
        <v>1.77</v>
      </c>
      <c r="I150" s="8">
        <v>1.36</v>
      </c>
      <c r="J150" s="8">
        <v>1.66</v>
      </c>
      <c r="K150" s="8">
        <v>1.05</v>
      </c>
      <c r="L150" s="8">
        <v>25.3</v>
      </c>
      <c r="M150" s="8">
        <v>29.53</v>
      </c>
      <c r="N150" s="8" t="s">
        <v>21</v>
      </c>
      <c r="O150" s="8">
        <v>6.8920000000000003</v>
      </c>
      <c r="P150" s="8">
        <v>11.1168</v>
      </c>
      <c r="Q150" s="8" t="s">
        <v>23</v>
      </c>
      <c r="R150" s="8">
        <v>24</v>
      </c>
      <c r="S150" s="8" t="s">
        <v>19</v>
      </c>
      <c r="T150" s="9">
        <v>7.9946624999999993E-2</v>
      </c>
      <c r="U150" s="17"/>
      <c r="V150">
        <f t="shared" si="17"/>
        <v>1.46</v>
      </c>
      <c r="W150">
        <f t="shared" si="18"/>
        <v>6.8920000000000003</v>
      </c>
      <c r="X150">
        <f t="shared" si="16"/>
        <v>0</v>
      </c>
      <c r="Y150">
        <f t="shared" si="19"/>
        <v>0</v>
      </c>
      <c r="Z150">
        <f t="shared" si="20"/>
        <v>0</v>
      </c>
      <c r="AA150">
        <f t="shared" si="21"/>
        <v>0</v>
      </c>
      <c r="AB150">
        <f t="shared" si="22"/>
        <v>1</v>
      </c>
      <c r="AC150">
        <f t="shared" si="23"/>
        <v>2.3686199999999999</v>
      </c>
    </row>
    <row r="151" spans="2:29" x14ac:dyDescent="0.25">
      <c r="B151" s="7">
        <v>17.8</v>
      </c>
      <c r="C151" s="8">
        <v>2.3309899999999999</v>
      </c>
      <c r="D151" s="8">
        <v>49.58</v>
      </c>
      <c r="E151" s="8">
        <v>0.871</v>
      </c>
      <c r="F151" s="8">
        <v>5.1859999999999999</v>
      </c>
      <c r="G151" s="8">
        <v>93.8</v>
      </c>
      <c r="H151" s="8">
        <v>1.58</v>
      </c>
      <c r="I151" s="8">
        <v>1.23</v>
      </c>
      <c r="J151" s="8">
        <v>1.6</v>
      </c>
      <c r="K151" s="8">
        <v>1.72</v>
      </c>
      <c r="L151" s="8">
        <v>25.3</v>
      </c>
      <c r="M151" s="8">
        <v>28.32</v>
      </c>
      <c r="N151" s="8" t="s">
        <v>21</v>
      </c>
      <c r="O151" s="8">
        <v>9.8559999999999999</v>
      </c>
      <c r="P151" s="8">
        <v>14.1424</v>
      </c>
      <c r="Q151" s="8" t="s">
        <v>22</v>
      </c>
      <c r="R151" s="8">
        <v>43</v>
      </c>
      <c r="S151" s="8" t="s">
        <v>19</v>
      </c>
      <c r="T151" s="9">
        <v>8.3789520000000006E-2</v>
      </c>
      <c r="U151" s="17"/>
      <c r="V151">
        <f t="shared" si="17"/>
        <v>1.5325</v>
      </c>
      <c r="W151">
        <f t="shared" si="18"/>
        <v>9.8559999999999999</v>
      </c>
      <c r="X151">
        <f t="shared" si="16"/>
        <v>0</v>
      </c>
      <c r="Y151">
        <f t="shared" si="19"/>
        <v>1</v>
      </c>
      <c r="Z151">
        <f t="shared" si="20"/>
        <v>0</v>
      </c>
      <c r="AA151">
        <f t="shared" si="21"/>
        <v>0</v>
      </c>
      <c r="AB151">
        <f t="shared" si="22"/>
        <v>1</v>
      </c>
      <c r="AC151">
        <f t="shared" si="23"/>
        <v>2.3309899999999999</v>
      </c>
    </row>
    <row r="152" spans="2:29" x14ac:dyDescent="0.25">
      <c r="B152" s="7">
        <v>15.4</v>
      </c>
      <c r="C152" s="8">
        <v>2.7339699999999998</v>
      </c>
      <c r="D152" s="8">
        <v>49.58</v>
      </c>
      <c r="E152" s="8">
        <v>0.871</v>
      </c>
      <c r="F152" s="8">
        <v>5.5970000000000004</v>
      </c>
      <c r="G152" s="8">
        <v>94.9</v>
      </c>
      <c r="H152" s="8">
        <v>1.76</v>
      </c>
      <c r="I152" s="8">
        <v>1.22</v>
      </c>
      <c r="J152" s="8">
        <v>1.59</v>
      </c>
      <c r="K152" s="8">
        <v>1.52</v>
      </c>
      <c r="L152" s="8">
        <v>25.3</v>
      </c>
      <c r="M152" s="8">
        <v>21.45</v>
      </c>
      <c r="N152" s="8" t="s">
        <v>21</v>
      </c>
      <c r="O152" s="8">
        <v>10.108000000000001</v>
      </c>
      <c r="P152" s="8">
        <v>15.123200000000001</v>
      </c>
      <c r="Q152" s="8" t="s">
        <v>23</v>
      </c>
      <c r="R152" s="8">
        <v>48</v>
      </c>
      <c r="S152" s="8" t="s">
        <v>19</v>
      </c>
      <c r="T152" s="9">
        <v>7.5894744E-2</v>
      </c>
      <c r="U152" s="17"/>
      <c r="V152">
        <f t="shared" si="17"/>
        <v>1.5225</v>
      </c>
      <c r="W152">
        <f t="shared" si="18"/>
        <v>10.108000000000001</v>
      </c>
      <c r="X152">
        <f t="shared" si="16"/>
        <v>0</v>
      </c>
      <c r="Y152">
        <f t="shared" si="19"/>
        <v>0</v>
      </c>
      <c r="Z152">
        <f t="shared" si="20"/>
        <v>0</v>
      </c>
      <c r="AA152">
        <f t="shared" si="21"/>
        <v>0</v>
      </c>
      <c r="AB152">
        <f t="shared" si="22"/>
        <v>1</v>
      </c>
      <c r="AC152">
        <f t="shared" si="23"/>
        <v>2.7339699999999998</v>
      </c>
    </row>
    <row r="153" spans="2:29" x14ac:dyDescent="0.25">
      <c r="B153" s="7">
        <v>21.5</v>
      </c>
      <c r="C153" s="8">
        <v>1.6566000000000001</v>
      </c>
      <c r="D153" s="8">
        <v>49.58</v>
      </c>
      <c r="E153" s="8">
        <v>0.871</v>
      </c>
      <c r="F153" s="8">
        <v>6.1219999999999999</v>
      </c>
      <c r="G153" s="8">
        <v>97.3</v>
      </c>
      <c r="H153" s="8">
        <v>1.65</v>
      </c>
      <c r="I153" s="8">
        <v>1.52</v>
      </c>
      <c r="J153" s="8">
        <v>1.93</v>
      </c>
      <c r="K153" s="8">
        <v>1.37</v>
      </c>
      <c r="L153" s="8">
        <v>25.3</v>
      </c>
      <c r="M153" s="8">
        <v>14.1</v>
      </c>
      <c r="N153" s="8" t="s">
        <v>21</v>
      </c>
      <c r="O153" s="8">
        <v>5.53</v>
      </c>
      <c r="P153" s="8">
        <v>12.172000000000001</v>
      </c>
      <c r="Q153" s="8" t="s">
        <v>20</v>
      </c>
      <c r="R153" s="8">
        <v>34</v>
      </c>
      <c r="S153" s="8" t="s">
        <v>19</v>
      </c>
      <c r="T153" s="9">
        <v>8.3032786999999997E-2</v>
      </c>
      <c r="U153" s="17"/>
      <c r="V153">
        <f t="shared" si="17"/>
        <v>1.6174999999999999</v>
      </c>
      <c r="W153">
        <f t="shared" si="18"/>
        <v>5.53</v>
      </c>
      <c r="X153">
        <f t="shared" si="16"/>
        <v>0</v>
      </c>
      <c r="Y153">
        <f t="shared" si="19"/>
        <v>0</v>
      </c>
      <c r="Z153">
        <f t="shared" si="20"/>
        <v>1</v>
      </c>
      <c r="AA153">
        <f t="shared" si="21"/>
        <v>0</v>
      </c>
      <c r="AB153">
        <f t="shared" si="22"/>
        <v>1</v>
      </c>
      <c r="AC153">
        <f t="shared" si="23"/>
        <v>1.6566000000000001</v>
      </c>
    </row>
    <row r="154" spans="2:29" x14ac:dyDescent="0.25">
      <c r="B154" s="7">
        <v>19.600000000000001</v>
      </c>
      <c r="C154" s="8">
        <v>1.4963200000000001</v>
      </c>
      <c r="D154" s="8">
        <v>49.58</v>
      </c>
      <c r="E154" s="8">
        <v>0.871</v>
      </c>
      <c r="F154" s="8">
        <v>5.4039999999999999</v>
      </c>
      <c r="G154" s="8">
        <v>100</v>
      </c>
      <c r="H154" s="8">
        <v>1.86</v>
      </c>
      <c r="I154" s="8">
        <v>1.46</v>
      </c>
      <c r="J154" s="8">
        <v>1.77</v>
      </c>
      <c r="K154" s="8">
        <v>1.27</v>
      </c>
      <c r="L154" s="8">
        <v>25.3</v>
      </c>
      <c r="M154" s="8">
        <v>13.28</v>
      </c>
      <c r="N154" s="8" t="s">
        <v>21</v>
      </c>
      <c r="O154" s="8">
        <v>6.492</v>
      </c>
      <c r="P154" s="8">
        <v>11.1568</v>
      </c>
      <c r="Q154" s="8" t="s">
        <v>20</v>
      </c>
      <c r="R154" s="8">
        <v>42</v>
      </c>
      <c r="S154" s="8" t="s">
        <v>19</v>
      </c>
      <c r="T154" s="9">
        <v>7.5318926999999994E-2</v>
      </c>
      <c r="U154" s="17"/>
      <c r="V154">
        <f t="shared" si="17"/>
        <v>1.5899999999999999</v>
      </c>
      <c r="W154">
        <f t="shared" si="18"/>
        <v>6.492</v>
      </c>
      <c r="X154">
        <f t="shared" si="16"/>
        <v>0</v>
      </c>
      <c r="Y154">
        <f t="shared" si="19"/>
        <v>0</v>
      </c>
      <c r="Z154">
        <f t="shared" si="20"/>
        <v>1</v>
      </c>
      <c r="AA154">
        <f t="shared" si="21"/>
        <v>0</v>
      </c>
      <c r="AB154">
        <f t="shared" si="22"/>
        <v>1</v>
      </c>
      <c r="AC154">
        <f t="shared" si="23"/>
        <v>1.4963200000000001</v>
      </c>
    </row>
    <row r="155" spans="2:29" x14ac:dyDescent="0.25">
      <c r="B155" s="7">
        <v>15.3</v>
      </c>
      <c r="C155" s="8">
        <v>1.1265799999999999</v>
      </c>
      <c r="D155" s="8">
        <v>49.58</v>
      </c>
      <c r="E155" s="8">
        <v>0.871</v>
      </c>
      <c r="F155" s="8">
        <v>5.0119999999999996</v>
      </c>
      <c r="G155" s="8">
        <v>88</v>
      </c>
      <c r="H155" s="8">
        <v>1.82</v>
      </c>
      <c r="I155" s="8">
        <v>1.56</v>
      </c>
      <c r="J155" s="8">
        <v>1.9</v>
      </c>
      <c r="K155" s="8">
        <v>1.1599999999999999</v>
      </c>
      <c r="L155" s="8">
        <v>25.3</v>
      </c>
      <c r="M155" s="8">
        <v>12.12</v>
      </c>
      <c r="N155" s="8" t="s">
        <v>19</v>
      </c>
      <c r="O155" s="8">
        <v>5.4059999999999997</v>
      </c>
      <c r="P155" s="8">
        <v>10.122400000000001</v>
      </c>
      <c r="Q155" s="8" t="s">
        <v>23</v>
      </c>
      <c r="R155" s="8">
        <v>46</v>
      </c>
      <c r="S155" s="8" t="s">
        <v>19</v>
      </c>
      <c r="T155" s="9">
        <v>8.5078321999999998E-2</v>
      </c>
      <c r="U155" s="17"/>
      <c r="V155">
        <f t="shared" si="17"/>
        <v>1.6099999999999999</v>
      </c>
      <c r="W155">
        <f t="shared" si="18"/>
        <v>5.4059999999999997</v>
      </c>
      <c r="X155">
        <f t="shared" si="16"/>
        <v>1</v>
      </c>
      <c r="Y155">
        <f t="shared" si="19"/>
        <v>0</v>
      </c>
      <c r="Z155">
        <f t="shared" si="20"/>
        <v>0</v>
      </c>
      <c r="AA155">
        <f t="shared" si="21"/>
        <v>0</v>
      </c>
      <c r="AB155">
        <f t="shared" si="22"/>
        <v>1</v>
      </c>
      <c r="AC155">
        <f t="shared" si="23"/>
        <v>1.1265799999999999</v>
      </c>
    </row>
    <row r="156" spans="2:29" x14ac:dyDescent="0.25">
      <c r="B156" s="7">
        <v>19.399999999999999</v>
      </c>
      <c r="C156" s="8">
        <v>2.1491799999999999</v>
      </c>
      <c r="D156" s="8">
        <v>49.58</v>
      </c>
      <c r="E156" s="8">
        <v>0.871</v>
      </c>
      <c r="F156" s="8">
        <v>5.7089999999999996</v>
      </c>
      <c r="G156" s="8">
        <v>98.5</v>
      </c>
      <c r="H156" s="8">
        <v>1.78</v>
      </c>
      <c r="I156" s="8">
        <v>1.36</v>
      </c>
      <c r="J156" s="8">
        <v>1.9</v>
      </c>
      <c r="K156" s="8">
        <v>1.45</v>
      </c>
      <c r="L156" s="8">
        <v>25.3</v>
      </c>
      <c r="M156" s="8">
        <v>15.79</v>
      </c>
      <c r="N156" s="8" t="s">
        <v>21</v>
      </c>
      <c r="O156" s="8">
        <v>6.0880000000000001</v>
      </c>
      <c r="P156" s="8">
        <v>12.155200000000001</v>
      </c>
      <c r="Q156" s="8" t="s">
        <v>23</v>
      </c>
      <c r="R156" s="8">
        <v>58</v>
      </c>
      <c r="S156" s="8" t="s">
        <v>19</v>
      </c>
      <c r="T156" s="9">
        <v>8.3903874000000003E-2</v>
      </c>
      <c r="U156" s="17"/>
      <c r="V156">
        <f t="shared" si="17"/>
        <v>1.6225000000000001</v>
      </c>
      <c r="W156">
        <f t="shared" si="18"/>
        <v>6.0880000000000001</v>
      </c>
      <c r="X156">
        <f t="shared" si="16"/>
        <v>0</v>
      </c>
      <c r="Y156">
        <f t="shared" si="19"/>
        <v>0</v>
      </c>
      <c r="Z156">
        <f t="shared" si="20"/>
        <v>0</v>
      </c>
      <c r="AA156">
        <f t="shared" si="21"/>
        <v>0</v>
      </c>
      <c r="AB156">
        <f t="shared" si="22"/>
        <v>1</v>
      </c>
      <c r="AC156">
        <f t="shared" si="23"/>
        <v>2.1491799999999999</v>
      </c>
    </row>
    <row r="157" spans="2:29" x14ac:dyDescent="0.25">
      <c r="B157" s="7">
        <v>17</v>
      </c>
      <c r="C157" s="8">
        <v>1.4138500000000001</v>
      </c>
      <c r="D157" s="8">
        <v>49.58</v>
      </c>
      <c r="E157" s="8">
        <v>0.871</v>
      </c>
      <c r="F157" s="8">
        <v>6.1289999999999996</v>
      </c>
      <c r="G157" s="8">
        <v>96</v>
      </c>
      <c r="H157" s="8">
        <v>1.77</v>
      </c>
      <c r="I157" s="8">
        <v>1.47</v>
      </c>
      <c r="J157" s="8">
        <v>1.97</v>
      </c>
      <c r="K157" s="8">
        <v>1.78</v>
      </c>
      <c r="L157" s="8">
        <v>25.3</v>
      </c>
      <c r="M157" s="8">
        <v>15.12</v>
      </c>
      <c r="N157" s="8" t="s">
        <v>21</v>
      </c>
      <c r="O157" s="8">
        <v>7.44</v>
      </c>
      <c r="P157" s="8">
        <v>15.135999999999999</v>
      </c>
      <c r="Q157" s="8" t="s">
        <v>24</v>
      </c>
      <c r="R157" s="8">
        <v>48</v>
      </c>
      <c r="S157" s="8" t="s">
        <v>19</v>
      </c>
      <c r="T157" s="9">
        <v>8.0515947000000004E-2</v>
      </c>
      <c r="U157" s="17"/>
      <c r="V157">
        <f t="shared" si="17"/>
        <v>1.7475000000000001</v>
      </c>
      <c r="W157">
        <f t="shared" si="18"/>
        <v>7.44</v>
      </c>
      <c r="X157">
        <f t="shared" si="16"/>
        <v>0</v>
      </c>
      <c r="Y157">
        <f t="shared" si="19"/>
        <v>0</v>
      </c>
      <c r="Z157">
        <f t="shared" si="20"/>
        <v>0</v>
      </c>
      <c r="AA157">
        <f t="shared" si="21"/>
        <v>1</v>
      </c>
      <c r="AB157">
        <f t="shared" si="22"/>
        <v>1</v>
      </c>
      <c r="AC157">
        <f t="shared" si="23"/>
        <v>1.4138500000000001</v>
      </c>
    </row>
    <row r="158" spans="2:29" x14ac:dyDescent="0.25">
      <c r="B158" s="7">
        <v>15.6</v>
      </c>
      <c r="C158" s="8">
        <v>3.5350100000000002</v>
      </c>
      <c r="D158" s="8">
        <v>49.58</v>
      </c>
      <c r="E158" s="8">
        <v>0.871</v>
      </c>
      <c r="F158" s="8">
        <v>6.1520000000000001</v>
      </c>
      <c r="G158" s="8">
        <v>82.6</v>
      </c>
      <c r="H158" s="8">
        <v>1.88</v>
      </c>
      <c r="I158" s="8">
        <v>1.45</v>
      </c>
      <c r="J158" s="8">
        <v>1.92</v>
      </c>
      <c r="K158" s="8">
        <v>1.74</v>
      </c>
      <c r="L158" s="8">
        <v>25.3</v>
      </c>
      <c r="M158" s="8">
        <v>15.02</v>
      </c>
      <c r="N158" s="8" t="s">
        <v>21</v>
      </c>
      <c r="O158" s="8">
        <v>9.9120000000000008</v>
      </c>
      <c r="P158" s="8">
        <v>11.1248</v>
      </c>
      <c r="Q158" s="8" t="s">
        <v>20</v>
      </c>
      <c r="R158" s="8">
        <v>37</v>
      </c>
      <c r="S158" s="8" t="s">
        <v>19</v>
      </c>
      <c r="T158" s="9">
        <v>8.6711472999999997E-2</v>
      </c>
      <c r="U158" s="17"/>
      <c r="V158">
        <f t="shared" si="17"/>
        <v>1.7475000000000001</v>
      </c>
      <c r="W158">
        <f t="shared" si="18"/>
        <v>9.9120000000000008</v>
      </c>
      <c r="X158">
        <f t="shared" si="16"/>
        <v>0</v>
      </c>
      <c r="Y158">
        <f t="shared" si="19"/>
        <v>0</v>
      </c>
      <c r="Z158">
        <f t="shared" si="20"/>
        <v>1</v>
      </c>
      <c r="AA158">
        <f t="shared" si="21"/>
        <v>0</v>
      </c>
      <c r="AB158">
        <f t="shared" si="22"/>
        <v>1</v>
      </c>
      <c r="AC158">
        <f t="shared" si="23"/>
        <v>3.5350100000000002</v>
      </c>
    </row>
    <row r="159" spans="2:29" x14ac:dyDescent="0.25">
      <c r="B159" s="7">
        <v>13.1</v>
      </c>
      <c r="C159" s="8">
        <v>2.4466800000000002</v>
      </c>
      <c r="D159" s="8">
        <v>49.58</v>
      </c>
      <c r="E159" s="8">
        <v>0.871</v>
      </c>
      <c r="F159" s="8">
        <v>5.2720000000000002</v>
      </c>
      <c r="G159" s="8">
        <v>94</v>
      </c>
      <c r="H159" s="8">
        <v>1.99</v>
      </c>
      <c r="I159" s="8">
        <v>1.71</v>
      </c>
      <c r="J159" s="8">
        <v>1.85</v>
      </c>
      <c r="K159" s="8">
        <v>1.39</v>
      </c>
      <c r="L159" s="8">
        <v>25.3</v>
      </c>
      <c r="M159" s="8">
        <v>16.14</v>
      </c>
      <c r="N159" s="8" t="s">
        <v>21</v>
      </c>
      <c r="O159" s="8">
        <v>6.3620000000000001</v>
      </c>
      <c r="P159" s="8">
        <v>10.104799999999999</v>
      </c>
      <c r="Q159" s="8" t="s">
        <v>20</v>
      </c>
      <c r="R159" s="8">
        <v>60</v>
      </c>
      <c r="S159" s="8" t="s">
        <v>19</v>
      </c>
      <c r="T159" s="9">
        <v>7.4884946999999993E-2</v>
      </c>
      <c r="U159" s="17"/>
      <c r="V159">
        <f t="shared" si="17"/>
        <v>1.7350000000000001</v>
      </c>
      <c r="W159">
        <f t="shared" si="18"/>
        <v>6.3620000000000001</v>
      </c>
      <c r="X159">
        <f t="shared" si="16"/>
        <v>0</v>
      </c>
      <c r="Y159">
        <f t="shared" si="19"/>
        <v>0</v>
      </c>
      <c r="Z159">
        <f t="shared" si="20"/>
        <v>1</v>
      </c>
      <c r="AA159">
        <f t="shared" si="21"/>
        <v>0</v>
      </c>
      <c r="AB159">
        <f t="shared" si="22"/>
        <v>1</v>
      </c>
      <c r="AC159">
        <f t="shared" si="23"/>
        <v>2.4466800000000002</v>
      </c>
    </row>
    <row r="160" spans="2:29" x14ac:dyDescent="0.25">
      <c r="B160" s="7">
        <v>41.3</v>
      </c>
      <c r="C160" s="8">
        <v>1.2235799999999999</v>
      </c>
      <c r="D160" s="8">
        <v>49.58</v>
      </c>
      <c r="E160" s="8">
        <v>0.60499999999999998</v>
      </c>
      <c r="F160" s="8">
        <v>6.9429999999999996</v>
      </c>
      <c r="G160" s="8">
        <v>97.4</v>
      </c>
      <c r="H160" s="8">
        <v>1.99</v>
      </c>
      <c r="I160" s="8">
        <v>1.76</v>
      </c>
      <c r="J160" s="8">
        <v>1.92</v>
      </c>
      <c r="K160" s="8">
        <v>1.84</v>
      </c>
      <c r="L160" s="8">
        <v>25.3</v>
      </c>
      <c r="M160" s="8">
        <v>4.59</v>
      </c>
      <c r="N160" s="8" t="s">
        <v>19</v>
      </c>
      <c r="O160" s="8">
        <v>8.2260000000000009</v>
      </c>
      <c r="P160" s="8">
        <v>13.330399999999999</v>
      </c>
      <c r="Q160" s="8" t="s">
        <v>23</v>
      </c>
      <c r="R160" s="8">
        <v>57</v>
      </c>
      <c r="S160" s="8" t="s">
        <v>19</v>
      </c>
      <c r="T160" s="9">
        <v>5.4814160000000001E-2</v>
      </c>
      <c r="U160" s="17"/>
      <c r="V160">
        <f t="shared" si="17"/>
        <v>1.8774999999999999</v>
      </c>
      <c r="W160">
        <f t="shared" si="18"/>
        <v>8.2260000000000009</v>
      </c>
      <c r="X160">
        <f t="shared" si="16"/>
        <v>1</v>
      </c>
      <c r="Y160">
        <f t="shared" si="19"/>
        <v>0</v>
      </c>
      <c r="Z160">
        <f t="shared" si="20"/>
        <v>0</v>
      </c>
      <c r="AA160">
        <f t="shared" si="21"/>
        <v>0</v>
      </c>
      <c r="AB160">
        <f t="shared" si="22"/>
        <v>1</v>
      </c>
      <c r="AC160">
        <f t="shared" si="23"/>
        <v>1.2235799999999999</v>
      </c>
    </row>
    <row r="161" spans="2:29" x14ac:dyDescent="0.25">
      <c r="B161" s="7">
        <v>24.3</v>
      </c>
      <c r="C161" s="8">
        <v>1.34284</v>
      </c>
      <c r="D161" s="8">
        <v>49.58</v>
      </c>
      <c r="E161" s="8">
        <v>0.60499999999999998</v>
      </c>
      <c r="F161" s="8">
        <v>6.0659999999999998</v>
      </c>
      <c r="G161" s="8">
        <v>100</v>
      </c>
      <c r="H161" s="8">
        <v>1.96</v>
      </c>
      <c r="I161" s="8">
        <v>1.54</v>
      </c>
      <c r="J161" s="8">
        <v>1.9</v>
      </c>
      <c r="K161" s="8">
        <v>1.63</v>
      </c>
      <c r="L161" s="8">
        <v>25.3</v>
      </c>
      <c r="M161" s="8">
        <v>6.43</v>
      </c>
      <c r="N161" s="8" t="s">
        <v>21</v>
      </c>
      <c r="O161" s="8">
        <v>8.8859999999999992</v>
      </c>
      <c r="P161" s="8">
        <v>13.1944</v>
      </c>
      <c r="Q161" s="8" t="s">
        <v>20</v>
      </c>
      <c r="R161" s="8">
        <v>46</v>
      </c>
      <c r="S161" s="8" t="s">
        <v>19</v>
      </c>
      <c r="T161" s="9">
        <v>5.5598528000000001E-2</v>
      </c>
      <c r="U161" s="17"/>
      <c r="V161">
        <f t="shared" si="17"/>
        <v>1.7575000000000001</v>
      </c>
      <c r="W161">
        <f t="shared" si="18"/>
        <v>8.8859999999999992</v>
      </c>
      <c r="X161">
        <f t="shared" si="16"/>
        <v>0</v>
      </c>
      <c r="Y161">
        <f t="shared" si="19"/>
        <v>0</v>
      </c>
      <c r="Z161">
        <f t="shared" si="20"/>
        <v>1</v>
      </c>
      <c r="AA161">
        <f t="shared" si="21"/>
        <v>0</v>
      </c>
      <c r="AB161">
        <f t="shared" si="22"/>
        <v>1</v>
      </c>
      <c r="AC161">
        <f t="shared" si="23"/>
        <v>1.34284</v>
      </c>
    </row>
    <row r="162" spans="2:29" x14ac:dyDescent="0.25">
      <c r="B162" s="7">
        <v>23.3</v>
      </c>
      <c r="C162" s="8">
        <v>1.42502</v>
      </c>
      <c r="D162" s="8">
        <v>49.58</v>
      </c>
      <c r="E162" s="8">
        <v>0.871</v>
      </c>
      <c r="F162" s="8">
        <v>6.51</v>
      </c>
      <c r="G162" s="8">
        <v>100</v>
      </c>
      <c r="H162" s="8">
        <v>1.84</v>
      </c>
      <c r="I162" s="8">
        <v>1.69</v>
      </c>
      <c r="J162" s="8">
        <v>1.98</v>
      </c>
      <c r="K162" s="8">
        <v>1.56</v>
      </c>
      <c r="L162" s="8">
        <v>25.3</v>
      </c>
      <c r="M162" s="8">
        <v>7.39</v>
      </c>
      <c r="N162" s="8" t="s">
        <v>19</v>
      </c>
      <c r="O162" s="8">
        <v>7.1660000000000004</v>
      </c>
      <c r="P162" s="8">
        <v>12.186400000000001</v>
      </c>
      <c r="Q162" s="8" t="s">
        <v>22</v>
      </c>
      <c r="R162" s="8">
        <v>36</v>
      </c>
      <c r="S162" s="8" t="s">
        <v>19</v>
      </c>
      <c r="T162" s="9">
        <v>7.6488583999999998E-2</v>
      </c>
      <c r="U162" s="17"/>
      <c r="V162">
        <f t="shared" si="17"/>
        <v>1.7675000000000001</v>
      </c>
      <c r="W162">
        <f t="shared" si="18"/>
        <v>7.1660000000000004</v>
      </c>
      <c r="X162">
        <f t="shared" si="16"/>
        <v>1</v>
      </c>
      <c r="Y162">
        <f t="shared" si="19"/>
        <v>1</v>
      </c>
      <c r="Z162">
        <f t="shared" si="20"/>
        <v>0</v>
      </c>
      <c r="AA162">
        <f t="shared" si="21"/>
        <v>0</v>
      </c>
      <c r="AB162">
        <f t="shared" si="22"/>
        <v>1</v>
      </c>
      <c r="AC162">
        <f t="shared" si="23"/>
        <v>1.42502</v>
      </c>
    </row>
    <row r="163" spans="2:29" x14ac:dyDescent="0.25">
      <c r="B163" s="7">
        <v>27</v>
      </c>
      <c r="C163" s="8">
        <v>1.27346</v>
      </c>
      <c r="D163" s="8">
        <v>49.58</v>
      </c>
      <c r="E163" s="8">
        <v>0.60499999999999998</v>
      </c>
      <c r="F163" s="8">
        <v>6.25</v>
      </c>
      <c r="G163" s="8">
        <v>92.6</v>
      </c>
      <c r="H163" s="8">
        <v>1.86</v>
      </c>
      <c r="I163" s="8">
        <v>1.52</v>
      </c>
      <c r="J163" s="8">
        <v>1.88</v>
      </c>
      <c r="K163" s="8">
        <v>1.94</v>
      </c>
      <c r="L163" s="8">
        <v>25.3</v>
      </c>
      <c r="M163" s="8">
        <v>5.5</v>
      </c>
      <c r="N163" s="8" t="s">
        <v>19</v>
      </c>
      <c r="O163" s="8">
        <v>8.44</v>
      </c>
      <c r="P163" s="8">
        <v>12.215999999999999</v>
      </c>
      <c r="Q163" s="8" t="s">
        <v>22</v>
      </c>
      <c r="R163" s="8">
        <v>23</v>
      </c>
      <c r="S163" s="8" t="s">
        <v>19</v>
      </c>
      <c r="T163" s="9">
        <v>5.1890692000000002E-2</v>
      </c>
      <c r="U163" s="17"/>
      <c r="V163">
        <f t="shared" si="17"/>
        <v>1.7999999999999998</v>
      </c>
      <c r="W163">
        <f t="shared" si="18"/>
        <v>8.44</v>
      </c>
      <c r="X163">
        <f t="shared" si="16"/>
        <v>1</v>
      </c>
      <c r="Y163">
        <f t="shared" si="19"/>
        <v>1</v>
      </c>
      <c r="Z163">
        <f t="shared" si="20"/>
        <v>0</v>
      </c>
      <c r="AA163">
        <f t="shared" si="21"/>
        <v>0</v>
      </c>
      <c r="AB163">
        <f t="shared" si="22"/>
        <v>1</v>
      </c>
      <c r="AC163">
        <f t="shared" si="23"/>
        <v>1.27346</v>
      </c>
    </row>
    <row r="164" spans="2:29" x14ac:dyDescent="0.25">
      <c r="B164" s="7">
        <v>50</v>
      </c>
      <c r="C164" s="8">
        <v>1.46336</v>
      </c>
      <c r="D164" s="8">
        <v>49.58</v>
      </c>
      <c r="E164" s="8">
        <v>0.60499999999999998</v>
      </c>
      <c r="F164" s="8">
        <v>7.4889999999999999</v>
      </c>
      <c r="G164" s="8">
        <v>90.8</v>
      </c>
      <c r="H164" s="8">
        <v>2.17</v>
      </c>
      <c r="I164" s="8">
        <v>1.89</v>
      </c>
      <c r="J164" s="8">
        <v>2.13</v>
      </c>
      <c r="K164" s="8">
        <v>1.69</v>
      </c>
      <c r="L164" s="8">
        <v>25.3</v>
      </c>
      <c r="M164" s="8">
        <v>1.73</v>
      </c>
      <c r="N164" s="8" t="s">
        <v>19</v>
      </c>
      <c r="O164" s="8">
        <v>10.5</v>
      </c>
      <c r="P164" s="8">
        <v>11.4</v>
      </c>
      <c r="Q164" s="8" t="s">
        <v>23</v>
      </c>
      <c r="R164" s="8">
        <v>35</v>
      </c>
      <c r="S164" s="8" t="s">
        <v>19</v>
      </c>
      <c r="T164" s="9">
        <v>5.3896794999999997E-2</v>
      </c>
      <c r="U164" s="17"/>
      <c r="V164">
        <f t="shared" si="17"/>
        <v>1.9699999999999998</v>
      </c>
      <c r="W164">
        <f t="shared" si="18"/>
        <v>10.5</v>
      </c>
      <c r="X164">
        <f t="shared" si="16"/>
        <v>1</v>
      </c>
      <c r="Y164">
        <f t="shared" si="19"/>
        <v>0</v>
      </c>
      <c r="Z164">
        <f t="shared" si="20"/>
        <v>0</v>
      </c>
      <c r="AA164">
        <f t="shared" si="21"/>
        <v>0</v>
      </c>
      <c r="AB164">
        <f t="shared" si="22"/>
        <v>1</v>
      </c>
      <c r="AC164">
        <f t="shared" si="23"/>
        <v>1.46336</v>
      </c>
    </row>
    <row r="165" spans="2:29" x14ac:dyDescent="0.25">
      <c r="B165" s="7">
        <v>50</v>
      </c>
      <c r="C165" s="8">
        <v>1.8337699999999999</v>
      </c>
      <c r="D165" s="8">
        <v>49.58</v>
      </c>
      <c r="E165" s="8">
        <v>0.60499999999999998</v>
      </c>
      <c r="F165" s="8">
        <v>7.8019999999999996</v>
      </c>
      <c r="G165" s="8">
        <v>98.2</v>
      </c>
      <c r="H165" s="8">
        <v>2.2599999999999998</v>
      </c>
      <c r="I165" s="8">
        <v>1.76</v>
      </c>
      <c r="J165" s="8">
        <v>2.11</v>
      </c>
      <c r="K165" s="8">
        <v>2.04</v>
      </c>
      <c r="L165" s="8">
        <v>25.3</v>
      </c>
      <c r="M165" s="8">
        <v>1.92</v>
      </c>
      <c r="N165" s="8" t="s">
        <v>19</v>
      </c>
      <c r="O165" s="8">
        <v>8.4</v>
      </c>
      <c r="P165" s="8">
        <v>12.4</v>
      </c>
      <c r="Q165" s="8" t="s">
        <v>22</v>
      </c>
      <c r="R165" s="8">
        <v>22</v>
      </c>
      <c r="S165" s="8" t="s">
        <v>19</v>
      </c>
      <c r="T165" s="9">
        <v>5.5681854000000003E-2</v>
      </c>
      <c r="U165" s="17"/>
      <c r="V165">
        <f t="shared" si="17"/>
        <v>2.0424999999999995</v>
      </c>
      <c r="W165">
        <f t="shared" si="18"/>
        <v>8.4</v>
      </c>
      <c r="X165">
        <f t="shared" si="16"/>
        <v>1</v>
      </c>
      <c r="Y165">
        <f t="shared" si="19"/>
        <v>1</v>
      </c>
      <c r="Z165">
        <f t="shared" si="20"/>
        <v>0</v>
      </c>
      <c r="AA165">
        <f t="shared" si="21"/>
        <v>0</v>
      </c>
      <c r="AB165">
        <f t="shared" si="22"/>
        <v>1</v>
      </c>
      <c r="AC165">
        <f t="shared" si="23"/>
        <v>1.8337699999999999</v>
      </c>
    </row>
    <row r="166" spans="2:29" x14ac:dyDescent="0.25">
      <c r="B166" s="7">
        <v>50</v>
      </c>
      <c r="C166" s="8">
        <v>1.51902</v>
      </c>
      <c r="D166" s="8">
        <v>49.58</v>
      </c>
      <c r="E166" s="8">
        <v>0.60499999999999998</v>
      </c>
      <c r="F166" s="8">
        <v>8.375</v>
      </c>
      <c r="G166" s="8">
        <v>93.9</v>
      </c>
      <c r="H166" s="8">
        <v>2.2599999999999998</v>
      </c>
      <c r="I166" s="8">
        <v>1.94</v>
      </c>
      <c r="J166" s="8">
        <v>2.4</v>
      </c>
      <c r="K166" s="8">
        <v>2.0499999999999998</v>
      </c>
      <c r="L166" s="8">
        <v>25.3</v>
      </c>
      <c r="M166" s="8">
        <v>3.32</v>
      </c>
      <c r="N166" s="8" t="s">
        <v>19</v>
      </c>
      <c r="O166" s="8">
        <v>8</v>
      </c>
      <c r="P166" s="8">
        <v>12.4</v>
      </c>
      <c r="Q166" s="8" t="s">
        <v>20</v>
      </c>
      <c r="R166" s="8">
        <v>57</v>
      </c>
      <c r="S166" s="8" t="s">
        <v>19</v>
      </c>
      <c r="T166" s="9">
        <v>6.0273298000000003E-2</v>
      </c>
      <c r="U166" s="17"/>
      <c r="V166">
        <f t="shared" si="17"/>
        <v>2.1624999999999996</v>
      </c>
      <c r="W166">
        <f t="shared" si="18"/>
        <v>8</v>
      </c>
      <c r="X166">
        <f t="shared" si="16"/>
        <v>1</v>
      </c>
      <c r="Y166">
        <f t="shared" si="19"/>
        <v>0</v>
      </c>
      <c r="Z166">
        <f t="shared" si="20"/>
        <v>1</v>
      </c>
      <c r="AA166">
        <f t="shared" si="21"/>
        <v>0</v>
      </c>
      <c r="AB166">
        <f t="shared" si="22"/>
        <v>1</v>
      </c>
      <c r="AC166">
        <f t="shared" si="23"/>
        <v>1.51902</v>
      </c>
    </row>
    <row r="167" spans="2:29" x14ac:dyDescent="0.25">
      <c r="B167" s="7">
        <v>22.7</v>
      </c>
      <c r="C167" s="8">
        <v>2.2423600000000001</v>
      </c>
      <c r="D167" s="8">
        <v>49.58</v>
      </c>
      <c r="E167" s="8">
        <v>0.60499999999999998</v>
      </c>
      <c r="F167" s="8">
        <v>5.8540000000000001</v>
      </c>
      <c r="G167" s="8">
        <v>91.8</v>
      </c>
      <c r="H167" s="8">
        <v>2.71</v>
      </c>
      <c r="I167" s="8">
        <v>2.39</v>
      </c>
      <c r="J167" s="8">
        <v>2.4900000000000002</v>
      </c>
      <c r="K167" s="8">
        <v>2.1</v>
      </c>
      <c r="L167" s="8">
        <v>25.3</v>
      </c>
      <c r="M167" s="8">
        <v>11.64</v>
      </c>
      <c r="N167" s="8" t="s">
        <v>19</v>
      </c>
      <c r="O167" s="8">
        <v>8.3539999999999992</v>
      </c>
      <c r="P167" s="8">
        <v>15.1816</v>
      </c>
      <c r="Q167" s="8" t="s">
        <v>22</v>
      </c>
      <c r="R167" s="8">
        <v>56</v>
      </c>
      <c r="S167" s="8" t="s">
        <v>19</v>
      </c>
      <c r="T167" s="9">
        <v>6.5833104000000003E-2</v>
      </c>
      <c r="U167" s="17"/>
      <c r="V167">
        <f t="shared" si="17"/>
        <v>2.4224999999999999</v>
      </c>
      <c r="W167">
        <f t="shared" si="18"/>
        <v>8.3539999999999992</v>
      </c>
      <c r="X167">
        <f t="shared" si="16"/>
        <v>1</v>
      </c>
      <c r="Y167">
        <f t="shared" si="19"/>
        <v>1</v>
      </c>
      <c r="Z167">
        <f t="shared" si="20"/>
        <v>0</v>
      </c>
      <c r="AA167">
        <f t="shared" si="21"/>
        <v>0</v>
      </c>
      <c r="AB167">
        <f t="shared" si="22"/>
        <v>1</v>
      </c>
      <c r="AC167">
        <f t="shared" si="23"/>
        <v>2.2423600000000001</v>
      </c>
    </row>
    <row r="168" spans="2:29" x14ac:dyDescent="0.25">
      <c r="B168" s="7">
        <v>25</v>
      </c>
      <c r="C168" s="8">
        <v>2.9239999999999999</v>
      </c>
      <c r="D168" s="8">
        <v>49.58</v>
      </c>
      <c r="E168" s="8">
        <v>0.60499999999999998</v>
      </c>
      <c r="F168" s="8">
        <v>6.101</v>
      </c>
      <c r="G168" s="8">
        <v>93</v>
      </c>
      <c r="H168" s="8">
        <v>2.37</v>
      </c>
      <c r="I168" s="8">
        <v>2.2799999999999998</v>
      </c>
      <c r="J168" s="8">
        <v>2.59</v>
      </c>
      <c r="K168" s="8">
        <v>1.89</v>
      </c>
      <c r="L168" s="8">
        <v>25.3</v>
      </c>
      <c r="M168" s="8">
        <v>9.81</v>
      </c>
      <c r="N168" s="8" t="s">
        <v>19</v>
      </c>
      <c r="O168" s="8">
        <v>10</v>
      </c>
      <c r="P168" s="8">
        <v>12.2</v>
      </c>
      <c r="Q168" s="8" t="s">
        <v>20</v>
      </c>
      <c r="R168" s="8">
        <v>22</v>
      </c>
      <c r="S168" s="8" t="s">
        <v>19</v>
      </c>
      <c r="T168" s="9">
        <v>5.3283065999999997E-2</v>
      </c>
      <c r="U168" s="17"/>
      <c r="V168">
        <f t="shared" si="17"/>
        <v>2.2825000000000002</v>
      </c>
      <c r="W168">
        <f t="shared" si="18"/>
        <v>10</v>
      </c>
      <c r="X168">
        <f t="shared" si="16"/>
        <v>1</v>
      </c>
      <c r="Y168">
        <f t="shared" si="19"/>
        <v>0</v>
      </c>
      <c r="Z168">
        <f t="shared" si="20"/>
        <v>1</v>
      </c>
      <c r="AA168">
        <f t="shared" si="21"/>
        <v>0</v>
      </c>
      <c r="AB168">
        <f t="shared" si="22"/>
        <v>1</v>
      </c>
      <c r="AC168">
        <f t="shared" si="23"/>
        <v>2.9239999999999999</v>
      </c>
    </row>
    <row r="169" spans="2:29" x14ac:dyDescent="0.25">
      <c r="B169" s="7">
        <v>50</v>
      </c>
      <c r="C169" s="8">
        <v>2.0101900000000001</v>
      </c>
      <c r="D169" s="8">
        <v>49.58</v>
      </c>
      <c r="E169" s="8">
        <v>0.60499999999999998</v>
      </c>
      <c r="F169" s="8">
        <v>7.9290000000000003</v>
      </c>
      <c r="G169" s="8">
        <v>96.2</v>
      </c>
      <c r="H169" s="8">
        <v>2.11</v>
      </c>
      <c r="I169" s="8">
        <v>1.91</v>
      </c>
      <c r="J169" s="8">
        <v>2.31</v>
      </c>
      <c r="K169" s="8">
        <v>1.86</v>
      </c>
      <c r="L169" s="8">
        <v>25.3</v>
      </c>
      <c r="M169" s="8">
        <v>3.7</v>
      </c>
      <c r="N169" s="8" t="s">
        <v>19</v>
      </c>
      <c r="O169" s="8">
        <v>8.3000000000000007</v>
      </c>
      <c r="P169" s="8">
        <v>15.4</v>
      </c>
      <c r="Q169" s="8" t="s">
        <v>20</v>
      </c>
      <c r="R169" s="8">
        <v>37</v>
      </c>
      <c r="S169" s="8" t="s">
        <v>19</v>
      </c>
      <c r="T169" s="9">
        <v>5.2105035000000001E-2</v>
      </c>
      <c r="U169" s="17"/>
      <c r="V169">
        <f t="shared" si="17"/>
        <v>2.0474999999999999</v>
      </c>
      <c r="W169">
        <f t="shared" si="18"/>
        <v>8.3000000000000007</v>
      </c>
      <c r="X169">
        <f t="shared" si="16"/>
        <v>1</v>
      </c>
      <c r="Y169">
        <f t="shared" si="19"/>
        <v>0</v>
      </c>
      <c r="Z169">
        <f t="shared" si="20"/>
        <v>1</v>
      </c>
      <c r="AA169">
        <f t="shared" si="21"/>
        <v>0</v>
      </c>
      <c r="AB169">
        <f t="shared" si="22"/>
        <v>1</v>
      </c>
      <c r="AC169">
        <f t="shared" si="23"/>
        <v>2.0101900000000001</v>
      </c>
    </row>
    <row r="170" spans="2:29" x14ac:dyDescent="0.25">
      <c r="B170" s="7">
        <v>23.8</v>
      </c>
      <c r="C170" s="8">
        <v>1.8002800000000001</v>
      </c>
      <c r="D170" s="8">
        <v>49.58</v>
      </c>
      <c r="E170" s="8">
        <v>0.60499999999999998</v>
      </c>
      <c r="F170" s="8">
        <v>5.8769999999999998</v>
      </c>
      <c r="G170" s="8">
        <v>79.2</v>
      </c>
      <c r="H170" s="8">
        <v>2.69</v>
      </c>
      <c r="I170" s="8">
        <v>2.21</v>
      </c>
      <c r="J170" s="8">
        <v>2.58</v>
      </c>
      <c r="K170" s="8">
        <v>2.2200000000000002</v>
      </c>
      <c r="L170" s="8">
        <v>25.3</v>
      </c>
      <c r="M170" s="8">
        <v>12.14</v>
      </c>
      <c r="N170" s="8" t="s">
        <v>19</v>
      </c>
      <c r="O170" s="8">
        <v>10.076000000000001</v>
      </c>
      <c r="P170" s="8">
        <v>10.1904</v>
      </c>
      <c r="Q170" s="8" t="s">
        <v>22</v>
      </c>
      <c r="R170" s="8">
        <v>22</v>
      </c>
      <c r="S170" s="8" t="s">
        <v>19</v>
      </c>
      <c r="T170" s="9">
        <v>5.4831218000000001E-2</v>
      </c>
      <c r="U170" s="17"/>
      <c r="V170">
        <f t="shared" si="17"/>
        <v>2.4250000000000003</v>
      </c>
      <c r="W170">
        <f t="shared" si="18"/>
        <v>10.076000000000001</v>
      </c>
      <c r="X170">
        <f t="shared" si="16"/>
        <v>1</v>
      </c>
      <c r="Y170">
        <f t="shared" si="19"/>
        <v>1</v>
      </c>
      <c r="Z170">
        <f t="shared" si="20"/>
        <v>0</v>
      </c>
      <c r="AA170">
        <f t="shared" si="21"/>
        <v>0</v>
      </c>
      <c r="AB170">
        <f t="shared" si="22"/>
        <v>1</v>
      </c>
      <c r="AC170">
        <f t="shared" si="23"/>
        <v>1.8002800000000001</v>
      </c>
    </row>
    <row r="171" spans="2:29" x14ac:dyDescent="0.25">
      <c r="B171" s="7">
        <v>23.8</v>
      </c>
      <c r="C171" s="8">
        <v>2.3003999999999998</v>
      </c>
      <c r="D171" s="8">
        <v>49.58</v>
      </c>
      <c r="E171" s="8">
        <v>0.60499999999999998</v>
      </c>
      <c r="F171" s="8">
        <v>6.319</v>
      </c>
      <c r="G171" s="8">
        <v>96.1</v>
      </c>
      <c r="H171" s="8">
        <v>2.29</v>
      </c>
      <c r="I171" s="8">
        <v>2.04</v>
      </c>
      <c r="J171" s="8">
        <v>2.2400000000000002</v>
      </c>
      <c r="K171" s="8">
        <v>1.83</v>
      </c>
      <c r="L171" s="8">
        <v>25.3</v>
      </c>
      <c r="M171" s="8">
        <v>11.1</v>
      </c>
      <c r="N171" s="8" t="s">
        <v>21</v>
      </c>
      <c r="O171" s="8">
        <v>6.6760000000000002</v>
      </c>
      <c r="P171" s="8">
        <v>11.1904</v>
      </c>
      <c r="Q171" s="8" t="s">
        <v>23</v>
      </c>
      <c r="R171" s="8">
        <v>23</v>
      </c>
      <c r="S171" s="8" t="s">
        <v>19</v>
      </c>
      <c r="T171" s="9">
        <v>6.6262309000000005E-2</v>
      </c>
      <c r="U171" s="17"/>
      <c r="V171">
        <f t="shared" si="17"/>
        <v>2.1</v>
      </c>
      <c r="W171">
        <f t="shared" si="18"/>
        <v>6.6760000000000002</v>
      </c>
      <c r="X171">
        <f t="shared" si="16"/>
        <v>0</v>
      </c>
      <c r="Y171">
        <f t="shared" si="19"/>
        <v>0</v>
      </c>
      <c r="Z171">
        <f t="shared" si="20"/>
        <v>0</v>
      </c>
      <c r="AA171">
        <f t="shared" si="21"/>
        <v>0</v>
      </c>
      <c r="AB171">
        <f t="shared" si="22"/>
        <v>1</v>
      </c>
      <c r="AC171">
        <f t="shared" si="23"/>
        <v>2.3003999999999998</v>
      </c>
    </row>
    <row r="172" spans="2:29" x14ac:dyDescent="0.25">
      <c r="B172" s="7">
        <v>22.3</v>
      </c>
      <c r="C172" s="8">
        <v>2.4495300000000002</v>
      </c>
      <c r="D172" s="8">
        <v>49.58</v>
      </c>
      <c r="E172" s="8">
        <v>0.60499999999999998</v>
      </c>
      <c r="F172" s="8">
        <v>6.4020000000000001</v>
      </c>
      <c r="G172" s="8">
        <v>95.2</v>
      </c>
      <c r="H172" s="8">
        <v>2.2999999999999998</v>
      </c>
      <c r="I172" s="8">
        <v>2.12</v>
      </c>
      <c r="J172" s="8">
        <v>2.33</v>
      </c>
      <c r="K172" s="8">
        <v>2.2999999999999998</v>
      </c>
      <c r="L172" s="8">
        <v>25.3</v>
      </c>
      <c r="M172" s="8">
        <v>11.32</v>
      </c>
      <c r="N172" s="8" t="s">
        <v>21</v>
      </c>
      <c r="O172" s="8">
        <v>5.5460000000000003</v>
      </c>
      <c r="P172" s="8">
        <v>15.1784</v>
      </c>
      <c r="Q172" s="8" t="s">
        <v>24</v>
      </c>
      <c r="R172" s="8">
        <v>22</v>
      </c>
      <c r="S172" s="8" t="s">
        <v>19</v>
      </c>
      <c r="T172" s="9">
        <v>5.3555633999999998E-2</v>
      </c>
      <c r="U172" s="17"/>
      <c r="V172">
        <f t="shared" si="17"/>
        <v>2.2625000000000002</v>
      </c>
      <c r="W172">
        <f t="shared" si="18"/>
        <v>5.5460000000000003</v>
      </c>
      <c r="X172">
        <f t="shared" si="16"/>
        <v>0</v>
      </c>
      <c r="Y172">
        <f t="shared" si="19"/>
        <v>0</v>
      </c>
      <c r="Z172">
        <f t="shared" si="20"/>
        <v>0</v>
      </c>
      <c r="AA172">
        <f t="shared" si="21"/>
        <v>1</v>
      </c>
      <c r="AB172">
        <f t="shared" si="22"/>
        <v>1</v>
      </c>
      <c r="AC172">
        <f t="shared" si="23"/>
        <v>2.4495300000000002</v>
      </c>
    </row>
    <row r="173" spans="2:29" x14ac:dyDescent="0.25">
      <c r="B173" s="7">
        <v>17.399999999999999</v>
      </c>
      <c r="C173" s="8">
        <v>1.2074199999999999</v>
      </c>
      <c r="D173" s="8">
        <v>49.58</v>
      </c>
      <c r="E173" s="8">
        <v>0.60499999999999998</v>
      </c>
      <c r="F173" s="8">
        <v>5.875</v>
      </c>
      <c r="G173" s="8">
        <v>94.6</v>
      </c>
      <c r="H173" s="8">
        <v>2.7</v>
      </c>
      <c r="I173" s="8">
        <v>2.42</v>
      </c>
      <c r="J173" s="8">
        <v>2.72</v>
      </c>
      <c r="K173" s="8">
        <v>1.86</v>
      </c>
      <c r="L173" s="8">
        <v>25.3</v>
      </c>
      <c r="M173" s="8">
        <v>14.43</v>
      </c>
      <c r="N173" s="8" t="s">
        <v>21</v>
      </c>
      <c r="O173" s="8">
        <v>7.9480000000000004</v>
      </c>
      <c r="P173" s="8">
        <v>11.139200000000001</v>
      </c>
      <c r="Q173" s="8" t="s">
        <v>22</v>
      </c>
      <c r="R173" s="8">
        <v>28</v>
      </c>
      <c r="S173" s="8" t="s">
        <v>19</v>
      </c>
      <c r="T173" s="9">
        <v>6.0587462000000002E-2</v>
      </c>
      <c r="U173" s="17"/>
      <c r="V173">
        <f t="shared" si="17"/>
        <v>2.4249999999999998</v>
      </c>
      <c r="W173">
        <f t="shared" si="18"/>
        <v>7.9480000000000004</v>
      </c>
      <c r="X173">
        <f t="shared" si="16"/>
        <v>0</v>
      </c>
      <c r="Y173">
        <f t="shared" si="19"/>
        <v>1</v>
      </c>
      <c r="Z173">
        <f t="shared" si="20"/>
        <v>0</v>
      </c>
      <c r="AA173">
        <f t="shared" si="21"/>
        <v>0</v>
      </c>
      <c r="AB173">
        <f t="shared" si="22"/>
        <v>1</v>
      </c>
      <c r="AC173">
        <f t="shared" si="23"/>
        <v>1.2074199999999999</v>
      </c>
    </row>
    <row r="174" spans="2:29" x14ac:dyDescent="0.25">
      <c r="B174" s="7">
        <v>19.100000000000001</v>
      </c>
      <c r="C174" s="8">
        <v>2.3138999999999998</v>
      </c>
      <c r="D174" s="8">
        <v>49.58</v>
      </c>
      <c r="E174" s="8">
        <v>0.60499999999999998</v>
      </c>
      <c r="F174" s="8">
        <v>5.88</v>
      </c>
      <c r="G174" s="8">
        <v>97.3</v>
      </c>
      <c r="H174" s="8">
        <v>2.62</v>
      </c>
      <c r="I174" s="8">
        <v>2.36</v>
      </c>
      <c r="J174" s="8">
        <v>2.5499999999999998</v>
      </c>
      <c r="K174" s="8">
        <v>2.0299999999999998</v>
      </c>
      <c r="L174" s="8">
        <v>25.3</v>
      </c>
      <c r="M174" s="8">
        <v>12.03</v>
      </c>
      <c r="N174" s="8" t="s">
        <v>21</v>
      </c>
      <c r="O174" s="8">
        <v>9.782</v>
      </c>
      <c r="P174" s="8">
        <v>12.152799999999999</v>
      </c>
      <c r="Q174" s="8" t="s">
        <v>20</v>
      </c>
      <c r="R174" s="8">
        <v>54</v>
      </c>
      <c r="S174" s="8" t="s">
        <v>19</v>
      </c>
      <c r="T174" s="9">
        <v>5.7446331000000003E-2</v>
      </c>
      <c r="U174" s="17"/>
      <c r="V174">
        <f t="shared" si="17"/>
        <v>2.39</v>
      </c>
      <c r="W174">
        <f t="shared" si="18"/>
        <v>9.782</v>
      </c>
      <c r="X174">
        <f t="shared" si="16"/>
        <v>0</v>
      </c>
      <c r="Y174">
        <f t="shared" si="19"/>
        <v>0</v>
      </c>
      <c r="Z174">
        <f t="shared" si="20"/>
        <v>1</v>
      </c>
      <c r="AA174">
        <f t="shared" si="21"/>
        <v>0</v>
      </c>
      <c r="AB174">
        <f t="shared" si="22"/>
        <v>1</v>
      </c>
      <c r="AC174">
        <f t="shared" si="23"/>
        <v>2.3138999999999998</v>
      </c>
    </row>
    <row r="175" spans="2:29" x14ac:dyDescent="0.25">
      <c r="B175" s="7">
        <v>23.1</v>
      </c>
      <c r="C175" s="8">
        <v>0.13914000000000001</v>
      </c>
      <c r="D175" s="8">
        <v>34.049999999999997</v>
      </c>
      <c r="E175" s="8">
        <v>0.51</v>
      </c>
      <c r="F175" s="8">
        <v>5.5720000000000001</v>
      </c>
      <c r="G175" s="8">
        <v>88.5</v>
      </c>
      <c r="H175" s="8">
        <v>2.7</v>
      </c>
      <c r="I175" s="8">
        <v>2.54</v>
      </c>
      <c r="J175" s="8">
        <v>2.73</v>
      </c>
      <c r="K175" s="8">
        <v>2.42</v>
      </c>
      <c r="L175" s="8">
        <v>23.4</v>
      </c>
      <c r="M175" s="8">
        <v>14.69</v>
      </c>
      <c r="N175" s="8" t="s">
        <v>21</v>
      </c>
      <c r="O175" s="8">
        <v>9.3620000000000001</v>
      </c>
      <c r="P175" s="8">
        <v>12.184799999999999</v>
      </c>
      <c r="Q175" s="8" t="s">
        <v>20</v>
      </c>
      <c r="R175" s="8">
        <v>38</v>
      </c>
      <c r="S175" s="8" t="s">
        <v>19</v>
      </c>
      <c r="T175" s="9">
        <v>5.2949504000000001E-2</v>
      </c>
      <c r="U175" s="17"/>
      <c r="V175">
        <f t="shared" si="17"/>
        <v>2.5975000000000001</v>
      </c>
      <c r="W175">
        <f t="shared" si="18"/>
        <v>9.3620000000000001</v>
      </c>
      <c r="X175">
        <f t="shared" si="16"/>
        <v>0</v>
      </c>
      <c r="Y175">
        <f t="shared" si="19"/>
        <v>0</v>
      </c>
      <c r="Z175">
        <f t="shared" si="20"/>
        <v>1</v>
      </c>
      <c r="AA175">
        <f t="shared" si="21"/>
        <v>0</v>
      </c>
      <c r="AB175">
        <f t="shared" si="22"/>
        <v>1</v>
      </c>
      <c r="AC175">
        <f t="shared" si="23"/>
        <v>0.13914000000000001</v>
      </c>
    </row>
    <row r="176" spans="2:29" x14ac:dyDescent="0.25">
      <c r="B176" s="7">
        <v>23.6</v>
      </c>
      <c r="C176" s="8">
        <v>9.178E-2</v>
      </c>
      <c r="D176" s="8">
        <v>34.049999999999997</v>
      </c>
      <c r="E176" s="8">
        <v>0.51</v>
      </c>
      <c r="F176" s="8">
        <v>6.4160000000000004</v>
      </c>
      <c r="G176" s="8">
        <v>84.1</v>
      </c>
      <c r="H176" s="8">
        <v>2.86</v>
      </c>
      <c r="I176" s="8">
        <v>2.57</v>
      </c>
      <c r="J176" s="8">
        <v>2.77</v>
      </c>
      <c r="K176" s="8">
        <v>2.39</v>
      </c>
      <c r="L176" s="8">
        <v>23.4</v>
      </c>
      <c r="M176" s="8">
        <v>9.0399999999999991</v>
      </c>
      <c r="N176" s="8" t="s">
        <v>19</v>
      </c>
      <c r="O176" s="8">
        <v>9.8719999999999999</v>
      </c>
      <c r="P176" s="8">
        <v>10.188800000000001</v>
      </c>
      <c r="Q176" s="8" t="s">
        <v>23</v>
      </c>
      <c r="R176" s="8">
        <v>59</v>
      </c>
      <c r="S176" s="8" t="s">
        <v>19</v>
      </c>
      <c r="T176" s="9">
        <v>5.3992975999999998E-2</v>
      </c>
      <c r="U176" s="17"/>
      <c r="V176">
        <f t="shared" si="17"/>
        <v>2.6475</v>
      </c>
      <c r="W176">
        <f t="shared" si="18"/>
        <v>9.8719999999999999</v>
      </c>
      <c r="X176">
        <f t="shared" si="16"/>
        <v>1</v>
      </c>
      <c r="Y176">
        <f t="shared" si="19"/>
        <v>0</v>
      </c>
      <c r="Z176">
        <f t="shared" si="20"/>
        <v>0</v>
      </c>
      <c r="AA176">
        <f t="shared" si="21"/>
        <v>0</v>
      </c>
      <c r="AB176">
        <f t="shared" si="22"/>
        <v>1</v>
      </c>
      <c r="AC176">
        <f t="shared" si="23"/>
        <v>9.178E-2</v>
      </c>
    </row>
    <row r="177" spans="2:29" x14ac:dyDescent="0.25">
      <c r="B177" s="7">
        <v>22.6</v>
      </c>
      <c r="C177" s="8">
        <v>8.4470000000000003E-2</v>
      </c>
      <c r="D177" s="8">
        <v>34.049999999999997</v>
      </c>
      <c r="E177" s="8">
        <v>0.51</v>
      </c>
      <c r="F177" s="8">
        <v>5.859</v>
      </c>
      <c r="G177" s="8">
        <v>68.7</v>
      </c>
      <c r="H177" s="8">
        <v>2.84</v>
      </c>
      <c r="I177" s="8">
        <v>2.7</v>
      </c>
      <c r="J177" s="8">
        <v>3.03</v>
      </c>
      <c r="K177" s="8">
        <v>2.2400000000000002</v>
      </c>
      <c r="L177" s="8">
        <v>23.4</v>
      </c>
      <c r="M177" s="8">
        <v>9.64</v>
      </c>
      <c r="N177" s="8" t="s">
        <v>19</v>
      </c>
      <c r="O177" s="8">
        <v>9.7520000000000007</v>
      </c>
      <c r="P177" s="8">
        <v>15.1808</v>
      </c>
      <c r="Q177" s="8" t="s">
        <v>20</v>
      </c>
      <c r="R177" s="8">
        <v>35</v>
      </c>
      <c r="S177" s="8" t="s">
        <v>19</v>
      </c>
      <c r="T177" s="9">
        <v>5.2971979000000002E-2</v>
      </c>
      <c r="U177" s="17"/>
      <c r="V177">
        <f t="shared" si="17"/>
        <v>2.7025000000000001</v>
      </c>
      <c r="W177">
        <f t="shared" si="18"/>
        <v>9.7520000000000007</v>
      </c>
      <c r="X177">
        <f t="shared" si="16"/>
        <v>1</v>
      </c>
      <c r="Y177">
        <f t="shared" si="19"/>
        <v>0</v>
      </c>
      <c r="Z177">
        <f t="shared" si="20"/>
        <v>1</v>
      </c>
      <c r="AA177">
        <f t="shared" si="21"/>
        <v>0</v>
      </c>
      <c r="AB177">
        <f t="shared" si="22"/>
        <v>1</v>
      </c>
      <c r="AC177">
        <f t="shared" si="23"/>
        <v>8.4470000000000003E-2</v>
      </c>
    </row>
    <row r="178" spans="2:29" x14ac:dyDescent="0.25">
      <c r="B178" s="7">
        <v>29.4</v>
      </c>
      <c r="C178" s="8">
        <v>6.6640000000000005E-2</v>
      </c>
      <c r="D178" s="8">
        <v>34.049999999999997</v>
      </c>
      <c r="E178" s="8">
        <v>0.51</v>
      </c>
      <c r="F178" s="8">
        <v>6.5460000000000003</v>
      </c>
      <c r="G178" s="8">
        <v>33.1</v>
      </c>
      <c r="H178" s="8">
        <v>3.22</v>
      </c>
      <c r="I178" s="8">
        <v>2.91</v>
      </c>
      <c r="J178" s="8">
        <v>3.21</v>
      </c>
      <c r="K178" s="8">
        <v>3.18</v>
      </c>
      <c r="L178" s="8">
        <v>23.4</v>
      </c>
      <c r="M178" s="8">
        <v>5.33</v>
      </c>
      <c r="N178" s="8" t="s">
        <v>19</v>
      </c>
      <c r="O178" s="8">
        <v>6.1879999999999997</v>
      </c>
      <c r="P178" s="8">
        <v>12.235200000000001</v>
      </c>
      <c r="Q178" s="8" t="s">
        <v>23</v>
      </c>
      <c r="R178" s="8">
        <v>48</v>
      </c>
      <c r="S178" s="8" t="s">
        <v>19</v>
      </c>
      <c r="T178" s="9">
        <v>5.0839825999999998E-2</v>
      </c>
      <c r="U178" s="17"/>
      <c r="V178">
        <f t="shared" si="17"/>
        <v>3.13</v>
      </c>
      <c r="W178">
        <f t="shared" si="18"/>
        <v>6.1879999999999997</v>
      </c>
      <c r="X178">
        <f t="shared" si="16"/>
        <v>1</v>
      </c>
      <c r="Y178">
        <f t="shared" si="19"/>
        <v>0</v>
      </c>
      <c r="Z178">
        <f t="shared" si="20"/>
        <v>0</v>
      </c>
      <c r="AA178">
        <f t="shared" si="21"/>
        <v>0</v>
      </c>
      <c r="AB178">
        <f t="shared" si="22"/>
        <v>1</v>
      </c>
      <c r="AC178">
        <f t="shared" si="23"/>
        <v>6.6640000000000005E-2</v>
      </c>
    </row>
    <row r="179" spans="2:29" x14ac:dyDescent="0.25">
      <c r="B179" s="7">
        <v>23.2</v>
      </c>
      <c r="C179" s="8">
        <v>7.0220000000000005E-2</v>
      </c>
      <c r="D179" s="8">
        <v>34.049999999999997</v>
      </c>
      <c r="E179" s="8">
        <v>0.51</v>
      </c>
      <c r="F179" s="8">
        <v>6.02</v>
      </c>
      <c r="G179" s="8">
        <v>47.2</v>
      </c>
      <c r="H179" s="8">
        <v>3.75</v>
      </c>
      <c r="I179" s="8">
        <v>3.41</v>
      </c>
      <c r="J179" s="8">
        <v>3.78</v>
      </c>
      <c r="K179" s="8">
        <v>3.28</v>
      </c>
      <c r="L179" s="8">
        <v>23.4</v>
      </c>
      <c r="M179" s="8">
        <v>10.11</v>
      </c>
      <c r="N179" s="8" t="s">
        <v>19</v>
      </c>
      <c r="O179" s="8">
        <v>8.5640000000000001</v>
      </c>
      <c r="P179" s="8">
        <v>15.185600000000001</v>
      </c>
      <c r="Q179" s="8" t="s">
        <v>22</v>
      </c>
      <c r="R179" s="8">
        <v>49</v>
      </c>
      <c r="S179" s="8" t="s">
        <v>19</v>
      </c>
      <c r="T179" s="9">
        <v>5.1952489999999997E-2</v>
      </c>
      <c r="U179" s="17"/>
      <c r="V179">
        <f t="shared" si="17"/>
        <v>3.5549999999999997</v>
      </c>
      <c r="W179">
        <f t="shared" si="18"/>
        <v>8.5640000000000001</v>
      </c>
      <c r="X179">
        <f t="shared" si="16"/>
        <v>1</v>
      </c>
      <c r="Y179">
        <f t="shared" si="19"/>
        <v>1</v>
      </c>
      <c r="Z179">
        <f t="shared" si="20"/>
        <v>0</v>
      </c>
      <c r="AA179">
        <f t="shared" si="21"/>
        <v>0</v>
      </c>
      <c r="AB179">
        <f t="shared" si="22"/>
        <v>1</v>
      </c>
      <c r="AC179">
        <f t="shared" si="23"/>
        <v>7.0220000000000005E-2</v>
      </c>
    </row>
    <row r="180" spans="2:29" x14ac:dyDescent="0.25">
      <c r="B180" s="7">
        <v>24.6</v>
      </c>
      <c r="C180" s="8">
        <v>5.425E-2</v>
      </c>
      <c r="D180" s="8">
        <v>34.049999999999997</v>
      </c>
      <c r="E180" s="8">
        <v>0.51</v>
      </c>
      <c r="F180" s="8">
        <v>6.3150000000000004</v>
      </c>
      <c r="G180" s="8">
        <v>73.400000000000006</v>
      </c>
      <c r="H180" s="8">
        <v>3.35</v>
      </c>
      <c r="I180" s="8">
        <v>3.28</v>
      </c>
      <c r="J180" s="8">
        <v>3.41</v>
      </c>
      <c r="K180" s="8">
        <v>3.24</v>
      </c>
      <c r="L180" s="8">
        <v>23.4</v>
      </c>
      <c r="M180" s="8">
        <v>6.29</v>
      </c>
      <c r="N180" s="8" t="s">
        <v>19</v>
      </c>
      <c r="O180" s="8">
        <v>7.0919999999999996</v>
      </c>
      <c r="P180" s="8">
        <v>14.1968</v>
      </c>
      <c r="Q180" s="8" t="s">
        <v>22</v>
      </c>
      <c r="R180" s="8">
        <v>31</v>
      </c>
      <c r="S180" s="8" t="s">
        <v>19</v>
      </c>
      <c r="T180" s="9">
        <v>4.7376831000000001E-2</v>
      </c>
      <c r="U180" s="17"/>
      <c r="V180">
        <f t="shared" si="17"/>
        <v>3.32</v>
      </c>
      <c r="W180">
        <f t="shared" si="18"/>
        <v>7.0919999999999996</v>
      </c>
      <c r="X180">
        <f t="shared" si="16"/>
        <v>1</v>
      </c>
      <c r="Y180">
        <f t="shared" si="19"/>
        <v>1</v>
      </c>
      <c r="Z180">
        <f t="shared" si="20"/>
        <v>0</v>
      </c>
      <c r="AA180">
        <f t="shared" si="21"/>
        <v>0</v>
      </c>
      <c r="AB180">
        <f t="shared" si="22"/>
        <v>1</v>
      </c>
      <c r="AC180">
        <f t="shared" si="23"/>
        <v>5.425E-2</v>
      </c>
    </row>
    <row r="181" spans="2:29" x14ac:dyDescent="0.25">
      <c r="B181" s="7">
        <v>29.9</v>
      </c>
      <c r="C181" s="8">
        <v>6.6420000000000007E-2</v>
      </c>
      <c r="D181" s="8">
        <v>34.049999999999997</v>
      </c>
      <c r="E181" s="8">
        <v>0.51</v>
      </c>
      <c r="F181" s="8">
        <v>6.86</v>
      </c>
      <c r="G181" s="8">
        <v>74.400000000000006</v>
      </c>
      <c r="H181" s="8">
        <v>3.19</v>
      </c>
      <c r="I181" s="8">
        <v>2.75</v>
      </c>
      <c r="J181" s="8">
        <v>3.21</v>
      </c>
      <c r="K181" s="8">
        <v>2.5</v>
      </c>
      <c r="L181" s="8">
        <v>23.4</v>
      </c>
      <c r="M181" s="8">
        <v>6.92</v>
      </c>
      <c r="N181" s="8" t="s">
        <v>21</v>
      </c>
      <c r="O181" s="8">
        <v>5.8979999999999997</v>
      </c>
      <c r="P181" s="8">
        <v>11.2392</v>
      </c>
      <c r="Q181" s="8" t="s">
        <v>23</v>
      </c>
      <c r="R181" s="8">
        <v>28</v>
      </c>
      <c r="S181" s="8" t="s">
        <v>19</v>
      </c>
      <c r="T181" s="9">
        <v>5.4717151999999998E-2</v>
      </c>
      <c r="U181" s="17"/>
      <c r="V181">
        <f t="shared" si="17"/>
        <v>2.9124999999999996</v>
      </c>
      <c r="W181">
        <f t="shared" si="18"/>
        <v>5.8979999999999997</v>
      </c>
      <c r="X181">
        <f t="shared" si="16"/>
        <v>0</v>
      </c>
      <c r="Y181">
        <f t="shared" si="19"/>
        <v>0</v>
      </c>
      <c r="Z181">
        <f t="shared" si="20"/>
        <v>0</v>
      </c>
      <c r="AA181">
        <f t="shared" si="21"/>
        <v>0</v>
      </c>
      <c r="AB181">
        <f t="shared" si="22"/>
        <v>1</v>
      </c>
      <c r="AC181">
        <f t="shared" si="23"/>
        <v>6.6420000000000007E-2</v>
      </c>
    </row>
    <row r="182" spans="2:29" x14ac:dyDescent="0.25">
      <c r="B182" s="7">
        <v>37.200000000000003</v>
      </c>
      <c r="C182" s="8">
        <v>5.7799999999999997E-2</v>
      </c>
      <c r="D182" s="8">
        <v>32.46</v>
      </c>
      <c r="E182" s="8">
        <v>0.48799999999999999</v>
      </c>
      <c r="F182" s="8">
        <v>6.98</v>
      </c>
      <c r="G182" s="8">
        <v>58.4</v>
      </c>
      <c r="H182" s="8">
        <v>3.11</v>
      </c>
      <c r="I182" s="8">
        <v>2.5499999999999998</v>
      </c>
      <c r="J182" s="8">
        <v>2.84</v>
      </c>
      <c r="K182" s="8">
        <v>2.82</v>
      </c>
      <c r="L182" s="8">
        <v>22.2</v>
      </c>
      <c r="M182" s="8">
        <v>5.04</v>
      </c>
      <c r="N182" s="8" t="s">
        <v>21</v>
      </c>
      <c r="O182" s="8">
        <v>9.7439999999999998</v>
      </c>
      <c r="P182" s="8">
        <v>11.297599999999999</v>
      </c>
      <c r="Q182" s="8" t="s">
        <v>22</v>
      </c>
      <c r="R182" s="8">
        <v>50</v>
      </c>
      <c r="S182" s="8" t="s">
        <v>19</v>
      </c>
      <c r="T182" s="9">
        <v>4.5500586000000003E-2</v>
      </c>
      <c r="U182" s="17"/>
      <c r="V182">
        <f t="shared" si="17"/>
        <v>2.83</v>
      </c>
      <c r="W182">
        <f t="shared" si="18"/>
        <v>9.7439999999999998</v>
      </c>
      <c r="X182">
        <f t="shared" si="16"/>
        <v>0</v>
      </c>
      <c r="Y182">
        <f t="shared" si="19"/>
        <v>1</v>
      </c>
      <c r="Z182">
        <f t="shared" si="20"/>
        <v>0</v>
      </c>
      <c r="AA182">
        <f t="shared" si="21"/>
        <v>0</v>
      </c>
      <c r="AB182">
        <f t="shared" si="22"/>
        <v>1</v>
      </c>
      <c r="AC182">
        <f t="shared" si="23"/>
        <v>5.7799999999999997E-2</v>
      </c>
    </row>
    <row r="183" spans="2:29" x14ac:dyDescent="0.25">
      <c r="B183" s="7">
        <v>39.799999999999997</v>
      </c>
      <c r="C183" s="8">
        <v>6.5879999999999994E-2</v>
      </c>
      <c r="D183" s="8">
        <v>32.46</v>
      </c>
      <c r="E183" s="8">
        <v>0.48799999999999999</v>
      </c>
      <c r="F183" s="8">
        <v>7.7649999999999997</v>
      </c>
      <c r="G183" s="8">
        <v>83.3</v>
      </c>
      <c r="H183" s="8">
        <v>2.98</v>
      </c>
      <c r="I183" s="8">
        <v>2.66</v>
      </c>
      <c r="J183" s="8">
        <v>2.96</v>
      </c>
      <c r="K183" s="8">
        <v>2.36</v>
      </c>
      <c r="L183" s="8">
        <v>22.2</v>
      </c>
      <c r="M183" s="8">
        <v>7.56</v>
      </c>
      <c r="N183" s="8" t="s">
        <v>19</v>
      </c>
      <c r="O183" s="8">
        <v>8.4960000000000004</v>
      </c>
      <c r="P183" s="8">
        <v>14.3184</v>
      </c>
      <c r="Q183" s="8" t="s">
        <v>24</v>
      </c>
      <c r="R183" s="8">
        <v>60</v>
      </c>
      <c r="S183" s="8" t="s">
        <v>19</v>
      </c>
      <c r="T183" s="9">
        <v>4.6516008999999997E-2</v>
      </c>
      <c r="U183" s="17"/>
      <c r="V183">
        <f t="shared" si="17"/>
        <v>2.74</v>
      </c>
      <c r="W183">
        <f t="shared" si="18"/>
        <v>8.4960000000000004</v>
      </c>
      <c r="X183">
        <f t="shared" si="16"/>
        <v>1</v>
      </c>
      <c r="Y183">
        <f t="shared" si="19"/>
        <v>0</v>
      </c>
      <c r="Z183">
        <f t="shared" si="20"/>
        <v>0</v>
      </c>
      <c r="AA183">
        <f t="shared" si="21"/>
        <v>1</v>
      </c>
      <c r="AB183">
        <f t="shared" si="22"/>
        <v>1</v>
      </c>
      <c r="AC183">
        <f t="shared" si="23"/>
        <v>6.5879999999999994E-2</v>
      </c>
    </row>
    <row r="184" spans="2:29" x14ac:dyDescent="0.25">
      <c r="B184" s="7">
        <v>36.200000000000003</v>
      </c>
      <c r="C184" s="8">
        <v>6.8879999999999997E-2</v>
      </c>
      <c r="D184" s="8">
        <v>32.46</v>
      </c>
      <c r="E184" s="8">
        <v>0.48799999999999999</v>
      </c>
      <c r="F184" s="8">
        <v>6.1440000000000001</v>
      </c>
      <c r="G184" s="8">
        <v>62.2</v>
      </c>
      <c r="H184" s="8">
        <v>2.69</v>
      </c>
      <c r="I184" s="8">
        <v>2.39</v>
      </c>
      <c r="J184" s="8">
        <v>2.79</v>
      </c>
      <c r="K184" s="8">
        <v>2.52</v>
      </c>
      <c r="L184" s="8">
        <v>22.2</v>
      </c>
      <c r="M184" s="8">
        <v>9.4499999999999993</v>
      </c>
      <c r="N184" s="8" t="s">
        <v>19</v>
      </c>
      <c r="O184" s="8">
        <v>6.6239999999999997</v>
      </c>
      <c r="P184" s="8">
        <v>15.2896</v>
      </c>
      <c r="Q184" s="8" t="s">
        <v>20</v>
      </c>
      <c r="R184" s="8">
        <v>59</v>
      </c>
      <c r="S184" s="8" t="s">
        <v>19</v>
      </c>
      <c r="T184" s="9">
        <v>5.6018001999999997E-2</v>
      </c>
      <c r="U184" s="17"/>
      <c r="V184">
        <f t="shared" si="17"/>
        <v>2.5975000000000001</v>
      </c>
      <c r="W184">
        <f t="shared" si="18"/>
        <v>6.6239999999999997</v>
      </c>
      <c r="X184">
        <f t="shared" si="16"/>
        <v>1</v>
      </c>
      <c r="Y184">
        <f t="shared" si="19"/>
        <v>0</v>
      </c>
      <c r="Z184">
        <f t="shared" si="20"/>
        <v>1</v>
      </c>
      <c r="AA184">
        <f t="shared" si="21"/>
        <v>0</v>
      </c>
      <c r="AB184">
        <f t="shared" si="22"/>
        <v>1</v>
      </c>
      <c r="AC184">
        <f t="shared" si="23"/>
        <v>6.8879999999999997E-2</v>
      </c>
    </row>
    <row r="185" spans="2:29" x14ac:dyDescent="0.25">
      <c r="B185" s="7">
        <v>37.9</v>
      </c>
      <c r="C185" s="8">
        <v>9.103E-2</v>
      </c>
      <c r="D185" s="8">
        <v>32.46</v>
      </c>
      <c r="E185" s="8">
        <v>0.48799999999999999</v>
      </c>
      <c r="F185" s="8">
        <v>7.1550000000000002</v>
      </c>
      <c r="G185" s="8">
        <v>92.2</v>
      </c>
      <c r="H185" s="8">
        <v>2.72</v>
      </c>
      <c r="I185" s="8">
        <v>2.65</v>
      </c>
      <c r="J185" s="8">
        <v>2.92</v>
      </c>
      <c r="K185" s="8">
        <v>2.5</v>
      </c>
      <c r="L185" s="8">
        <v>22.2</v>
      </c>
      <c r="M185" s="8">
        <v>4.82</v>
      </c>
      <c r="N185" s="8" t="s">
        <v>19</v>
      </c>
      <c r="O185" s="8">
        <v>9.2579999999999991</v>
      </c>
      <c r="P185" s="8">
        <v>15.3032</v>
      </c>
      <c r="Q185" s="8" t="s">
        <v>20</v>
      </c>
      <c r="R185" s="8">
        <v>56</v>
      </c>
      <c r="S185" s="8" t="s">
        <v>19</v>
      </c>
      <c r="T185" s="9">
        <v>4.2959915000000001E-2</v>
      </c>
      <c r="U185" s="17"/>
      <c r="V185">
        <f t="shared" si="17"/>
        <v>2.6974999999999998</v>
      </c>
      <c r="W185">
        <f t="shared" si="18"/>
        <v>9.2579999999999991</v>
      </c>
      <c r="X185">
        <f t="shared" si="16"/>
        <v>1</v>
      </c>
      <c r="Y185">
        <f t="shared" si="19"/>
        <v>0</v>
      </c>
      <c r="Z185">
        <f t="shared" si="20"/>
        <v>1</v>
      </c>
      <c r="AA185">
        <f t="shared" si="21"/>
        <v>0</v>
      </c>
      <c r="AB185">
        <f t="shared" si="22"/>
        <v>1</v>
      </c>
      <c r="AC185">
        <f t="shared" si="23"/>
        <v>9.103E-2</v>
      </c>
    </row>
    <row r="186" spans="2:29" x14ac:dyDescent="0.25">
      <c r="B186" s="7">
        <v>32.5</v>
      </c>
      <c r="C186" s="8">
        <v>0.10008</v>
      </c>
      <c r="D186" s="8">
        <v>32.46</v>
      </c>
      <c r="E186" s="8">
        <v>0.48799999999999999</v>
      </c>
      <c r="F186" s="8">
        <v>6.5629999999999997</v>
      </c>
      <c r="G186" s="8">
        <v>95.6</v>
      </c>
      <c r="H186" s="8">
        <v>3.04</v>
      </c>
      <c r="I186" s="8">
        <v>2.67</v>
      </c>
      <c r="J186" s="8">
        <v>2.91</v>
      </c>
      <c r="K186" s="8">
        <v>2.76</v>
      </c>
      <c r="L186" s="8">
        <v>22.2</v>
      </c>
      <c r="M186" s="8">
        <v>5.68</v>
      </c>
      <c r="N186" s="8" t="s">
        <v>19</v>
      </c>
      <c r="O186" s="8">
        <v>7.35</v>
      </c>
      <c r="P186" s="8">
        <v>14.26</v>
      </c>
      <c r="Q186" s="8" t="s">
        <v>22</v>
      </c>
      <c r="R186" s="8">
        <v>60</v>
      </c>
      <c r="S186" s="8" t="s">
        <v>19</v>
      </c>
      <c r="T186" s="9">
        <v>4.5047217000000001E-2</v>
      </c>
      <c r="U186" s="17"/>
      <c r="V186">
        <f t="shared" si="17"/>
        <v>2.8450000000000002</v>
      </c>
      <c r="W186">
        <f t="shared" si="18"/>
        <v>7.35</v>
      </c>
      <c r="X186">
        <f t="shared" si="16"/>
        <v>1</v>
      </c>
      <c r="Y186">
        <f t="shared" si="19"/>
        <v>1</v>
      </c>
      <c r="Z186">
        <f t="shared" si="20"/>
        <v>0</v>
      </c>
      <c r="AA186">
        <f t="shared" si="21"/>
        <v>0</v>
      </c>
      <c r="AB186">
        <f t="shared" si="22"/>
        <v>1</v>
      </c>
      <c r="AC186">
        <f t="shared" si="23"/>
        <v>0.10008</v>
      </c>
    </row>
    <row r="187" spans="2:29" x14ac:dyDescent="0.25">
      <c r="B187" s="7">
        <v>26.4</v>
      </c>
      <c r="C187" s="8">
        <v>8.3080000000000001E-2</v>
      </c>
      <c r="D187" s="8">
        <v>32.46</v>
      </c>
      <c r="E187" s="8">
        <v>0.48799999999999999</v>
      </c>
      <c r="F187" s="8">
        <v>5.6040000000000001</v>
      </c>
      <c r="G187" s="8">
        <v>89.8</v>
      </c>
      <c r="H187" s="8">
        <v>3.06</v>
      </c>
      <c r="I187" s="8">
        <v>2.84</v>
      </c>
      <c r="J187" s="8">
        <v>3.15</v>
      </c>
      <c r="K187" s="8">
        <v>2.91</v>
      </c>
      <c r="L187" s="8">
        <v>22.2</v>
      </c>
      <c r="M187" s="8">
        <v>13.98</v>
      </c>
      <c r="N187" s="8" t="s">
        <v>19</v>
      </c>
      <c r="O187" s="8">
        <v>9.9280000000000008</v>
      </c>
      <c r="P187" s="8">
        <v>10.2112</v>
      </c>
      <c r="Q187" s="8" t="s">
        <v>22</v>
      </c>
      <c r="R187" s="8">
        <v>27</v>
      </c>
      <c r="S187" s="8" t="s">
        <v>19</v>
      </c>
      <c r="T187" s="9">
        <v>4.6676164999999999E-2</v>
      </c>
      <c r="U187" s="17"/>
      <c r="V187">
        <f t="shared" si="17"/>
        <v>2.99</v>
      </c>
      <c r="W187">
        <f t="shared" si="18"/>
        <v>9.9280000000000008</v>
      </c>
      <c r="X187">
        <f t="shared" si="16"/>
        <v>1</v>
      </c>
      <c r="Y187">
        <f t="shared" si="19"/>
        <v>1</v>
      </c>
      <c r="Z187">
        <f t="shared" si="20"/>
        <v>0</v>
      </c>
      <c r="AA187">
        <f t="shared" si="21"/>
        <v>0</v>
      </c>
      <c r="AB187">
        <f t="shared" si="22"/>
        <v>1</v>
      </c>
      <c r="AC187">
        <f t="shared" si="23"/>
        <v>8.3080000000000001E-2</v>
      </c>
    </row>
    <row r="188" spans="2:29" x14ac:dyDescent="0.25">
      <c r="B188" s="7">
        <v>29.6</v>
      </c>
      <c r="C188" s="8">
        <v>6.0470000000000003E-2</v>
      </c>
      <c r="D188" s="8">
        <v>32.46</v>
      </c>
      <c r="E188" s="8">
        <v>0.48799999999999999</v>
      </c>
      <c r="F188" s="8">
        <v>6.1529999999999996</v>
      </c>
      <c r="G188" s="8">
        <v>68.8</v>
      </c>
      <c r="H188" s="8">
        <v>3.43</v>
      </c>
      <c r="I188" s="8">
        <v>3.05</v>
      </c>
      <c r="J188" s="8">
        <v>3.5</v>
      </c>
      <c r="K188" s="8">
        <v>3.14</v>
      </c>
      <c r="L188" s="8">
        <v>22.2</v>
      </c>
      <c r="M188" s="8">
        <v>13.15</v>
      </c>
      <c r="N188" s="8" t="s">
        <v>19</v>
      </c>
      <c r="O188" s="8">
        <v>8.1920000000000002</v>
      </c>
      <c r="P188" s="8">
        <v>11.236800000000001</v>
      </c>
      <c r="Q188" s="8" t="s">
        <v>22</v>
      </c>
      <c r="R188" s="8">
        <v>45</v>
      </c>
      <c r="S188" s="8" t="s">
        <v>19</v>
      </c>
      <c r="T188" s="9">
        <v>4.6596094999999997E-2</v>
      </c>
      <c r="U188" s="17"/>
      <c r="V188">
        <f t="shared" si="17"/>
        <v>3.2800000000000002</v>
      </c>
      <c r="W188">
        <f t="shared" si="18"/>
        <v>8.1920000000000002</v>
      </c>
      <c r="X188">
        <f t="shared" si="16"/>
        <v>1</v>
      </c>
      <c r="Y188">
        <f t="shared" si="19"/>
        <v>1</v>
      </c>
      <c r="Z188">
        <f t="shared" si="20"/>
        <v>0</v>
      </c>
      <c r="AA188">
        <f t="shared" si="21"/>
        <v>0</v>
      </c>
      <c r="AB188">
        <f t="shared" si="22"/>
        <v>1</v>
      </c>
      <c r="AC188">
        <f t="shared" si="23"/>
        <v>6.0470000000000003E-2</v>
      </c>
    </row>
    <row r="189" spans="2:29" x14ac:dyDescent="0.25">
      <c r="B189" s="7">
        <v>50</v>
      </c>
      <c r="C189" s="8">
        <v>5.602E-2</v>
      </c>
      <c r="D189" s="8">
        <v>32.46</v>
      </c>
      <c r="E189" s="8">
        <v>0.48799999999999999</v>
      </c>
      <c r="F189" s="8">
        <v>7.8310000000000004</v>
      </c>
      <c r="G189" s="8">
        <v>53.6</v>
      </c>
      <c r="H189" s="8">
        <v>3.45</v>
      </c>
      <c r="I189" s="8">
        <v>3.19</v>
      </c>
      <c r="J189" s="8">
        <v>3.51</v>
      </c>
      <c r="K189" s="8">
        <v>2.65</v>
      </c>
      <c r="L189" s="8">
        <v>22.2</v>
      </c>
      <c r="M189" s="8">
        <v>4.45</v>
      </c>
      <c r="N189" s="8" t="s">
        <v>19</v>
      </c>
      <c r="O189" s="8">
        <v>6</v>
      </c>
      <c r="P189" s="8">
        <v>13.4</v>
      </c>
      <c r="Q189" s="8" t="s">
        <v>22</v>
      </c>
      <c r="R189" s="8">
        <v>35</v>
      </c>
      <c r="S189" s="8" t="s">
        <v>19</v>
      </c>
      <c r="T189" s="9">
        <v>4.5703391000000003E-2</v>
      </c>
      <c r="U189" s="17"/>
      <c r="V189">
        <f t="shared" si="17"/>
        <v>3.2</v>
      </c>
      <c r="W189">
        <f t="shared" si="18"/>
        <v>6</v>
      </c>
      <c r="X189">
        <f t="shared" si="16"/>
        <v>1</v>
      </c>
      <c r="Y189">
        <f t="shared" si="19"/>
        <v>1</v>
      </c>
      <c r="Z189">
        <f t="shared" si="20"/>
        <v>0</v>
      </c>
      <c r="AA189">
        <f t="shared" si="21"/>
        <v>0</v>
      </c>
      <c r="AB189">
        <f t="shared" si="22"/>
        <v>1</v>
      </c>
      <c r="AC189">
        <f t="shared" si="23"/>
        <v>5.602E-2</v>
      </c>
    </row>
    <row r="190" spans="2:29" x14ac:dyDescent="0.25">
      <c r="B190" s="7">
        <v>32</v>
      </c>
      <c r="C190" s="8">
        <v>7.8750000000000001E-2</v>
      </c>
      <c r="D190" s="8">
        <v>33.44</v>
      </c>
      <c r="E190" s="8">
        <v>0.437</v>
      </c>
      <c r="F190" s="8">
        <v>6.782</v>
      </c>
      <c r="G190" s="8">
        <v>41.1</v>
      </c>
      <c r="H190" s="8">
        <v>3.81</v>
      </c>
      <c r="I190" s="8">
        <v>3.7</v>
      </c>
      <c r="J190" s="8">
        <v>3.87</v>
      </c>
      <c r="K190" s="8">
        <v>3.77</v>
      </c>
      <c r="L190" s="8">
        <v>24.8</v>
      </c>
      <c r="M190" s="8">
        <v>6.68</v>
      </c>
      <c r="N190" s="8" t="s">
        <v>19</v>
      </c>
      <c r="O190" s="8">
        <v>7.84</v>
      </c>
      <c r="P190" s="8">
        <v>13.256</v>
      </c>
      <c r="Q190" s="8" t="s">
        <v>20</v>
      </c>
      <c r="R190" s="8">
        <v>23</v>
      </c>
      <c r="S190" s="8" t="s">
        <v>19</v>
      </c>
      <c r="T190" s="9">
        <v>4.2225334000000003E-2</v>
      </c>
      <c r="U190" s="17"/>
      <c r="V190">
        <f t="shared" si="17"/>
        <v>3.7874999999999996</v>
      </c>
      <c r="W190">
        <f t="shared" si="18"/>
        <v>7.84</v>
      </c>
      <c r="X190">
        <f t="shared" si="16"/>
        <v>1</v>
      </c>
      <c r="Y190">
        <f t="shared" si="19"/>
        <v>0</v>
      </c>
      <c r="Z190">
        <f t="shared" si="20"/>
        <v>1</v>
      </c>
      <c r="AA190">
        <f t="shared" si="21"/>
        <v>0</v>
      </c>
      <c r="AB190">
        <f t="shared" si="22"/>
        <v>1</v>
      </c>
      <c r="AC190">
        <f t="shared" si="23"/>
        <v>7.8750000000000001E-2</v>
      </c>
    </row>
    <row r="191" spans="2:29" x14ac:dyDescent="0.25">
      <c r="B191" s="7">
        <v>29.8</v>
      </c>
      <c r="C191" s="8">
        <v>0.12579000000000001</v>
      </c>
      <c r="D191" s="8">
        <v>33.44</v>
      </c>
      <c r="E191" s="8">
        <v>0.437</v>
      </c>
      <c r="F191" s="8">
        <v>6.556</v>
      </c>
      <c r="G191" s="8">
        <v>29.1</v>
      </c>
      <c r="H191" s="8">
        <v>4.62</v>
      </c>
      <c r="I191" s="8">
        <v>4.28</v>
      </c>
      <c r="J191" s="8">
        <v>4.68</v>
      </c>
      <c r="K191" s="8">
        <v>4.6900000000000004</v>
      </c>
      <c r="L191" s="8">
        <v>24.8</v>
      </c>
      <c r="M191" s="8">
        <v>4.5599999999999996</v>
      </c>
      <c r="N191" s="8" t="s">
        <v>19</v>
      </c>
      <c r="O191" s="8">
        <v>7.5960000000000001</v>
      </c>
      <c r="P191" s="8">
        <v>10.2384</v>
      </c>
      <c r="Q191" s="8" t="s">
        <v>20</v>
      </c>
      <c r="R191" s="8">
        <v>40</v>
      </c>
      <c r="S191" s="8" t="s">
        <v>19</v>
      </c>
      <c r="T191" s="9">
        <v>4.5949196999999997E-2</v>
      </c>
      <c r="U191" s="17"/>
      <c r="V191">
        <f t="shared" si="17"/>
        <v>4.5674999999999999</v>
      </c>
      <c r="W191">
        <f t="shared" si="18"/>
        <v>7.5960000000000001</v>
      </c>
      <c r="X191">
        <f t="shared" si="16"/>
        <v>1</v>
      </c>
      <c r="Y191">
        <f t="shared" si="19"/>
        <v>0</v>
      </c>
      <c r="Z191">
        <f t="shared" si="20"/>
        <v>1</v>
      </c>
      <c r="AA191">
        <f t="shared" si="21"/>
        <v>0</v>
      </c>
      <c r="AB191">
        <f t="shared" si="22"/>
        <v>1</v>
      </c>
      <c r="AC191">
        <f t="shared" si="23"/>
        <v>0.12579000000000001</v>
      </c>
    </row>
    <row r="192" spans="2:29" x14ac:dyDescent="0.25">
      <c r="B192" s="7">
        <v>34.9</v>
      </c>
      <c r="C192" s="8">
        <v>8.3699999999999997E-2</v>
      </c>
      <c r="D192" s="8">
        <v>33.44</v>
      </c>
      <c r="E192" s="8">
        <v>0.437</v>
      </c>
      <c r="F192" s="8">
        <v>7.1849999999999996</v>
      </c>
      <c r="G192" s="8">
        <v>38.9</v>
      </c>
      <c r="H192" s="8">
        <v>4.83</v>
      </c>
      <c r="I192" s="8">
        <v>4.43</v>
      </c>
      <c r="J192" s="8">
        <v>4.68</v>
      </c>
      <c r="K192" s="8">
        <v>4.33</v>
      </c>
      <c r="L192" s="8">
        <v>24.8</v>
      </c>
      <c r="M192" s="8">
        <v>5.39</v>
      </c>
      <c r="N192" s="8" t="s">
        <v>21</v>
      </c>
      <c r="O192" s="8">
        <v>9.298</v>
      </c>
      <c r="P192" s="8">
        <v>14.279199999999999</v>
      </c>
      <c r="Q192" s="8" t="s">
        <v>20</v>
      </c>
      <c r="R192" s="8">
        <v>20</v>
      </c>
      <c r="S192" s="8" t="s">
        <v>19</v>
      </c>
      <c r="T192" s="9">
        <v>4.6379120000000003E-2</v>
      </c>
      <c r="U192" s="17"/>
      <c r="V192">
        <f t="shared" si="17"/>
        <v>4.5674999999999999</v>
      </c>
      <c r="W192">
        <f t="shared" si="18"/>
        <v>9.298</v>
      </c>
      <c r="X192">
        <f t="shared" si="16"/>
        <v>0</v>
      </c>
      <c r="Y192">
        <f t="shared" si="19"/>
        <v>0</v>
      </c>
      <c r="Z192">
        <f t="shared" si="20"/>
        <v>1</v>
      </c>
      <c r="AA192">
        <f t="shared" si="21"/>
        <v>0</v>
      </c>
      <c r="AB192">
        <f t="shared" si="22"/>
        <v>1</v>
      </c>
      <c r="AC192">
        <f t="shared" si="23"/>
        <v>8.3699999999999997E-2</v>
      </c>
    </row>
    <row r="193" spans="2:29" x14ac:dyDescent="0.25">
      <c r="B193" s="7">
        <v>33</v>
      </c>
      <c r="C193" s="8">
        <v>9.0679999999999997E-2</v>
      </c>
      <c r="D193" s="8">
        <v>33.44</v>
      </c>
      <c r="E193" s="8">
        <v>0.437</v>
      </c>
      <c r="F193" s="8">
        <v>6.9509999999999996</v>
      </c>
      <c r="G193" s="8">
        <v>21.5</v>
      </c>
      <c r="H193" s="8">
        <v>6.54</v>
      </c>
      <c r="I193" s="8">
        <v>6.36</v>
      </c>
      <c r="J193" s="8">
        <v>6.71</v>
      </c>
      <c r="K193" s="8">
        <v>6.31</v>
      </c>
      <c r="L193" s="8">
        <v>24.8</v>
      </c>
      <c r="M193" s="8">
        <v>5.0999999999999996</v>
      </c>
      <c r="N193" s="8" t="s">
        <v>21</v>
      </c>
      <c r="O193" s="8">
        <v>6.16</v>
      </c>
      <c r="P193" s="8">
        <v>11.263999999999999</v>
      </c>
      <c r="Q193" s="8" t="s">
        <v>23</v>
      </c>
      <c r="R193" s="8">
        <v>55</v>
      </c>
      <c r="S193" s="8" t="s">
        <v>19</v>
      </c>
      <c r="T193" s="9">
        <v>5.0923074999999998E-2</v>
      </c>
      <c r="U193" s="17"/>
      <c r="V193">
        <f t="shared" si="17"/>
        <v>6.4799999999999995</v>
      </c>
      <c r="W193">
        <f t="shared" si="18"/>
        <v>6.16</v>
      </c>
      <c r="X193">
        <f t="shared" si="16"/>
        <v>0</v>
      </c>
      <c r="Y193">
        <f t="shared" si="19"/>
        <v>0</v>
      </c>
      <c r="Z193">
        <f t="shared" si="20"/>
        <v>0</v>
      </c>
      <c r="AA193">
        <f t="shared" si="21"/>
        <v>0</v>
      </c>
      <c r="AB193">
        <f t="shared" si="22"/>
        <v>1</v>
      </c>
      <c r="AC193">
        <f t="shared" si="23"/>
        <v>9.0679999999999997E-2</v>
      </c>
    </row>
    <row r="194" spans="2:29" x14ac:dyDescent="0.25">
      <c r="B194" s="7">
        <v>30.5</v>
      </c>
      <c r="C194" s="8">
        <v>6.9110000000000005E-2</v>
      </c>
      <c r="D194" s="8">
        <v>33.44</v>
      </c>
      <c r="E194" s="8">
        <v>0.437</v>
      </c>
      <c r="F194" s="8">
        <v>6.7389999999999999</v>
      </c>
      <c r="G194" s="8">
        <v>30.8</v>
      </c>
      <c r="H194" s="8">
        <v>6.71</v>
      </c>
      <c r="I194" s="8">
        <v>6.42</v>
      </c>
      <c r="J194" s="8">
        <v>6.74</v>
      </c>
      <c r="K194" s="8">
        <v>6.05</v>
      </c>
      <c r="L194" s="8">
        <v>24.8</v>
      </c>
      <c r="M194" s="8">
        <v>4.6900000000000004</v>
      </c>
      <c r="N194" s="8" t="s">
        <v>21</v>
      </c>
      <c r="O194" s="8">
        <v>8.81</v>
      </c>
      <c r="P194" s="8">
        <v>11.244</v>
      </c>
      <c r="Q194" s="8" t="s">
        <v>23</v>
      </c>
      <c r="R194" s="8">
        <v>40</v>
      </c>
      <c r="S194" s="8" t="s">
        <v>19</v>
      </c>
      <c r="T194" s="9">
        <v>3.8316194999999997E-2</v>
      </c>
      <c r="U194" s="17"/>
      <c r="V194">
        <f t="shared" si="17"/>
        <v>6.4799999999999995</v>
      </c>
      <c r="W194">
        <f t="shared" si="18"/>
        <v>8.81</v>
      </c>
      <c r="X194">
        <f t="shared" si="16"/>
        <v>0</v>
      </c>
      <c r="Y194">
        <f t="shared" si="19"/>
        <v>0</v>
      </c>
      <c r="Z194">
        <f t="shared" si="20"/>
        <v>0</v>
      </c>
      <c r="AA194">
        <f t="shared" si="21"/>
        <v>0</v>
      </c>
      <c r="AB194">
        <f t="shared" si="22"/>
        <v>1</v>
      </c>
      <c r="AC194">
        <f t="shared" si="23"/>
        <v>6.9110000000000005E-2</v>
      </c>
    </row>
    <row r="195" spans="2:29" x14ac:dyDescent="0.25">
      <c r="B195" s="7">
        <v>36.4</v>
      </c>
      <c r="C195" s="8">
        <v>8.6639999999999995E-2</v>
      </c>
      <c r="D195" s="8">
        <v>33.44</v>
      </c>
      <c r="E195" s="8">
        <v>0.437</v>
      </c>
      <c r="F195" s="8">
        <v>7.1779999999999999</v>
      </c>
      <c r="G195" s="8">
        <v>26.3</v>
      </c>
      <c r="H195" s="8">
        <v>6.76</v>
      </c>
      <c r="I195" s="8">
        <v>6.34</v>
      </c>
      <c r="J195" s="8">
        <v>6.6</v>
      </c>
      <c r="K195" s="8">
        <v>6.21</v>
      </c>
      <c r="L195" s="8">
        <v>24.8</v>
      </c>
      <c r="M195" s="8">
        <v>2.87</v>
      </c>
      <c r="N195" s="8" t="s">
        <v>19</v>
      </c>
      <c r="O195" s="8">
        <v>10.528</v>
      </c>
      <c r="P195" s="8">
        <v>11.2912</v>
      </c>
      <c r="Q195" s="8" t="s">
        <v>22</v>
      </c>
      <c r="R195" s="8">
        <v>40</v>
      </c>
      <c r="S195" s="8" t="s">
        <v>19</v>
      </c>
      <c r="T195" s="9">
        <v>4.4716450999999997E-2</v>
      </c>
      <c r="U195" s="17"/>
      <c r="V195">
        <f t="shared" si="17"/>
        <v>6.4775</v>
      </c>
      <c r="W195">
        <f t="shared" si="18"/>
        <v>10.528</v>
      </c>
      <c r="X195">
        <f t="shared" ref="X195:X258" si="24">IF($N195="YES", 1, 0)</f>
        <v>1</v>
      </c>
      <c r="Y195">
        <f t="shared" si="19"/>
        <v>1</v>
      </c>
      <c r="Z195">
        <f t="shared" si="20"/>
        <v>0</v>
      </c>
      <c r="AA195">
        <f t="shared" si="21"/>
        <v>0</v>
      </c>
      <c r="AB195">
        <f t="shared" si="22"/>
        <v>1</v>
      </c>
      <c r="AC195">
        <f t="shared" si="23"/>
        <v>8.6639999999999995E-2</v>
      </c>
    </row>
    <row r="196" spans="2:29" x14ac:dyDescent="0.25">
      <c r="B196" s="7">
        <v>31.1</v>
      </c>
      <c r="C196" s="8">
        <v>2.1870000000000001E-2</v>
      </c>
      <c r="D196" s="8">
        <v>32.93</v>
      </c>
      <c r="E196" s="8">
        <v>0.40100000000000002</v>
      </c>
      <c r="F196" s="8">
        <v>6.8</v>
      </c>
      <c r="G196" s="8">
        <v>9.9</v>
      </c>
      <c r="H196" s="8">
        <v>6.46</v>
      </c>
      <c r="I196" s="8">
        <v>6.13</v>
      </c>
      <c r="J196" s="8">
        <v>6.45</v>
      </c>
      <c r="K196" s="8">
        <v>5.84</v>
      </c>
      <c r="L196" s="8">
        <v>24.4</v>
      </c>
      <c r="M196" s="8">
        <v>5.03</v>
      </c>
      <c r="N196" s="8" t="s">
        <v>21</v>
      </c>
      <c r="O196" s="8">
        <v>6.8220000000000001</v>
      </c>
      <c r="P196" s="8">
        <v>13.248799999999999</v>
      </c>
      <c r="Q196" s="8" t="s">
        <v>20</v>
      </c>
      <c r="R196" s="8">
        <v>24</v>
      </c>
      <c r="S196" s="8" t="s">
        <v>19</v>
      </c>
      <c r="T196" s="9">
        <v>4.1103451999999999E-2</v>
      </c>
      <c r="U196" s="17"/>
      <c r="V196">
        <f t="shared" ref="V196:V259" si="25">AVERAGE($H196:$K196)</f>
        <v>6.22</v>
      </c>
      <c r="W196">
        <f t="shared" ref="W196:W259" si="26">IF($O196="", $O$1, $O196)</f>
        <v>6.8220000000000001</v>
      </c>
      <c r="X196">
        <f t="shared" si="24"/>
        <v>0</v>
      </c>
      <c r="Y196">
        <f t="shared" ref="Y196:Y259" si="27">IF($Q196="Lake", 1, 0)</f>
        <v>0</v>
      </c>
      <c r="Z196">
        <f t="shared" ref="Z196:Z259" si="28">IF($Q196="River", 1, 0)</f>
        <v>1</v>
      </c>
      <c r="AA196">
        <f t="shared" ref="AA196:AA259" si="29">IF($Q196="Lake and River", 1, 0)</f>
        <v>0</v>
      </c>
      <c r="AB196">
        <f t="shared" ref="AB196:AB259" si="30">IF($S196="YES", 1, 0)</f>
        <v>1</v>
      </c>
      <c r="AC196">
        <f t="shared" ref="AC196:AC259" si="31">IF($C196&gt;=$C$1, 2*$C$1, $C196)</f>
        <v>2.1870000000000001E-2</v>
      </c>
    </row>
    <row r="197" spans="2:29" x14ac:dyDescent="0.25">
      <c r="B197" s="7">
        <v>29.1</v>
      </c>
      <c r="C197" s="8">
        <v>1.439E-2</v>
      </c>
      <c r="D197" s="8">
        <v>32.93</v>
      </c>
      <c r="E197" s="8">
        <v>0.40100000000000002</v>
      </c>
      <c r="F197" s="8">
        <v>6.6040000000000001</v>
      </c>
      <c r="G197" s="8">
        <v>18.8</v>
      </c>
      <c r="H197" s="8">
        <v>6.51</v>
      </c>
      <c r="I197" s="8">
        <v>6.03</v>
      </c>
      <c r="J197" s="8">
        <v>6.46</v>
      </c>
      <c r="K197" s="8">
        <v>5.88</v>
      </c>
      <c r="L197" s="8">
        <v>24.4</v>
      </c>
      <c r="M197" s="8">
        <v>4.38</v>
      </c>
      <c r="N197" s="8" t="s">
        <v>21</v>
      </c>
      <c r="O197" s="8">
        <v>9.282</v>
      </c>
      <c r="P197" s="8">
        <v>14.232799999999999</v>
      </c>
      <c r="Q197" s="8" t="s">
        <v>20</v>
      </c>
      <c r="R197" s="8">
        <v>59</v>
      </c>
      <c r="S197" s="8" t="s">
        <v>19</v>
      </c>
      <c r="T197" s="9">
        <v>4.8833189999999999E-2</v>
      </c>
      <c r="U197" s="17"/>
      <c r="V197">
        <f t="shared" si="25"/>
        <v>6.22</v>
      </c>
      <c r="W197">
        <f t="shared" si="26"/>
        <v>9.282</v>
      </c>
      <c r="X197">
        <f t="shared" si="24"/>
        <v>0</v>
      </c>
      <c r="Y197">
        <f t="shared" si="27"/>
        <v>0</v>
      </c>
      <c r="Z197">
        <f t="shared" si="28"/>
        <v>1</v>
      </c>
      <c r="AA197">
        <f t="shared" si="29"/>
        <v>0</v>
      </c>
      <c r="AB197">
        <f t="shared" si="30"/>
        <v>1</v>
      </c>
      <c r="AC197">
        <f t="shared" si="31"/>
        <v>1.439E-2</v>
      </c>
    </row>
    <row r="198" spans="2:29" x14ac:dyDescent="0.25">
      <c r="B198" s="7">
        <v>50</v>
      </c>
      <c r="C198" s="8">
        <v>1.3809999999999999E-2</v>
      </c>
      <c r="D198" s="8">
        <v>30.46</v>
      </c>
      <c r="E198" s="8">
        <v>0.42199999999999999</v>
      </c>
      <c r="F198" s="8">
        <v>7.875</v>
      </c>
      <c r="G198" s="8">
        <v>32</v>
      </c>
      <c r="H198" s="8">
        <v>5.81</v>
      </c>
      <c r="I198" s="8">
        <v>5.53</v>
      </c>
      <c r="J198" s="8">
        <v>5.76</v>
      </c>
      <c r="K198" s="8">
        <v>5.5</v>
      </c>
      <c r="L198" s="8">
        <v>25.6</v>
      </c>
      <c r="M198" s="8">
        <v>2.97</v>
      </c>
      <c r="N198" s="8" t="s">
        <v>19</v>
      </c>
      <c r="O198" s="8">
        <v>8.1999999999999993</v>
      </c>
      <c r="P198" s="8">
        <v>14.4</v>
      </c>
      <c r="Q198" s="8" t="s">
        <v>20</v>
      </c>
      <c r="R198" s="8">
        <v>26</v>
      </c>
      <c r="S198" s="8" t="s">
        <v>19</v>
      </c>
      <c r="T198" s="9">
        <v>4.2971350999999998E-2</v>
      </c>
      <c r="U198" s="17"/>
      <c r="V198">
        <f t="shared" si="25"/>
        <v>5.65</v>
      </c>
      <c r="W198">
        <f t="shared" si="26"/>
        <v>8.1999999999999993</v>
      </c>
      <c r="X198">
        <f t="shared" si="24"/>
        <v>1</v>
      </c>
      <c r="Y198">
        <f t="shared" si="27"/>
        <v>0</v>
      </c>
      <c r="Z198">
        <f t="shared" si="28"/>
        <v>1</v>
      </c>
      <c r="AA198">
        <f t="shared" si="29"/>
        <v>0</v>
      </c>
      <c r="AB198">
        <f t="shared" si="30"/>
        <v>1</v>
      </c>
      <c r="AC198">
        <f t="shared" si="31"/>
        <v>1.3809999999999999E-2</v>
      </c>
    </row>
    <row r="199" spans="2:29" x14ac:dyDescent="0.25">
      <c r="B199" s="7">
        <v>33.299999999999997</v>
      </c>
      <c r="C199" s="8">
        <v>4.011E-2</v>
      </c>
      <c r="D199" s="8">
        <v>31.52</v>
      </c>
      <c r="E199" s="8">
        <v>0.40400000000000003</v>
      </c>
      <c r="F199" s="8">
        <v>7.2869999999999999</v>
      </c>
      <c r="G199" s="8">
        <v>34.1</v>
      </c>
      <c r="H199" s="8">
        <v>7.58</v>
      </c>
      <c r="I199" s="8">
        <v>7.2</v>
      </c>
      <c r="J199" s="8">
        <v>7.51</v>
      </c>
      <c r="K199" s="8">
        <v>6.95</v>
      </c>
      <c r="L199" s="8">
        <v>27.4</v>
      </c>
      <c r="M199" s="8">
        <v>4.08</v>
      </c>
      <c r="N199" s="8" t="s">
        <v>19</v>
      </c>
      <c r="O199" s="8">
        <v>7.266</v>
      </c>
      <c r="P199" s="8">
        <v>15.266400000000001</v>
      </c>
      <c r="Q199" s="8" t="s">
        <v>24</v>
      </c>
      <c r="R199" s="8">
        <v>20</v>
      </c>
      <c r="S199" s="8" t="s">
        <v>19</v>
      </c>
      <c r="T199" s="9">
        <v>3.6635762000000002E-2</v>
      </c>
      <c r="U199" s="17"/>
      <c r="V199">
        <f t="shared" si="25"/>
        <v>7.31</v>
      </c>
      <c r="W199">
        <f t="shared" si="26"/>
        <v>7.266</v>
      </c>
      <c r="X199">
        <f t="shared" si="24"/>
        <v>1</v>
      </c>
      <c r="Y199">
        <f t="shared" si="27"/>
        <v>0</v>
      </c>
      <c r="Z199">
        <f t="shared" si="28"/>
        <v>0</v>
      </c>
      <c r="AA199">
        <f t="shared" si="29"/>
        <v>1</v>
      </c>
      <c r="AB199">
        <f t="shared" si="30"/>
        <v>1</v>
      </c>
      <c r="AC199">
        <f t="shared" si="31"/>
        <v>4.011E-2</v>
      </c>
    </row>
    <row r="200" spans="2:29" x14ac:dyDescent="0.25">
      <c r="B200" s="7">
        <v>30.3</v>
      </c>
      <c r="C200" s="8">
        <v>4.666E-2</v>
      </c>
      <c r="D200" s="8">
        <v>31.52</v>
      </c>
      <c r="E200" s="8">
        <v>0.40400000000000003</v>
      </c>
      <c r="F200" s="8">
        <v>7.1070000000000002</v>
      </c>
      <c r="G200" s="8">
        <v>36.6</v>
      </c>
      <c r="H200" s="8">
        <v>7.64</v>
      </c>
      <c r="I200" s="8">
        <v>7.02</v>
      </c>
      <c r="J200" s="8">
        <v>7.4</v>
      </c>
      <c r="K200" s="8">
        <v>7.18</v>
      </c>
      <c r="L200" s="8">
        <v>27.4</v>
      </c>
      <c r="M200" s="8">
        <v>8.61</v>
      </c>
      <c r="N200" s="8" t="s">
        <v>19</v>
      </c>
      <c r="O200" s="8">
        <v>6.9059999999999997</v>
      </c>
      <c r="P200" s="8">
        <v>14.2424</v>
      </c>
      <c r="Q200" s="8" t="s">
        <v>24</v>
      </c>
      <c r="R200" s="8">
        <v>24</v>
      </c>
      <c r="S200" s="8" t="s">
        <v>19</v>
      </c>
      <c r="T200" s="9">
        <v>4.0063073999999997E-2</v>
      </c>
      <c r="U200" s="17"/>
      <c r="V200">
        <f t="shared" si="25"/>
        <v>7.3100000000000005</v>
      </c>
      <c r="W200">
        <f t="shared" si="26"/>
        <v>6.9059999999999997</v>
      </c>
      <c r="X200">
        <f t="shared" si="24"/>
        <v>1</v>
      </c>
      <c r="Y200">
        <f t="shared" si="27"/>
        <v>0</v>
      </c>
      <c r="Z200">
        <f t="shared" si="28"/>
        <v>0</v>
      </c>
      <c r="AA200">
        <f t="shared" si="29"/>
        <v>1</v>
      </c>
      <c r="AB200">
        <f t="shared" si="30"/>
        <v>1</v>
      </c>
      <c r="AC200">
        <f t="shared" si="31"/>
        <v>4.666E-2</v>
      </c>
    </row>
    <row r="201" spans="2:29" x14ac:dyDescent="0.25">
      <c r="B201" s="7">
        <v>34.6</v>
      </c>
      <c r="C201" s="8">
        <v>3.7679999999999998E-2</v>
      </c>
      <c r="D201" s="8">
        <v>31.52</v>
      </c>
      <c r="E201" s="8">
        <v>0.40400000000000003</v>
      </c>
      <c r="F201" s="8">
        <v>7.274</v>
      </c>
      <c r="G201" s="8">
        <v>38.299999999999997</v>
      </c>
      <c r="H201" s="8">
        <v>7.53</v>
      </c>
      <c r="I201" s="8">
        <v>7.22</v>
      </c>
      <c r="J201" s="8">
        <v>7.46</v>
      </c>
      <c r="K201" s="8">
        <v>7.03</v>
      </c>
      <c r="L201" s="8">
        <v>27.4</v>
      </c>
      <c r="M201" s="8">
        <v>6.62</v>
      </c>
      <c r="N201" s="8" t="s">
        <v>21</v>
      </c>
      <c r="O201" s="8">
        <v>10.192</v>
      </c>
      <c r="P201" s="8">
        <v>14.2768</v>
      </c>
      <c r="Q201" s="8" t="s">
        <v>22</v>
      </c>
      <c r="R201" s="8">
        <v>43</v>
      </c>
      <c r="S201" s="8" t="s">
        <v>19</v>
      </c>
      <c r="T201" s="9">
        <v>4.1173937000000001E-2</v>
      </c>
      <c r="U201" s="17"/>
      <c r="V201">
        <f t="shared" si="25"/>
        <v>7.3100000000000005</v>
      </c>
      <c r="W201">
        <f t="shared" si="26"/>
        <v>10.192</v>
      </c>
      <c r="X201">
        <f t="shared" si="24"/>
        <v>0</v>
      </c>
      <c r="Y201">
        <f t="shared" si="27"/>
        <v>1</v>
      </c>
      <c r="Z201">
        <f t="shared" si="28"/>
        <v>0</v>
      </c>
      <c r="AA201">
        <f t="shared" si="29"/>
        <v>0</v>
      </c>
      <c r="AB201">
        <f t="shared" si="30"/>
        <v>1</v>
      </c>
      <c r="AC201">
        <f t="shared" si="31"/>
        <v>3.7679999999999998E-2</v>
      </c>
    </row>
    <row r="202" spans="2:29" x14ac:dyDescent="0.25">
      <c r="B202" s="7">
        <v>34.9</v>
      </c>
      <c r="C202" s="8">
        <v>3.15E-2</v>
      </c>
      <c r="D202" s="8">
        <v>31.47</v>
      </c>
      <c r="E202" s="8">
        <v>0.40300000000000002</v>
      </c>
      <c r="F202" s="8">
        <v>6.9749999999999996</v>
      </c>
      <c r="G202" s="8">
        <v>15.3</v>
      </c>
      <c r="H202" s="8">
        <v>7.97</v>
      </c>
      <c r="I202" s="8">
        <v>7.52</v>
      </c>
      <c r="J202" s="8">
        <v>7.78</v>
      </c>
      <c r="K202" s="8">
        <v>7.34</v>
      </c>
      <c r="L202" s="8">
        <v>23</v>
      </c>
      <c r="M202" s="8">
        <v>4.5599999999999996</v>
      </c>
      <c r="N202" s="8" t="s">
        <v>19</v>
      </c>
      <c r="O202" s="8">
        <v>7.9980000000000002</v>
      </c>
      <c r="P202" s="8">
        <v>13.279199999999999</v>
      </c>
      <c r="Q202" s="8" t="s">
        <v>23</v>
      </c>
      <c r="R202" s="8">
        <v>24</v>
      </c>
      <c r="S202" s="8" t="s">
        <v>19</v>
      </c>
      <c r="T202" s="9">
        <v>4.1283981999999997E-2</v>
      </c>
      <c r="U202" s="17"/>
      <c r="V202">
        <f t="shared" si="25"/>
        <v>7.6524999999999999</v>
      </c>
      <c r="W202">
        <f t="shared" si="26"/>
        <v>7.9980000000000002</v>
      </c>
      <c r="X202">
        <f t="shared" si="24"/>
        <v>1</v>
      </c>
      <c r="Y202">
        <f t="shared" si="27"/>
        <v>0</v>
      </c>
      <c r="Z202">
        <f t="shared" si="28"/>
        <v>0</v>
      </c>
      <c r="AA202">
        <f t="shared" si="29"/>
        <v>0</v>
      </c>
      <c r="AB202">
        <f t="shared" si="30"/>
        <v>1</v>
      </c>
      <c r="AC202">
        <f t="shared" si="31"/>
        <v>3.15E-2</v>
      </c>
    </row>
    <row r="203" spans="2:29" x14ac:dyDescent="0.25">
      <c r="B203" s="7">
        <v>32.9</v>
      </c>
      <c r="C203" s="8">
        <v>1.7780000000000001E-2</v>
      </c>
      <c r="D203" s="8">
        <v>31.47</v>
      </c>
      <c r="E203" s="8">
        <v>0.40300000000000002</v>
      </c>
      <c r="F203" s="8">
        <v>7.1349999999999998</v>
      </c>
      <c r="G203" s="8">
        <v>13.9</v>
      </c>
      <c r="H203" s="8">
        <v>7.79</v>
      </c>
      <c r="I203" s="8">
        <v>7.63</v>
      </c>
      <c r="J203" s="8">
        <v>7.97</v>
      </c>
      <c r="K203" s="8">
        <v>7.22</v>
      </c>
      <c r="L203" s="8">
        <v>23</v>
      </c>
      <c r="M203" s="8">
        <v>4.45</v>
      </c>
      <c r="N203" s="8" t="s">
        <v>21</v>
      </c>
      <c r="O203" s="8">
        <v>5.9580000000000002</v>
      </c>
      <c r="P203" s="8">
        <v>10.263199999999999</v>
      </c>
      <c r="Q203" s="8" t="s">
        <v>22</v>
      </c>
      <c r="R203" s="8">
        <v>22</v>
      </c>
      <c r="S203" s="8" t="s">
        <v>19</v>
      </c>
      <c r="T203" s="9">
        <v>4.6477734999999999E-2</v>
      </c>
      <c r="U203" s="17"/>
      <c r="V203">
        <f t="shared" si="25"/>
        <v>7.6524999999999999</v>
      </c>
      <c r="W203">
        <f t="shared" si="26"/>
        <v>5.9580000000000002</v>
      </c>
      <c r="X203">
        <f t="shared" si="24"/>
        <v>0</v>
      </c>
      <c r="Y203">
        <f t="shared" si="27"/>
        <v>1</v>
      </c>
      <c r="Z203">
        <f t="shared" si="28"/>
        <v>0</v>
      </c>
      <c r="AA203">
        <f t="shared" si="29"/>
        <v>0</v>
      </c>
      <c r="AB203">
        <f t="shared" si="30"/>
        <v>1</v>
      </c>
      <c r="AC203">
        <f t="shared" si="31"/>
        <v>1.7780000000000001E-2</v>
      </c>
    </row>
    <row r="204" spans="2:29" x14ac:dyDescent="0.25">
      <c r="B204" s="7">
        <v>24.1</v>
      </c>
      <c r="C204" s="8">
        <v>3.4450000000000001E-2</v>
      </c>
      <c r="D204" s="8">
        <v>32.03</v>
      </c>
      <c r="E204" s="8">
        <v>0.41499999999999998</v>
      </c>
      <c r="F204" s="8">
        <v>6.1619999999999999</v>
      </c>
      <c r="G204" s="8">
        <v>38.4</v>
      </c>
      <c r="H204" s="8">
        <v>6.4</v>
      </c>
      <c r="I204" s="8">
        <v>6.07</v>
      </c>
      <c r="J204" s="8">
        <v>6.4</v>
      </c>
      <c r="K204" s="8">
        <v>6.22</v>
      </c>
      <c r="L204" s="8">
        <v>25.3</v>
      </c>
      <c r="M204" s="8">
        <v>7.43</v>
      </c>
      <c r="N204" s="8" t="s">
        <v>19</v>
      </c>
      <c r="O204" s="8">
        <v>7.782</v>
      </c>
      <c r="P204" s="8">
        <v>12.1928</v>
      </c>
      <c r="Q204" s="8" t="s">
        <v>20</v>
      </c>
      <c r="R204" s="8">
        <v>32</v>
      </c>
      <c r="S204" s="8" t="s">
        <v>19</v>
      </c>
      <c r="T204" s="9">
        <v>4.1438068000000002E-2</v>
      </c>
      <c r="U204" s="17"/>
      <c r="V204">
        <f t="shared" si="25"/>
        <v>6.2725</v>
      </c>
      <c r="W204">
        <f t="shared" si="26"/>
        <v>7.782</v>
      </c>
      <c r="X204">
        <f t="shared" si="24"/>
        <v>1</v>
      </c>
      <c r="Y204">
        <f t="shared" si="27"/>
        <v>0</v>
      </c>
      <c r="Z204">
        <f t="shared" si="28"/>
        <v>1</v>
      </c>
      <c r="AA204">
        <f t="shared" si="29"/>
        <v>0</v>
      </c>
      <c r="AB204">
        <f t="shared" si="30"/>
        <v>1</v>
      </c>
      <c r="AC204">
        <f t="shared" si="31"/>
        <v>3.4450000000000001E-2</v>
      </c>
    </row>
    <row r="205" spans="2:29" x14ac:dyDescent="0.25">
      <c r="B205" s="7">
        <v>42.3</v>
      </c>
      <c r="C205" s="8">
        <v>2.1770000000000001E-2</v>
      </c>
      <c r="D205" s="8">
        <v>32.03</v>
      </c>
      <c r="E205" s="8">
        <v>0.41499999999999998</v>
      </c>
      <c r="F205" s="8">
        <v>7.61</v>
      </c>
      <c r="G205" s="8">
        <v>15.7</v>
      </c>
      <c r="H205" s="8">
        <v>6.35</v>
      </c>
      <c r="I205" s="8">
        <v>6.09</v>
      </c>
      <c r="J205" s="8">
        <v>6.53</v>
      </c>
      <c r="K205" s="8">
        <v>6.1</v>
      </c>
      <c r="L205" s="8">
        <v>25.3</v>
      </c>
      <c r="M205" s="8">
        <v>3.11</v>
      </c>
      <c r="N205" s="8" t="s">
        <v>21</v>
      </c>
      <c r="O205" s="8">
        <v>10.545999999999999</v>
      </c>
      <c r="P205" s="8">
        <v>14.3384</v>
      </c>
      <c r="Q205" s="8" t="s">
        <v>24</v>
      </c>
      <c r="R205" s="8">
        <v>30</v>
      </c>
      <c r="S205" s="8" t="s">
        <v>19</v>
      </c>
      <c r="T205" s="9">
        <v>4.5898658000000002E-2</v>
      </c>
      <c r="U205" s="17"/>
      <c r="V205">
        <f t="shared" si="25"/>
        <v>6.2675000000000001</v>
      </c>
      <c r="W205">
        <f t="shared" si="26"/>
        <v>10.545999999999999</v>
      </c>
      <c r="X205">
        <f t="shared" si="24"/>
        <v>0</v>
      </c>
      <c r="Y205">
        <f t="shared" si="27"/>
        <v>0</v>
      </c>
      <c r="Z205">
        <f t="shared" si="28"/>
        <v>0</v>
      </c>
      <c r="AA205">
        <f t="shared" si="29"/>
        <v>1</v>
      </c>
      <c r="AB205">
        <f t="shared" si="30"/>
        <v>1</v>
      </c>
      <c r="AC205">
        <f t="shared" si="31"/>
        <v>2.1770000000000001E-2</v>
      </c>
    </row>
    <row r="206" spans="2:29" x14ac:dyDescent="0.25">
      <c r="B206" s="7">
        <v>48.5</v>
      </c>
      <c r="C206" s="8">
        <v>3.5099999999999999E-2</v>
      </c>
      <c r="D206" s="8">
        <v>32.68</v>
      </c>
      <c r="E206" s="8">
        <v>0.41610000000000003</v>
      </c>
      <c r="F206" s="8">
        <v>7.8529999999999998</v>
      </c>
      <c r="G206" s="8">
        <v>33.200000000000003</v>
      </c>
      <c r="H206" s="8">
        <v>5.37</v>
      </c>
      <c r="I206" s="8">
        <v>5.03</v>
      </c>
      <c r="J206" s="8">
        <v>5.3</v>
      </c>
      <c r="K206" s="8">
        <v>4.7699999999999996</v>
      </c>
      <c r="L206" s="8">
        <v>25.3</v>
      </c>
      <c r="M206" s="8">
        <v>3.81</v>
      </c>
      <c r="N206" s="8" t="s">
        <v>21</v>
      </c>
      <c r="O206" s="8">
        <v>8.77</v>
      </c>
      <c r="P206" s="8">
        <v>11.388</v>
      </c>
      <c r="Q206" s="8" t="s">
        <v>23</v>
      </c>
      <c r="R206" s="8">
        <v>22</v>
      </c>
      <c r="S206" s="8" t="s">
        <v>19</v>
      </c>
      <c r="T206" s="9">
        <v>4.0932911000000002E-2</v>
      </c>
      <c r="U206" s="17"/>
      <c r="V206">
        <f t="shared" si="25"/>
        <v>5.1174999999999997</v>
      </c>
      <c r="W206">
        <f t="shared" si="26"/>
        <v>8.77</v>
      </c>
      <c r="X206">
        <f t="shared" si="24"/>
        <v>0</v>
      </c>
      <c r="Y206">
        <f t="shared" si="27"/>
        <v>0</v>
      </c>
      <c r="Z206">
        <f t="shared" si="28"/>
        <v>0</v>
      </c>
      <c r="AA206">
        <f t="shared" si="29"/>
        <v>0</v>
      </c>
      <c r="AB206">
        <f t="shared" si="30"/>
        <v>1</v>
      </c>
      <c r="AC206">
        <f t="shared" si="31"/>
        <v>3.5099999999999999E-2</v>
      </c>
    </row>
    <row r="207" spans="2:29" x14ac:dyDescent="0.25">
      <c r="B207" s="7">
        <v>50</v>
      </c>
      <c r="C207" s="8">
        <v>2.009E-2</v>
      </c>
      <c r="D207" s="8">
        <v>32.68</v>
      </c>
      <c r="E207" s="8">
        <v>0.41610000000000003</v>
      </c>
      <c r="F207" s="8">
        <v>8.0340000000000007</v>
      </c>
      <c r="G207" s="8">
        <v>31.9</v>
      </c>
      <c r="H207" s="8">
        <v>5.41</v>
      </c>
      <c r="I207" s="8">
        <v>4.8</v>
      </c>
      <c r="J207" s="8">
        <v>5.28</v>
      </c>
      <c r="K207" s="8">
        <v>4.99</v>
      </c>
      <c r="L207" s="8">
        <v>25.3</v>
      </c>
      <c r="M207" s="8">
        <v>2.88</v>
      </c>
      <c r="N207" s="8" t="s">
        <v>19</v>
      </c>
      <c r="O207" s="8">
        <v>8.9</v>
      </c>
      <c r="P207" s="8">
        <v>15.4</v>
      </c>
      <c r="Q207" s="8" t="s">
        <v>20</v>
      </c>
      <c r="R207" s="8">
        <v>51</v>
      </c>
      <c r="S207" s="8" t="s">
        <v>19</v>
      </c>
      <c r="T207" s="9">
        <v>4.4178167999999997E-2</v>
      </c>
      <c r="U207" s="17"/>
      <c r="V207">
        <f t="shared" si="25"/>
        <v>5.120000000000001</v>
      </c>
      <c r="W207">
        <f t="shared" si="26"/>
        <v>8.9</v>
      </c>
      <c r="X207">
        <f t="shared" si="24"/>
        <v>1</v>
      </c>
      <c r="Y207">
        <f t="shared" si="27"/>
        <v>0</v>
      </c>
      <c r="Z207">
        <f t="shared" si="28"/>
        <v>1</v>
      </c>
      <c r="AA207">
        <f t="shared" si="29"/>
        <v>0</v>
      </c>
      <c r="AB207">
        <f t="shared" si="30"/>
        <v>1</v>
      </c>
      <c r="AC207">
        <f t="shared" si="31"/>
        <v>2.009E-2</v>
      </c>
    </row>
    <row r="208" spans="2:29" x14ac:dyDescent="0.25">
      <c r="B208" s="7">
        <v>22.6</v>
      </c>
      <c r="C208" s="8">
        <v>0.13642000000000001</v>
      </c>
      <c r="D208" s="8">
        <v>40.590000000000003</v>
      </c>
      <c r="E208" s="8">
        <v>0.48899999999999999</v>
      </c>
      <c r="F208" s="8">
        <v>5.891</v>
      </c>
      <c r="G208" s="8">
        <v>22.3</v>
      </c>
      <c r="H208" s="8">
        <v>4.24</v>
      </c>
      <c r="I208" s="8">
        <v>3.62</v>
      </c>
      <c r="J208" s="8">
        <v>4.1100000000000003</v>
      </c>
      <c r="K208" s="8">
        <v>3.82</v>
      </c>
      <c r="L208" s="8">
        <v>21.4</v>
      </c>
      <c r="M208" s="8">
        <v>10.87</v>
      </c>
      <c r="N208" s="8" t="s">
        <v>19</v>
      </c>
      <c r="O208" s="8">
        <v>7.952</v>
      </c>
      <c r="P208" s="8">
        <v>15.1808</v>
      </c>
      <c r="Q208" s="8" t="s">
        <v>20</v>
      </c>
      <c r="R208" s="8">
        <v>26</v>
      </c>
      <c r="S208" s="8" t="s">
        <v>19</v>
      </c>
      <c r="T208" s="9">
        <v>5.6222000000000001E-2</v>
      </c>
      <c r="U208" s="17"/>
      <c r="V208">
        <f t="shared" si="25"/>
        <v>3.9475000000000002</v>
      </c>
      <c r="W208">
        <f t="shared" si="26"/>
        <v>7.952</v>
      </c>
      <c r="X208">
        <f t="shared" si="24"/>
        <v>1</v>
      </c>
      <c r="Y208">
        <f t="shared" si="27"/>
        <v>0</v>
      </c>
      <c r="Z208">
        <f t="shared" si="28"/>
        <v>1</v>
      </c>
      <c r="AA208">
        <f t="shared" si="29"/>
        <v>0</v>
      </c>
      <c r="AB208">
        <f t="shared" si="30"/>
        <v>1</v>
      </c>
      <c r="AC208">
        <f t="shared" si="31"/>
        <v>0.13642000000000001</v>
      </c>
    </row>
    <row r="209" spans="2:29" x14ac:dyDescent="0.25">
      <c r="B209" s="7">
        <v>24.4</v>
      </c>
      <c r="C209" s="8">
        <v>0.22969000000000001</v>
      </c>
      <c r="D209" s="8">
        <v>40.590000000000003</v>
      </c>
      <c r="E209" s="8">
        <v>0.48899999999999999</v>
      </c>
      <c r="F209" s="8">
        <v>6.3259999999999996</v>
      </c>
      <c r="G209" s="8">
        <v>52.5</v>
      </c>
      <c r="H209" s="8">
        <v>4.63</v>
      </c>
      <c r="I209" s="8">
        <v>4.24</v>
      </c>
      <c r="J209" s="8">
        <v>4.47</v>
      </c>
      <c r="K209" s="8">
        <v>4.09</v>
      </c>
      <c r="L209" s="8">
        <v>21.4</v>
      </c>
      <c r="M209" s="8">
        <v>10.97</v>
      </c>
      <c r="N209" s="8" t="s">
        <v>19</v>
      </c>
      <c r="O209" s="8">
        <v>6.6879999999999997</v>
      </c>
      <c r="P209" s="8">
        <v>11.1952</v>
      </c>
      <c r="Q209" s="8" t="s">
        <v>20</v>
      </c>
      <c r="R209" s="8">
        <v>52</v>
      </c>
      <c r="S209" s="8" t="s">
        <v>19</v>
      </c>
      <c r="T209" s="9">
        <v>5.1027893999999997E-2</v>
      </c>
      <c r="U209" s="17"/>
      <c r="V209">
        <f t="shared" si="25"/>
        <v>4.3574999999999999</v>
      </c>
      <c r="W209">
        <f t="shared" si="26"/>
        <v>6.6879999999999997</v>
      </c>
      <c r="X209">
        <f t="shared" si="24"/>
        <v>1</v>
      </c>
      <c r="Y209">
        <f t="shared" si="27"/>
        <v>0</v>
      </c>
      <c r="Z209">
        <f t="shared" si="28"/>
        <v>1</v>
      </c>
      <c r="AA209">
        <f t="shared" si="29"/>
        <v>0</v>
      </c>
      <c r="AB209">
        <f t="shared" si="30"/>
        <v>1</v>
      </c>
      <c r="AC209">
        <f t="shared" si="31"/>
        <v>0.22969000000000001</v>
      </c>
    </row>
    <row r="210" spans="2:29" x14ac:dyDescent="0.25">
      <c r="B210" s="7">
        <v>22.5</v>
      </c>
      <c r="C210" s="8">
        <v>0.25198999999999999</v>
      </c>
      <c r="D210" s="8">
        <v>40.590000000000003</v>
      </c>
      <c r="E210" s="8">
        <v>0.48899999999999999</v>
      </c>
      <c r="F210" s="8">
        <v>5.7830000000000004</v>
      </c>
      <c r="G210" s="8">
        <v>72.7</v>
      </c>
      <c r="H210" s="8">
        <v>4.6399999999999997</v>
      </c>
      <c r="I210" s="8">
        <v>4.25</v>
      </c>
      <c r="J210" s="8">
        <v>4.5999999999999996</v>
      </c>
      <c r="K210" s="8">
        <v>3.92</v>
      </c>
      <c r="L210" s="8">
        <v>21.4</v>
      </c>
      <c r="M210" s="8">
        <v>18.059999999999999</v>
      </c>
      <c r="N210" s="8" t="s">
        <v>19</v>
      </c>
      <c r="O210" s="8">
        <v>7.95</v>
      </c>
      <c r="P210" s="8">
        <v>10.18</v>
      </c>
      <c r="Q210" s="8" t="s">
        <v>23</v>
      </c>
      <c r="R210" s="8">
        <v>38</v>
      </c>
      <c r="S210" s="8" t="s">
        <v>19</v>
      </c>
      <c r="T210" s="9">
        <v>5.1891310000000003E-2</v>
      </c>
      <c r="U210" s="17"/>
      <c r="V210">
        <f t="shared" si="25"/>
        <v>4.3525</v>
      </c>
      <c r="W210">
        <f t="shared" si="26"/>
        <v>7.95</v>
      </c>
      <c r="X210">
        <f t="shared" si="24"/>
        <v>1</v>
      </c>
      <c r="Y210">
        <f t="shared" si="27"/>
        <v>0</v>
      </c>
      <c r="Z210">
        <f t="shared" si="28"/>
        <v>0</v>
      </c>
      <c r="AA210">
        <f t="shared" si="29"/>
        <v>0</v>
      </c>
      <c r="AB210">
        <f t="shared" si="30"/>
        <v>1</v>
      </c>
      <c r="AC210">
        <f t="shared" si="31"/>
        <v>0.25198999999999999</v>
      </c>
    </row>
    <row r="211" spans="2:29" x14ac:dyDescent="0.25">
      <c r="B211" s="7">
        <v>24.4</v>
      </c>
      <c r="C211" s="8">
        <v>0.13586999999999999</v>
      </c>
      <c r="D211" s="8">
        <v>40.590000000000003</v>
      </c>
      <c r="E211" s="8">
        <v>0.48899999999999999</v>
      </c>
      <c r="F211" s="8">
        <v>6.0640000000000001</v>
      </c>
      <c r="G211" s="8">
        <v>59.1</v>
      </c>
      <c r="H211" s="8">
        <v>4.3</v>
      </c>
      <c r="I211" s="8">
        <v>3.99</v>
      </c>
      <c r="J211" s="8">
        <v>4.55</v>
      </c>
      <c r="K211" s="8">
        <v>4.12</v>
      </c>
      <c r="L211" s="8">
        <v>21.4</v>
      </c>
      <c r="M211" s="8">
        <v>14.66</v>
      </c>
      <c r="N211" s="8" t="s">
        <v>19</v>
      </c>
      <c r="O211" s="8">
        <v>6.8879999999999999</v>
      </c>
      <c r="P211" s="8">
        <v>14.1952</v>
      </c>
      <c r="Q211" s="8" t="s">
        <v>23</v>
      </c>
      <c r="R211" s="8">
        <v>31</v>
      </c>
      <c r="S211" s="8" t="s">
        <v>19</v>
      </c>
      <c r="T211" s="9">
        <v>4.4689384999999998E-2</v>
      </c>
      <c r="U211" s="17"/>
      <c r="V211">
        <f t="shared" si="25"/>
        <v>4.24</v>
      </c>
      <c r="W211">
        <f t="shared" si="26"/>
        <v>6.8879999999999999</v>
      </c>
      <c r="X211">
        <f t="shared" si="24"/>
        <v>1</v>
      </c>
      <c r="Y211">
        <f t="shared" si="27"/>
        <v>0</v>
      </c>
      <c r="Z211">
        <f t="shared" si="28"/>
        <v>0</v>
      </c>
      <c r="AA211">
        <f t="shared" si="29"/>
        <v>0</v>
      </c>
      <c r="AB211">
        <f t="shared" si="30"/>
        <v>1</v>
      </c>
      <c r="AC211">
        <f t="shared" si="31"/>
        <v>0.13586999999999999</v>
      </c>
    </row>
    <row r="212" spans="2:29" x14ac:dyDescent="0.25">
      <c r="B212" s="7">
        <v>20</v>
      </c>
      <c r="C212" s="8">
        <v>0.43570999999999999</v>
      </c>
      <c r="D212" s="8">
        <v>40.590000000000003</v>
      </c>
      <c r="E212" s="8">
        <v>0.48899999999999999</v>
      </c>
      <c r="F212" s="8">
        <v>5.3440000000000003</v>
      </c>
      <c r="G212" s="8">
        <v>100</v>
      </c>
      <c r="H212" s="8">
        <v>3.95</v>
      </c>
      <c r="I212" s="8">
        <v>3.86</v>
      </c>
      <c r="J212" s="8">
        <v>4.1399999999999997</v>
      </c>
      <c r="K212" s="8">
        <v>3.55</v>
      </c>
      <c r="L212" s="8">
        <v>21.4</v>
      </c>
      <c r="M212" s="8">
        <v>23.09</v>
      </c>
      <c r="N212" s="8" t="s">
        <v>21</v>
      </c>
      <c r="O212" s="8">
        <v>7.9</v>
      </c>
      <c r="P212" s="8">
        <v>13.16</v>
      </c>
      <c r="Q212" s="8" t="s">
        <v>23</v>
      </c>
      <c r="R212" s="8">
        <v>60</v>
      </c>
      <c r="S212" s="8" t="s">
        <v>19</v>
      </c>
      <c r="T212" s="9">
        <v>5.6197535E-2</v>
      </c>
      <c r="U212" s="17"/>
      <c r="V212">
        <f t="shared" si="25"/>
        <v>3.875</v>
      </c>
      <c r="W212">
        <f t="shared" si="26"/>
        <v>7.9</v>
      </c>
      <c r="X212">
        <f t="shared" si="24"/>
        <v>0</v>
      </c>
      <c r="Y212">
        <f t="shared" si="27"/>
        <v>0</v>
      </c>
      <c r="Z212">
        <f t="shared" si="28"/>
        <v>0</v>
      </c>
      <c r="AA212">
        <f t="shared" si="29"/>
        <v>0</v>
      </c>
      <c r="AB212">
        <f t="shared" si="30"/>
        <v>1</v>
      </c>
      <c r="AC212">
        <f t="shared" si="31"/>
        <v>0.43570999999999999</v>
      </c>
    </row>
    <row r="213" spans="2:29" x14ac:dyDescent="0.25">
      <c r="B213" s="7">
        <v>21.7</v>
      </c>
      <c r="C213" s="8">
        <v>0.17446</v>
      </c>
      <c r="D213" s="8">
        <v>40.590000000000003</v>
      </c>
      <c r="E213" s="8">
        <v>0.48899999999999999</v>
      </c>
      <c r="F213" s="8">
        <v>5.96</v>
      </c>
      <c r="G213" s="8">
        <v>92.1</v>
      </c>
      <c r="H213" s="8">
        <v>3.91</v>
      </c>
      <c r="I213" s="8">
        <v>3.63</v>
      </c>
      <c r="J213" s="8">
        <v>3.96</v>
      </c>
      <c r="K213" s="8">
        <v>4</v>
      </c>
      <c r="L213" s="8">
        <v>21.4</v>
      </c>
      <c r="M213" s="8">
        <v>17.27</v>
      </c>
      <c r="N213" s="8" t="s">
        <v>19</v>
      </c>
      <c r="O213" s="8">
        <v>8.0340000000000007</v>
      </c>
      <c r="P213" s="8">
        <v>12.1736</v>
      </c>
      <c r="Q213" s="8" t="s">
        <v>23</v>
      </c>
      <c r="R213" s="8">
        <v>36</v>
      </c>
      <c r="S213" s="8" t="s">
        <v>19</v>
      </c>
      <c r="T213" s="9">
        <v>4.4598055999999997E-2</v>
      </c>
      <c r="U213" s="17"/>
      <c r="V213">
        <f t="shared" si="25"/>
        <v>3.875</v>
      </c>
      <c r="W213">
        <f t="shared" si="26"/>
        <v>8.0340000000000007</v>
      </c>
      <c r="X213">
        <f t="shared" si="24"/>
        <v>1</v>
      </c>
      <c r="Y213">
        <f t="shared" si="27"/>
        <v>0</v>
      </c>
      <c r="Z213">
        <f t="shared" si="28"/>
        <v>0</v>
      </c>
      <c r="AA213">
        <f t="shared" si="29"/>
        <v>0</v>
      </c>
      <c r="AB213">
        <f t="shared" si="30"/>
        <v>1</v>
      </c>
      <c r="AC213">
        <f t="shared" si="31"/>
        <v>0.17446</v>
      </c>
    </row>
    <row r="214" spans="2:29" x14ac:dyDescent="0.25">
      <c r="B214" s="7">
        <v>19.3</v>
      </c>
      <c r="C214" s="8">
        <v>0.37578</v>
      </c>
      <c r="D214" s="8">
        <v>40.590000000000003</v>
      </c>
      <c r="E214" s="8">
        <v>0.48899999999999999</v>
      </c>
      <c r="F214" s="8">
        <v>5.4039999999999999</v>
      </c>
      <c r="G214" s="8">
        <v>88.6</v>
      </c>
      <c r="H214" s="8">
        <v>3.99</v>
      </c>
      <c r="I214" s="8">
        <v>3.41</v>
      </c>
      <c r="J214" s="8">
        <v>3.8</v>
      </c>
      <c r="K214" s="8">
        <v>3.46</v>
      </c>
      <c r="L214" s="8">
        <v>21.4</v>
      </c>
      <c r="M214" s="8">
        <v>23.98</v>
      </c>
      <c r="N214" s="8" t="s">
        <v>21</v>
      </c>
      <c r="O214" s="8">
        <v>5.9859999999999998</v>
      </c>
      <c r="P214" s="8">
        <v>14.154400000000001</v>
      </c>
      <c r="Q214" s="8" t="s">
        <v>20</v>
      </c>
      <c r="R214" s="8">
        <v>39</v>
      </c>
      <c r="S214" s="8" t="s">
        <v>19</v>
      </c>
      <c r="T214" s="9">
        <v>4.8873202999999997E-2</v>
      </c>
      <c r="U214" s="17"/>
      <c r="V214">
        <f t="shared" si="25"/>
        <v>3.665</v>
      </c>
      <c r="W214">
        <f t="shared" si="26"/>
        <v>5.9859999999999998</v>
      </c>
      <c r="X214">
        <f t="shared" si="24"/>
        <v>0</v>
      </c>
      <c r="Y214">
        <f t="shared" si="27"/>
        <v>0</v>
      </c>
      <c r="Z214">
        <f t="shared" si="28"/>
        <v>1</v>
      </c>
      <c r="AA214">
        <f t="shared" si="29"/>
        <v>0</v>
      </c>
      <c r="AB214">
        <f t="shared" si="30"/>
        <v>1</v>
      </c>
      <c r="AC214">
        <f t="shared" si="31"/>
        <v>0.37578</v>
      </c>
    </row>
    <row r="215" spans="2:29" x14ac:dyDescent="0.25">
      <c r="B215" s="7">
        <v>22.4</v>
      </c>
      <c r="C215" s="8">
        <v>0.21718999999999999</v>
      </c>
      <c r="D215" s="8">
        <v>40.590000000000003</v>
      </c>
      <c r="E215" s="8">
        <v>0.48899999999999999</v>
      </c>
      <c r="F215" s="8">
        <v>5.8070000000000004</v>
      </c>
      <c r="G215" s="8">
        <v>53.8</v>
      </c>
      <c r="H215" s="8">
        <v>3.66</v>
      </c>
      <c r="I215" s="8">
        <v>3.58</v>
      </c>
      <c r="J215" s="8">
        <v>3.8</v>
      </c>
      <c r="K215" s="8">
        <v>3.57</v>
      </c>
      <c r="L215" s="8">
        <v>21.4</v>
      </c>
      <c r="M215" s="8">
        <v>16.03</v>
      </c>
      <c r="N215" s="8" t="s">
        <v>19</v>
      </c>
      <c r="O215" s="8">
        <v>6.8479999999999999</v>
      </c>
      <c r="P215" s="8">
        <v>13.1792</v>
      </c>
      <c r="Q215" s="8" t="s">
        <v>20</v>
      </c>
      <c r="R215" s="8">
        <v>20</v>
      </c>
      <c r="S215" s="8" t="s">
        <v>19</v>
      </c>
      <c r="T215" s="9">
        <v>5.2656084999999998E-2</v>
      </c>
      <c r="U215" s="17"/>
      <c r="V215">
        <f t="shared" si="25"/>
        <v>3.6524999999999999</v>
      </c>
      <c r="W215">
        <f t="shared" si="26"/>
        <v>6.8479999999999999</v>
      </c>
      <c r="X215">
        <f t="shared" si="24"/>
        <v>1</v>
      </c>
      <c r="Y215">
        <f t="shared" si="27"/>
        <v>0</v>
      </c>
      <c r="Z215">
        <f t="shared" si="28"/>
        <v>1</v>
      </c>
      <c r="AA215">
        <f t="shared" si="29"/>
        <v>0</v>
      </c>
      <c r="AB215">
        <f t="shared" si="30"/>
        <v>1</v>
      </c>
      <c r="AC215">
        <f t="shared" si="31"/>
        <v>0.21718999999999999</v>
      </c>
    </row>
    <row r="216" spans="2:29" x14ac:dyDescent="0.25">
      <c r="B216" s="7">
        <v>28.1</v>
      </c>
      <c r="C216" s="8">
        <v>0.14052000000000001</v>
      </c>
      <c r="D216" s="8">
        <v>40.590000000000003</v>
      </c>
      <c r="E216" s="8">
        <v>0.48899999999999999</v>
      </c>
      <c r="F216" s="8">
        <v>6.375</v>
      </c>
      <c r="G216" s="8">
        <v>32.299999999999997</v>
      </c>
      <c r="H216" s="8">
        <v>4.1100000000000003</v>
      </c>
      <c r="I216" s="8">
        <v>3.92</v>
      </c>
      <c r="J216" s="8">
        <v>4.18</v>
      </c>
      <c r="K216" s="8">
        <v>3.57</v>
      </c>
      <c r="L216" s="8">
        <v>21.4</v>
      </c>
      <c r="M216" s="8">
        <v>9.3800000000000008</v>
      </c>
      <c r="N216" s="8" t="s">
        <v>19</v>
      </c>
      <c r="O216" s="8">
        <v>7.5620000000000003</v>
      </c>
      <c r="P216" s="8">
        <v>10.2248</v>
      </c>
      <c r="Q216" s="8" t="s">
        <v>23</v>
      </c>
      <c r="R216" s="8">
        <v>3</v>
      </c>
      <c r="S216" s="8" t="s">
        <v>19</v>
      </c>
      <c r="T216" s="9">
        <v>4.4019172000000002E-2</v>
      </c>
      <c r="U216" s="17"/>
      <c r="V216">
        <f t="shared" si="25"/>
        <v>3.9450000000000003</v>
      </c>
      <c r="W216">
        <f t="shared" si="26"/>
        <v>7.5620000000000003</v>
      </c>
      <c r="X216">
        <f t="shared" si="24"/>
        <v>1</v>
      </c>
      <c r="Y216">
        <f t="shared" si="27"/>
        <v>0</v>
      </c>
      <c r="Z216">
        <f t="shared" si="28"/>
        <v>0</v>
      </c>
      <c r="AA216">
        <f t="shared" si="29"/>
        <v>0</v>
      </c>
      <c r="AB216">
        <f t="shared" si="30"/>
        <v>1</v>
      </c>
      <c r="AC216">
        <f t="shared" si="31"/>
        <v>0.14052000000000001</v>
      </c>
    </row>
    <row r="217" spans="2:29" x14ac:dyDescent="0.25">
      <c r="B217" s="7">
        <v>23.7</v>
      </c>
      <c r="C217" s="8">
        <v>0.28954999999999997</v>
      </c>
      <c r="D217" s="8">
        <v>40.590000000000003</v>
      </c>
      <c r="E217" s="8">
        <v>0.48899999999999999</v>
      </c>
      <c r="F217" s="8">
        <v>5.4119999999999999</v>
      </c>
      <c r="G217" s="8">
        <v>9.8000000000000007</v>
      </c>
      <c r="H217" s="8">
        <v>3.68</v>
      </c>
      <c r="I217" s="8">
        <v>3.48</v>
      </c>
      <c r="J217" s="8">
        <v>3.67</v>
      </c>
      <c r="K217" s="8">
        <v>3.53</v>
      </c>
      <c r="L217" s="8">
        <v>21.4</v>
      </c>
      <c r="M217" s="8">
        <v>29.55</v>
      </c>
      <c r="N217" s="8" t="s">
        <v>19</v>
      </c>
      <c r="O217" s="8">
        <v>5.6740000000000004</v>
      </c>
      <c r="P217" s="8">
        <v>11.1896</v>
      </c>
      <c r="Q217" s="8" t="s">
        <v>23</v>
      </c>
      <c r="R217" s="8">
        <v>21</v>
      </c>
      <c r="S217" s="8" t="s">
        <v>19</v>
      </c>
      <c r="T217" s="9">
        <v>5.6117610999999998E-2</v>
      </c>
      <c r="U217" s="17"/>
      <c r="V217">
        <f t="shared" si="25"/>
        <v>3.59</v>
      </c>
      <c r="W217">
        <f t="shared" si="26"/>
        <v>5.6740000000000004</v>
      </c>
      <c r="X217">
        <f t="shared" si="24"/>
        <v>1</v>
      </c>
      <c r="Y217">
        <f t="shared" si="27"/>
        <v>0</v>
      </c>
      <c r="Z217">
        <f t="shared" si="28"/>
        <v>0</v>
      </c>
      <c r="AA217">
        <f t="shared" si="29"/>
        <v>0</v>
      </c>
      <c r="AB217">
        <f t="shared" si="30"/>
        <v>1</v>
      </c>
      <c r="AC217">
        <f t="shared" si="31"/>
        <v>0.28954999999999997</v>
      </c>
    </row>
    <row r="218" spans="2:29" x14ac:dyDescent="0.25">
      <c r="B218" s="7">
        <v>25</v>
      </c>
      <c r="C218" s="8">
        <v>0.19802</v>
      </c>
      <c r="D218" s="8">
        <v>40.590000000000003</v>
      </c>
      <c r="E218" s="8">
        <v>0.48899999999999999</v>
      </c>
      <c r="F218" s="8">
        <v>6.1820000000000004</v>
      </c>
      <c r="G218" s="8">
        <v>42.4</v>
      </c>
      <c r="H218" s="8">
        <v>4.1500000000000004</v>
      </c>
      <c r="I218" s="8">
        <v>3.81</v>
      </c>
      <c r="J218" s="8">
        <v>3.96</v>
      </c>
      <c r="K218" s="8">
        <v>3.87</v>
      </c>
      <c r="L218" s="8">
        <v>21.4</v>
      </c>
      <c r="M218" s="8">
        <v>9.4700000000000006</v>
      </c>
      <c r="N218" s="8" t="s">
        <v>19</v>
      </c>
      <c r="O218" s="8"/>
      <c r="P218" s="8">
        <v>12.2</v>
      </c>
      <c r="Q218" s="8" t="s">
        <v>22</v>
      </c>
      <c r="R218" s="8">
        <v>30</v>
      </c>
      <c r="S218" s="8" t="s">
        <v>19</v>
      </c>
      <c r="T218" s="9">
        <v>4.7925339999999997E-2</v>
      </c>
      <c r="U218" s="17"/>
      <c r="V218">
        <f t="shared" si="25"/>
        <v>3.9475000000000007</v>
      </c>
      <c r="W218">
        <f t="shared" si="26"/>
        <v>7.8997670682730989</v>
      </c>
      <c r="X218">
        <f t="shared" si="24"/>
        <v>1</v>
      </c>
      <c r="Y218">
        <f t="shared" si="27"/>
        <v>1</v>
      </c>
      <c r="Z218">
        <f t="shared" si="28"/>
        <v>0</v>
      </c>
      <c r="AA218">
        <f t="shared" si="29"/>
        <v>0</v>
      </c>
      <c r="AB218">
        <f t="shared" si="30"/>
        <v>1</v>
      </c>
      <c r="AC218">
        <f t="shared" si="31"/>
        <v>0.19802</v>
      </c>
    </row>
    <row r="219" spans="2:29" x14ac:dyDescent="0.25">
      <c r="B219" s="7">
        <v>23.3</v>
      </c>
      <c r="C219" s="8">
        <v>4.5600000000000002E-2</v>
      </c>
      <c r="D219" s="8">
        <v>43.89</v>
      </c>
      <c r="E219" s="8">
        <v>0.55000000000000004</v>
      </c>
      <c r="F219" s="8">
        <v>5.8879999999999999</v>
      </c>
      <c r="G219" s="8">
        <v>56</v>
      </c>
      <c r="H219" s="8">
        <v>3.44</v>
      </c>
      <c r="I219" s="8">
        <v>2.97</v>
      </c>
      <c r="J219" s="8">
        <v>3.43</v>
      </c>
      <c r="K219" s="8">
        <v>2.61</v>
      </c>
      <c r="L219" s="8">
        <v>23.6</v>
      </c>
      <c r="M219" s="8">
        <v>13.51</v>
      </c>
      <c r="N219" s="8" t="s">
        <v>19</v>
      </c>
      <c r="O219" s="8">
        <v>5.4660000000000002</v>
      </c>
      <c r="P219" s="8">
        <v>12.186400000000001</v>
      </c>
      <c r="Q219" s="8" t="s">
        <v>24</v>
      </c>
      <c r="R219" s="8">
        <v>22</v>
      </c>
      <c r="S219" s="8" t="s">
        <v>19</v>
      </c>
      <c r="T219" s="9">
        <v>6.1620517999999999E-2</v>
      </c>
      <c r="U219" s="17"/>
      <c r="V219">
        <f t="shared" si="25"/>
        <v>3.1124999999999998</v>
      </c>
      <c r="W219">
        <f t="shared" si="26"/>
        <v>5.4660000000000002</v>
      </c>
      <c r="X219">
        <f t="shared" si="24"/>
        <v>1</v>
      </c>
      <c r="Y219">
        <f t="shared" si="27"/>
        <v>0</v>
      </c>
      <c r="Z219">
        <f t="shared" si="28"/>
        <v>0</v>
      </c>
      <c r="AA219">
        <f t="shared" si="29"/>
        <v>1</v>
      </c>
      <c r="AB219">
        <f t="shared" si="30"/>
        <v>1</v>
      </c>
      <c r="AC219">
        <f t="shared" si="31"/>
        <v>4.5600000000000002E-2</v>
      </c>
    </row>
    <row r="220" spans="2:29" x14ac:dyDescent="0.25">
      <c r="B220" s="7">
        <v>28.7</v>
      </c>
      <c r="C220" s="8">
        <v>7.0129999999999998E-2</v>
      </c>
      <c r="D220" s="8">
        <v>43.89</v>
      </c>
      <c r="E220" s="8">
        <v>0.55000000000000004</v>
      </c>
      <c r="F220" s="8">
        <v>6.6420000000000003</v>
      </c>
      <c r="G220" s="8">
        <v>85.1</v>
      </c>
      <c r="H220" s="8">
        <v>3.52</v>
      </c>
      <c r="I220" s="8">
        <v>3.19</v>
      </c>
      <c r="J220" s="8">
        <v>3.69</v>
      </c>
      <c r="K220" s="8">
        <v>3.28</v>
      </c>
      <c r="L220" s="8">
        <v>23.6</v>
      </c>
      <c r="M220" s="8">
        <v>9.69</v>
      </c>
      <c r="N220" s="8" t="s">
        <v>21</v>
      </c>
      <c r="O220" s="8">
        <v>9.2739999999999991</v>
      </c>
      <c r="P220" s="8">
        <v>14.2296</v>
      </c>
      <c r="Q220" s="8" t="s">
        <v>23</v>
      </c>
      <c r="R220" s="8">
        <v>23</v>
      </c>
      <c r="S220" s="8" t="s">
        <v>19</v>
      </c>
      <c r="T220" s="9">
        <v>4.8611305E-2</v>
      </c>
      <c r="U220" s="17"/>
      <c r="V220">
        <f t="shared" si="25"/>
        <v>3.42</v>
      </c>
      <c r="W220">
        <f t="shared" si="26"/>
        <v>9.2739999999999991</v>
      </c>
      <c r="X220">
        <f t="shared" si="24"/>
        <v>0</v>
      </c>
      <c r="Y220">
        <f t="shared" si="27"/>
        <v>0</v>
      </c>
      <c r="Z220">
        <f t="shared" si="28"/>
        <v>0</v>
      </c>
      <c r="AA220">
        <f t="shared" si="29"/>
        <v>0</v>
      </c>
      <c r="AB220">
        <f t="shared" si="30"/>
        <v>1</v>
      </c>
      <c r="AC220">
        <f t="shared" si="31"/>
        <v>7.0129999999999998E-2</v>
      </c>
    </row>
    <row r="221" spans="2:29" x14ac:dyDescent="0.25">
      <c r="B221" s="7">
        <v>21.5</v>
      </c>
      <c r="C221" s="8">
        <v>0.11069</v>
      </c>
      <c r="D221" s="8">
        <v>43.89</v>
      </c>
      <c r="E221" s="8">
        <v>0.55000000000000004</v>
      </c>
      <c r="F221" s="8">
        <v>5.9509999999999996</v>
      </c>
      <c r="G221" s="8">
        <v>93.8</v>
      </c>
      <c r="H221" s="8">
        <v>2.92</v>
      </c>
      <c r="I221" s="8">
        <v>2.88</v>
      </c>
      <c r="J221" s="8">
        <v>3.08</v>
      </c>
      <c r="K221" s="8">
        <v>2.68</v>
      </c>
      <c r="L221" s="8">
        <v>23.6</v>
      </c>
      <c r="M221" s="8">
        <v>17.920000000000002</v>
      </c>
      <c r="N221" s="8" t="s">
        <v>19</v>
      </c>
      <c r="O221" s="8">
        <v>8.73</v>
      </c>
      <c r="P221" s="8">
        <v>14.172000000000001</v>
      </c>
      <c r="Q221" s="8" t="s">
        <v>23</v>
      </c>
      <c r="R221" s="8">
        <v>49</v>
      </c>
      <c r="S221" s="8" t="s">
        <v>19</v>
      </c>
      <c r="T221" s="9">
        <v>4.8031734E-2</v>
      </c>
      <c r="U221" s="17"/>
      <c r="V221">
        <f t="shared" si="25"/>
        <v>2.8899999999999997</v>
      </c>
      <c r="W221">
        <f t="shared" si="26"/>
        <v>8.73</v>
      </c>
      <c r="X221">
        <f t="shared" si="24"/>
        <v>1</v>
      </c>
      <c r="Y221">
        <f t="shared" si="27"/>
        <v>0</v>
      </c>
      <c r="Z221">
        <f t="shared" si="28"/>
        <v>0</v>
      </c>
      <c r="AA221">
        <f t="shared" si="29"/>
        <v>0</v>
      </c>
      <c r="AB221">
        <f t="shared" si="30"/>
        <v>1</v>
      </c>
      <c r="AC221">
        <f t="shared" si="31"/>
        <v>0.11069</v>
      </c>
    </row>
    <row r="222" spans="2:29" x14ac:dyDescent="0.25">
      <c r="B222" s="7">
        <v>23</v>
      </c>
      <c r="C222" s="8">
        <v>0.11425</v>
      </c>
      <c r="D222" s="8">
        <v>43.89</v>
      </c>
      <c r="E222" s="8">
        <v>0.55000000000000004</v>
      </c>
      <c r="F222" s="8">
        <v>6.3730000000000002</v>
      </c>
      <c r="G222" s="8">
        <v>92.4</v>
      </c>
      <c r="H222" s="8">
        <v>3.65</v>
      </c>
      <c r="I222" s="8">
        <v>3.25</v>
      </c>
      <c r="J222" s="8">
        <v>3.37</v>
      </c>
      <c r="K222" s="8">
        <v>3.19</v>
      </c>
      <c r="L222" s="8">
        <v>23.6</v>
      </c>
      <c r="M222" s="8">
        <v>10.5</v>
      </c>
      <c r="N222" s="8" t="s">
        <v>19</v>
      </c>
      <c r="O222" s="8">
        <v>6.16</v>
      </c>
      <c r="P222" s="8">
        <v>13.183999999999999</v>
      </c>
      <c r="Q222" s="8" t="s">
        <v>23</v>
      </c>
      <c r="R222" s="8">
        <v>21</v>
      </c>
      <c r="S222" s="8" t="s">
        <v>19</v>
      </c>
      <c r="T222" s="9">
        <v>5.6016353999999997E-2</v>
      </c>
      <c r="U222" s="17"/>
      <c r="V222">
        <f t="shared" si="25"/>
        <v>3.3649999999999998</v>
      </c>
      <c r="W222">
        <f t="shared" si="26"/>
        <v>6.16</v>
      </c>
      <c r="X222">
        <f t="shared" si="24"/>
        <v>1</v>
      </c>
      <c r="Y222">
        <f t="shared" si="27"/>
        <v>0</v>
      </c>
      <c r="Z222">
        <f t="shared" si="28"/>
        <v>0</v>
      </c>
      <c r="AA222">
        <f t="shared" si="29"/>
        <v>0</v>
      </c>
      <c r="AB222">
        <f t="shared" si="30"/>
        <v>1</v>
      </c>
      <c r="AC222">
        <f t="shared" si="31"/>
        <v>0.11425</v>
      </c>
    </row>
    <row r="223" spans="2:29" x14ac:dyDescent="0.25">
      <c r="B223" s="7">
        <v>26.7</v>
      </c>
      <c r="C223" s="8">
        <v>0.35809000000000002</v>
      </c>
      <c r="D223" s="8">
        <v>36.200000000000003</v>
      </c>
      <c r="E223" s="8">
        <v>0.50700000000000001</v>
      </c>
      <c r="F223" s="8">
        <v>6.9509999999999996</v>
      </c>
      <c r="G223" s="8">
        <v>88.5</v>
      </c>
      <c r="H223" s="8">
        <v>3.03</v>
      </c>
      <c r="I223" s="8">
        <v>2.72</v>
      </c>
      <c r="J223" s="8">
        <v>3.03</v>
      </c>
      <c r="K223" s="8">
        <v>2.66</v>
      </c>
      <c r="L223" s="8">
        <v>22.6</v>
      </c>
      <c r="M223" s="8">
        <v>9.7100000000000009</v>
      </c>
      <c r="N223" s="8" t="s">
        <v>21</v>
      </c>
      <c r="O223" s="8">
        <v>8.734</v>
      </c>
      <c r="P223" s="8">
        <v>11.2136</v>
      </c>
      <c r="Q223" s="8" t="s">
        <v>20</v>
      </c>
      <c r="R223" s="8">
        <v>23</v>
      </c>
      <c r="S223" s="8" t="s">
        <v>19</v>
      </c>
      <c r="T223" s="9">
        <v>5.3540387000000002E-2</v>
      </c>
      <c r="U223" s="17"/>
      <c r="V223">
        <f t="shared" si="25"/>
        <v>2.86</v>
      </c>
      <c r="W223">
        <f t="shared" si="26"/>
        <v>8.734</v>
      </c>
      <c r="X223">
        <f t="shared" si="24"/>
        <v>0</v>
      </c>
      <c r="Y223">
        <f t="shared" si="27"/>
        <v>0</v>
      </c>
      <c r="Z223">
        <f t="shared" si="28"/>
        <v>1</v>
      </c>
      <c r="AA223">
        <f t="shared" si="29"/>
        <v>0</v>
      </c>
      <c r="AB223">
        <f t="shared" si="30"/>
        <v>1</v>
      </c>
      <c r="AC223">
        <f t="shared" si="31"/>
        <v>0.35809000000000002</v>
      </c>
    </row>
    <row r="224" spans="2:29" x14ac:dyDescent="0.25">
      <c r="B224" s="7">
        <v>21.7</v>
      </c>
      <c r="C224" s="8">
        <v>0.40771000000000002</v>
      </c>
      <c r="D224" s="8">
        <v>36.200000000000003</v>
      </c>
      <c r="E224" s="8">
        <v>0.50700000000000001</v>
      </c>
      <c r="F224" s="8">
        <v>6.1639999999999997</v>
      </c>
      <c r="G224" s="8">
        <v>91.3</v>
      </c>
      <c r="H224" s="8">
        <v>3.31</v>
      </c>
      <c r="I224" s="8">
        <v>3.04</v>
      </c>
      <c r="J224" s="8">
        <v>3.16</v>
      </c>
      <c r="K224" s="8">
        <v>2.68</v>
      </c>
      <c r="L224" s="8">
        <v>22.6</v>
      </c>
      <c r="M224" s="8">
        <v>21.46</v>
      </c>
      <c r="N224" s="8" t="s">
        <v>19</v>
      </c>
      <c r="O224" s="8">
        <v>5.734</v>
      </c>
      <c r="P224" s="8">
        <v>14.1736</v>
      </c>
      <c r="Q224" s="8" t="s">
        <v>23</v>
      </c>
      <c r="R224" s="8">
        <v>37</v>
      </c>
      <c r="S224" s="8" t="s">
        <v>19</v>
      </c>
      <c r="T224" s="9">
        <v>5.7325565000000002E-2</v>
      </c>
      <c r="U224" s="17"/>
      <c r="V224">
        <f t="shared" si="25"/>
        <v>3.0474999999999999</v>
      </c>
      <c r="W224">
        <f t="shared" si="26"/>
        <v>5.734</v>
      </c>
      <c r="X224">
        <f t="shared" si="24"/>
        <v>1</v>
      </c>
      <c r="Y224">
        <f t="shared" si="27"/>
        <v>0</v>
      </c>
      <c r="Z224">
        <f t="shared" si="28"/>
        <v>0</v>
      </c>
      <c r="AA224">
        <f t="shared" si="29"/>
        <v>0</v>
      </c>
      <c r="AB224">
        <f t="shared" si="30"/>
        <v>1</v>
      </c>
      <c r="AC224">
        <f t="shared" si="31"/>
        <v>0.40771000000000002</v>
      </c>
    </row>
    <row r="225" spans="2:29" x14ac:dyDescent="0.25">
      <c r="B225" s="7">
        <v>27.5</v>
      </c>
      <c r="C225" s="8">
        <v>0.62356</v>
      </c>
      <c r="D225" s="8">
        <v>36.200000000000003</v>
      </c>
      <c r="E225" s="8">
        <v>0.50700000000000001</v>
      </c>
      <c r="F225" s="8">
        <v>6.8789999999999996</v>
      </c>
      <c r="G225" s="8">
        <v>77.7</v>
      </c>
      <c r="H225" s="8">
        <v>3.41</v>
      </c>
      <c r="I225" s="8">
        <v>3.21</v>
      </c>
      <c r="J225" s="8">
        <v>3.38</v>
      </c>
      <c r="K225" s="8">
        <v>3.09</v>
      </c>
      <c r="L225" s="8">
        <v>22.6</v>
      </c>
      <c r="M225" s="8">
        <v>9.93</v>
      </c>
      <c r="N225" s="8" t="s">
        <v>19</v>
      </c>
      <c r="O225" s="8">
        <v>9.4499999999999993</v>
      </c>
      <c r="P225" s="8">
        <v>12.22</v>
      </c>
      <c r="Q225" s="8" t="s">
        <v>24</v>
      </c>
      <c r="R225" s="8">
        <v>50</v>
      </c>
      <c r="S225" s="8" t="s">
        <v>19</v>
      </c>
      <c r="T225" s="9">
        <v>4.6840009000000002E-2</v>
      </c>
      <c r="U225" s="17"/>
      <c r="V225">
        <f t="shared" si="25"/>
        <v>3.2725</v>
      </c>
      <c r="W225">
        <f t="shared" si="26"/>
        <v>9.4499999999999993</v>
      </c>
      <c r="X225">
        <f t="shared" si="24"/>
        <v>1</v>
      </c>
      <c r="Y225">
        <f t="shared" si="27"/>
        <v>0</v>
      </c>
      <c r="Z225">
        <f t="shared" si="28"/>
        <v>0</v>
      </c>
      <c r="AA225">
        <f t="shared" si="29"/>
        <v>1</v>
      </c>
      <c r="AB225">
        <f t="shared" si="30"/>
        <v>1</v>
      </c>
      <c r="AC225">
        <f t="shared" si="31"/>
        <v>0.62356</v>
      </c>
    </row>
    <row r="226" spans="2:29" x14ac:dyDescent="0.25">
      <c r="B226" s="7">
        <v>30.1</v>
      </c>
      <c r="C226" s="8">
        <v>0.61470000000000002</v>
      </c>
      <c r="D226" s="8">
        <v>36.200000000000003</v>
      </c>
      <c r="E226" s="8">
        <v>0.50700000000000001</v>
      </c>
      <c r="F226" s="8">
        <v>6.6180000000000003</v>
      </c>
      <c r="G226" s="8">
        <v>80.8</v>
      </c>
      <c r="H226" s="8">
        <v>3.5</v>
      </c>
      <c r="I226" s="8">
        <v>3.2</v>
      </c>
      <c r="J226" s="8">
        <v>3.54</v>
      </c>
      <c r="K226" s="8">
        <v>2.84</v>
      </c>
      <c r="L226" s="8">
        <v>22.6</v>
      </c>
      <c r="M226" s="8">
        <v>7.6</v>
      </c>
      <c r="N226" s="8" t="s">
        <v>19</v>
      </c>
      <c r="O226" s="8">
        <v>9.702</v>
      </c>
      <c r="P226" s="8">
        <v>12.2408</v>
      </c>
      <c r="Q226" s="8" t="s">
        <v>20</v>
      </c>
      <c r="R226" s="8">
        <v>39</v>
      </c>
      <c r="S226" s="8" t="s">
        <v>19</v>
      </c>
      <c r="T226" s="9">
        <v>4.9012199999999999E-2</v>
      </c>
      <c r="U226" s="17"/>
      <c r="V226">
        <f t="shared" si="25"/>
        <v>3.27</v>
      </c>
      <c r="W226">
        <f t="shared" si="26"/>
        <v>9.702</v>
      </c>
      <c r="X226">
        <f t="shared" si="24"/>
        <v>1</v>
      </c>
      <c r="Y226">
        <f t="shared" si="27"/>
        <v>0</v>
      </c>
      <c r="Z226">
        <f t="shared" si="28"/>
        <v>1</v>
      </c>
      <c r="AA226">
        <f t="shared" si="29"/>
        <v>0</v>
      </c>
      <c r="AB226">
        <f t="shared" si="30"/>
        <v>1</v>
      </c>
      <c r="AC226">
        <f t="shared" si="31"/>
        <v>0.61470000000000002</v>
      </c>
    </row>
    <row r="227" spans="2:29" x14ac:dyDescent="0.25">
      <c r="B227" s="7">
        <v>44.8</v>
      </c>
      <c r="C227" s="8">
        <v>0.31533</v>
      </c>
      <c r="D227" s="8">
        <v>36.200000000000003</v>
      </c>
      <c r="E227" s="8">
        <v>0.504</v>
      </c>
      <c r="F227" s="8">
        <v>8.266</v>
      </c>
      <c r="G227" s="8">
        <v>78.3</v>
      </c>
      <c r="H227" s="8">
        <v>2.96</v>
      </c>
      <c r="I227" s="8">
        <v>2.73</v>
      </c>
      <c r="J227" s="8">
        <v>3.13</v>
      </c>
      <c r="K227" s="8">
        <v>2.76</v>
      </c>
      <c r="L227" s="8">
        <v>22.6</v>
      </c>
      <c r="M227" s="8">
        <v>4.1399999999999997</v>
      </c>
      <c r="N227" s="8" t="s">
        <v>19</v>
      </c>
      <c r="O227" s="8">
        <v>6.7960000000000003</v>
      </c>
      <c r="P227" s="8">
        <v>12.3584</v>
      </c>
      <c r="Q227" s="8" t="s">
        <v>22</v>
      </c>
      <c r="R227" s="8">
        <v>47</v>
      </c>
      <c r="S227" s="8" t="s">
        <v>19</v>
      </c>
      <c r="T227" s="9">
        <v>5.6999653999999997E-2</v>
      </c>
      <c r="U227" s="17"/>
      <c r="V227">
        <f t="shared" si="25"/>
        <v>2.895</v>
      </c>
      <c r="W227">
        <f t="shared" si="26"/>
        <v>6.7960000000000003</v>
      </c>
      <c r="X227">
        <f t="shared" si="24"/>
        <v>1</v>
      </c>
      <c r="Y227">
        <f t="shared" si="27"/>
        <v>1</v>
      </c>
      <c r="Z227">
        <f t="shared" si="28"/>
        <v>0</v>
      </c>
      <c r="AA227">
        <f t="shared" si="29"/>
        <v>0</v>
      </c>
      <c r="AB227">
        <f t="shared" si="30"/>
        <v>1</v>
      </c>
      <c r="AC227">
        <f t="shared" si="31"/>
        <v>0.31533</v>
      </c>
    </row>
    <row r="228" spans="2:29" x14ac:dyDescent="0.25">
      <c r="B228" s="7">
        <v>50</v>
      </c>
      <c r="C228" s="8">
        <v>0.52693000000000001</v>
      </c>
      <c r="D228" s="8">
        <v>36.200000000000003</v>
      </c>
      <c r="E228" s="8">
        <v>0.504</v>
      </c>
      <c r="F228" s="8">
        <v>8.7249999999999996</v>
      </c>
      <c r="G228" s="8">
        <v>83</v>
      </c>
      <c r="H228" s="8">
        <v>3.13</v>
      </c>
      <c r="I228" s="8">
        <v>2.61</v>
      </c>
      <c r="J228" s="8">
        <v>2.95</v>
      </c>
      <c r="K228" s="8">
        <v>2.88</v>
      </c>
      <c r="L228" s="8">
        <v>22.6</v>
      </c>
      <c r="M228" s="8">
        <v>4.63</v>
      </c>
      <c r="N228" s="8" t="s">
        <v>19</v>
      </c>
      <c r="O228" s="8">
        <v>7.5</v>
      </c>
      <c r="P228" s="8">
        <v>13.4</v>
      </c>
      <c r="Q228" s="8" t="s">
        <v>20</v>
      </c>
      <c r="R228" s="8">
        <v>20</v>
      </c>
      <c r="S228" s="8" t="s">
        <v>19</v>
      </c>
      <c r="T228" s="9">
        <v>5.6994369000000003E-2</v>
      </c>
      <c r="U228" s="17"/>
      <c r="V228">
        <f t="shared" si="25"/>
        <v>2.8925000000000001</v>
      </c>
      <c r="W228">
        <f t="shared" si="26"/>
        <v>7.5</v>
      </c>
      <c r="X228">
        <f t="shared" si="24"/>
        <v>1</v>
      </c>
      <c r="Y228">
        <f t="shared" si="27"/>
        <v>0</v>
      </c>
      <c r="Z228">
        <f t="shared" si="28"/>
        <v>1</v>
      </c>
      <c r="AA228">
        <f t="shared" si="29"/>
        <v>0</v>
      </c>
      <c r="AB228">
        <f t="shared" si="30"/>
        <v>1</v>
      </c>
      <c r="AC228">
        <f t="shared" si="31"/>
        <v>0.52693000000000001</v>
      </c>
    </row>
    <row r="229" spans="2:29" x14ac:dyDescent="0.25">
      <c r="B229" s="7">
        <v>37.6</v>
      </c>
      <c r="C229" s="8">
        <v>0.38213999999999998</v>
      </c>
      <c r="D229" s="8">
        <v>36.200000000000003</v>
      </c>
      <c r="E229" s="8">
        <v>0.504</v>
      </c>
      <c r="F229" s="8">
        <v>8.0399999999999991</v>
      </c>
      <c r="G229" s="8">
        <v>86.5</v>
      </c>
      <c r="H229" s="8">
        <v>3.49</v>
      </c>
      <c r="I229" s="8">
        <v>2.96</v>
      </c>
      <c r="J229" s="8">
        <v>3.31</v>
      </c>
      <c r="K229" s="8">
        <v>3.1</v>
      </c>
      <c r="L229" s="8">
        <v>22.6</v>
      </c>
      <c r="M229" s="8">
        <v>3.13</v>
      </c>
      <c r="N229" s="8" t="s">
        <v>19</v>
      </c>
      <c r="O229" s="8">
        <v>5.952</v>
      </c>
      <c r="P229" s="8">
        <v>10.300800000000001</v>
      </c>
      <c r="Q229" s="8" t="s">
        <v>24</v>
      </c>
      <c r="R229" s="8">
        <v>54</v>
      </c>
      <c r="S229" s="8" t="s">
        <v>19</v>
      </c>
      <c r="T229" s="9">
        <v>5.3115718999999999E-2</v>
      </c>
      <c r="U229" s="17"/>
      <c r="V229">
        <f t="shared" si="25"/>
        <v>3.2149999999999999</v>
      </c>
      <c r="W229">
        <f t="shared" si="26"/>
        <v>5.952</v>
      </c>
      <c r="X229">
        <f t="shared" si="24"/>
        <v>1</v>
      </c>
      <c r="Y229">
        <f t="shared" si="27"/>
        <v>0</v>
      </c>
      <c r="Z229">
        <f t="shared" si="28"/>
        <v>0</v>
      </c>
      <c r="AA229">
        <f t="shared" si="29"/>
        <v>1</v>
      </c>
      <c r="AB229">
        <f t="shared" si="30"/>
        <v>1</v>
      </c>
      <c r="AC229">
        <f t="shared" si="31"/>
        <v>0.38213999999999998</v>
      </c>
    </row>
    <row r="230" spans="2:29" x14ac:dyDescent="0.25">
      <c r="B230" s="7">
        <v>31.6</v>
      </c>
      <c r="C230" s="8">
        <v>0.41238000000000002</v>
      </c>
      <c r="D230" s="8">
        <v>36.200000000000003</v>
      </c>
      <c r="E230" s="8">
        <v>0.504</v>
      </c>
      <c r="F230" s="8">
        <v>7.1630000000000003</v>
      </c>
      <c r="G230" s="8">
        <v>79.900000000000006</v>
      </c>
      <c r="H230" s="8">
        <v>3.31</v>
      </c>
      <c r="I230" s="8">
        <v>3.12</v>
      </c>
      <c r="J230" s="8">
        <v>3.28</v>
      </c>
      <c r="K230" s="8">
        <v>3.16</v>
      </c>
      <c r="L230" s="8">
        <v>22.6</v>
      </c>
      <c r="M230" s="8">
        <v>6.36</v>
      </c>
      <c r="N230" s="8" t="s">
        <v>21</v>
      </c>
      <c r="O230" s="8">
        <v>6.3319999999999999</v>
      </c>
      <c r="P230" s="8">
        <v>10.252800000000001</v>
      </c>
      <c r="Q230" s="8" t="s">
        <v>20</v>
      </c>
      <c r="R230" s="8">
        <v>34</v>
      </c>
      <c r="S230" s="8" t="s">
        <v>19</v>
      </c>
      <c r="T230" s="9">
        <v>5.4049996000000003E-2</v>
      </c>
      <c r="U230" s="17"/>
      <c r="V230">
        <f t="shared" si="25"/>
        <v>3.2174999999999998</v>
      </c>
      <c r="W230">
        <f t="shared" si="26"/>
        <v>6.3319999999999999</v>
      </c>
      <c r="X230">
        <f t="shared" si="24"/>
        <v>0</v>
      </c>
      <c r="Y230">
        <f t="shared" si="27"/>
        <v>0</v>
      </c>
      <c r="Z230">
        <f t="shared" si="28"/>
        <v>1</v>
      </c>
      <c r="AA230">
        <f t="shared" si="29"/>
        <v>0</v>
      </c>
      <c r="AB230">
        <f t="shared" si="30"/>
        <v>1</v>
      </c>
      <c r="AC230">
        <f t="shared" si="31"/>
        <v>0.41238000000000002</v>
      </c>
    </row>
    <row r="231" spans="2:29" x14ac:dyDescent="0.25">
      <c r="B231" s="7">
        <v>46.7</v>
      </c>
      <c r="C231" s="8">
        <v>0.29819000000000001</v>
      </c>
      <c r="D231" s="8">
        <v>36.200000000000003</v>
      </c>
      <c r="E231" s="8">
        <v>0.504</v>
      </c>
      <c r="F231" s="8">
        <v>7.6859999999999999</v>
      </c>
      <c r="G231" s="8">
        <v>17</v>
      </c>
      <c r="H231" s="8">
        <v>3.55</v>
      </c>
      <c r="I231" s="8">
        <v>3.3</v>
      </c>
      <c r="J231" s="8">
        <v>3.61</v>
      </c>
      <c r="K231" s="8">
        <v>3.05</v>
      </c>
      <c r="L231" s="8">
        <v>22.6</v>
      </c>
      <c r="M231" s="8">
        <v>3.92</v>
      </c>
      <c r="N231" s="8" t="s">
        <v>19</v>
      </c>
      <c r="O231" s="8">
        <v>10.134</v>
      </c>
      <c r="P231" s="8">
        <v>14.3736</v>
      </c>
      <c r="Q231" s="8" t="s">
        <v>22</v>
      </c>
      <c r="R231" s="8">
        <v>43</v>
      </c>
      <c r="S231" s="8" t="s">
        <v>19</v>
      </c>
      <c r="T231" s="9">
        <v>5.4927989000000003E-2</v>
      </c>
      <c r="U231" s="17"/>
      <c r="V231">
        <f t="shared" si="25"/>
        <v>3.3774999999999995</v>
      </c>
      <c r="W231">
        <f t="shared" si="26"/>
        <v>10.134</v>
      </c>
      <c r="X231">
        <f t="shared" si="24"/>
        <v>1</v>
      </c>
      <c r="Y231">
        <f t="shared" si="27"/>
        <v>1</v>
      </c>
      <c r="Z231">
        <f t="shared" si="28"/>
        <v>0</v>
      </c>
      <c r="AA231">
        <f t="shared" si="29"/>
        <v>0</v>
      </c>
      <c r="AB231">
        <f t="shared" si="30"/>
        <v>1</v>
      </c>
      <c r="AC231">
        <f t="shared" si="31"/>
        <v>0.29819000000000001</v>
      </c>
    </row>
    <row r="232" spans="2:29" x14ac:dyDescent="0.25">
      <c r="B232" s="7">
        <v>31.5</v>
      </c>
      <c r="C232" s="8">
        <v>0.44178000000000001</v>
      </c>
      <c r="D232" s="8">
        <v>36.200000000000003</v>
      </c>
      <c r="E232" s="8">
        <v>0.504</v>
      </c>
      <c r="F232" s="8">
        <v>6.5519999999999996</v>
      </c>
      <c r="G232" s="8">
        <v>21.4</v>
      </c>
      <c r="H232" s="8">
        <v>3.56</v>
      </c>
      <c r="I232" s="8">
        <v>3.28</v>
      </c>
      <c r="J232" s="8">
        <v>3.42</v>
      </c>
      <c r="K232" s="8">
        <v>3.23</v>
      </c>
      <c r="L232" s="8">
        <v>22.6</v>
      </c>
      <c r="M232" s="8">
        <v>3.76</v>
      </c>
      <c r="N232" s="8" t="s">
        <v>19</v>
      </c>
      <c r="O232" s="8">
        <v>7.33</v>
      </c>
      <c r="P232" s="8">
        <v>15.252000000000001</v>
      </c>
      <c r="Q232" s="8" t="s">
        <v>23</v>
      </c>
      <c r="R232" s="8">
        <v>47</v>
      </c>
      <c r="S232" s="8" t="s">
        <v>19</v>
      </c>
      <c r="T232" s="9">
        <v>4.4352418999999997E-2</v>
      </c>
      <c r="U232" s="17"/>
      <c r="V232">
        <f t="shared" si="25"/>
        <v>3.3725000000000001</v>
      </c>
      <c r="W232">
        <f t="shared" si="26"/>
        <v>7.33</v>
      </c>
      <c r="X232">
        <f t="shared" si="24"/>
        <v>1</v>
      </c>
      <c r="Y232">
        <f t="shared" si="27"/>
        <v>0</v>
      </c>
      <c r="Z232">
        <f t="shared" si="28"/>
        <v>0</v>
      </c>
      <c r="AA232">
        <f t="shared" si="29"/>
        <v>0</v>
      </c>
      <c r="AB232">
        <f t="shared" si="30"/>
        <v>1</v>
      </c>
      <c r="AC232">
        <f t="shared" si="31"/>
        <v>0.44178000000000001</v>
      </c>
    </row>
    <row r="233" spans="2:29" x14ac:dyDescent="0.25">
      <c r="B233" s="7">
        <v>24.3</v>
      </c>
      <c r="C233" s="8">
        <v>0.53700000000000003</v>
      </c>
      <c r="D233" s="8">
        <v>36.200000000000003</v>
      </c>
      <c r="E233" s="8">
        <v>0.504</v>
      </c>
      <c r="F233" s="8">
        <v>5.9809999999999999</v>
      </c>
      <c r="G233" s="8">
        <v>68.099999999999994</v>
      </c>
      <c r="H233" s="8">
        <v>3.97</v>
      </c>
      <c r="I233" s="8">
        <v>3.38</v>
      </c>
      <c r="J233" s="8">
        <v>3.88</v>
      </c>
      <c r="K233" s="8">
        <v>3.47</v>
      </c>
      <c r="L233" s="8">
        <v>22.6</v>
      </c>
      <c r="M233" s="8">
        <v>11.65</v>
      </c>
      <c r="N233" s="8" t="s">
        <v>21</v>
      </c>
      <c r="O233" s="8">
        <v>8.2859999999999996</v>
      </c>
      <c r="P233" s="8">
        <v>10.1944</v>
      </c>
      <c r="Q233" s="8" t="s">
        <v>23</v>
      </c>
      <c r="R233" s="8">
        <v>59</v>
      </c>
      <c r="S233" s="8" t="s">
        <v>19</v>
      </c>
      <c r="T233" s="9">
        <v>4.6602048E-2</v>
      </c>
      <c r="U233" s="17"/>
      <c r="V233">
        <f t="shared" si="25"/>
        <v>3.6750000000000003</v>
      </c>
      <c r="W233">
        <f t="shared" si="26"/>
        <v>8.2859999999999996</v>
      </c>
      <c r="X233">
        <f t="shared" si="24"/>
        <v>0</v>
      </c>
      <c r="Y233">
        <f t="shared" si="27"/>
        <v>0</v>
      </c>
      <c r="Z233">
        <f t="shared" si="28"/>
        <v>0</v>
      </c>
      <c r="AA233">
        <f t="shared" si="29"/>
        <v>0</v>
      </c>
      <c r="AB233">
        <f t="shared" si="30"/>
        <v>1</v>
      </c>
      <c r="AC233">
        <f t="shared" si="31"/>
        <v>0.53700000000000003</v>
      </c>
    </row>
    <row r="234" spans="2:29" x14ac:dyDescent="0.25">
      <c r="B234" s="7">
        <v>31.7</v>
      </c>
      <c r="C234" s="8">
        <v>0.46295999999999998</v>
      </c>
      <c r="D234" s="8">
        <v>36.200000000000003</v>
      </c>
      <c r="E234" s="8">
        <v>0.504</v>
      </c>
      <c r="F234" s="8">
        <v>7.4119999999999999</v>
      </c>
      <c r="G234" s="8">
        <v>76.900000000000006</v>
      </c>
      <c r="H234" s="8">
        <v>3.88</v>
      </c>
      <c r="I234" s="8">
        <v>3.34</v>
      </c>
      <c r="J234" s="8">
        <v>3.87</v>
      </c>
      <c r="K234" s="8">
        <v>3.6</v>
      </c>
      <c r="L234" s="8">
        <v>22.6</v>
      </c>
      <c r="M234" s="8">
        <v>5.25</v>
      </c>
      <c r="N234" s="8" t="s">
        <v>19</v>
      </c>
      <c r="O234" s="8">
        <v>6.734</v>
      </c>
      <c r="P234" s="8">
        <v>10.2536</v>
      </c>
      <c r="Q234" s="8" t="s">
        <v>23</v>
      </c>
      <c r="R234" s="8">
        <v>26</v>
      </c>
      <c r="S234" s="8" t="s">
        <v>19</v>
      </c>
      <c r="T234" s="9">
        <v>5.3927580000000003E-2</v>
      </c>
      <c r="U234" s="17"/>
      <c r="V234">
        <f t="shared" si="25"/>
        <v>3.6724999999999999</v>
      </c>
      <c r="W234">
        <f t="shared" si="26"/>
        <v>6.734</v>
      </c>
      <c r="X234">
        <f t="shared" si="24"/>
        <v>1</v>
      </c>
      <c r="Y234">
        <f t="shared" si="27"/>
        <v>0</v>
      </c>
      <c r="Z234">
        <f t="shared" si="28"/>
        <v>0</v>
      </c>
      <c r="AA234">
        <f t="shared" si="29"/>
        <v>0</v>
      </c>
      <c r="AB234">
        <f t="shared" si="30"/>
        <v>1</v>
      </c>
      <c r="AC234">
        <f t="shared" si="31"/>
        <v>0.46295999999999998</v>
      </c>
    </row>
    <row r="235" spans="2:29" x14ac:dyDescent="0.25">
      <c r="B235" s="7">
        <v>41.7</v>
      </c>
      <c r="C235" s="8">
        <v>0.57528999999999997</v>
      </c>
      <c r="D235" s="8">
        <v>36.200000000000003</v>
      </c>
      <c r="E235" s="8">
        <v>0.50700000000000001</v>
      </c>
      <c r="F235" s="8">
        <v>8.3369999999999997</v>
      </c>
      <c r="G235" s="8">
        <v>73.3</v>
      </c>
      <c r="H235" s="8">
        <v>4.0599999999999996</v>
      </c>
      <c r="I235" s="8">
        <v>3.82</v>
      </c>
      <c r="J235" s="8">
        <v>3.9</v>
      </c>
      <c r="K235" s="8">
        <v>3.58</v>
      </c>
      <c r="L235" s="8">
        <v>22.6</v>
      </c>
      <c r="M235" s="8">
        <v>2.4700000000000002</v>
      </c>
      <c r="N235" s="8" t="s">
        <v>19</v>
      </c>
      <c r="O235" s="8">
        <v>6.6340000000000003</v>
      </c>
      <c r="P235" s="8">
        <v>11.333600000000001</v>
      </c>
      <c r="Q235" s="8" t="s">
        <v>20</v>
      </c>
      <c r="R235" s="8">
        <v>28</v>
      </c>
      <c r="S235" s="8" t="s">
        <v>19</v>
      </c>
      <c r="T235" s="9">
        <v>5.7302658999999999E-2</v>
      </c>
      <c r="U235" s="17"/>
      <c r="V235">
        <f t="shared" si="25"/>
        <v>3.84</v>
      </c>
      <c r="W235">
        <f t="shared" si="26"/>
        <v>6.6340000000000003</v>
      </c>
      <c r="X235">
        <f t="shared" si="24"/>
        <v>1</v>
      </c>
      <c r="Y235">
        <f t="shared" si="27"/>
        <v>0</v>
      </c>
      <c r="Z235">
        <f t="shared" si="28"/>
        <v>1</v>
      </c>
      <c r="AA235">
        <f t="shared" si="29"/>
        <v>0</v>
      </c>
      <c r="AB235">
        <f t="shared" si="30"/>
        <v>1</v>
      </c>
      <c r="AC235">
        <f t="shared" si="31"/>
        <v>0.57528999999999997</v>
      </c>
    </row>
    <row r="236" spans="2:29" x14ac:dyDescent="0.25">
      <c r="B236" s="7">
        <v>48.3</v>
      </c>
      <c r="C236" s="8">
        <v>0.33146999999999999</v>
      </c>
      <c r="D236" s="8">
        <v>36.200000000000003</v>
      </c>
      <c r="E236" s="8">
        <v>0.50700000000000001</v>
      </c>
      <c r="F236" s="8">
        <v>8.2469999999999999</v>
      </c>
      <c r="G236" s="8">
        <v>70.400000000000006</v>
      </c>
      <c r="H236" s="8">
        <v>3.82</v>
      </c>
      <c r="I236" s="8">
        <v>3.49</v>
      </c>
      <c r="J236" s="8">
        <v>3.74</v>
      </c>
      <c r="K236" s="8">
        <v>3.55</v>
      </c>
      <c r="L236" s="8">
        <v>22.6</v>
      </c>
      <c r="M236" s="8">
        <v>3.95</v>
      </c>
      <c r="N236" s="8" t="s">
        <v>19</v>
      </c>
      <c r="O236" s="8">
        <v>9.0660000000000007</v>
      </c>
      <c r="P236" s="8">
        <v>11.3864</v>
      </c>
      <c r="Q236" s="8" t="s">
        <v>23</v>
      </c>
      <c r="R236" s="8">
        <v>23</v>
      </c>
      <c r="S236" s="8" t="s">
        <v>19</v>
      </c>
      <c r="T236" s="9">
        <v>5.0358562000000003E-2</v>
      </c>
      <c r="U236" s="17"/>
      <c r="V236">
        <f t="shared" si="25"/>
        <v>3.6500000000000004</v>
      </c>
      <c r="W236">
        <f t="shared" si="26"/>
        <v>9.0660000000000007</v>
      </c>
      <c r="X236">
        <f t="shared" si="24"/>
        <v>1</v>
      </c>
      <c r="Y236">
        <f t="shared" si="27"/>
        <v>0</v>
      </c>
      <c r="Z236">
        <f t="shared" si="28"/>
        <v>0</v>
      </c>
      <c r="AA236">
        <f t="shared" si="29"/>
        <v>0</v>
      </c>
      <c r="AB236">
        <f t="shared" si="30"/>
        <v>1</v>
      </c>
      <c r="AC236">
        <f t="shared" si="31"/>
        <v>0.33146999999999999</v>
      </c>
    </row>
    <row r="237" spans="2:29" x14ac:dyDescent="0.25">
      <c r="B237" s="7">
        <v>29</v>
      </c>
      <c r="C237" s="8">
        <v>0.44790999999999997</v>
      </c>
      <c r="D237" s="8">
        <v>36.200000000000003</v>
      </c>
      <c r="E237" s="8">
        <v>0.50700000000000001</v>
      </c>
      <c r="F237" s="8">
        <v>6.726</v>
      </c>
      <c r="G237" s="8">
        <v>66.5</v>
      </c>
      <c r="H237" s="8">
        <v>3.67</v>
      </c>
      <c r="I237" s="8">
        <v>3.38</v>
      </c>
      <c r="J237" s="8">
        <v>3.97</v>
      </c>
      <c r="K237" s="8">
        <v>3.59</v>
      </c>
      <c r="L237" s="8">
        <v>22.6</v>
      </c>
      <c r="M237" s="8">
        <v>8.0500000000000007</v>
      </c>
      <c r="N237" s="8" t="s">
        <v>19</v>
      </c>
      <c r="O237" s="8">
        <v>9.8800000000000008</v>
      </c>
      <c r="P237" s="8">
        <v>13.231999999999999</v>
      </c>
      <c r="Q237" s="8" t="s">
        <v>20</v>
      </c>
      <c r="R237" s="8">
        <v>32</v>
      </c>
      <c r="S237" s="8" t="s">
        <v>19</v>
      </c>
      <c r="T237" s="9">
        <v>4.4080596E-2</v>
      </c>
      <c r="U237" s="17"/>
      <c r="V237">
        <f t="shared" si="25"/>
        <v>3.6524999999999999</v>
      </c>
      <c r="W237">
        <f t="shared" si="26"/>
        <v>9.8800000000000008</v>
      </c>
      <c r="X237">
        <f t="shared" si="24"/>
        <v>1</v>
      </c>
      <c r="Y237">
        <f t="shared" si="27"/>
        <v>0</v>
      </c>
      <c r="Z237">
        <f t="shared" si="28"/>
        <v>1</v>
      </c>
      <c r="AA237">
        <f t="shared" si="29"/>
        <v>0</v>
      </c>
      <c r="AB237">
        <f t="shared" si="30"/>
        <v>1</v>
      </c>
      <c r="AC237">
        <f t="shared" si="31"/>
        <v>0.44790999999999997</v>
      </c>
    </row>
    <row r="238" spans="2:29" x14ac:dyDescent="0.25">
      <c r="B238" s="7">
        <v>24</v>
      </c>
      <c r="C238" s="8">
        <v>0.33045000000000002</v>
      </c>
      <c r="D238" s="8">
        <v>36.200000000000003</v>
      </c>
      <c r="E238" s="8">
        <v>0.50700000000000001</v>
      </c>
      <c r="F238" s="8">
        <v>6.0860000000000003</v>
      </c>
      <c r="G238" s="8">
        <v>61.5</v>
      </c>
      <c r="H238" s="8">
        <v>3.91</v>
      </c>
      <c r="I238" s="8">
        <v>3.39</v>
      </c>
      <c r="J238" s="8">
        <v>3.81</v>
      </c>
      <c r="K238" s="8">
        <v>3.49</v>
      </c>
      <c r="L238" s="8">
        <v>22.6</v>
      </c>
      <c r="M238" s="8">
        <v>10.88</v>
      </c>
      <c r="N238" s="8" t="s">
        <v>19</v>
      </c>
      <c r="O238" s="8">
        <v>9.18</v>
      </c>
      <c r="P238" s="8">
        <v>14.192</v>
      </c>
      <c r="Q238" s="8" t="s">
        <v>23</v>
      </c>
      <c r="R238" s="8">
        <v>57</v>
      </c>
      <c r="S238" s="8" t="s">
        <v>19</v>
      </c>
      <c r="T238" s="9">
        <v>5.2493323000000001E-2</v>
      </c>
      <c r="U238" s="17"/>
      <c r="V238">
        <f t="shared" si="25"/>
        <v>3.6500000000000004</v>
      </c>
      <c r="W238">
        <f t="shared" si="26"/>
        <v>9.18</v>
      </c>
      <c r="X238">
        <f t="shared" si="24"/>
        <v>1</v>
      </c>
      <c r="Y238">
        <f t="shared" si="27"/>
        <v>0</v>
      </c>
      <c r="Z238">
        <f t="shared" si="28"/>
        <v>0</v>
      </c>
      <c r="AA238">
        <f t="shared" si="29"/>
        <v>0</v>
      </c>
      <c r="AB238">
        <f t="shared" si="30"/>
        <v>1</v>
      </c>
      <c r="AC238">
        <f t="shared" si="31"/>
        <v>0.33045000000000002</v>
      </c>
    </row>
    <row r="239" spans="2:29" x14ac:dyDescent="0.25">
      <c r="B239" s="7">
        <v>25.1</v>
      </c>
      <c r="C239" s="8">
        <v>0.52058000000000004</v>
      </c>
      <c r="D239" s="8">
        <v>36.200000000000003</v>
      </c>
      <c r="E239" s="8">
        <v>0.50700000000000001</v>
      </c>
      <c r="F239" s="8">
        <v>6.6310000000000002</v>
      </c>
      <c r="G239" s="8">
        <v>76.5</v>
      </c>
      <c r="H239" s="8">
        <v>4.46</v>
      </c>
      <c r="I239" s="8">
        <v>3.9</v>
      </c>
      <c r="J239" s="8">
        <v>4.2</v>
      </c>
      <c r="K239" s="8">
        <v>4.03</v>
      </c>
      <c r="L239" s="8">
        <v>22.6</v>
      </c>
      <c r="M239" s="8">
        <v>9.5399999999999991</v>
      </c>
      <c r="N239" s="8" t="s">
        <v>19</v>
      </c>
      <c r="O239" s="8">
        <v>9.4019999999999992</v>
      </c>
      <c r="P239" s="8">
        <v>15.200799999999999</v>
      </c>
      <c r="Q239" s="8" t="s">
        <v>24</v>
      </c>
      <c r="R239" s="8">
        <v>36</v>
      </c>
      <c r="S239" s="8" t="s">
        <v>19</v>
      </c>
      <c r="T239" s="9">
        <v>4.6360973E-2</v>
      </c>
      <c r="U239" s="17"/>
      <c r="V239">
        <f t="shared" si="25"/>
        <v>4.1475</v>
      </c>
      <c r="W239">
        <f t="shared" si="26"/>
        <v>9.4019999999999992</v>
      </c>
      <c r="X239">
        <f t="shared" si="24"/>
        <v>1</v>
      </c>
      <c r="Y239">
        <f t="shared" si="27"/>
        <v>0</v>
      </c>
      <c r="Z239">
        <f t="shared" si="28"/>
        <v>0</v>
      </c>
      <c r="AA239">
        <f t="shared" si="29"/>
        <v>1</v>
      </c>
      <c r="AB239">
        <f t="shared" si="30"/>
        <v>1</v>
      </c>
      <c r="AC239">
        <f t="shared" si="31"/>
        <v>0.52058000000000004</v>
      </c>
    </row>
    <row r="240" spans="2:29" x14ac:dyDescent="0.25">
      <c r="B240" s="7">
        <v>31.5</v>
      </c>
      <c r="C240" s="8">
        <v>0.51183000000000001</v>
      </c>
      <c r="D240" s="8">
        <v>36.200000000000003</v>
      </c>
      <c r="E240" s="8">
        <v>0.50700000000000001</v>
      </c>
      <c r="F240" s="8">
        <v>7.3579999999999997</v>
      </c>
      <c r="G240" s="8">
        <v>71.599999999999994</v>
      </c>
      <c r="H240" s="8">
        <v>4.24</v>
      </c>
      <c r="I240" s="8">
        <v>3.82</v>
      </c>
      <c r="J240" s="8">
        <v>4.33</v>
      </c>
      <c r="K240" s="8">
        <v>4.2</v>
      </c>
      <c r="L240" s="8">
        <v>22.6</v>
      </c>
      <c r="M240" s="8">
        <v>4.7300000000000004</v>
      </c>
      <c r="N240" s="8" t="s">
        <v>19</v>
      </c>
      <c r="O240" s="8">
        <v>10.53</v>
      </c>
      <c r="P240" s="8">
        <v>12.252000000000001</v>
      </c>
      <c r="Q240" s="8" t="s">
        <v>20</v>
      </c>
      <c r="R240" s="8">
        <v>34</v>
      </c>
      <c r="S240" s="8" t="s">
        <v>19</v>
      </c>
      <c r="T240" s="9">
        <v>5.6108328999999998E-2</v>
      </c>
      <c r="U240" s="17"/>
      <c r="V240">
        <f t="shared" si="25"/>
        <v>4.1475</v>
      </c>
      <c r="W240">
        <f t="shared" si="26"/>
        <v>10.53</v>
      </c>
      <c r="X240">
        <f t="shared" si="24"/>
        <v>1</v>
      </c>
      <c r="Y240">
        <f t="shared" si="27"/>
        <v>0</v>
      </c>
      <c r="Z240">
        <f t="shared" si="28"/>
        <v>1</v>
      </c>
      <c r="AA240">
        <f t="shared" si="29"/>
        <v>0</v>
      </c>
      <c r="AB240">
        <f t="shared" si="30"/>
        <v>1</v>
      </c>
      <c r="AC240">
        <f t="shared" si="31"/>
        <v>0.51183000000000001</v>
      </c>
    </row>
    <row r="241" spans="2:29" x14ac:dyDescent="0.25">
      <c r="B241" s="7">
        <v>23.7</v>
      </c>
      <c r="C241" s="8">
        <v>8.2439999999999999E-2</v>
      </c>
      <c r="D241" s="8">
        <v>34.93</v>
      </c>
      <c r="E241" s="8">
        <v>0.42799999999999999</v>
      </c>
      <c r="F241" s="8">
        <v>6.4809999999999999</v>
      </c>
      <c r="G241" s="8">
        <v>18.5</v>
      </c>
      <c r="H241" s="8">
        <v>6.26</v>
      </c>
      <c r="I241" s="8">
        <v>6.12</v>
      </c>
      <c r="J241" s="8">
        <v>6.45</v>
      </c>
      <c r="K241" s="8">
        <v>5.93</v>
      </c>
      <c r="L241" s="8">
        <v>23.4</v>
      </c>
      <c r="M241" s="8">
        <v>6.36</v>
      </c>
      <c r="N241" s="8" t="s">
        <v>19</v>
      </c>
      <c r="O241" s="8">
        <v>7.3739999999999997</v>
      </c>
      <c r="P241" s="8">
        <v>12.1896</v>
      </c>
      <c r="Q241" s="8" t="s">
        <v>24</v>
      </c>
      <c r="R241" s="8">
        <v>48</v>
      </c>
      <c r="S241" s="8" t="s">
        <v>19</v>
      </c>
      <c r="T241" s="9">
        <v>4.9067932000000002E-2</v>
      </c>
      <c r="U241" s="17"/>
      <c r="V241">
        <f t="shared" si="25"/>
        <v>6.1899999999999995</v>
      </c>
      <c r="W241">
        <f t="shared" si="26"/>
        <v>7.3739999999999997</v>
      </c>
      <c r="X241">
        <f t="shared" si="24"/>
        <v>1</v>
      </c>
      <c r="Y241">
        <f t="shared" si="27"/>
        <v>0</v>
      </c>
      <c r="Z241">
        <f t="shared" si="28"/>
        <v>0</v>
      </c>
      <c r="AA241">
        <f t="shared" si="29"/>
        <v>1</v>
      </c>
      <c r="AB241">
        <f t="shared" si="30"/>
        <v>1</v>
      </c>
      <c r="AC241">
        <f t="shared" si="31"/>
        <v>8.2439999999999999E-2</v>
      </c>
    </row>
    <row r="242" spans="2:29" x14ac:dyDescent="0.25">
      <c r="B242" s="7">
        <v>23.3</v>
      </c>
      <c r="C242" s="8">
        <v>9.2520000000000005E-2</v>
      </c>
      <c r="D242" s="8">
        <v>34.93</v>
      </c>
      <c r="E242" s="8">
        <v>0.42799999999999999</v>
      </c>
      <c r="F242" s="8">
        <v>6.6059999999999999</v>
      </c>
      <c r="G242" s="8">
        <v>42.2</v>
      </c>
      <c r="H242" s="8">
        <v>6.25</v>
      </c>
      <c r="I242" s="8">
        <v>6.11</v>
      </c>
      <c r="J242" s="8">
        <v>6.41</v>
      </c>
      <c r="K242" s="8">
        <v>5.99</v>
      </c>
      <c r="L242" s="8">
        <v>23.4</v>
      </c>
      <c r="M242" s="8">
        <v>7.37</v>
      </c>
      <c r="N242" s="8" t="s">
        <v>21</v>
      </c>
      <c r="O242" s="8">
        <v>5.5659999999999998</v>
      </c>
      <c r="P242" s="8">
        <v>15.186400000000001</v>
      </c>
      <c r="Q242" s="8" t="s">
        <v>24</v>
      </c>
      <c r="R242" s="8">
        <v>51</v>
      </c>
      <c r="S242" s="8" t="s">
        <v>19</v>
      </c>
      <c r="T242" s="9">
        <v>4.1232141E-2</v>
      </c>
      <c r="U242" s="17"/>
      <c r="V242">
        <f t="shared" si="25"/>
        <v>6.1899999999999995</v>
      </c>
      <c r="W242">
        <f t="shared" si="26"/>
        <v>5.5659999999999998</v>
      </c>
      <c r="X242">
        <f t="shared" si="24"/>
        <v>0</v>
      </c>
      <c r="Y242">
        <f t="shared" si="27"/>
        <v>0</v>
      </c>
      <c r="Z242">
        <f t="shared" si="28"/>
        <v>0</v>
      </c>
      <c r="AA242">
        <f t="shared" si="29"/>
        <v>1</v>
      </c>
      <c r="AB242">
        <f t="shared" si="30"/>
        <v>1</v>
      </c>
      <c r="AC242">
        <f t="shared" si="31"/>
        <v>9.2520000000000005E-2</v>
      </c>
    </row>
    <row r="243" spans="2:29" x14ac:dyDescent="0.25">
      <c r="B243" s="7">
        <v>27</v>
      </c>
      <c r="C243" s="8">
        <v>0.11329</v>
      </c>
      <c r="D243" s="8">
        <v>34.93</v>
      </c>
      <c r="E243" s="8">
        <v>0.42799999999999999</v>
      </c>
      <c r="F243" s="8">
        <v>6.8970000000000002</v>
      </c>
      <c r="G243" s="8">
        <v>54.3</v>
      </c>
      <c r="H243" s="8">
        <v>6.49</v>
      </c>
      <c r="I243" s="8">
        <v>6.13</v>
      </c>
      <c r="J243" s="8">
        <v>6.4</v>
      </c>
      <c r="K243" s="8">
        <v>6.32</v>
      </c>
      <c r="L243" s="8">
        <v>23.4</v>
      </c>
      <c r="M243" s="8">
        <v>11.38</v>
      </c>
      <c r="N243" s="8" t="s">
        <v>19</v>
      </c>
      <c r="O243" s="8">
        <v>10.24</v>
      </c>
      <c r="P243" s="8">
        <v>11.215999999999999</v>
      </c>
      <c r="Q243" s="8" t="s">
        <v>23</v>
      </c>
      <c r="R243" s="8">
        <v>24</v>
      </c>
      <c r="S243" s="8" t="s">
        <v>19</v>
      </c>
      <c r="T243" s="9">
        <v>3.8641350999999997E-2</v>
      </c>
      <c r="U243" s="17"/>
      <c r="V243">
        <f t="shared" si="25"/>
        <v>6.3350000000000009</v>
      </c>
      <c r="W243">
        <f t="shared" si="26"/>
        <v>10.24</v>
      </c>
      <c r="X243">
        <f t="shared" si="24"/>
        <v>1</v>
      </c>
      <c r="Y243">
        <f t="shared" si="27"/>
        <v>0</v>
      </c>
      <c r="Z243">
        <f t="shared" si="28"/>
        <v>0</v>
      </c>
      <c r="AA243">
        <f t="shared" si="29"/>
        <v>0</v>
      </c>
      <c r="AB243">
        <f t="shared" si="30"/>
        <v>1</v>
      </c>
      <c r="AC243">
        <f t="shared" si="31"/>
        <v>0.11329</v>
      </c>
    </row>
    <row r="244" spans="2:29" x14ac:dyDescent="0.25">
      <c r="B244" s="7">
        <v>20.100000000000001</v>
      </c>
      <c r="C244" s="8">
        <v>0.10612000000000001</v>
      </c>
      <c r="D244" s="8">
        <v>34.93</v>
      </c>
      <c r="E244" s="8">
        <v>0.42799999999999999</v>
      </c>
      <c r="F244" s="8">
        <v>6.0949999999999998</v>
      </c>
      <c r="G244" s="8">
        <v>65.099999999999994</v>
      </c>
      <c r="H244" s="8">
        <v>6.43</v>
      </c>
      <c r="I244" s="8">
        <v>6.08</v>
      </c>
      <c r="J244" s="8">
        <v>6.63</v>
      </c>
      <c r="K244" s="8">
        <v>6.2</v>
      </c>
      <c r="L244" s="8">
        <v>23.4</v>
      </c>
      <c r="M244" s="8">
        <v>12.4</v>
      </c>
      <c r="N244" s="8" t="s">
        <v>21</v>
      </c>
      <c r="O244" s="8">
        <v>8.3019999999999996</v>
      </c>
      <c r="P244" s="8">
        <v>13.1608</v>
      </c>
      <c r="Q244" s="8" t="s">
        <v>23</v>
      </c>
      <c r="R244" s="8">
        <v>41</v>
      </c>
      <c r="S244" s="8" t="s">
        <v>19</v>
      </c>
      <c r="T244" s="9">
        <v>3.9667516E-2</v>
      </c>
      <c r="U244" s="17"/>
      <c r="V244">
        <f t="shared" si="25"/>
        <v>6.335</v>
      </c>
      <c r="W244">
        <f t="shared" si="26"/>
        <v>8.3019999999999996</v>
      </c>
      <c r="X244">
        <f t="shared" si="24"/>
        <v>0</v>
      </c>
      <c r="Y244">
        <f t="shared" si="27"/>
        <v>0</v>
      </c>
      <c r="Z244">
        <f t="shared" si="28"/>
        <v>0</v>
      </c>
      <c r="AA244">
        <f t="shared" si="29"/>
        <v>0</v>
      </c>
      <c r="AB244">
        <f t="shared" si="30"/>
        <v>1</v>
      </c>
      <c r="AC244">
        <f t="shared" si="31"/>
        <v>0.10612000000000001</v>
      </c>
    </row>
    <row r="245" spans="2:29" x14ac:dyDescent="0.25">
      <c r="B245" s="7">
        <v>22.2</v>
      </c>
      <c r="C245" s="8">
        <v>0.10290000000000001</v>
      </c>
      <c r="D245" s="8">
        <v>34.93</v>
      </c>
      <c r="E245" s="8">
        <v>0.42799999999999999</v>
      </c>
      <c r="F245" s="8">
        <v>6.3579999999999997</v>
      </c>
      <c r="G245" s="8">
        <v>52.9</v>
      </c>
      <c r="H245" s="8">
        <v>7.11</v>
      </c>
      <c r="I245" s="8">
        <v>6.81</v>
      </c>
      <c r="J245" s="8">
        <v>7.19</v>
      </c>
      <c r="K245" s="8">
        <v>7.03</v>
      </c>
      <c r="L245" s="8">
        <v>23.4</v>
      </c>
      <c r="M245" s="8">
        <v>11.22</v>
      </c>
      <c r="N245" s="8" t="s">
        <v>19</v>
      </c>
      <c r="O245" s="8">
        <v>6.0439999999999996</v>
      </c>
      <c r="P245" s="8">
        <v>10.1776</v>
      </c>
      <c r="Q245" s="8" t="s">
        <v>20</v>
      </c>
      <c r="R245" s="8">
        <v>42</v>
      </c>
      <c r="S245" s="8" t="s">
        <v>19</v>
      </c>
      <c r="T245" s="9">
        <v>4.1118808E-2</v>
      </c>
      <c r="U245" s="17"/>
      <c r="V245">
        <f t="shared" si="25"/>
        <v>7.0350000000000001</v>
      </c>
      <c r="W245">
        <f t="shared" si="26"/>
        <v>6.0439999999999996</v>
      </c>
      <c r="X245">
        <f t="shared" si="24"/>
        <v>1</v>
      </c>
      <c r="Y245">
        <f t="shared" si="27"/>
        <v>0</v>
      </c>
      <c r="Z245">
        <f t="shared" si="28"/>
        <v>1</v>
      </c>
      <c r="AA245">
        <f t="shared" si="29"/>
        <v>0</v>
      </c>
      <c r="AB245">
        <f t="shared" si="30"/>
        <v>1</v>
      </c>
      <c r="AC245">
        <f t="shared" si="31"/>
        <v>0.10290000000000001</v>
      </c>
    </row>
    <row r="246" spans="2:29" x14ac:dyDescent="0.25">
      <c r="B246" s="7">
        <v>23.7</v>
      </c>
      <c r="C246" s="8">
        <v>0.12756999999999999</v>
      </c>
      <c r="D246" s="8">
        <v>34.93</v>
      </c>
      <c r="E246" s="8">
        <v>0.42799999999999999</v>
      </c>
      <c r="F246" s="8">
        <v>6.3929999999999998</v>
      </c>
      <c r="G246" s="8">
        <v>7.8</v>
      </c>
      <c r="H246" s="8">
        <v>7.06</v>
      </c>
      <c r="I246" s="8">
        <v>6.97</v>
      </c>
      <c r="J246" s="8">
        <v>7.13</v>
      </c>
      <c r="K246" s="8">
        <v>6.99</v>
      </c>
      <c r="L246" s="8">
        <v>23.4</v>
      </c>
      <c r="M246" s="8">
        <v>5.19</v>
      </c>
      <c r="N246" s="8" t="s">
        <v>19</v>
      </c>
      <c r="O246" s="8">
        <v>7.3739999999999997</v>
      </c>
      <c r="P246" s="8">
        <v>15.1896</v>
      </c>
      <c r="Q246" s="8" t="s">
        <v>20</v>
      </c>
      <c r="R246" s="8">
        <v>26</v>
      </c>
      <c r="S246" s="8" t="s">
        <v>19</v>
      </c>
      <c r="T246" s="9">
        <v>4.8029264000000002E-2</v>
      </c>
      <c r="U246" s="17"/>
      <c r="V246">
        <f t="shared" si="25"/>
        <v>7.0374999999999996</v>
      </c>
      <c r="W246">
        <f t="shared" si="26"/>
        <v>7.3739999999999997</v>
      </c>
      <c r="X246">
        <f t="shared" si="24"/>
        <v>1</v>
      </c>
      <c r="Y246">
        <f t="shared" si="27"/>
        <v>0</v>
      </c>
      <c r="Z246">
        <f t="shared" si="28"/>
        <v>1</v>
      </c>
      <c r="AA246">
        <f t="shared" si="29"/>
        <v>0</v>
      </c>
      <c r="AB246">
        <f t="shared" si="30"/>
        <v>1</v>
      </c>
      <c r="AC246">
        <f t="shared" si="31"/>
        <v>0.12756999999999999</v>
      </c>
    </row>
    <row r="247" spans="2:29" x14ac:dyDescent="0.25">
      <c r="B247" s="7">
        <v>17.600000000000001</v>
      </c>
      <c r="C247" s="8">
        <v>0.20608000000000001</v>
      </c>
      <c r="D247" s="8">
        <v>35.86</v>
      </c>
      <c r="E247" s="8">
        <v>0.43099999999999999</v>
      </c>
      <c r="F247" s="8">
        <v>5.593</v>
      </c>
      <c r="G247" s="8">
        <v>76.5</v>
      </c>
      <c r="H247" s="8">
        <v>8.15</v>
      </c>
      <c r="I247" s="8">
        <v>7.62</v>
      </c>
      <c r="J247" s="8">
        <v>8.1199999999999992</v>
      </c>
      <c r="K247" s="8">
        <v>7.93</v>
      </c>
      <c r="L247" s="8">
        <v>20.9</v>
      </c>
      <c r="M247" s="8">
        <v>12.5</v>
      </c>
      <c r="N247" s="8" t="s">
        <v>21</v>
      </c>
      <c r="O247" s="8">
        <v>6.2519999999999998</v>
      </c>
      <c r="P247" s="8">
        <v>12.1408</v>
      </c>
      <c r="Q247" s="8" t="s">
        <v>23</v>
      </c>
      <c r="R247" s="8">
        <v>42</v>
      </c>
      <c r="S247" s="8" t="s">
        <v>19</v>
      </c>
      <c r="T247" s="9">
        <v>4.1141822000000002E-2</v>
      </c>
      <c r="U247" s="17"/>
      <c r="V247">
        <f t="shared" si="25"/>
        <v>7.9550000000000001</v>
      </c>
      <c r="W247">
        <f t="shared" si="26"/>
        <v>6.2519999999999998</v>
      </c>
      <c r="X247">
        <f t="shared" si="24"/>
        <v>0</v>
      </c>
      <c r="Y247">
        <f t="shared" si="27"/>
        <v>0</v>
      </c>
      <c r="Z247">
        <f t="shared" si="28"/>
        <v>0</v>
      </c>
      <c r="AA247">
        <f t="shared" si="29"/>
        <v>0</v>
      </c>
      <c r="AB247">
        <f t="shared" si="30"/>
        <v>1</v>
      </c>
      <c r="AC247">
        <f t="shared" si="31"/>
        <v>0.20608000000000001</v>
      </c>
    </row>
    <row r="248" spans="2:29" x14ac:dyDescent="0.25">
      <c r="B248" s="7">
        <v>18.5</v>
      </c>
      <c r="C248" s="8">
        <v>0.19133</v>
      </c>
      <c r="D248" s="8">
        <v>35.86</v>
      </c>
      <c r="E248" s="8">
        <v>0.43099999999999999</v>
      </c>
      <c r="F248" s="8">
        <v>5.6050000000000004</v>
      </c>
      <c r="G248" s="8">
        <v>70.2</v>
      </c>
      <c r="H248" s="8">
        <v>8.2799999999999994</v>
      </c>
      <c r="I248" s="8">
        <v>7.83</v>
      </c>
      <c r="J248" s="8">
        <v>8.2799999999999994</v>
      </c>
      <c r="K248" s="8">
        <v>7.43</v>
      </c>
      <c r="L248" s="8">
        <v>20.9</v>
      </c>
      <c r="M248" s="8">
        <v>18.46</v>
      </c>
      <c r="N248" s="8" t="s">
        <v>19</v>
      </c>
      <c r="O248" s="8">
        <v>9.27</v>
      </c>
      <c r="P248" s="8">
        <v>10.148</v>
      </c>
      <c r="Q248" s="8" t="s">
        <v>23</v>
      </c>
      <c r="R248" s="8">
        <v>59</v>
      </c>
      <c r="S248" s="8" t="s">
        <v>19</v>
      </c>
      <c r="T248" s="9">
        <v>4.3718215999999997E-2</v>
      </c>
      <c r="U248" s="17"/>
      <c r="V248">
        <f t="shared" si="25"/>
        <v>7.9550000000000001</v>
      </c>
      <c r="W248">
        <f t="shared" si="26"/>
        <v>9.27</v>
      </c>
      <c r="X248">
        <f t="shared" si="24"/>
        <v>1</v>
      </c>
      <c r="Y248">
        <f t="shared" si="27"/>
        <v>0</v>
      </c>
      <c r="Z248">
        <f t="shared" si="28"/>
        <v>0</v>
      </c>
      <c r="AA248">
        <f t="shared" si="29"/>
        <v>0</v>
      </c>
      <c r="AB248">
        <f t="shared" si="30"/>
        <v>1</v>
      </c>
      <c r="AC248">
        <f t="shared" si="31"/>
        <v>0.19133</v>
      </c>
    </row>
    <row r="249" spans="2:29" x14ac:dyDescent="0.25">
      <c r="B249" s="7">
        <v>24.3</v>
      </c>
      <c r="C249" s="8">
        <v>0.33983000000000002</v>
      </c>
      <c r="D249" s="8">
        <v>35.86</v>
      </c>
      <c r="E249" s="8">
        <v>0.43099999999999999</v>
      </c>
      <c r="F249" s="8">
        <v>6.1079999999999997</v>
      </c>
      <c r="G249" s="8">
        <v>34.9</v>
      </c>
      <c r="H249" s="8">
        <v>8.3699999999999992</v>
      </c>
      <c r="I249" s="8">
        <v>7.78</v>
      </c>
      <c r="J249" s="8">
        <v>8.3800000000000008</v>
      </c>
      <c r="K249" s="8">
        <v>7.69</v>
      </c>
      <c r="L249" s="8">
        <v>20.9</v>
      </c>
      <c r="M249" s="8">
        <v>9.16</v>
      </c>
      <c r="N249" s="8" t="s">
        <v>19</v>
      </c>
      <c r="O249" s="8">
        <v>7.0860000000000003</v>
      </c>
      <c r="P249" s="8">
        <v>11.1944</v>
      </c>
      <c r="Q249" s="8" t="s">
        <v>23</v>
      </c>
      <c r="R249" s="8">
        <v>25</v>
      </c>
      <c r="S249" s="8" t="s">
        <v>19</v>
      </c>
      <c r="T249" s="9">
        <v>4.8857201000000003E-2</v>
      </c>
      <c r="U249" s="17"/>
      <c r="V249">
        <f t="shared" si="25"/>
        <v>8.0549999999999997</v>
      </c>
      <c r="W249">
        <f t="shared" si="26"/>
        <v>7.0860000000000003</v>
      </c>
      <c r="X249">
        <f t="shared" si="24"/>
        <v>1</v>
      </c>
      <c r="Y249">
        <f t="shared" si="27"/>
        <v>0</v>
      </c>
      <c r="Z249">
        <f t="shared" si="28"/>
        <v>0</v>
      </c>
      <c r="AA249">
        <f t="shared" si="29"/>
        <v>0</v>
      </c>
      <c r="AB249">
        <f t="shared" si="30"/>
        <v>1</v>
      </c>
      <c r="AC249">
        <f t="shared" si="31"/>
        <v>0.33983000000000002</v>
      </c>
    </row>
    <row r="250" spans="2:29" x14ac:dyDescent="0.25">
      <c r="B250" s="7">
        <v>20.5</v>
      </c>
      <c r="C250" s="8">
        <v>0.19656999999999999</v>
      </c>
      <c r="D250" s="8">
        <v>35.86</v>
      </c>
      <c r="E250" s="8">
        <v>0.43099999999999999</v>
      </c>
      <c r="F250" s="8">
        <v>6.226</v>
      </c>
      <c r="G250" s="8">
        <v>79.2</v>
      </c>
      <c r="H250" s="8">
        <v>8.17</v>
      </c>
      <c r="I250" s="8">
        <v>7.99</v>
      </c>
      <c r="J250" s="8">
        <v>8.3000000000000007</v>
      </c>
      <c r="K250" s="8">
        <v>7.76</v>
      </c>
      <c r="L250" s="8">
        <v>20.9</v>
      </c>
      <c r="M250" s="8">
        <v>10.15</v>
      </c>
      <c r="N250" s="8" t="s">
        <v>21</v>
      </c>
      <c r="O250" s="8">
        <v>9.81</v>
      </c>
      <c r="P250" s="8">
        <v>12.164</v>
      </c>
      <c r="Q250" s="8" t="s">
        <v>20</v>
      </c>
      <c r="R250" s="8">
        <v>31</v>
      </c>
      <c r="S250" s="8" t="s">
        <v>19</v>
      </c>
      <c r="T250" s="9">
        <v>4.6513912999999997E-2</v>
      </c>
      <c r="U250" s="17"/>
      <c r="V250">
        <f t="shared" si="25"/>
        <v>8.0549999999999997</v>
      </c>
      <c r="W250">
        <f t="shared" si="26"/>
        <v>9.81</v>
      </c>
      <c r="X250">
        <f t="shared" si="24"/>
        <v>0</v>
      </c>
      <c r="Y250">
        <f t="shared" si="27"/>
        <v>0</v>
      </c>
      <c r="Z250">
        <f t="shared" si="28"/>
        <v>1</v>
      </c>
      <c r="AA250">
        <f t="shared" si="29"/>
        <v>0</v>
      </c>
      <c r="AB250">
        <f t="shared" si="30"/>
        <v>1</v>
      </c>
      <c r="AC250">
        <f t="shared" si="31"/>
        <v>0.19656999999999999</v>
      </c>
    </row>
    <row r="251" spans="2:29" x14ac:dyDescent="0.25">
      <c r="B251" s="7">
        <v>24.5</v>
      </c>
      <c r="C251" s="8">
        <v>0.16439000000000001</v>
      </c>
      <c r="D251" s="8">
        <v>35.86</v>
      </c>
      <c r="E251" s="8">
        <v>0.43099999999999999</v>
      </c>
      <c r="F251" s="8">
        <v>6.4329999999999998</v>
      </c>
      <c r="G251" s="8">
        <v>49.1</v>
      </c>
      <c r="H251" s="8">
        <v>8.0500000000000007</v>
      </c>
      <c r="I251" s="8">
        <v>7.74</v>
      </c>
      <c r="J251" s="8">
        <v>7.89</v>
      </c>
      <c r="K251" s="8">
        <v>7.63</v>
      </c>
      <c r="L251" s="8">
        <v>20.9</v>
      </c>
      <c r="M251" s="8">
        <v>9.52</v>
      </c>
      <c r="N251" s="8" t="s">
        <v>19</v>
      </c>
      <c r="O251" s="8">
        <v>8.39</v>
      </c>
      <c r="P251" s="8">
        <v>15.196</v>
      </c>
      <c r="Q251" s="8" t="s">
        <v>20</v>
      </c>
      <c r="R251" s="8">
        <v>43</v>
      </c>
      <c r="S251" s="8" t="s">
        <v>19</v>
      </c>
      <c r="T251" s="9">
        <v>4.9388751000000002E-2</v>
      </c>
      <c r="U251" s="17"/>
      <c r="V251">
        <f t="shared" si="25"/>
        <v>7.8274999999999997</v>
      </c>
      <c r="W251">
        <f t="shared" si="26"/>
        <v>8.39</v>
      </c>
      <c r="X251">
        <f t="shared" si="24"/>
        <v>1</v>
      </c>
      <c r="Y251">
        <f t="shared" si="27"/>
        <v>0</v>
      </c>
      <c r="Z251">
        <f t="shared" si="28"/>
        <v>1</v>
      </c>
      <c r="AA251">
        <f t="shared" si="29"/>
        <v>0</v>
      </c>
      <c r="AB251">
        <f t="shared" si="30"/>
        <v>1</v>
      </c>
      <c r="AC251">
        <f t="shared" si="31"/>
        <v>0.16439000000000001</v>
      </c>
    </row>
    <row r="252" spans="2:29" x14ac:dyDescent="0.25">
      <c r="B252" s="7">
        <v>26.2</v>
      </c>
      <c r="C252" s="8">
        <v>0.19073000000000001</v>
      </c>
      <c r="D252" s="8">
        <v>35.86</v>
      </c>
      <c r="E252" s="8">
        <v>0.43099999999999999</v>
      </c>
      <c r="F252" s="8">
        <v>6.718</v>
      </c>
      <c r="G252" s="8">
        <v>17.5</v>
      </c>
      <c r="H252" s="8">
        <v>8.08</v>
      </c>
      <c r="I252" s="8">
        <v>7.6</v>
      </c>
      <c r="J252" s="8">
        <v>8.08</v>
      </c>
      <c r="K252" s="8">
        <v>7.54</v>
      </c>
      <c r="L252" s="8">
        <v>20.9</v>
      </c>
      <c r="M252" s="8">
        <v>6.56</v>
      </c>
      <c r="N252" s="8" t="s">
        <v>19</v>
      </c>
      <c r="O252" s="8">
        <v>9.3239999999999998</v>
      </c>
      <c r="P252" s="8">
        <v>11.2096</v>
      </c>
      <c r="Q252" s="8" t="s">
        <v>23</v>
      </c>
      <c r="R252" s="8">
        <v>39</v>
      </c>
      <c r="S252" s="8" t="s">
        <v>19</v>
      </c>
      <c r="T252" s="9">
        <v>4.4233350999999997E-2</v>
      </c>
      <c r="U252" s="17"/>
      <c r="V252">
        <f t="shared" si="25"/>
        <v>7.8249999999999993</v>
      </c>
      <c r="W252">
        <f t="shared" si="26"/>
        <v>9.3239999999999998</v>
      </c>
      <c r="X252">
        <f t="shared" si="24"/>
        <v>1</v>
      </c>
      <c r="Y252">
        <f t="shared" si="27"/>
        <v>0</v>
      </c>
      <c r="Z252">
        <f t="shared" si="28"/>
        <v>0</v>
      </c>
      <c r="AA252">
        <f t="shared" si="29"/>
        <v>0</v>
      </c>
      <c r="AB252">
        <f t="shared" si="30"/>
        <v>1</v>
      </c>
      <c r="AC252">
        <f t="shared" si="31"/>
        <v>0.19073000000000001</v>
      </c>
    </row>
    <row r="253" spans="2:29" x14ac:dyDescent="0.25">
      <c r="B253" s="7">
        <v>24.4</v>
      </c>
      <c r="C253" s="8">
        <v>0.14030000000000001</v>
      </c>
      <c r="D253" s="8">
        <v>35.86</v>
      </c>
      <c r="E253" s="8">
        <v>0.43099999999999999</v>
      </c>
      <c r="F253" s="8">
        <v>6.4870000000000001</v>
      </c>
      <c r="G253" s="8">
        <v>13</v>
      </c>
      <c r="H253" s="8">
        <v>7.5</v>
      </c>
      <c r="I253" s="8">
        <v>7.32</v>
      </c>
      <c r="J253" s="8">
        <v>7.63</v>
      </c>
      <c r="K253" s="8">
        <v>7.14</v>
      </c>
      <c r="L253" s="8">
        <v>20.9</v>
      </c>
      <c r="M253" s="8">
        <v>5.9</v>
      </c>
      <c r="N253" s="8" t="s">
        <v>19</v>
      </c>
      <c r="O253" s="8">
        <v>6.1879999999999997</v>
      </c>
      <c r="P253" s="8">
        <v>14.1952</v>
      </c>
      <c r="Q253" s="8" t="s">
        <v>20</v>
      </c>
      <c r="R253" s="8">
        <v>38</v>
      </c>
      <c r="S253" s="8" t="s">
        <v>19</v>
      </c>
      <c r="T253" s="9">
        <v>3.8843516000000002E-2</v>
      </c>
      <c r="U253" s="17"/>
      <c r="V253">
        <f t="shared" si="25"/>
        <v>7.3975</v>
      </c>
      <c r="W253">
        <f t="shared" si="26"/>
        <v>6.1879999999999997</v>
      </c>
      <c r="X253">
        <f t="shared" si="24"/>
        <v>1</v>
      </c>
      <c r="Y253">
        <f t="shared" si="27"/>
        <v>0</v>
      </c>
      <c r="Z253">
        <f t="shared" si="28"/>
        <v>1</v>
      </c>
      <c r="AA253">
        <f t="shared" si="29"/>
        <v>0</v>
      </c>
      <c r="AB253">
        <f t="shared" si="30"/>
        <v>1</v>
      </c>
      <c r="AC253">
        <f t="shared" si="31"/>
        <v>0.14030000000000001</v>
      </c>
    </row>
    <row r="254" spans="2:29" x14ac:dyDescent="0.25">
      <c r="B254" s="7">
        <v>24.8</v>
      </c>
      <c r="C254" s="8">
        <v>0.21409</v>
      </c>
      <c r="D254" s="8">
        <v>35.86</v>
      </c>
      <c r="E254" s="8">
        <v>0.43099999999999999</v>
      </c>
      <c r="F254" s="8">
        <v>6.4379999999999997</v>
      </c>
      <c r="G254" s="8">
        <v>8.9</v>
      </c>
      <c r="H254" s="8">
        <v>7.43</v>
      </c>
      <c r="I254" s="8">
        <v>7.18</v>
      </c>
      <c r="J254" s="8">
        <v>7.41</v>
      </c>
      <c r="K254" s="8">
        <v>7.57</v>
      </c>
      <c r="L254" s="8">
        <v>20.9</v>
      </c>
      <c r="M254" s="8">
        <v>3.59</v>
      </c>
      <c r="N254" s="8" t="s">
        <v>21</v>
      </c>
      <c r="O254" s="8">
        <v>10.295999999999999</v>
      </c>
      <c r="P254" s="8">
        <v>12.198399999999999</v>
      </c>
      <c r="Q254" s="8" t="s">
        <v>22</v>
      </c>
      <c r="R254" s="8">
        <v>50</v>
      </c>
      <c r="S254" s="8" t="s">
        <v>19</v>
      </c>
      <c r="T254" s="9">
        <v>4.6856215E-2</v>
      </c>
      <c r="U254" s="17"/>
      <c r="V254">
        <f t="shared" si="25"/>
        <v>7.3975</v>
      </c>
      <c r="W254">
        <f t="shared" si="26"/>
        <v>10.295999999999999</v>
      </c>
      <c r="X254">
        <f t="shared" si="24"/>
        <v>0</v>
      </c>
      <c r="Y254">
        <f t="shared" si="27"/>
        <v>1</v>
      </c>
      <c r="Z254">
        <f t="shared" si="28"/>
        <v>0</v>
      </c>
      <c r="AA254">
        <f t="shared" si="29"/>
        <v>0</v>
      </c>
      <c r="AB254">
        <f t="shared" si="30"/>
        <v>1</v>
      </c>
      <c r="AC254">
        <f t="shared" si="31"/>
        <v>0.21409</v>
      </c>
    </row>
    <row r="255" spans="2:29" x14ac:dyDescent="0.25">
      <c r="B255" s="7">
        <v>29.6</v>
      </c>
      <c r="C255" s="8">
        <v>8.2210000000000005E-2</v>
      </c>
      <c r="D255" s="8">
        <v>35.86</v>
      </c>
      <c r="E255" s="8">
        <v>0.43099999999999999</v>
      </c>
      <c r="F255" s="8">
        <v>6.9569999999999999</v>
      </c>
      <c r="G255" s="8">
        <v>6.8</v>
      </c>
      <c r="H255" s="8">
        <v>9.18</v>
      </c>
      <c r="I255" s="8">
        <v>8.85</v>
      </c>
      <c r="J255" s="8">
        <v>9.1</v>
      </c>
      <c r="K255" s="8">
        <v>8.49</v>
      </c>
      <c r="L255" s="8">
        <v>20.9</v>
      </c>
      <c r="M255" s="8">
        <v>3.53</v>
      </c>
      <c r="N255" s="8" t="s">
        <v>21</v>
      </c>
      <c r="O255" s="8">
        <v>8.9920000000000009</v>
      </c>
      <c r="P255" s="8">
        <v>12.236800000000001</v>
      </c>
      <c r="Q255" s="8" t="s">
        <v>24</v>
      </c>
      <c r="R255" s="8">
        <v>57</v>
      </c>
      <c r="S255" s="8" t="s">
        <v>19</v>
      </c>
      <c r="T255" s="9">
        <v>3.95258E-2</v>
      </c>
      <c r="U255" s="17"/>
      <c r="V255">
        <f t="shared" si="25"/>
        <v>8.9050000000000011</v>
      </c>
      <c r="W255">
        <f t="shared" si="26"/>
        <v>8.9920000000000009</v>
      </c>
      <c r="X255">
        <f t="shared" si="24"/>
        <v>0</v>
      </c>
      <c r="Y255">
        <f t="shared" si="27"/>
        <v>0</v>
      </c>
      <c r="Z255">
        <f t="shared" si="28"/>
        <v>0</v>
      </c>
      <c r="AA255">
        <f t="shared" si="29"/>
        <v>1</v>
      </c>
      <c r="AB255">
        <f t="shared" si="30"/>
        <v>1</v>
      </c>
      <c r="AC255">
        <f t="shared" si="31"/>
        <v>8.2210000000000005E-2</v>
      </c>
    </row>
    <row r="256" spans="2:29" x14ac:dyDescent="0.25">
      <c r="B256" s="7">
        <v>42.8</v>
      </c>
      <c r="C256" s="8">
        <v>0.36893999999999999</v>
      </c>
      <c r="D256" s="8">
        <v>35.86</v>
      </c>
      <c r="E256" s="8">
        <v>0.43099999999999999</v>
      </c>
      <c r="F256" s="8">
        <v>8.2590000000000003</v>
      </c>
      <c r="G256" s="8">
        <v>8.4</v>
      </c>
      <c r="H256" s="8">
        <v>9.0299999999999994</v>
      </c>
      <c r="I256" s="8">
        <v>8.89</v>
      </c>
      <c r="J256" s="8">
        <v>9.07</v>
      </c>
      <c r="K256" s="8">
        <v>8.64</v>
      </c>
      <c r="L256" s="8">
        <v>20.9</v>
      </c>
      <c r="M256" s="8">
        <v>3.54</v>
      </c>
      <c r="N256" s="8" t="s">
        <v>21</v>
      </c>
      <c r="O256" s="8">
        <v>10.856</v>
      </c>
      <c r="P256" s="8">
        <v>13.3424</v>
      </c>
      <c r="Q256" s="8" t="s">
        <v>20</v>
      </c>
      <c r="R256" s="8">
        <v>53</v>
      </c>
      <c r="S256" s="8" t="s">
        <v>19</v>
      </c>
      <c r="T256" s="9">
        <v>5.0873373999999999E-2</v>
      </c>
      <c r="U256" s="17"/>
      <c r="V256">
        <f t="shared" si="25"/>
        <v>8.9075000000000006</v>
      </c>
      <c r="W256">
        <f t="shared" si="26"/>
        <v>10.856</v>
      </c>
      <c r="X256">
        <f t="shared" si="24"/>
        <v>0</v>
      </c>
      <c r="Y256">
        <f t="shared" si="27"/>
        <v>0</v>
      </c>
      <c r="Z256">
        <f t="shared" si="28"/>
        <v>1</v>
      </c>
      <c r="AA256">
        <f t="shared" si="29"/>
        <v>0</v>
      </c>
      <c r="AB256">
        <f t="shared" si="30"/>
        <v>1</v>
      </c>
      <c r="AC256">
        <f t="shared" si="31"/>
        <v>0.36893999999999999</v>
      </c>
    </row>
    <row r="257" spans="2:29" x14ac:dyDescent="0.25">
      <c r="B257" s="7">
        <v>21.9</v>
      </c>
      <c r="C257" s="8">
        <v>4.8189999999999997E-2</v>
      </c>
      <c r="D257" s="8">
        <v>33.64</v>
      </c>
      <c r="E257" s="8">
        <v>0.39200000000000002</v>
      </c>
      <c r="F257" s="8">
        <v>6.1079999999999997</v>
      </c>
      <c r="G257" s="8">
        <v>32</v>
      </c>
      <c r="H257" s="8">
        <v>9.39</v>
      </c>
      <c r="I257" s="8">
        <v>9.01</v>
      </c>
      <c r="J257" s="8">
        <v>9.31</v>
      </c>
      <c r="K257" s="8">
        <v>9.16</v>
      </c>
      <c r="L257" s="8">
        <v>23.6</v>
      </c>
      <c r="M257" s="8">
        <v>6.57</v>
      </c>
      <c r="N257" s="8" t="s">
        <v>21</v>
      </c>
      <c r="O257" s="8">
        <v>6.5380000000000003</v>
      </c>
      <c r="P257" s="8">
        <v>12.1752</v>
      </c>
      <c r="Q257" s="8" t="s">
        <v>20</v>
      </c>
      <c r="R257" s="8">
        <v>56</v>
      </c>
      <c r="S257" s="8" t="s">
        <v>19</v>
      </c>
      <c r="T257" s="9">
        <v>3.6968617000000002E-2</v>
      </c>
      <c r="U257" s="17"/>
      <c r="V257">
        <f t="shared" si="25"/>
        <v>9.2175000000000011</v>
      </c>
      <c r="W257">
        <f t="shared" si="26"/>
        <v>6.5380000000000003</v>
      </c>
      <c r="X257">
        <f t="shared" si="24"/>
        <v>0</v>
      </c>
      <c r="Y257">
        <f t="shared" si="27"/>
        <v>0</v>
      </c>
      <c r="Z257">
        <f t="shared" si="28"/>
        <v>1</v>
      </c>
      <c r="AA257">
        <f t="shared" si="29"/>
        <v>0</v>
      </c>
      <c r="AB257">
        <f t="shared" si="30"/>
        <v>1</v>
      </c>
      <c r="AC257">
        <f t="shared" si="31"/>
        <v>4.8189999999999997E-2</v>
      </c>
    </row>
    <row r="258" spans="2:29" x14ac:dyDescent="0.25">
      <c r="B258" s="7">
        <v>20.9</v>
      </c>
      <c r="C258" s="8">
        <v>3.5479999999999998E-2</v>
      </c>
      <c r="D258" s="8">
        <v>33.64</v>
      </c>
      <c r="E258" s="8">
        <v>0.39200000000000002</v>
      </c>
      <c r="F258" s="8">
        <v>5.8760000000000003</v>
      </c>
      <c r="G258" s="8">
        <v>19.100000000000001</v>
      </c>
      <c r="H258" s="8">
        <v>9.23</v>
      </c>
      <c r="I258" s="8">
        <v>9.11</v>
      </c>
      <c r="J258" s="8">
        <v>9.48</v>
      </c>
      <c r="K258" s="8">
        <v>9.06</v>
      </c>
      <c r="L258" s="8">
        <v>23.6</v>
      </c>
      <c r="M258" s="8">
        <v>9.25</v>
      </c>
      <c r="N258" s="8" t="s">
        <v>21</v>
      </c>
      <c r="O258" s="8">
        <v>7.8179999999999996</v>
      </c>
      <c r="P258" s="8">
        <v>15.167199999999999</v>
      </c>
      <c r="Q258" s="8" t="s">
        <v>23</v>
      </c>
      <c r="R258" s="8">
        <v>31</v>
      </c>
      <c r="S258" s="8" t="s">
        <v>19</v>
      </c>
      <c r="T258" s="9">
        <v>4.3736447999999997E-2</v>
      </c>
      <c r="U258" s="17"/>
      <c r="V258">
        <f t="shared" si="25"/>
        <v>9.2200000000000006</v>
      </c>
      <c r="W258">
        <f t="shared" si="26"/>
        <v>7.8179999999999996</v>
      </c>
      <c r="X258">
        <f t="shared" si="24"/>
        <v>0</v>
      </c>
      <c r="Y258">
        <f t="shared" si="27"/>
        <v>0</v>
      </c>
      <c r="Z258">
        <f t="shared" si="28"/>
        <v>0</v>
      </c>
      <c r="AA258">
        <f t="shared" si="29"/>
        <v>0</v>
      </c>
      <c r="AB258">
        <f t="shared" si="30"/>
        <v>1</v>
      </c>
      <c r="AC258">
        <f t="shared" si="31"/>
        <v>3.5479999999999998E-2</v>
      </c>
    </row>
    <row r="259" spans="2:29" x14ac:dyDescent="0.25">
      <c r="B259" s="7">
        <v>44</v>
      </c>
      <c r="C259" s="8">
        <v>1.538E-2</v>
      </c>
      <c r="D259" s="8">
        <v>33.75</v>
      </c>
      <c r="E259" s="8">
        <v>0.39400000000000002</v>
      </c>
      <c r="F259" s="8">
        <v>7.4539999999999997</v>
      </c>
      <c r="G259" s="8">
        <v>34.200000000000003</v>
      </c>
      <c r="H259" s="8">
        <v>6.66</v>
      </c>
      <c r="I259" s="8">
        <v>6.03</v>
      </c>
      <c r="J259" s="8">
        <v>6.67</v>
      </c>
      <c r="K259" s="8">
        <v>5.98</v>
      </c>
      <c r="L259" s="8">
        <v>24.1</v>
      </c>
      <c r="M259" s="8">
        <v>3.11</v>
      </c>
      <c r="N259" s="8" t="s">
        <v>21</v>
      </c>
      <c r="O259" s="8">
        <v>6.68</v>
      </c>
      <c r="P259" s="8">
        <v>13.352</v>
      </c>
      <c r="Q259" s="8" t="s">
        <v>20</v>
      </c>
      <c r="R259" s="8">
        <v>38</v>
      </c>
      <c r="S259" s="8" t="s">
        <v>19</v>
      </c>
      <c r="T259" s="9">
        <v>4.2191684E-2</v>
      </c>
      <c r="U259" s="17"/>
      <c r="V259">
        <f t="shared" si="25"/>
        <v>6.335</v>
      </c>
      <c r="W259">
        <f t="shared" si="26"/>
        <v>6.68</v>
      </c>
      <c r="X259">
        <f t="shared" ref="X259:X322" si="32">IF($N259="YES", 1, 0)</f>
        <v>0</v>
      </c>
      <c r="Y259">
        <f t="shared" si="27"/>
        <v>0</v>
      </c>
      <c r="Z259">
        <f t="shared" si="28"/>
        <v>1</v>
      </c>
      <c r="AA259">
        <f t="shared" si="29"/>
        <v>0</v>
      </c>
      <c r="AB259">
        <f t="shared" si="30"/>
        <v>1</v>
      </c>
      <c r="AC259">
        <f t="shared" si="31"/>
        <v>1.538E-2</v>
      </c>
    </row>
    <row r="260" spans="2:29" x14ac:dyDescent="0.25">
      <c r="B260" s="7">
        <v>50</v>
      </c>
      <c r="C260" s="8">
        <v>0.61153999999999997</v>
      </c>
      <c r="D260" s="8">
        <v>33.97</v>
      </c>
      <c r="E260" s="8">
        <v>0.64700000000000002</v>
      </c>
      <c r="F260" s="8">
        <v>8.7040000000000006</v>
      </c>
      <c r="G260" s="8">
        <v>86.9</v>
      </c>
      <c r="H260" s="8">
        <v>2.09</v>
      </c>
      <c r="I260" s="8">
        <v>1.53</v>
      </c>
      <c r="J260" s="8">
        <v>1.83</v>
      </c>
      <c r="K260" s="8">
        <v>1.76</v>
      </c>
      <c r="L260" s="8">
        <v>27</v>
      </c>
      <c r="M260" s="8">
        <v>5.12</v>
      </c>
      <c r="N260" s="8" t="s">
        <v>19</v>
      </c>
      <c r="O260" s="8">
        <v>8.6</v>
      </c>
      <c r="P260" s="8">
        <v>11.4</v>
      </c>
      <c r="Q260" s="8" t="s">
        <v>20</v>
      </c>
      <c r="R260" s="8">
        <v>54</v>
      </c>
      <c r="S260" s="8" t="s">
        <v>19</v>
      </c>
      <c r="T260" s="9">
        <v>5.5193191000000003E-2</v>
      </c>
      <c r="U260" s="17"/>
      <c r="V260">
        <f t="shared" ref="V260:V323" si="33">AVERAGE($H260:$K260)</f>
        <v>1.8025</v>
      </c>
      <c r="W260">
        <f t="shared" ref="W260:W323" si="34">IF($O260="", $O$1, $O260)</f>
        <v>8.6</v>
      </c>
      <c r="X260">
        <f t="shared" si="32"/>
        <v>1</v>
      </c>
      <c r="Y260">
        <f t="shared" ref="Y260:Y323" si="35">IF($Q260="Lake", 1, 0)</f>
        <v>0</v>
      </c>
      <c r="Z260">
        <f t="shared" ref="Z260:Z323" si="36">IF($Q260="River", 1, 0)</f>
        <v>1</v>
      </c>
      <c r="AA260">
        <f t="shared" ref="AA260:AA323" si="37">IF($Q260="Lake and River", 1, 0)</f>
        <v>0</v>
      </c>
      <c r="AB260">
        <f t="shared" ref="AB260:AB323" si="38">IF($S260="YES", 1, 0)</f>
        <v>1</v>
      </c>
      <c r="AC260">
        <f t="shared" ref="AC260:AC323" si="39">IF($C260&gt;=$C$1, 2*$C$1, $C260)</f>
        <v>0.61153999999999997</v>
      </c>
    </row>
    <row r="261" spans="2:29" x14ac:dyDescent="0.25">
      <c r="B261" s="7">
        <v>36</v>
      </c>
      <c r="C261" s="8">
        <v>0.66351000000000004</v>
      </c>
      <c r="D261" s="8">
        <v>33.97</v>
      </c>
      <c r="E261" s="8">
        <v>0.64700000000000002</v>
      </c>
      <c r="F261" s="8">
        <v>7.3330000000000002</v>
      </c>
      <c r="G261" s="8">
        <v>100</v>
      </c>
      <c r="H261" s="8">
        <v>2.2000000000000002</v>
      </c>
      <c r="I261" s="8">
        <v>1.74</v>
      </c>
      <c r="J261" s="8">
        <v>2.02</v>
      </c>
      <c r="K261" s="8">
        <v>1.61</v>
      </c>
      <c r="L261" s="8">
        <v>27</v>
      </c>
      <c r="M261" s="8">
        <v>7.79</v>
      </c>
      <c r="N261" s="8" t="s">
        <v>19</v>
      </c>
      <c r="O261" s="8">
        <v>8.02</v>
      </c>
      <c r="P261" s="8">
        <v>15.288</v>
      </c>
      <c r="Q261" s="8" t="s">
        <v>20</v>
      </c>
      <c r="R261" s="8">
        <v>58</v>
      </c>
      <c r="S261" s="8" t="s">
        <v>19</v>
      </c>
      <c r="T261" s="9">
        <v>6.0092539E-2</v>
      </c>
      <c r="U261" s="17"/>
      <c r="V261">
        <f t="shared" si="33"/>
        <v>1.8925000000000003</v>
      </c>
      <c r="W261">
        <f t="shared" si="34"/>
        <v>8.02</v>
      </c>
      <c r="X261">
        <f t="shared" si="32"/>
        <v>1</v>
      </c>
      <c r="Y261">
        <f t="shared" si="35"/>
        <v>0</v>
      </c>
      <c r="Z261">
        <f t="shared" si="36"/>
        <v>1</v>
      </c>
      <c r="AA261">
        <f t="shared" si="37"/>
        <v>0</v>
      </c>
      <c r="AB261">
        <f t="shared" si="38"/>
        <v>1</v>
      </c>
      <c r="AC261">
        <f t="shared" si="39"/>
        <v>0.66351000000000004</v>
      </c>
    </row>
    <row r="262" spans="2:29" x14ac:dyDescent="0.25">
      <c r="B262" s="7">
        <v>30.1</v>
      </c>
      <c r="C262" s="8">
        <v>0.65664999999999996</v>
      </c>
      <c r="D262" s="8">
        <v>33.97</v>
      </c>
      <c r="E262" s="8">
        <v>0.64700000000000002</v>
      </c>
      <c r="F262" s="8">
        <v>6.8419999999999996</v>
      </c>
      <c r="G262" s="8">
        <v>100</v>
      </c>
      <c r="H262" s="8">
        <v>2.2000000000000002</v>
      </c>
      <c r="I262" s="8">
        <v>1.82</v>
      </c>
      <c r="J262" s="8">
        <v>2.3199999999999998</v>
      </c>
      <c r="K262" s="8">
        <v>1.71</v>
      </c>
      <c r="L262" s="8">
        <v>27</v>
      </c>
      <c r="M262" s="8">
        <v>6.9</v>
      </c>
      <c r="N262" s="8" t="s">
        <v>19</v>
      </c>
      <c r="O262" s="8">
        <v>7.3019999999999996</v>
      </c>
      <c r="P262" s="8">
        <v>11.2408</v>
      </c>
      <c r="Q262" s="8" t="s">
        <v>20</v>
      </c>
      <c r="R262" s="8">
        <v>40</v>
      </c>
      <c r="S262" s="8" t="s">
        <v>19</v>
      </c>
      <c r="T262" s="9">
        <v>5.98956E-2</v>
      </c>
      <c r="U262" s="17"/>
      <c r="V262">
        <f t="shared" si="33"/>
        <v>2.0125000000000002</v>
      </c>
      <c r="W262">
        <f t="shared" si="34"/>
        <v>7.3019999999999996</v>
      </c>
      <c r="X262">
        <f t="shared" si="32"/>
        <v>1</v>
      </c>
      <c r="Y262">
        <f t="shared" si="35"/>
        <v>0</v>
      </c>
      <c r="Z262">
        <f t="shared" si="36"/>
        <v>1</v>
      </c>
      <c r="AA262">
        <f t="shared" si="37"/>
        <v>0</v>
      </c>
      <c r="AB262">
        <f t="shared" si="38"/>
        <v>1</v>
      </c>
      <c r="AC262">
        <f t="shared" si="39"/>
        <v>0.65664999999999996</v>
      </c>
    </row>
    <row r="263" spans="2:29" x14ac:dyDescent="0.25">
      <c r="B263" s="7">
        <v>33.799999999999997</v>
      </c>
      <c r="C263" s="8">
        <v>0.54010999999999998</v>
      </c>
      <c r="D263" s="8">
        <v>33.97</v>
      </c>
      <c r="E263" s="8">
        <v>0.64700000000000002</v>
      </c>
      <c r="F263" s="8">
        <v>7.2030000000000003</v>
      </c>
      <c r="G263" s="8">
        <v>81.8</v>
      </c>
      <c r="H263" s="8">
        <v>2.12</v>
      </c>
      <c r="I263" s="8">
        <v>1.95</v>
      </c>
      <c r="J263" s="8">
        <v>2.37</v>
      </c>
      <c r="K263" s="8">
        <v>2.0099999999999998</v>
      </c>
      <c r="L263" s="8">
        <v>27</v>
      </c>
      <c r="M263" s="8">
        <v>9.59</v>
      </c>
      <c r="N263" s="8" t="s">
        <v>19</v>
      </c>
      <c r="O263" s="8"/>
      <c r="P263" s="8">
        <v>11.2704</v>
      </c>
      <c r="Q263" s="8" t="s">
        <v>22</v>
      </c>
      <c r="R263" s="8">
        <v>21</v>
      </c>
      <c r="S263" s="8" t="s">
        <v>19</v>
      </c>
      <c r="T263" s="9">
        <v>6.8040719E-2</v>
      </c>
      <c r="U263" s="17"/>
      <c r="V263">
        <f t="shared" si="33"/>
        <v>2.1124999999999998</v>
      </c>
      <c r="W263">
        <f t="shared" si="34"/>
        <v>7.8997670682730989</v>
      </c>
      <c r="X263">
        <f t="shared" si="32"/>
        <v>1</v>
      </c>
      <c r="Y263">
        <f t="shared" si="35"/>
        <v>1</v>
      </c>
      <c r="Z263">
        <f t="shared" si="36"/>
        <v>0</v>
      </c>
      <c r="AA263">
        <f t="shared" si="37"/>
        <v>0</v>
      </c>
      <c r="AB263">
        <f t="shared" si="38"/>
        <v>1</v>
      </c>
      <c r="AC263">
        <f t="shared" si="39"/>
        <v>0.54010999999999998</v>
      </c>
    </row>
    <row r="264" spans="2:29" x14ac:dyDescent="0.25">
      <c r="B264" s="7">
        <v>43.1</v>
      </c>
      <c r="C264" s="8">
        <v>0.53412000000000004</v>
      </c>
      <c r="D264" s="8">
        <v>33.97</v>
      </c>
      <c r="E264" s="8">
        <v>0.64700000000000002</v>
      </c>
      <c r="F264" s="8">
        <v>7.52</v>
      </c>
      <c r="G264" s="8">
        <v>89.4</v>
      </c>
      <c r="H264" s="8">
        <v>2.4</v>
      </c>
      <c r="I264" s="8">
        <v>2</v>
      </c>
      <c r="J264" s="8">
        <v>2.15</v>
      </c>
      <c r="K264" s="8">
        <v>2</v>
      </c>
      <c r="L264" s="8">
        <v>27</v>
      </c>
      <c r="M264" s="8">
        <v>7.26</v>
      </c>
      <c r="N264" s="8" t="s">
        <v>19</v>
      </c>
      <c r="O264" s="8">
        <v>6.6619999999999999</v>
      </c>
      <c r="P264" s="8">
        <v>11.344799999999999</v>
      </c>
      <c r="Q264" s="8" t="s">
        <v>24</v>
      </c>
      <c r="R264" s="8">
        <v>24</v>
      </c>
      <c r="S264" s="8" t="s">
        <v>19</v>
      </c>
      <c r="T264" s="9">
        <v>6.5038239999999997E-2</v>
      </c>
      <c r="U264" s="17"/>
      <c r="V264">
        <f t="shared" si="33"/>
        <v>2.1375000000000002</v>
      </c>
      <c r="W264">
        <f t="shared" si="34"/>
        <v>6.6619999999999999</v>
      </c>
      <c r="X264">
        <f t="shared" si="32"/>
        <v>1</v>
      </c>
      <c r="Y264">
        <f t="shared" si="35"/>
        <v>0</v>
      </c>
      <c r="Z264">
        <f t="shared" si="36"/>
        <v>0</v>
      </c>
      <c r="AA264">
        <f t="shared" si="37"/>
        <v>1</v>
      </c>
      <c r="AB264">
        <f t="shared" si="38"/>
        <v>1</v>
      </c>
      <c r="AC264">
        <f t="shared" si="39"/>
        <v>0.53412000000000004</v>
      </c>
    </row>
    <row r="265" spans="2:29" x14ac:dyDescent="0.25">
      <c r="B265" s="7">
        <v>48.8</v>
      </c>
      <c r="C265" s="8">
        <v>0.52014000000000005</v>
      </c>
      <c r="D265" s="8">
        <v>33.97</v>
      </c>
      <c r="E265" s="8">
        <v>0.64700000000000002</v>
      </c>
      <c r="F265" s="8">
        <v>8.3979999999999997</v>
      </c>
      <c r="G265" s="8">
        <v>91.5</v>
      </c>
      <c r="H265" s="8">
        <v>2.5499999999999998</v>
      </c>
      <c r="I265" s="8">
        <v>2.04</v>
      </c>
      <c r="J265" s="8">
        <v>2.39</v>
      </c>
      <c r="K265" s="8">
        <v>2.17</v>
      </c>
      <c r="L265" s="8">
        <v>27</v>
      </c>
      <c r="M265" s="8">
        <v>5.91</v>
      </c>
      <c r="N265" s="8" t="s">
        <v>19</v>
      </c>
      <c r="O265" s="8">
        <v>10.076000000000001</v>
      </c>
      <c r="P265" s="8">
        <v>15.3904</v>
      </c>
      <c r="Q265" s="8" t="s">
        <v>20</v>
      </c>
      <c r="R265" s="8">
        <v>24</v>
      </c>
      <c r="S265" s="8" t="s">
        <v>19</v>
      </c>
      <c r="T265" s="9">
        <v>5.5130644999999999E-2</v>
      </c>
      <c r="U265" s="17"/>
      <c r="V265">
        <f t="shared" si="33"/>
        <v>2.2875000000000001</v>
      </c>
      <c r="W265">
        <f t="shared" si="34"/>
        <v>10.076000000000001</v>
      </c>
      <c r="X265">
        <f t="shared" si="32"/>
        <v>1</v>
      </c>
      <c r="Y265">
        <f t="shared" si="35"/>
        <v>0</v>
      </c>
      <c r="Z265">
        <f t="shared" si="36"/>
        <v>1</v>
      </c>
      <c r="AA265">
        <f t="shared" si="37"/>
        <v>0</v>
      </c>
      <c r="AB265">
        <f t="shared" si="38"/>
        <v>1</v>
      </c>
      <c r="AC265">
        <f t="shared" si="39"/>
        <v>0.52014000000000005</v>
      </c>
    </row>
    <row r="266" spans="2:29" x14ac:dyDescent="0.25">
      <c r="B266" s="7">
        <v>31</v>
      </c>
      <c r="C266" s="8">
        <v>0.82525999999999999</v>
      </c>
      <c r="D266" s="8">
        <v>33.97</v>
      </c>
      <c r="E266" s="8">
        <v>0.64700000000000002</v>
      </c>
      <c r="F266" s="8">
        <v>7.327</v>
      </c>
      <c r="G266" s="8">
        <v>94.5</v>
      </c>
      <c r="H266" s="8">
        <v>2.41</v>
      </c>
      <c r="I266" s="8">
        <v>2.02</v>
      </c>
      <c r="J266" s="8">
        <v>2.21</v>
      </c>
      <c r="K266" s="8">
        <v>1.68</v>
      </c>
      <c r="L266" s="8">
        <v>27</v>
      </c>
      <c r="M266" s="8">
        <v>11.25</v>
      </c>
      <c r="N266" s="8" t="s">
        <v>19</v>
      </c>
      <c r="O266" s="8">
        <v>5.72</v>
      </c>
      <c r="P266" s="8">
        <v>11.247999999999999</v>
      </c>
      <c r="Q266" s="8" t="s">
        <v>23</v>
      </c>
      <c r="R266" s="8">
        <v>60</v>
      </c>
      <c r="S266" s="8" t="s">
        <v>19</v>
      </c>
      <c r="T266" s="9">
        <v>5.5456882999999998E-2</v>
      </c>
      <c r="U266" s="17"/>
      <c r="V266">
        <f t="shared" si="33"/>
        <v>2.08</v>
      </c>
      <c r="W266">
        <f t="shared" si="34"/>
        <v>5.72</v>
      </c>
      <c r="X266">
        <f t="shared" si="32"/>
        <v>1</v>
      </c>
      <c r="Y266">
        <f t="shared" si="35"/>
        <v>0</v>
      </c>
      <c r="Z266">
        <f t="shared" si="36"/>
        <v>0</v>
      </c>
      <c r="AA266">
        <f t="shared" si="37"/>
        <v>0</v>
      </c>
      <c r="AB266">
        <f t="shared" si="38"/>
        <v>1</v>
      </c>
      <c r="AC266">
        <f t="shared" si="39"/>
        <v>0.82525999999999999</v>
      </c>
    </row>
    <row r="267" spans="2:29" x14ac:dyDescent="0.25">
      <c r="B267" s="7">
        <v>36.5</v>
      </c>
      <c r="C267" s="8">
        <v>0.55006999999999995</v>
      </c>
      <c r="D267" s="8">
        <v>33.97</v>
      </c>
      <c r="E267" s="8">
        <v>0.64700000000000002</v>
      </c>
      <c r="F267" s="8">
        <v>7.2060000000000004</v>
      </c>
      <c r="G267" s="8">
        <v>91.6</v>
      </c>
      <c r="H267" s="8">
        <v>1.96</v>
      </c>
      <c r="I267" s="8">
        <v>1.91</v>
      </c>
      <c r="J267" s="8">
        <v>2.2200000000000002</v>
      </c>
      <c r="K267" s="8">
        <v>1.63</v>
      </c>
      <c r="L267" s="8">
        <v>27</v>
      </c>
      <c r="M267" s="8">
        <v>8.1</v>
      </c>
      <c r="N267" s="8" t="s">
        <v>19</v>
      </c>
      <c r="O267" s="8">
        <v>8.5299999999999994</v>
      </c>
      <c r="P267" s="8">
        <v>14.292</v>
      </c>
      <c r="Q267" s="8" t="s">
        <v>20</v>
      </c>
      <c r="R267" s="8">
        <v>36</v>
      </c>
      <c r="S267" s="8" t="s">
        <v>19</v>
      </c>
      <c r="T267" s="9">
        <v>5.8798547999999999E-2</v>
      </c>
      <c r="U267" s="17"/>
      <c r="V267">
        <f t="shared" si="33"/>
        <v>1.93</v>
      </c>
      <c r="W267">
        <f t="shared" si="34"/>
        <v>8.5299999999999994</v>
      </c>
      <c r="X267">
        <f t="shared" si="32"/>
        <v>1</v>
      </c>
      <c r="Y267">
        <f t="shared" si="35"/>
        <v>0</v>
      </c>
      <c r="Z267">
        <f t="shared" si="36"/>
        <v>1</v>
      </c>
      <c r="AA267">
        <f t="shared" si="37"/>
        <v>0</v>
      </c>
      <c r="AB267">
        <f t="shared" si="38"/>
        <v>1</v>
      </c>
      <c r="AC267">
        <f t="shared" si="39"/>
        <v>0.55006999999999995</v>
      </c>
    </row>
    <row r="268" spans="2:29" x14ac:dyDescent="0.25">
      <c r="B268" s="7">
        <v>22.8</v>
      </c>
      <c r="C268" s="8">
        <v>0.76161999999999996</v>
      </c>
      <c r="D268" s="8">
        <v>33.97</v>
      </c>
      <c r="E268" s="8">
        <v>0.64700000000000002</v>
      </c>
      <c r="F268" s="8">
        <v>5.56</v>
      </c>
      <c r="G268" s="8">
        <v>62.8</v>
      </c>
      <c r="H268" s="8">
        <v>2.1</v>
      </c>
      <c r="I268" s="8">
        <v>1.97</v>
      </c>
      <c r="J268" s="8">
        <v>2.06</v>
      </c>
      <c r="K268" s="8">
        <v>1.81</v>
      </c>
      <c r="L268" s="8">
        <v>27</v>
      </c>
      <c r="M268" s="8">
        <v>10.45</v>
      </c>
      <c r="N268" s="8" t="s">
        <v>21</v>
      </c>
      <c r="O268" s="8">
        <v>7.4560000000000004</v>
      </c>
      <c r="P268" s="8">
        <v>13.182399999999999</v>
      </c>
      <c r="Q268" s="8" t="s">
        <v>23</v>
      </c>
      <c r="R268" s="8">
        <v>59</v>
      </c>
      <c r="S268" s="8" t="s">
        <v>19</v>
      </c>
      <c r="T268" s="9">
        <v>5.8891324000000002E-2</v>
      </c>
      <c r="U268" s="17"/>
      <c r="V268">
        <f t="shared" si="33"/>
        <v>1.9850000000000003</v>
      </c>
      <c r="W268">
        <f t="shared" si="34"/>
        <v>7.4560000000000004</v>
      </c>
      <c r="X268">
        <f t="shared" si="32"/>
        <v>0</v>
      </c>
      <c r="Y268">
        <f t="shared" si="35"/>
        <v>0</v>
      </c>
      <c r="Z268">
        <f t="shared" si="36"/>
        <v>0</v>
      </c>
      <c r="AA268">
        <f t="shared" si="37"/>
        <v>0</v>
      </c>
      <c r="AB268">
        <f t="shared" si="38"/>
        <v>1</v>
      </c>
      <c r="AC268">
        <f t="shared" si="39"/>
        <v>0.76161999999999996</v>
      </c>
    </row>
    <row r="269" spans="2:29" x14ac:dyDescent="0.25">
      <c r="B269" s="7">
        <v>30.7</v>
      </c>
      <c r="C269" s="8">
        <v>0.78569999999999995</v>
      </c>
      <c r="D269" s="8">
        <v>33.97</v>
      </c>
      <c r="E269" s="8">
        <v>0.64700000000000002</v>
      </c>
      <c r="F269" s="8">
        <v>7.0140000000000002</v>
      </c>
      <c r="G269" s="8">
        <v>84.6</v>
      </c>
      <c r="H269" s="8">
        <v>2.2200000000000002</v>
      </c>
      <c r="I269" s="8">
        <v>1.86</v>
      </c>
      <c r="J269" s="8">
        <v>2.36</v>
      </c>
      <c r="K269" s="8">
        <v>2.09</v>
      </c>
      <c r="L269" s="8">
        <v>27</v>
      </c>
      <c r="M269" s="8">
        <v>14.79</v>
      </c>
      <c r="N269" s="8" t="s">
        <v>21</v>
      </c>
      <c r="O269" s="8">
        <v>6.1139999999999999</v>
      </c>
      <c r="P269" s="8">
        <v>10.2456</v>
      </c>
      <c r="Q269" s="8" t="s">
        <v>20</v>
      </c>
      <c r="R269" s="8">
        <v>41</v>
      </c>
      <c r="S269" s="8" t="s">
        <v>19</v>
      </c>
      <c r="T269" s="9">
        <v>5.7759379999999999E-2</v>
      </c>
      <c r="U269" s="17"/>
      <c r="V269">
        <f t="shared" si="33"/>
        <v>2.1324999999999998</v>
      </c>
      <c r="W269">
        <f t="shared" si="34"/>
        <v>6.1139999999999999</v>
      </c>
      <c r="X269">
        <f t="shared" si="32"/>
        <v>0</v>
      </c>
      <c r="Y269">
        <f t="shared" si="35"/>
        <v>0</v>
      </c>
      <c r="Z269">
        <f t="shared" si="36"/>
        <v>1</v>
      </c>
      <c r="AA269">
        <f t="shared" si="37"/>
        <v>0</v>
      </c>
      <c r="AB269">
        <f t="shared" si="38"/>
        <v>1</v>
      </c>
      <c r="AC269">
        <f t="shared" si="39"/>
        <v>0.78569999999999995</v>
      </c>
    </row>
    <row r="270" spans="2:29" x14ac:dyDescent="0.25">
      <c r="B270" s="7">
        <v>50</v>
      </c>
      <c r="C270" s="8">
        <v>0.57833999999999997</v>
      </c>
      <c r="D270" s="8">
        <v>33.97</v>
      </c>
      <c r="E270" s="8">
        <v>0.57499999999999996</v>
      </c>
      <c r="F270" s="8">
        <v>8.2970000000000006</v>
      </c>
      <c r="G270" s="8">
        <v>67</v>
      </c>
      <c r="H270" s="8">
        <v>2.6</v>
      </c>
      <c r="I270" s="8">
        <v>2.13</v>
      </c>
      <c r="J270" s="8">
        <v>2.4300000000000002</v>
      </c>
      <c r="K270" s="8">
        <v>2.52</v>
      </c>
      <c r="L270" s="8">
        <v>27</v>
      </c>
      <c r="M270" s="8">
        <v>7.44</v>
      </c>
      <c r="N270" s="8" t="s">
        <v>19</v>
      </c>
      <c r="O270" s="8">
        <v>8</v>
      </c>
      <c r="P270" s="8">
        <v>15.4</v>
      </c>
      <c r="Q270" s="8" t="s">
        <v>23</v>
      </c>
      <c r="R270" s="8">
        <v>42</v>
      </c>
      <c r="S270" s="8" t="s">
        <v>19</v>
      </c>
      <c r="T270" s="9">
        <v>6.3234774999999993E-2</v>
      </c>
      <c r="U270" s="17"/>
      <c r="V270">
        <f t="shared" si="33"/>
        <v>2.42</v>
      </c>
      <c r="W270">
        <f t="shared" si="34"/>
        <v>8</v>
      </c>
      <c r="X270">
        <f t="shared" si="32"/>
        <v>1</v>
      </c>
      <c r="Y270">
        <f t="shared" si="35"/>
        <v>0</v>
      </c>
      <c r="Z270">
        <f t="shared" si="36"/>
        <v>0</v>
      </c>
      <c r="AA270">
        <f t="shared" si="37"/>
        <v>0</v>
      </c>
      <c r="AB270">
        <f t="shared" si="38"/>
        <v>1</v>
      </c>
      <c r="AC270">
        <f t="shared" si="39"/>
        <v>0.57833999999999997</v>
      </c>
    </row>
    <row r="271" spans="2:29" x14ac:dyDescent="0.25">
      <c r="B271" s="7">
        <v>43.5</v>
      </c>
      <c r="C271" s="8">
        <v>0.54049999999999998</v>
      </c>
      <c r="D271" s="8">
        <v>33.97</v>
      </c>
      <c r="E271" s="8">
        <v>0.57499999999999996</v>
      </c>
      <c r="F271" s="8">
        <v>7.47</v>
      </c>
      <c r="G271" s="8">
        <v>52.6</v>
      </c>
      <c r="H271" s="8">
        <v>3.17</v>
      </c>
      <c r="I271" s="8">
        <v>2.62</v>
      </c>
      <c r="J271" s="8">
        <v>2.98</v>
      </c>
      <c r="K271" s="8">
        <v>2.71</v>
      </c>
      <c r="L271" s="8">
        <v>27</v>
      </c>
      <c r="M271" s="8">
        <v>3.16</v>
      </c>
      <c r="N271" s="8" t="s">
        <v>21</v>
      </c>
      <c r="O271" s="8">
        <v>9.07</v>
      </c>
      <c r="P271" s="8">
        <v>15.348000000000001</v>
      </c>
      <c r="Q271" s="8" t="s">
        <v>22</v>
      </c>
      <c r="R271" s="8">
        <v>43</v>
      </c>
      <c r="S271" s="8" t="s">
        <v>19</v>
      </c>
      <c r="T271" s="9">
        <v>5.0390184999999997E-2</v>
      </c>
      <c r="U271" s="17"/>
      <c r="V271">
        <f t="shared" si="33"/>
        <v>2.87</v>
      </c>
      <c r="W271">
        <f t="shared" si="34"/>
        <v>9.07</v>
      </c>
      <c r="X271">
        <f t="shared" si="32"/>
        <v>0</v>
      </c>
      <c r="Y271">
        <f t="shared" si="35"/>
        <v>1</v>
      </c>
      <c r="Z271">
        <f t="shared" si="36"/>
        <v>0</v>
      </c>
      <c r="AA271">
        <f t="shared" si="37"/>
        <v>0</v>
      </c>
      <c r="AB271">
        <f t="shared" si="38"/>
        <v>1</v>
      </c>
      <c r="AC271">
        <f t="shared" si="39"/>
        <v>0.54049999999999998</v>
      </c>
    </row>
    <row r="272" spans="2:29" x14ac:dyDescent="0.25">
      <c r="B272" s="7">
        <v>20.7</v>
      </c>
      <c r="C272" s="8">
        <v>9.0649999999999994E-2</v>
      </c>
      <c r="D272" s="8">
        <v>36.96</v>
      </c>
      <c r="E272" s="8">
        <v>0.46400000000000002</v>
      </c>
      <c r="F272" s="8">
        <v>5.92</v>
      </c>
      <c r="G272" s="8">
        <v>61.5</v>
      </c>
      <c r="H272" s="8">
        <v>4.22</v>
      </c>
      <c r="I272" s="8">
        <v>3.63</v>
      </c>
      <c r="J272" s="8">
        <v>3.97</v>
      </c>
      <c r="K272" s="8">
        <v>3.85</v>
      </c>
      <c r="L272" s="8">
        <v>21.4</v>
      </c>
      <c r="M272" s="8">
        <v>13.65</v>
      </c>
      <c r="N272" s="8" t="s">
        <v>21</v>
      </c>
      <c r="O272" s="8">
        <v>10.414</v>
      </c>
      <c r="P272" s="8">
        <v>14.1656</v>
      </c>
      <c r="Q272" s="8" t="s">
        <v>24</v>
      </c>
      <c r="R272" s="8">
        <v>29</v>
      </c>
      <c r="S272" s="8" t="s">
        <v>19</v>
      </c>
      <c r="T272" s="9">
        <v>5.2332701000000002E-2</v>
      </c>
      <c r="U272" s="17"/>
      <c r="V272">
        <f t="shared" si="33"/>
        <v>3.9175</v>
      </c>
      <c r="W272">
        <f t="shared" si="34"/>
        <v>10.414</v>
      </c>
      <c r="X272">
        <f t="shared" si="32"/>
        <v>0</v>
      </c>
      <c r="Y272">
        <f t="shared" si="35"/>
        <v>0</v>
      </c>
      <c r="Z272">
        <f t="shared" si="36"/>
        <v>0</v>
      </c>
      <c r="AA272">
        <f t="shared" si="37"/>
        <v>1</v>
      </c>
      <c r="AB272">
        <f t="shared" si="38"/>
        <v>1</v>
      </c>
      <c r="AC272">
        <f t="shared" si="39"/>
        <v>9.0649999999999994E-2</v>
      </c>
    </row>
    <row r="273" spans="2:29" x14ac:dyDescent="0.25">
      <c r="B273" s="7">
        <v>21.1</v>
      </c>
      <c r="C273" s="8">
        <v>0.29915999999999998</v>
      </c>
      <c r="D273" s="8">
        <v>36.96</v>
      </c>
      <c r="E273" s="8">
        <v>0.46400000000000002</v>
      </c>
      <c r="F273" s="8">
        <v>5.8559999999999999</v>
      </c>
      <c r="G273" s="8">
        <v>42.1</v>
      </c>
      <c r="H273" s="8">
        <v>4.66</v>
      </c>
      <c r="I273" s="8">
        <v>4.21</v>
      </c>
      <c r="J273" s="8">
        <v>4.51</v>
      </c>
      <c r="K273" s="8">
        <v>4.34</v>
      </c>
      <c r="L273" s="8">
        <v>21.4</v>
      </c>
      <c r="M273" s="8">
        <v>13</v>
      </c>
      <c r="N273" s="8" t="s">
        <v>19</v>
      </c>
      <c r="O273" s="8">
        <v>6.2220000000000004</v>
      </c>
      <c r="P273" s="8">
        <v>15.168799999999999</v>
      </c>
      <c r="Q273" s="8" t="s">
        <v>23</v>
      </c>
      <c r="R273" s="8">
        <v>27</v>
      </c>
      <c r="S273" s="8" t="s">
        <v>19</v>
      </c>
      <c r="T273" s="9">
        <v>4.6563106E-2</v>
      </c>
      <c r="U273" s="17"/>
      <c r="V273">
        <f t="shared" si="33"/>
        <v>4.43</v>
      </c>
      <c r="W273">
        <f t="shared" si="34"/>
        <v>6.2220000000000004</v>
      </c>
      <c r="X273">
        <f t="shared" si="32"/>
        <v>1</v>
      </c>
      <c r="Y273">
        <f t="shared" si="35"/>
        <v>0</v>
      </c>
      <c r="Z273">
        <f t="shared" si="36"/>
        <v>0</v>
      </c>
      <c r="AA273">
        <f t="shared" si="37"/>
        <v>0</v>
      </c>
      <c r="AB273">
        <f t="shared" si="38"/>
        <v>1</v>
      </c>
      <c r="AC273">
        <f t="shared" si="39"/>
        <v>0.29915999999999998</v>
      </c>
    </row>
    <row r="274" spans="2:29" x14ac:dyDescent="0.25">
      <c r="B274" s="7">
        <v>25.2</v>
      </c>
      <c r="C274" s="8">
        <v>0.16211</v>
      </c>
      <c r="D274" s="8">
        <v>36.96</v>
      </c>
      <c r="E274" s="8">
        <v>0.46400000000000002</v>
      </c>
      <c r="F274" s="8">
        <v>6.24</v>
      </c>
      <c r="G274" s="8">
        <v>16.3</v>
      </c>
      <c r="H274" s="8">
        <v>4.5599999999999996</v>
      </c>
      <c r="I274" s="8">
        <v>4.37</v>
      </c>
      <c r="J274" s="8">
        <v>4.6900000000000004</v>
      </c>
      <c r="K274" s="8">
        <v>4.0999999999999996</v>
      </c>
      <c r="L274" s="8">
        <v>21.4</v>
      </c>
      <c r="M274" s="8">
        <v>6.59</v>
      </c>
      <c r="N274" s="8" t="s">
        <v>21</v>
      </c>
      <c r="O274" s="8">
        <v>6.6040000000000001</v>
      </c>
      <c r="P274" s="8">
        <v>10.201599999999999</v>
      </c>
      <c r="Q274" s="8" t="s">
        <v>20</v>
      </c>
      <c r="R274" s="8">
        <v>25</v>
      </c>
      <c r="S274" s="8" t="s">
        <v>19</v>
      </c>
      <c r="T274" s="9">
        <v>4.3394822E-2</v>
      </c>
      <c r="U274" s="17"/>
      <c r="V274">
        <f t="shared" si="33"/>
        <v>4.43</v>
      </c>
      <c r="W274">
        <f t="shared" si="34"/>
        <v>6.6040000000000001</v>
      </c>
      <c r="X274">
        <f t="shared" si="32"/>
        <v>0</v>
      </c>
      <c r="Y274">
        <f t="shared" si="35"/>
        <v>0</v>
      </c>
      <c r="Z274">
        <f t="shared" si="36"/>
        <v>1</v>
      </c>
      <c r="AA274">
        <f t="shared" si="37"/>
        <v>0</v>
      </c>
      <c r="AB274">
        <f t="shared" si="38"/>
        <v>1</v>
      </c>
      <c r="AC274">
        <f t="shared" si="39"/>
        <v>0.16211</v>
      </c>
    </row>
    <row r="275" spans="2:29" x14ac:dyDescent="0.25">
      <c r="B275" s="7">
        <v>24.4</v>
      </c>
      <c r="C275" s="8">
        <v>0.11459999999999999</v>
      </c>
      <c r="D275" s="8">
        <v>36.96</v>
      </c>
      <c r="E275" s="8">
        <v>0.46400000000000002</v>
      </c>
      <c r="F275" s="8">
        <v>6.5380000000000003</v>
      </c>
      <c r="G275" s="8">
        <v>58.7</v>
      </c>
      <c r="H275" s="8">
        <v>4.01</v>
      </c>
      <c r="I275" s="8">
        <v>3.63</v>
      </c>
      <c r="J275" s="8">
        <v>4.12</v>
      </c>
      <c r="K275" s="8">
        <v>3.91</v>
      </c>
      <c r="L275" s="8">
        <v>21.4</v>
      </c>
      <c r="M275" s="8">
        <v>7.73</v>
      </c>
      <c r="N275" s="8" t="s">
        <v>19</v>
      </c>
      <c r="O275" s="8">
        <v>8.4879999999999995</v>
      </c>
      <c r="P275" s="8">
        <v>13.1952</v>
      </c>
      <c r="Q275" s="8" t="s">
        <v>20</v>
      </c>
      <c r="R275" s="8">
        <v>40</v>
      </c>
      <c r="S275" s="8" t="s">
        <v>19</v>
      </c>
      <c r="T275" s="9">
        <v>4.3963558999999999E-2</v>
      </c>
      <c r="U275" s="17"/>
      <c r="V275">
        <f t="shared" si="33"/>
        <v>3.9175</v>
      </c>
      <c r="W275">
        <f t="shared" si="34"/>
        <v>8.4879999999999995</v>
      </c>
      <c r="X275">
        <f t="shared" si="32"/>
        <v>1</v>
      </c>
      <c r="Y275">
        <f t="shared" si="35"/>
        <v>0</v>
      </c>
      <c r="Z275">
        <f t="shared" si="36"/>
        <v>1</v>
      </c>
      <c r="AA275">
        <f t="shared" si="37"/>
        <v>0</v>
      </c>
      <c r="AB275">
        <f t="shared" si="38"/>
        <v>1</v>
      </c>
      <c r="AC275">
        <f t="shared" si="39"/>
        <v>0.11459999999999999</v>
      </c>
    </row>
    <row r="276" spans="2:29" x14ac:dyDescent="0.25">
      <c r="B276" s="7">
        <v>35.200000000000003</v>
      </c>
      <c r="C276" s="8">
        <v>0.22187999999999999</v>
      </c>
      <c r="D276" s="8">
        <v>36.96</v>
      </c>
      <c r="E276" s="8">
        <v>0.46400000000000002</v>
      </c>
      <c r="F276" s="8">
        <v>7.6909999999999998</v>
      </c>
      <c r="G276" s="8">
        <v>51.8</v>
      </c>
      <c r="H276" s="8">
        <v>4.53</v>
      </c>
      <c r="I276" s="8">
        <v>4.0999999999999996</v>
      </c>
      <c r="J276" s="8">
        <v>4.4800000000000004</v>
      </c>
      <c r="K276" s="8">
        <v>4.3600000000000003</v>
      </c>
      <c r="L276" s="8">
        <v>21.4</v>
      </c>
      <c r="M276" s="8">
        <v>6.58</v>
      </c>
      <c r="N276" s="8" t="s">
        <v>19</v>
      </c>
      <c r="O276" s="8">
        <v>6.0039999999999996</v>
      </c>
      <c r="P276" s="8">
        <v>10.281599999999999</v>
      </c>
      <c r="Q276" s="8" t="s">
        <v>20</v>
      </c>
      <c r="R276" s="8">
        <v>39</v>
      </c>
      <c r="S276" s="8" t="s">
        <v>19</v>
      </c>
      <c r="T276" s="9">
        <v>4.2436928999999998E-2</v>
      </c>
      <c r="U276" s="17"/>
      <c r="V276">
        <f t="shared" si="33"/>
        <v>4.3674999999999997</v>
      </c>
      <c r="W276">
        <f t="shared" si="34"/>
        <v>6.0039999999999996</v>
      </c>
      <c r="X276">
        <f t="shared" si="32"/>
        <v>1</v>
      </c>
      <c r="Y276">
        <f t="shared" si="35"/>
        <v>0</v>
      </c>
      <c r="Z276">
        <f t="shared" si="36"/>
        <v>1</v>
      </c>
      <c r="AA276">
        <f t="shared" si="37"/>
        <v>0</v>
      </c>
      <c r="AB276">
        <f t="shared" si="38"/>
        <v>1</v>
      </c>
      <c r="AC276">
        <f t="shared" si="39"/>
        <v>0.22187999999999999</v>
      </c>
    </row>
    <row r="277" spans="2:29" x14ac:dyDescent="0.25">
      <c r="B277" s="7">
        <v>32.4</v>
      </c>
      <c r="C277" s="8">
        <v>5.6439999999999997E-2</v>
      </c>
      <c r="D277" s="8">
        <v>36.409999999999997</v>
      </c>
      <c r="E277" s="8">
        <v>0.44700000000000001</v>
      </c>
      <c r="F277" s="8">
        <v>6.758</v>
      </c>
      <c r="G277" s="8">
        <v>32.9</v>
      </c>
      <c r="H277" s="8">
        <v>4.2</v>
      </c>
      <c r="I277" s="8">
        <v>3.98</v>
      </c>
      <c r="J277" s="8">
        <v>4.38</v>
      </c>
      <c r="K277" s="8">
        <v>3.76</v>
      </c>
      <c r="L277" s="8">
        <v>22.4</v>
      </c>
      <c r="M277" s="8">
        <v>3.53</v>
      </c>
      <c r="N277" s="8" t="s">
        <v>21</v>
      </c>
      <c r="O277" s="8">
        <v>10.648</v>
      </c>
      <c r="P277" s="8">
        <v>12.2592</v>
      </c>
      <c r="Q277" s="8" t="s">
        <v>20</v>
      </c>
      <c r="R277" s="8">
        <v>30</v>
      </c>
      <c r="S277" s="8" t="s">
        <v>19</v>
      </c>
      <c r="T277" s="9">
        <v>4.2514896000000003E-2</v>
      </c>
      <c r="U277" s="17"/>
      <c r="V277">
        <f t="shared" si="33"/>
        <v>4.08</v>
      </c>
      <c r="W277">
        <f t="shared" si="34"/>
        <v>10.648</v>
      </c>
      <c r="X277">
        <f t="shared" si="32"/>
        <v>0</v>
      </c>
      <c r="Y277">
        <f t="shared" si="35"/>
        <v>0</v>
      </c>
      <c r="Z277">
        <f t="shared" si="36"/>
        <v>1</v>
      </c>
      <c r="AA277">
        <f t="shared" si="37"/>
        <v>0</v>
      </c>
      <c r="AB277">
        <f t="shared" si="38"/>
        <v>1</v>
      </c>
      <c r="AC277">
        <f t="shared" si="39"/>
        <v>5.6439999999999997E-2</v>
      </c>
    </row>
    <row r="278" spans="2:29" x14ac:dyDescent="0.25">
      <c r="B278" s="7">
        <v>32</v>
      </c>
      <c r="C278" s="8">
        <v>9.604E-2</v>
      </c>
      <c r="D278" s="8">
        <v>36.409999999999997</v>
      </c>
      <c r="E278" s="8">
        <v>0.44700000000000001</v>
      </c>
      <c r="F278" s="8">
        <v>6.8540000000000001</v>
      </c>
      <c r="G278" s="8">
        <v>42.8</v>
      </c>
      <c r="H278" s="8">
        <v>4.28</v>
      </c>
      <c r="I278" s="8">
        <v>4.0999999999999996</v>
      </c>
      <c r="J278" s="8">
        <v>4.54</v>
      </c>
      <c r="K278" s="8">
        <v>4.1500000000000004</v>
      </c>
      <c r="L278" s="8">
        <v>22.4</v>
      </c>
      <c r="M278" s="8">
        <v>2.98</v>
      </c>
      <c r="N278" s="8" t="s">
        <v>19</v>
      </c>
      <c r="O278" s="8">
        <v>8.84</v>
      </c>
      <c r="P278" s="8">
        <v>12.256</v>
      </c>
      <c r="Q278" s="8" t="s">
        <v>20</v>
      </c>
      <c r="R278" s="8">
        <v>23</v>
      </c>
      <c r="S278" s="8" t="s">
        <v>19</v>
      </c>
      <c r="T278" s="9">
        <v>3.8411883000000001E-2</v>
      </c>
      <c r="U278" s="17"/>
      <c r="V278">
        <f t="shared" si="33"/>
        <v>4.2675000000000001</v>
      </c>
      <c r="W278">
        <f t="shared" si="34"/>
        <v>8.84</v>
      </c>
      <c r="X278">
        <f t="shared" si="32"/>
        <v>1</v>
      </c>
      <c r="Y278">
        <f t="shared" si="35"/>
        <v>0</v>
      </c>
      <c r="Z278">
        <f t="shared" si="36"/>
        <v>1</v>
      </c>
      <c r="AA278">
        <f t="shared" si="37"/>
        <v>0</v>
      </c>
      <c r="AB278">
        <f t="shared" si="38"/>
        <v>1</v>
      </c>
      <c r="AC278">
        <f t="shared" si="39"/>
        <v>9.604E-2</v>
      </c>
    </row>
    <row r="279" spans="2:29" x14ac:dyDescent="0.25">
      <c r="B279" s="7">
        <v>33.200000000000003</v>
      </c>
      <c r="C279" s="8">
        <v>0.10469000000000001</v>
      </c>
      <c r="D279" s="8">
        <v>36.409999999999997</v>
      </c>
      <c r="E279" s="8">
        <v>0.44700000000000001</v>
      </c>
      <c r="F279" s="8">
        <v>7.2670000000000003</v>
      </c>
      <c r="G279" s="8">
        <v>49</v>
      </c>
      <c r="H279" s="8">
        <v>4.9400000000000004</v>
      </c>
      <c r="I279" s="8">
        <v>4.68</v>
      </c>
      <c r="J279" s="8">
        <v>4.97</v>
      </c>
      <c r="K279" s="8">
        <v>4.5599999999999996</v>
      </c>
      <c r="L279" s="8">
        <v>22.4</v>
      </c>
      <c r="M279" s="8">
        <v>6.05</v>
      </c>
      <c r="N279" s="8" t="s">
        <v>21</v>
      </c>
      <c r="O279" s="8">
        <v>8.5640000000000001</v>
      </c>
      <c r="P279" s="8">
        <v>11.265599999999999</v>
      </c>
      <c r="Q279" s="8" t="s">
        <v>22</v>
      </c>
      <c r="R279" s="8">
        <v>35</v>
      </c>
      <c r="S279" s="8" t="s">
        <v>19</v>
      </c>
      <c r="T279" s="9">
        <v>4.2341510999999998E-2</v>
      </c>
      <c r="U279" s="17"/>
      <c r="V279">
        <f t="shared" si="33"/>
        <v>4.7874999999999996</v>
      </c>
      <c r="W279">
        <f t="shared" si="34"/>
        <v>8.5640000000000001</v>
      </c>
      <c r="X279">
        <f t="shared" si="32"/>
        <v>0</v>
      </c>
      <c r="Y279">
        <f t="shared" si="35"/>
        <v>1</v>
      </c>
      <c r="Z279">
        <f t="shared" si="36"/>
        <v>0</v>
      </c>
      <c r="AA279">
        <f t="shared" si="37"/>
        <v>0</v>
      </c>
      <c r="AB279">
        <f t="shared" si="38"/>
        <v>1</v>
      </c>
      <c r="AC279">
        <f t="shared" si="39"/>
        <v>0.10469000000000001</v>
      </c>
    </row>
    <row r="280" spans="2:29" x14ac:dyDescent="0.25">
      <c r="B280" s="7">
        <v>33.1</v>
      </c>
      <c r="C280" s="8">
        <v>6.1269999999999998E-2</v>
      </c>
      <c r="D280" s="8">
        <v>36.409999999999997</v>
      </c>
      <c r="E280" s="8">
        <v>0.44700000000000001</v>
      </c>
      <c r="F280" s="8">
        <v>6.8259999999999996</v>
      </c>
      <c r="G280" s="8">
        <v>27.6</v>
      </c>
      <c r="H280" s="8">
        <v>5.14</v>
      </c>
      <c r="I280" s="8">
        <v>4.84</v>
      </c>
      <c r="J280" s="8">
        <v>4.92</v>
      </c>
      <c r="K280" s="8">
        <v>4.55</v>
      </c>
      <c r="L280" s="8">
        <v>22.4</v>
      </c>
      <c r="M280" s="8">
        <v>4.16</v>
      </c>
      <c r="N280" s="8" t="s">
        <v>21</v>
      </c>
      <c r="O280" s="8">
        <v>6.2619999999999996</v>
      </c>
      <c r="P280" s="8">
        <v>11.264799999999999</v>
      </c>
      <c r="Q280" s="8" t="s">
        <v>20</v>
      </c>
      <c r="R280" s="8">
        <v>21</v>
      </c>
      <c r="S280" s="8" t="s">
        <v>19</v>
      </c>
      <c r="T280" s="9">
        <v>4.1667833000000001E-2</v>
      </c>
      <c r="U280" s="17"/>
      <c r="V280">
        <f t="shared" si="33"/>
        <v>4.8624999999999998</v>
      </c>
      <c r="W280">
        <f t="shared" si="34"/>
        <v>6.2619999999999996</v>
      </c>
      <c r="X280">
        <f t="shared" si="32"/>
        <v>0</v>
      </c>
      <c r="Y280">
        <f t="shared" si="35"/>
        <v>0</v>
      </c>
      <c r="Z280">
        <f t="shared" si="36"/>
        <v>1</v>
      </c>
      <c r="AA280">
        <f t="shared" si="37"/>
        <v>0</v>
      </c>
      <c r="AB280">
        <f t="shared" si="38"/>
        <v>1</v>
      </c>
      <c r="AC280">
        <f t="shared" si="39"/>
        <v>6.1269999999999998E-2</v>
      </c>
    </row>
    <row r="281" spans="2:29" x14ac:dyDescent="0.25">
      <c r="B281" s="7">
        <v>29.1</v>
      </c>
      <c r="C281" s="8">
        <v>7.9780000000000004E-2</v>
      </c>
      <c r="D281" s="8">
        <v>36.409999999999997</v>
      </c>
      <c r="E281" s="8">
        <v>0.44700000000000001</v>
      </c>
      <c r="F281" s="8">
        <v>6.4820000000000002</v>
      </c>
      <c r="G281" s="8">
        <v>32.1</v>
      </c>
      <c r="H281" s="8">
        <v>4.22</v>
      </c>
      <c r="I281" s="8">
        <v>4.08</v>
      </c>
      <c r="J281" s="8">
        <v>4.4000000000000004</v>
      </c>
      <c r="K281" s="8">
        <v>3.85</v>
      </c>
      <c r="L281" s="8">
        <v>22.4</v>
      </c>
      <c r="M281" s="8">
        <v>7.19</v>
      </c>
      <c r="N281" s="8" t="s">
        <v>19</v>
      </c>
      <c r="O281" s="8">
        <v>6.282</v>
      </c>
      <c r="P281" s="8">
        <v>10.232799999999999</v>
      </c>
      <c r="Q281" s="8" t="s">
        <v>20</v>
      </c>
      <c r="R281" s="8">
        <v>38</v>
      </c>
      <c r="S281" s="8" t="s">
        <v>19</v>
      </c>
      <c r="T281" s="9">
        <v>4.7733892999999999E-2</v>
      </c>
      <c r="U281" s="17"/>
      <c r="V281">
        <f t="shared" si="33"/>
        <v>4.1375000000000002</v>
      </c>
      <c r="W281">
        <f t="shared" si="34"/>
        <v>6.282</v>
      </c>
      <c r="X281">
        <f t="shared" si="32"/>
        <v>1</v>
      </c>
      <c r="Y281">
        <f t="shared" si="35"/>
        <v>0</v>
      </c>
      <c r="Z281">
        <f t="shared" si="36"/>
        <v>1</v>
      </c>
      <c r="AA281">
        <f t="shared" si="37"/>
        <v>0</v>
      </c>
      <c r="AB281">
        <f t="shared" si="38"/>
        <v>1</v>
      </c>
      <c r="AC281">
        <f t="shared" si="39"/>
        <v>7.9780000000000004E-2</v>
      </c>
    </row>
    <row r="282" spans="2:29" x14ac:dyDescent="0.25">
      <c r="B282" s="7">
        <v>35.1</v>
      </c>
      <c r="C282" s="8">
        <v>0.21038000000000001</v>
      </c>
      <c r="D282" s="8">
        <v>33.33</v>
      </c>
      <c r="E282" s="8">
        <v>0.44290000000000002</v>
      </c>
      <c r="F282" s="8">
        <v>6.8120000000000003</v>
      </c>
      <c r="G282" s="8">
        <v>32.200000000000003</v>
      </c>
      <c r="H282" s="8">
        <v>4.3499999999999996</v>
      </c>
      <c r="I282" s="8">
        <v>3.92</v>
      </c>
      <c r="J282" s="8">
        <v>4.22</v>
      </c>
      <c r="K282" s="8">
        <v>3.91</v>
      </c>
      <c r="L282" s="8">
        <v>25.1</v>
      </c>
      <c r="M282" s="8">
        <v>4.8499999999999996</v>
      </c>
      <c r="N282" s="8" t="s">
        <v>21</v>
      </c>
      <c r="O282" s="8">
        <v>9.6020000000000003</v>
      </c>
      <c r="P282" s="8">
        <v>12.280799999999999</v>
      </c>
      <c r="Q282" s="8" t="s">
        <v>22</v>
      </c>
      <c r="R282" s="8">
        <v>26</v>
      </c>
      <c r="S282" s="8" t="s">
        <v>19</v>
      </c>
      <c r="T282" s="9">
        <v>5.1259589000000001E-2</v>
      </c>
      <c r="U282" s="17"/>
      <c r="V282">
        <f t="shared" si="33"/>
        <v>4.0999999999999996</v>
      </c>
      <c r="W282">
        <f t="shared" si="34"/>
        <v>9.6020000000000003</v>
      </c>
      <c r="X282">
        <f t="shared" si="32"/>
        <v>0</v>
      </c>
      <c r="Y282">
        <f t="shared" si="35"/>
        <v>1</v>
      </c>
      <c r="Z282">
        <f t="shared" si="36"/>
        <v>0</v>
      </c>
      <c r="AA282">
        <f t="shared" si="37"/>
        <v>0</v>
      </c>
      <c r="AB282">
        <f t="shared" si="38"/>
        <v>1</v>
      </c>
      <c r="AC282">
        <f t="shared" si="39"/>
        <v>0.21038000000000001</v>
      </c>
    </row>
    <row r="283" spans="2:29" x14ac:dyDescent="0.25">
      <c r="B283" s="7">
        <v>45.4</v>
      </c>
      <c r="C283" s="8">
        <v>3.5779999999999999E-2</v>
      </c>
      <c r="D283" s="8">
        <v>33.33</v>
      </c>
      <c r="E283" s="8">
        <v>0.44290000000000002</v>
      </c>
      <c r="F283" s="8">
        <v>7.82</v>
      </c>
      <c r="G283" s="8">
        <v>64.5</v>
      </c>
      <c r="H283" s="8">
        <v>4.9800000000000004</v>
      </c>
      <c r="I283" s="8">
        <v>4.67</v>
      </c>
      <c r="J283" s="8">
        <v>4.84</v>
      </c>
      <c r="K283" s="8">
        <v>4.29</v>
      </c>
      <c r="L283" s="8">
        <v>25.1</v>
      </c>
      <c r="M283" s="8">
        <v>3.76</v>
      </c>
      <c r="N283" s="8" t="s">
        <v>21</v>
      </c>
      <c r="O283" s="8">
        <v>7.1079999999999997</v>
      </c>
      <c r="P283" s="8">
        <v>10.363200000000001</v>
      </c>
      <c r="Q283" s="8" t="s">
        <v>23</v>
      </c>
      <c r="R283" s="8">
        <v>50</v>
      </c>
      <c r="S283" s="8" t="s">
        <v>19</v>
      </c>
      <c r="T283" s="9">
        <v>4.1950914999999998E-2</v>
      </c>
      <c r="U283" s="17"/>
      <c r="V283">
        <f t="shared" si="33"/>
        <v>4.6950000000000003</v>
      </c>
      <c r="W283">
        <f t="shared" si="34"/>
        <v>7.1079999999999997</v>
      </c>
      <c r="X283">
        <f t="shared" si="32"/>
        <v>0</v>
      </c>
      <c r="Y283">
        <f t="shared" si="35"/>
        <v>0</v>
      </c>
      <c r="Z283">
        <f t="shared" si="36"/>
        <v>0</v>
      </c>
      <c r="AA283">
        <f t="shared" si="37"/>
        <v>0</v>
      </c>
      <c r="AB283">
        <f t="shared" si="38"/>
        <v>1</v>
      </c>
      <c r="AC283">
        <f t="shared" si="39"/>
        <v>3.5779999999999999E-2</v>
      </c>
    </row>
    <row r="284" spans="2:29" x14ac:dyDescent="0.25">
      <c r="B284" s="7">
        <v>35.4</v>
      </c>
      <c r="C284" s="8">
        <v>3.705E-2</v>
      </c>
      <c r="D284" s="8">
        <v>33.33</v>
      </c>
      <c r="E284" s="8">
        <v>0.44290000000000002</v>
      </c>
      <c r="F284" s="8">
        <v>6.968</v>
      </c>
      <c r="G284" s="8">
        <v>37.200000000000003</v>
      </c>
      <c r="H284" s="8">
        <v>5.55</v>
      </c>
      <c r="I284" s="8">
        <v>4.92</v>
      </c>
      <c r="J284" s="8">
        <v>5.57</v>
      </c>
      <c r="K284" s="8">
        <v>4.9400000000000004</v>
      </c>
      <c r="L284" s="8">
        <v>25.1</v>
      </c>
      <c r="M284" s="8">
        <v>4.59</v>
      </c>
      <c r="N284" s="8" t="s">
        <v>19</v>
      </c>
      <c r="O284" s="8">
        <v>8.5079999999999991</v>
      </c>
      <c r="P284" s="8">
        <v>14.283200000000001</v>
      </c>
      <c r="Q284" s="8" t="s">
        <v>23</v>
      </c>
      <c r="R284" s="8">
        <v>48</v>
      </c>
      <c r="S284" s="8" t="s">
        <v>19</v>
      </c>
      <c r="T284" s="9">
        <v>4.2131214E-2</v>
      </c>
      <c r="U284" s="17"/>
      <c r="V284">
        <f t="shared" si="33"/>
        <v>5.2450000000000001</v>
      </c>
      <c r="W284">
        <f t="shared" si="34"/>
        <v>8.5079999999999991</v>
      </c>
      <c r="X284">
        <f t="shared" si="32"/>
        <v>1</v>
      </c>
      <c r="Y284">
        <f t="shared" si="35"/>
        <v>0</v>
      </c>
      <c r="Z284">
        <f t="shared" si="36"/>
        <v>0</v>
      </c>
      <c r="AA284">
        <f t="shared" si="37"/>
        <v>0</v>
      </c>
      <c r="AB284">
        <f t="shared" si="38"/>
        <v>1</v>
      </c>
      <c r="AC284">
        <f t="shared" si="39"/>
        <v>3.705E-2</v>
      </c>
    </row>
    <row r="285" spans="2:29" x14ac:dyDescent="0.25">
      <c r="B285" s="7">
        <v>46</v>
      </c>
      <c r="C285" s="8">
        <v>6.1289999999999997E-2</v>
      </c>
      <c r="D285" s="8">
        <v>33.33</v>
      </c>
      <c r="E285" s="8">
        <v>0.44290000000000002</v>
      </c>
      <c r="F285" s="8">
        <v>7.6449999999999996</v>
      </c>
      <c r="G285" s="8">
        <v>49.7</v>
      </c>
      <c r="H285" s="8">
        <v>5.46</v>
      </c>
      <c r="I285" s="8">
        <v>4.9400000000000004</v>
      </c>
      <c r="J285" s="8">
        <v>5.43</v>
      </c>
      <c r="K285" s="8">
        <v>5.01</v>
      </c>
      <c r="L285" s="8">
        <v>25.1</v>
      </c>
      <c r="M285" s="8">
        <v>3.01</v>
      </c>
      <c r="N285" s="8" t="s">
        <v>19</v>
      </c>
      <c r="O285" s="8">
        <v>8.7200000000000006</v>
      </c>
      <c r="P285" s="8">
        <v>12.368</v>
      </c>
      <c r="Q285" s="8" t="s">
        <v>22</v>
      </c>
      <c r="R285" s="8">
        <v>25</v>
      </c>
      <c r="S285" s="8" t="s">
        <v>19</v>
      </c>
      <c r="T285" s="9">
        <v>5.1141289999999999E-2</v>
      </c>
      <c r="U285" s="17"/>
      <c r="V285">
        <f t="shared" si="33"/>
        <v>5.21</v>
      </c>
      <c r="W285">
        <f t="shared" si="34"/>
        <v>8.7200000000000006</v>
      </c>
      <c r="X285">
        <f t="shared" si="32"/>
        <v>1</v>
      </c>
      <c r="Y285">
        <f t="shared" si="35"/>
        <v>1</v>
      </c>
      <c r="Z285">
        <f t="shared" si="36"/>
        <v>0</v>
      </c>
      <c r="AA285">
        <f t="shared" si="37"/>
        <v>0</v>
      </c>
      <c r="AB285">
        <f t="shared" si="38"/>
        <v>1</v>
      </c>
      <c r="AC285">
        <f t="shared" si="39"/>
        <v>6.1289999999999997E-2</v>
      </c>
    </row>
    <row r="286" spans="2:29" x14ac:dyDescent="0.25">
      <c r="B286" s="7">
        <v>50</v>
      </c>
      <c r="C286" s="8">
        <v>1.5010000000000001E-2</v>
      </c>
      <c r="D286" s="8">
        <v>31.21</v>
      </c>
      <c r="E286" s="8">
        <v>0.40100000000000002</v>
      </c>
      <c r="F286" s="8">
        <v>7.923</v>
      </c>
      <c r="G286" s="8">
        <v>24.8</v>
      </c>
      <c r="H286" s="8">
        <v>6.15</v>
      </c>
      <c r="I286" s="8">
        <v>5.84</v>
      </c>
      <c r="J286" s="8">
        <v>5.97</v>
      </c>
      <c r="K286" s="8">
        <v>5.58</v>
      </c>
      <c r="L286" s="8">
        <v>26.4</v>
      </c>
      <c r="M286" s="8">
        <v>3.16</v>
      </c>
      <c r="N286" s="8" t="s">
        <v>19</v>
      </c>
      <c r="O286" s="8">
        <v>8.6999999999999993</v>
      </c>
      <c r="P286" s="8">
        <v>13.4</v>
      </c>
      <c r="Q286" s="8" t="s">
        <v>22</v>
      </c>
      <c r="R286" s="8">
        <v>20</v>
      </c>
      <c r="S286" s="8" t="s">
        <v>19</v>
      </c>
      <c r="T286" s="9">
        <v>4.8894815000000001E-2</v>
      </c>
      <c r="U286" s="17"/>
      <c r="V286">
        <f t="shared" si="33"/>
        <v>5.8849999999999998</v>
      </c>
      <c r="W286">
        <f t="shared" si="34"/>
        <v>8.6999999999999993</v>
      </c>
      <c r="X286">
        <f t="shared" si="32"/>
        <v>1</v>
      </c>
      <c r="Y286">
        <f t="shared" si="35"/>
        <v>1</v>
      </c>
      <c r="Z286">
        <f t="shared" si="36"/>
        <v>0</v>
      </c>
      <c r="AA286">
        <f t="shared" si="37"/>
        <v>0</v>
      </c>
      <c r="AB286">
        <f t="shared" si="38"/>
        <v>1</v>
      </c>
      <c r="AC286">
        <f t="shared" si="39"/>
        <v>1.5010000000000001E-2</v>
      </c>
    </row>
    <row r="287" spans="2:29" x14ac:dyDescent="0.25">
      <c r="B287" s="7">
        <v>32.200000000000003</v>
      </c>
      <c r="C287" s="8">
        <v>9.0600000000000003E-3</v>
      </c>
      <c r="D287" s="8">
        <v>32.97</v>
      </c>
      <c r="E287" s="8">
        <v>0.4</v>
      </c>
      <c r="F287" s="8">
        <v>7.0880000000000001</v>
      </c>
      <c r="G287" s="8">
        <v>20.8</v>
      </c>
      <c r="H287" s="8">
        <v>7.44</v>
      </c>
      <c r="I287" s="8">
        <v>7</v>
      </c>
      <c r="J287" s="8">
        <v>7.64</v>
      </c>
      <c r="K287" s="8">
        <v>7.15</v>
      </c>
      <c r="L287" s="8">
        <v>24.7</v>
      </c>
      <c r="M287" s="8">
        <v>7.85</v>
      </c>
      <c r="N287" s="8" t="s">
        <v>19</v>
      </c>
      <c r="O287" s="8">
        <v>7.8440000000000003</v>
      </c>
      <c r="P287" s="8">
        <v>12.2576</v>
      </c>
      <c r="Q287" s="8" t="s">
        <v>24</v>
      </c>
      <c r="R287" s="8">
        <v>30</v>
      </c>
      <c r="S287" s="8" t="s">
        <v>19</v>
      </c>
      <c r="T287" s="9">
        <v>4.2339768E-2</v>
      </c>
      <c r="U287" s="17"/>
      <c r="V287">
        <f t="shared" si="33"/>
        <v>7.307500000000001</v>
      </c>
      <c r="W287">
        <f t="shared" si="34"/>
        <v>7.8440000000000003</v>
      </c>
      <c r="X287">
        <f t="shared" si="32"/>
        <v>1</v>
      </c>
      <c r="Y287">
        <f t="shared" si="35"/>
        <v>0</v>
      </c>
      <c r="Z287">
        <f t="shared" si="36"/>
        <v>0</v>
      </c>
      <c r="AA287">
        <f t="shared" si="37"/>
        <v>1</v>
      </c>
      <c r="AB287">
        <f t="shared" si="38"/>
        <v>1</v>
      </c>
      <c r="AC287">
        <f t="shared" si="39"/>
        <v>9.0600000000000003E-3</v>
      </c>
    </row>
    <row r="288" spans="2:29" x14ac:dyDescent="0.25">
      <c r="B288" s="7">
        <v>22</v>
      </c>
      <c r="C288" s="8">
        <v>1.0959999999999999E-2</v>
      </c>
      <c r="D288" s="8">
        <v>32.25</v>
      </c>
      <c r="E288" s="8">
        <v>0.38900000000000001</v>
      </c>
      <c r="F288" s="8">
        <v>6.4530000000000003</v>
      </c>
      <c r="G288" s="8">
        <v>31.9</v>
      </c>
      <c r="H288" s="8">
        <v>7.33</v>
      </c>
      <c r="I288" s="8">
        <v>7.11</v>
      </c>
      <c r="J288" s="8">
        <v>7.48</v>
      </c>
      <c r="K288" s="8">
        <v>7.31</v>
      </c>
      <c r="L288" s="8">
        <v>24.7</v>
      </c>
      <c r="M288" s="8">
        <v>8.23</v>
      </c>
      <c r="N288" s="8" t="s">
        <v>19</v>
      </c>
      <c r="O288" s="8">
        <v>10.44</v>
      </c>
      <c r="P288" s="8">
        <v>14.176</v>
      </c>
      <c r="Q288" s="8" t="s">
        <v>23</v>
      </c>
      <c r="R288" s="8">
        <v>55</v>
      </c>
      <c r="S288" s="8" t="s">
        <v>19</v>
      </c>
      <c r="T288" s="9">
        <v>3.4687927E-2</v>
      </c>
      <c r="U288" s="17"/>
      <c r="V288">
        <f t="shared" si="33"/>
        <v>7.3075000000000001</v>
      </c>
      <c r="W288">
        <f t="shared" si="34"/>
        <v>10.44</v>
      </c>
      <c r="X288">
        <f t="shared" si="32"/>
        <v>1</v>
      </c>
      <c r="Y288">
        <f t="shared" si="35"/>
        <v>0</v>
      </c>
      <c r="Z288">
        <f t="shared" si="36"/>
        <v>0</v>
      </c>
      <c r="AA288">
        <f t="shared" si="37"/>
        <v>0</v>
      </c>
      <c r="AB288">
        <f t="shared" si="38"/>
        <v>1</v>
      </c>
      <c r="AC288">
        <f t="shared" si="39"/>
        <v>1.0959999999999999E-2</v>
      </c>
    </row>
    <row r="289" spans="2:29" x14ac:dyDescent="0.25">
      <c r="B289" s="7">
        <v>20.100000000000001</v>
      </c>
      <c r="C289" s="8">
        <v>1.9650000000000001E-2</v>
      </c>
      <c r="D289" s="8">
        <v>31.76</v>
      </c>
      <c r="E289" s="8">
        <v>0.38500000000000001</v>
      </c>
      <c r="F289" s="8">
        <v>6.23</v>
      </c>
      <c r="G289" s="8">
        <v>31.5</v>
      </c>
      <c r="H289" s="8">
        <v>9.2100000000000009</v>
      </c>
      <c r="I289" s="8">
        <v>8.92</v>
      </c>
      <c r="J289" s="8">
        <v>9.41</v>
      </c>
      <c r="K289" s="8">
        <v>8.81</v>
      </c>
      <c r="L289" s="8">
        <v>21.8</v>
      </c>
      <c r="M289" s="8">
        <v>12.93</v>
      </c>
      <c r="N289" s="8" t="s">
        <v>19</v>
      </c>
      <c r="O289" s="8">
        <v>8.3019999999999996</v>
      </c>
      <c r="P289" s="8">
        <v>10.1608</v>
      </c>
      <c r="Q289" s="8" t="s">
        <v>23</v>
      </c>
      <c r="R289" s="8">
        <v>39</v>
      </c>
      <c r="S289" s="8" t="s">
        <v>19</v>
      </c>
      <c r="T289" s="9">
        <v>3.3291762000000003E-2</v>
      </c>
      <c r="U289" s="17"/>
      <c r="V289">
        <f t="shared" si="33"/>
        <v>9.0875000000000004</v>
      </c>
      <c r="W289">
        <f t="shared" si="34"/>
        <v>8.3019999999999996</v>
      </c>
      <c r="X289">
        <f t="shared" si="32"/>
        <v>1</v>
      </c>
      <c r="Y289">
        <f t="shared" si="35"/>
        <v>0</v>
      </c>
      <c r="Z289">
        <f t="shared" si="36"/>
        <v>0</v>
      </c>
      <c r="AA289">
        <f t="shared" si="37"/>
        <v>0</v>
      </c>
      <c r="AB289">
        <f t="shared" si="38"/>
        <v>1</v>
      </c>
      <c r="AC289">
        <f t="shared" si="39"/>
        <v>1.9650000000000001E-2</v>
      </c>
    </row>
    <row r="290" spans="2:29" x14ac:dyDescent="0.25">
      <c r="B290" s="7">
        <v>23.2</v>
      </c>
      <c r="C290" s="8">
        <v>3.8710000000000001E-2</v>
      </c>
      <c r="D290" s="8">
        <v>35.32</v>
      </c>
      <c r="E290" s="8">
        <v>0.40500000000000003</v>
      </c>
      <c r="F290" s="8">
        <v>6.2089999999999996</v>
      </c>
      <c r="G290" s="8">
        <v>31.3</v>
      </c>
      <c r="H290" s="8">
        <v>7.45</v>
      </c>
      <c r="I290" s="8">
        <v>7.2</v>
      </c>
      <c r="J290" s="8">
        <v>7.58</v>
      </c>
      <c r="K290" s="8">
        <v>7.05</v>
      </c>
      <c r="L290" s="8">
        <v>23.4</v>
      </c>
      <c r="M290" s="8">
        <v>7.14</v>
      </c>
      <c r="N290" s="8" t="s">
        <v>19</v>
      </c>
      <c r="O290" s="8">
        <v>9.9640000000000004</v>
      </c>
      <c r="P290" s="8">
        <v>14.185600000000001</v>
      </c>
      <c r="Q290" s="8" t="s">
        <v>22</v>
      </c>
      <c r="R290" s="8">
        <v>60</v>
      </c>
      <c r="S290" s="8" t="s">
        <v>19</v>
      </c>
      <c r="T290" s="9">
        <v>4.3226216999999997E-2</v>
      </c>
      <c r="U290" s="17"/>
      <c r="V290">
        <f t="shared" si="33"/>
        <v>7.32</v>
      </c>
      <c r="W290">
        <f t="shared" si="34"/>
        <v>9.9640000000000004</v>
      </c>
      <c r="X290">
        <f t="shared" si="32"/>
        <v>1</v>
      </c>
      <c r="Y290">
        <f t="shared" si="35"/>
        <v>1</v>
      </c>
      <c r="Z290">
        <f t="shared" si="36"/>
        <v>0</v>
      </c>
      <c r="AA290">
        <f t="shared" si="37"/>
        <v>0</v>
      </c>
      <c r="AB290">
        <f t="shared" si="38"/>
        <v>1</v>
      </c>
      <c r="AC290">
        <f t="shared" si="39"/>
        <v>3.8710000000000001E-2</v>
      </c>
    </row>
    <row r="291" spans="2:29" x14ac:dyDescent="0.25">
      <c r="B291" s="7">
        <v>22.3</v>
      </c>
      <c r="C291" s="8">
        <v>4.5900000000000003E-2</v>
      </c>
      <c r="D291" s="8">
        <v>35.32</v>
      </c>
      <c r="E291" s="8">
        <v>0.40500000000000003</v>
      </c>
      <c r="F291" s="8">
        <v>6.3150000000000004</v>
      </c>
      <c r="G291" s="8">
        <v>45.6</v>
      </c>
      <c r="H291" s="8">
        <v>7.63</v>
      </c>
      <c r="I291" s="8">
        <v>7.04</v>
      </c>
      <c r="J291" s="8">
        <v>7.46</v>
      </c>
      <c r="K291" s="8">
        <v>7.14</v>
      </c>
      <c r="L291" s="8">
        <v>23.4</v>
      </c>
      <c r="M291" s="8">
        <v>7.6</v>
      </c>
      <c r="N291" s="8" t="s">
        <v>21</v>
      </c>
      <c r="O291" s="8">
        <v>5.8460000000000001</v>
      </c>
      <c r="P291" s="8">
        <v>12.1784</v>
      </c>
      <c r="Q291" s="8" t="s">
        <v>20</v>
      </c>
      <c r="R291" s="8">
        <v>22</v>
      </c>
      <c r="S291" s="8" t="s">
        <v>19</v>
      </c>
      <c r="T291" s="9">
        <v>3.4847433999999997E-2</v>
      </c>
      <c r="U291" s="17"/>
      <c r="V291">
        <f t="shared" si="33"/>
        <v>7.3174999999999999</v>
      </c>
      <c r="W291">
        <f t="shared" si="34"/>
        <v>5.8460000000000001</v>
      </c>
      <c r="X291">
        <f t="shared" si="32"/>
        <v>0</v>
      </c>
      <c r="Y291">
        <f t="shared" si="35"/>
        <v>0</v>
      </c>
      <c r="Z291">
        <f t="shared" si="36"/>
        <v>1</v>
      </c>
      <c r="AA291">
        <f t="shared" si="37"/>
        <v>0</v>
      </c>
      <c r="AB291">
        <f t="shared" si="38"/>
        <v>1</v>
      </c>
      <c r="AC291">
        <f t="shared" si="39"/>
        <v>4.5900000000000003E-2</v>
      </c>
    </row>
    <row r="292" spans="2:29" x14ac:dyDescent="0.25">
      <c r="B292" s="7">
        <v>24.8</v>
      </c>
      <c r="C292" s="8">
        <v>4.2970000000000001E-2</v>
      </c>
      <c r="D292" s="8">
        <v>35.32</v>
      </c>
      <c r="E292" s="8">
        <v>0.40500000000000003</v>
      </c>
      <c r="F292" s="8">
        <v>6.5650000000000004</v>
      </c>
      <c r="G292" s="8">
        <v>22.9</v>
      </c>
      <c r="H292" s="8">
        <v>7.33</v>
      </c>
      <c r="I292" s="8">
        <v>6.99</v>
      </c>
      <c r="J292" s="8">
        <v>7.45</v>
      </c>
      <c r="K292" s="8">
        <v>7.5</v>
      </c>
      <c r="L292" s="8">
        <v>23.4</v>
      </c>
      <c r="M292" s="8">
        <v>9.51</v>
      </c>
      <c r="N292" s="8" t="s">
        <v>21</v>
      </c>
      <c r="O292" s="8">
        <v>9.0960000000000001</v>
      </c>
      <c r="P292" s="8">
        <v>14.198399999999999</v>
      </c>
      <c r="Q292" s="8" t="s">
        <v>23</v>
      </c>
      <c r="R292" s="8">
        <v>60</v>
      </c>
      <c r="S292" s="8" t="s">
        <v>19</v>
      </c>
      <c r="T292" s="9">
        <v>4.1045876000000002E-2</v>
      </c>
      <c r="U292" s="17"/>
      <c r="V292">
        <f t="shared" si="33"/>
        <v>7.3174999999999999</v>
      </c>
      <c r="W292">
        <f t="shared" si="34"/>
        <v>9.0960000000000001</v>
      </c>
      <c r="X292">
        <f t="shared" si="32"/>
        <v>0</v>
      </c>
      <c r="Y292">
        <f t="shared" si="35"/>
        <v>0</v>
      </c>
      <c r="Z292">
        <f t="shared" si="36"/>
        <v>0</v>
      </c>
      <c r="AA292">
        <f t="shared" si="37"/>
        <v>0</v>
      </c>
      <c r="AB292">
        <f t="shared" si="38"/>
        <v>1</v>
      </c>
      <c r="AC292">
        <f t="shared" si="39"/>
        <v>4.2970000000000001E-2</v>
      </c>
    </row>
    <row r="293" spans="2:29" x14ac:dyDescent="0.25">
      <c r="B293" s="7">
        <v>28.5</v>
      </c>
      <c r="C293" s="8">
        <v>3.5020000000000003E-2</v>
      </c>
      <c r="D293" s="8">
        <v>34.950000000000003</v>
      </c>
      <c r="E293" s="8">
        <v>0.41099999999999998</v>
      </c>
      <c r="F293" s="8">
        <v>6.8609999999999998</v>
      </c>
      <c r="G293" s="8">
        <v>27.9</v>
      </c>
      <c r="H293" s="8">
        <v>5.22</v>
      </c>
      <c r="I293" s="8">
        <v>4.82</v>
      </c>
      <c r="J293" s="8">
        <v>5.16</v>
      </c>
      <c r="K293" s="8">
        <v>5.27</v>
      </c>
      <c r="L293" s="8">
        <v>20.8</v>
      </c>
      <c r="M293" s="8">
        <v>3.33</v>
      </c>
      <c r="N293" s="8" t="s">
        <v>19</v>
      </c>
      <c r="O293" s="8">
        <v>8.07</v>
      </c>
      <c r="P293" s="8">
        <v>11.228</v>
      </c>
      <c r="Q293" s="8" t="s">
        <v>20</v>
      </c>
      <c r="R293" s="8">
        <v>53</v>
      </c>
      <c r="S293" s="8" t="s">
        <v>19</v>
      </c>
      <c r="T293" s="9">
        <v>3.9614292000000002E-2</v>
      </c>
      <c r="U293" s="17"/>
      <c r="V293">
        <f t="shared" si="33"/>
        <v>5.1174999999999997</v>
      </c>
      <c r="W293">
        <f t="shared" si="34"/>
        <v>8.07</v>
      </c>
      <c r="X293">
        <f t="shared" si="32"/>
        <v>1</v>
      </c>
      <c r="Y293">
        <f t="shared" si="35"/>
        <v>0</v>
      </c>
      <c r="Z293">
        <f t="shared" si="36"/>
        <v>1</v>
      </c>
      <c r="AA293">
        <f t="shared" si="37"/>
        <v>0</v>
      </c>
      <c r="AB293">
        <f t="shared" si="38"/>
        <v>1</v>
      </c>
      <c r="AC293">
        <f t="shared" si="39"/>
        <v>3.5020000000000003E-2</v>
      </c>
    </row>
    <row r="294" spans="2:29" x14ac:dyDescent="0.25">
      <c r="B294" s="7">
        <v>37.299999999999997</v>
      </c>
      <c r="C294" s="8">
        <v>7.886E-2</v>
      </c>
      <c r="D294" s="8">
        <v>34.950000000000003</v>
      </c>
      <c r="E294" s="8">
        <v>0.41099999999999998</v>
      </c>
      <c r="F294" s="8">
        <v>7.1479999999999997</v>
      </c>
      <c r="G294" s="8">
        <v>27.7</v>
      </c>
      <c r="H294" s="8">
        <v>5.12</v>
      </c>
      <c r="I294" s="8">
        <v>4.97</v>
      </c>
      <c r="J294" s="8">
        <v>5.41</v>
      </c>
      <c r="K294" s="8">
        <v>4.97</v>
      </c>
      <c r="L294" s="8">
        <v>20.8</v>
      </c>
      <c r="M294" s="8">
        <v>3.56</v>
      </c>
      <c r="N294" s="8" t="s">
        <v>19</v>
      </c>
      <c r="O294" s="8">
        <v>8.1460000000000008</v>
      </c>
      <c r="P294" s="8">
        <v>10.298400000000001</v>
      </c>
      <c r="Q294" s="8" t="s">
        <v>23</v>
      </c>
      <c r="R294" s="8">
        <v>37</v>
      </c>
      <c r="S294" s="8" t="s">
        <v>19</v>
      </c>
      <c r="T294" s="9">
        <v>4.7461264000000003E-2</v>
      </c>
      <c r="U294" s="17"/>
      <c r="V294">
        <f t="shared" si="33"/>
        <v>5.1174999999999997</v>
      </c>
      <c r="W294">
        <f t="shared" si="34"/>
        <v>8.1460000000000008</v>
      </c>
      <c r="X294">
        <f t="shared" si="32"/>
        <v>1</v>
      </c>
      <c r="Y294">
        <f t="shared" si="35"/>
        <v>0</v>
      </c>
      <c r="Z294">
        <f t="shared" si="36"/>
        <v>0</v>
      </c>
      <c r="AA294">
        <f t="shared" si="37"/>
        <v>0</v>
      </c>
      <c r="AB294">
        <f t="shared" si="38"/>
        <v>1</v>
      </c>
      <c r="AC294">
        <f t="shared" si="39"/>
        <v>7.886E-2</v>
      </c>
    </row>
    <row r="295" spans="2:29" x14ac:dyDescent="0.25">
      <c r="B295" s="7">
        <v>27.9</v>
      </c>
      <c r="C295" s="8">
        <v>3.6150000000000002E-2</v>
      </c>
      <c r="D295" s="8">
        <v>34.950000000000003</v>
      </c>
      <c r="E295" s="8">
        <v>0.41099999999999998</v>
      </c>
      <c r="F295" s="8">
        <v>6.63</v>
      </c>
      <c r="G295" s="8">
        <v>23.4</v>
      </c>
      <c r="H295" s="8">
        <v>5.25</v>
      </c>
      <c r="I295" s="8">
        <v>5.04</v>
      </c>
      <c r="J295" s="8">
        <v>5.37</v>
      </c>
      <c r="K295" s="8">
        <v>4.8099999999999996</v>
      </c>
      <c r="L295" s="8">
        <v>20.8</v>
      </c>
      <c r="M295" s="8">
        <v>4.7</v>
      </c>
      <c r="N295" s="8" t="s">
        <v>21</v>
      </c>
      <c r="O295" s="8">
        <v>8.4580000000000002</v>
      </c>
      <c r="P295" s="8">
        <v>12.2232</v>
      </c>
      <c r="Q295" s="8" t="s">
        <v>20</v>
      </c>
      <c r="R295" s="8">
        <v>37</v>
      </c>
      <c r="S295" s="8" t="s">
        <v>19</v>
      </c>
      <c r="T295" s="9">
        <v>3.8906314999999997E-2</v>
      </c>
      <c r="U295" s="17"/>
      <c r="V295">
        <f t="shared" si="33"/>
        <v>5.1174999999999997</v>
      </c>
      <c r="W295">
        <f t="shared" si="34"/>
        <v>8.4580000000000002</v>
      </c>
      <c r="X295">
        <f t="shared" si="32"/>
        <v>0</v>
      </c>
      <c r="Y295">
        <f t="shared" si="35"/>
        <v>0</v>
      </c>
      <c r="Z295">
        <f t="shared" si="36"/>
        <v>1</v>
      </c>
      <c r="AA295">
        <f t="shared" si="37"/>
        <v>0</v>
      </c>
      <c r="AB295">
        <f t="shared" si="38"/>
        <v>1</v>
      </c>
      <c r="AC295">
        <f t="shared" si="39"/>
        <v>3.6150000000000002E-2</v>
      </c>
    </row>
    <row r="296" spans="2:29" x14ac:dyDescent="0.25">
      <c r="B296" s="7">
        <v>23.9</v>
      </c>
      <c r="C296" s="8">
        <v>8.2650000000000001E-2</v>
      </c>
      <c r="D296" s="8">
        <v>43.92</v>
      </c>
      <c r="E296" s="8">
        <v>0.437</v>
      </c>
      <c r="F296" s="8">
        <v>6.1269999999999998</v>
      </c>
      <c r="G296" s="8">
        <v>18.399999999999999</v>
      </c>
      <c r="H296" s="8">
        <v>5.76</v>
      </c>
      <c r="I296" s="8">
        <v>5.39</v>
      </c>
      <c r="J296" s="8">
        <v>5.67</v>
      </c>
      <c r="K296" s="8">
        <v>5.2</v>
      </c>
      <c r="L296" s="8">
        <v>24</v>
      </c>
      <c r="M296" s="8">
        <v>8.58</v>
      </c>
      <c r="N296" s="8" t="s">
        <v>19</v>
      </c>
      <c r="O296" s="8">
        <v>7.2779999999999996</v>
      </c>
      <c r="P296" s="8">
        <v>14.1912</v>
      </c>
      <c r="Q296" s="8" t="s">
        <v>20</v>
      </c>
      <c r="R296" s="8">
        <v>46</v>
      </c>
      <c r="S296" s="8" t="s">
        <v>19</v>
      </c>
      <c r="T296" s="9">
        <v>4.8464069999999998E-2</v>
      </c>
      <c r="U296" s="17"/>
      <c r="V296">
        <f t="shared" si="33"/>
        <v>5.5049999999999999</v>
      </c>
      <c r="W296">
        <f t="shared" si="34"/>
        <v>7.2779999999999996</v>
      </c>
      <c r="X296">
        <f t="shared" si="32"/>
        <v>1</v>
      </c>
      <c r="Y296">
        <f t="shared" si="35"/>
        <v>0</v>
      </c>
      <c r="Z296">
        <f t="shared" si="36"/>
        <v>1</v>
      </c>
      <c r="AA296">
        <f t="shared" si="37"/>
        <v>0</v>
      </c>
      <c r="AB296">
        <f t="shared" si="38"/>
        <v>1</v>
      </c>
      <c r="AC296">
        <f t="shared" si="39"/>
        <v>8.2650000000000001E-2</v>
      </c>
    </row>
    <row r="297" spans="2:29" x14ac:dyDescent="0.25">
      <c r="B297" s="7">
        <v>21.7</v>
      </c>
      <c r="C297" s="8">
        <v>8.1989999999999993E-2</v>
      </c>
      <c r="D297" s="8">
        <v>43.92</v>
      </c>
      <c r="E297" s="8">
        <v>0.437</v>
      </c>
      <c r="F297" s="8">
        <v>6.0090000000000003</v>
      </c>
      <c r="G297" s="8">
        <v>42.3</v>
      </c>
      <c r="H297" s="8">
        <v>5.54</v>
      </c>
      <c r="I297" s="8">
        <v>5.47</v>
      </c>
      <c r="J297" s="8">
        <v>5.56</v>
      </c>
      <c r="K297" s="8">
        <v>5.44</v>
      </c>
      <c r="L297" s="8">
        <v>24</v>
      </c>
      <c r="M297" s="8">
        <v>10.4</v>
      </c>
      <c r="N297" s="8" t="s">
        <v>21</v>
      </c>
      <c r="O297" s="8">
        <v>8.8339999999999996</v>
      </c>
      <c r="P297" s="8">
        <v>11.1736</v>
      </c>
      <c r="Q297" s="8" t="s">
        <v>22</v>
      </c>
      <c r="R297" s="8">
        <v>23</v>
      </c>
      <c r="S297" s="8" t="s">
        <v>19</v>
      </c>
      <c r="T297" s="9">
        <v>3.8579240000000001E-2</v>
      </c>
      <c r="U297" s="17"/>
      <c r="V297">
        <f t="shared" si="33"/>
        <v>5.5025000000000004</v>
      </c>
      <c r="W297">
        <f t="shared" si="34"/>
        <v>8.8339999999999996</v>
      </c>
      <c r="X297">
        <f t="shared" si="32"/>
        <v>0</v>
      </c>
      <c r="Y297">
        <f t="shared" si="35"/>
        <v>1</v>
      </c>
      <c r="Z297">
        <f t="shared" si="36"/>
        <v>0</v>
      </c>
      <c r="AA297">
        <f t="shared" si="37"/>
        <v>0</v>
      </c>
      <c r="AB297">
        <f t="shared" si="38"/>
        <v>1</v>
      </c>
      <c r="AC297">
        <f t="shared" si="39"/>
        <v>8.1989999999999993E-2</v>
      </c>
    </row>
    <row r="298" spans="2:29" x14ac:dyDescent="0.25">
      <c r="B298" s="7">
        <v>28.6</v>
      </c>
      <c r="C298" s="8">
        <v>0.12931999999999999</v>
      </c>
      <c r="D298" s="8">
        <v>43.92</v>
      </c>
      <c r="E298" s="8">
        <v>0.437</v>
      </c>
      <c r="F298" s="8">
        <v>6.6779999999999999</v>
      </c>
      <c r="G298" s="8">
        <v>31.1</v>
      </c>
      <c r="H298" s="8">
        <v>6.2</v>
      </c>
      <c r="I298" s="8">
        <v>5.73</v>
      </c>
      <c r="J298" s="8">
        <v>6.07</v>
      </c>
      <c r="K298" s="8">
        <v>5.84</v>
      </c>
      <c r="L298" s="8">
        <v>24</v>
      </c>
      <c r="M298" s="8">
        <v>6.27</v>
      </c>
      <c r="N298" s="8" t="s">
        <v>19</v>
      </c>
      <c r="O298" s="8">
        <v>6.9720000000000004</v>
      </c>
      <c r="P298" s="8">
        <v>10.2288</v>
      </c>
      <c r="Q298" s="8" t="s">
        <v>20</v>
      </c>
      <c r="R298" s="8">
        <v>44</v>
      </c>
      <c r="S298" s="8" t="s">
        <v>19</v>
      </c>
      <c r="T298" s="9">
        <v>4.2031036000000001E-2</v>
      </c>
      <c r="U298" s="17"/>
      <c r="V298">
        <f t="shared" si="33"/>
        <v>5.96</v>
      </c>
      <c r="W298">
        <f t="shared" si="34"/>
        <v>6.9720000000000004</v>
      </c>
      <c r="X298">
        <f t="shared" si="32"/>
        <v>1</v>
      </c>
      <c r="Y298">
        <f t="shared" si="35"/>
        <v>0</v>
      </c>
      <c r="Z298">
        <f t="shared" si="36"/>
        <v>1</v>
      </c>
      <c r="AA298">
        <f t="shared" si="37"/>
        <v>0</v>
      </c>
      <c r="AB298">
        <f t="shared" si="38"/>
        <v>1</v>
      </c>
      <c r="AC298">
        <f t="shared" si="39"/>
        <v>0.12931999999999999</v>
      </c>
    </row>
    <row r="299" spans="2:29" x14ac:dyDescent="0.25">
      <c r="B299" s="7">
        <v>27.1</v>
      </c>
      <c r="C299" s="8">
        <v>5.3719999999999997E-2</v>
      </c>
      <c r="D299" s="8">
        <v>43.92</v>
      </c>
      <c r="E299" s="8">
        <v>0.437</v>
      </c>
      <c r="F299" s="8">
        <v>6.5490000000000004</v>
      </c>
      <c r="G299" s="8">
        <v>51</v>
      </c>
      <c r="H299" s="8">
        <v>6.22</v>
      </c>
      <c r="I299" s="8">
        <v>5.75</v>
      </c>
      <c r="J299" s="8">
        <v>6.27</v>
      </c>
      <c r="K299" s="8">
        <v>5.61</v>
      </c>
      <c r="L299" s="8">
        <v>24</v>
      </c>
      <c r="M299" s="8">
        <v>7.39</v>
      </c>
      <c r="N299" s="8" t="s">
        <v>21</v>
      </c>
      <c r="O299" s="8">
        <v>10.442</v>
      </c>
      <c r="P299" s="8">
        <v>10.216799999999999</v>
      </c>
      <c r="Q299" s="8" t="s">
        <v>23</v>
      </c>
      <c r="R299" s="8">
        <v>26</v>
      </c>
      <c r="S299" s="8" t="s">
        <v>19</v>
      </c>
      <c r="T299" s="9">
        <v>4.5355724E-2</v>
      </c>
      <c r="U299" s="17"/>
      <c r="V299">
        <f t="shared" si="33"/>
        <v>5.9624999999999995</v>
      </c>
      <c r="W299">
        <f t="shared" si="34"/>
        <v>10.442</v>
      </c>
      <c r="X299">
        <f t="shared" si="32"/>
        <v>0</v>
      </c>
      <c r="Y299">
        <f t="shared" si="35"/>
        <v>0</v>
      </c>
      <c r="Z299">
        <f t="shared" si="36"/>
        <v>0</v>
      </c>
      <c r="AA299">
        <f t="shared" si="37"/>
        <v>0</v>
      </c>
      <c r="AB299">
        <f t="shared" si="38"/>
        <v>1</v>
      </c>
      <c r="AC299">
        <f t="shared" si="39"/>
        <v>5.3719999999999997E-2</v>
      </c>
    </row>
    <row r="300" spans="2:29" x14ac:dyDescent="0.25">
      <c r="B300" s="7">
        <v>20.3</v>
      </c>
      <c r="C300" s="8">
        <v>0.14102999999999999</v>
      </c>
      <c r="D300" s="8">
        <v>43.92</v>
      </c>
      <c r="E300" s="8">
        <v>0.437</v>
      </c>
      <c r="F300" s="8">
        <v>5.79</v>
      </c>
      <c r="G300" s="8">
        <v>58</v>
      </c>
      <c r="H300" s="8">
        <v>6.56</v>
      </c>
      <c r="I300" s="8">
        <v>6.3</v>
      </c>
      <c r="J300" s="8">
        <v>6.35</v>
      </c>
      <c r="K300" s="8">
        <v>6.07</v>
      </c>
      <c r="L300" s="8">
        <v>24</v>
      </c>
      <c r="M300" s="8">
        <v>15.84</v>
      </c>
      <c r="N300" s="8" t="s">
        <v>19</v>
      </c>
      <c r="O300" s="8">
        <v>7.6059999999999999</v>
      </c>
      <c r="P300" s="8">
        <v>11.1624</v>
      </c>
      <c r="Q300" s="8" t="s">
        <v>23</v>
      </c>
      <c r="R300" s="8">
        <v>42</v>
      </c>
      <c r="S300" s="8" t="s">
        <v>19</v>
      </c>
      <c r="T300" s="9">
        <v>5.2079027999999999E-2</v>
      </c>
      <c r="U300" s="17"/>
      <c r="V300">
        <f t="shared" si="33"/>
        <v>6.32</v>
      </c>
      <c r="W300">
        <f t="shared" si="34"/>
        <v>7.6059999999999999</v>
      </c>
      <c r="X300">
        <f t="shared" si="32"/>
        <v>1</v>
      </c>
      <c r="Y300">
        <f t="shared" si="35"/>
        <v>0</v>
      </c>
      <c r="Z300">
        <f t="shared" si="36"/>
        <v>0</v>
      </c>
      <c r="AA300">
        <f t="shared" si="37"/>
        <v>0</v>
      </c>
      <c r="AB300">
        <f t="shared" si="38"/>
        <v>1</v>
      </c>
      <c r="AC300">
        <f t="shared" si="39"/>
        <v>0.14102999999999999</v>
      </c>
    </row>
    <row r="301" spans="2:29" x14ac:dyDescent="0.25">
      <c r="B301" s="7">
        <v>22.5</v>
      </c>
      <c r="C301" s="8">
        <v>6.4659999999999995E-2</v>
      </c>
      <c r="D301" s="8">
        <v>32.24</v>
      </c>
      <c r="E301" s="8">
        <v>0.4</v>
      </c>
      <c r="F301" s="8">
        <v>6.3449999999999998</v>
      </c>
      <c r="G301" s="8">
        <v>20.100000000000001</v>
      </c>
      <c r="H301" s="8">
        <v>8</v>
      </c>
      <c r="I301" s="8">
        <v>7.67</v>
      </c>
      <c r="J301" s="8">
        <v>8.0299999999999994</v>
      </c>
      <c r="K301" s="8">
        <v>7.61</v>
      </c>
      <c r="L301" s="8">
        <v>25.2</v>
      </c>
      <c r="M301" s="8">
        <v>4.97</v>
      </c>
      <c r="N301" s="8" t="s">
        <v>21</v>
      </c>
      <c r="O301" s="8">
        <v>9.4499999999999993</v>
      </c>
      <c r="P301" s="8">
        <v>13.18</v>
      </c>
      <c r="Q301" s="8" t="s">
        <v>22</v>
      </c>
      <c r="R301" s="8">
        <v>48</v>
      </c>
      <c r="S301" s="8" t="s">
        <v>19</v>
      </c>
      <c r="T301" s="9">
        <v>3.6877730999999997E-2</v>
      </c>
      <c r="U301" s="17"/>
      <c r="V301">
        <f t="shared" si="33"/>
        <v>7.8274999999999997</v>
      </c>
      <c r="W301">
        <f t="shared" si="34"/>
        <v>9.4499999999999993</v>
      </c>
      <c r="X301">
        <f t="shared" si="32"/>
        <v>0</v>
      </c>
      <c r="Y301">
        <f t="shared" si="35"/>
        <v>1</v>
      </c>
      <c r="Z301">
        <f t="shared" si="36"/>
        <v>0</v>
      </c>
      <c r="AA301">
        <f t="shared" si="37"/>
        <v>0</v>
      </c>
      <c r="AB301">
        <f t="shared" si="38"/>
        <v>1</v>
      </c>
      <c r="AC301">
        <f t="shared" si="39"/>
        <v>6.4659999999999995E-2</v>
      </c>
    </row>
    <row r="302" spans="2:29" x14ac:dyDescent="0.25">
      <c r="B302" s="7">
        <v>29</v>
      </c>
      <c r="C302" s="8">
        <v>5.561E-2</v>
      </c>
      <c r="D302" s="8">
        <v>32.24</v>
      </c>
      <c r="E302" s="8">
        <v>0.4</v>
      </c>
      <c r="F302" s="8">
        <v>7.0410000000000004</v>
      </c>
      <c r="G302" s="8">
        <v>10</v>
      </c>
      <c r="H302" s="8">
        <v>7.84</v>
      </c>
      <c r="I302" s="8">
        <v>7.81</v>
      </c>
      <c r="J302" s="8">
        <v>8.11</v>
      </c>
      <c r="K302" s="8">
        <v>7.56</v>
      </c>
      <c r="L302" s="8">
        <v>25.2</v>
      </c>
      <c r="M302" s="8">
        <v>4.74</v>
      </c>
      <c r="N302" s="8" t="s">
        <v>19</v>
      </c>
      <c r="O302" s="8">
        <v>7.98</v>
      </c>
      <c r="P302" s="8">
        <v>11.231999999999999</v>
      </c>
      <c r="Q302" s="8" t="s">
        <v>22</v>
      </c>
      <c r="R302" s="8">
        <v>36</v>
      </c>
      <c r="S302" s="8" t="s">
        <v>19</v>
      </c>
      <c r="T302" s="9">
        <v>4.1376429999999999E-2</v>
      </c>
      <c r="U302" s="17"/>
      <c r="V302">
        <f t="shared" si="33"/>
        <v>7.8299999999999992</v>
      </c>
      <c r="W302">
        <f t="shared" si="34"/>
        <v>7.98</v>
      </c>
      <c r="X302">
        <f t="shared" si="32"/>
        <v>1</v>
      </c>
      <c r="Y302">
        <f t="shared" si="35"/>
        <v>1</v>
      </c>
      <c r="Z302">
        <f t="shared" si="36"/>
        <v>0</v>
      </c>
      <c r="AA302">
        <f t="shared" si="37"/>
        <v>0</v>
      </c>
      <c r="AB302">
        <f t="shared" si="38"/>
        <v>1</v>
      </c>
      <c r="AC302">
        <f t="shared" si="39"/>
        <v>5.561E-2</v>
      </c>
    </row>
    <row r="303" spans="2:29" x14ac:dyDescent="0.25">
      <c r="B303" s="7">
        <v>24.8</v>
      </c>
      <c r="C303" s="8">
        <v>4.4170000000000001E-2</v>
      </c>
      <c r="D303" s="8">
        <v>32.24</v>
      </c>
      <c r="E303" s="8">
        <v>0.4</v>
      </c>
      <c r="F303" s="8">
        <v>6.8710000000000004</v>
      </c>
      <c r="G303" s="8">
        <v>47.4</v>
      </c>
      <c r="H303" s="8">
        <v>8.09</v>
      </c>
      <c r="I303" s="8">
        <v>7.68</v>
      </c>
      <c r="J303" s="8">
        <v>7.89</v>
      </c>
      <c r="K303" s="8">
        <v>7.65</v>
      </c>
      <c r="L303" s="8">
        <v>25.2</v>
      </c>
      <c r="M303" s="8">
        <v>6.07</v>
      </c>
      <c r="N303" s="8" t="s">
        <v>19</v>
      </c>
      <c r="O303" s="8">
        <v>9.0960000000000001</v>
      </c>
      <c r="P303" s="8">
        <v>11.198399999999999</v>
      </c>
      <c r="Q303" s="8" t="s">
        <v>20</v>
      </c>
      <c r="R303" s="8">
        <v>29</v>
      </c>
      <c r="S303" s="8" t="s">
        <v>19</v>
      </c>
      <c r="T303" s="9">
        <v>4.2859915999999998E-2</v>
      </c>
      <c r="U303" s="17"/>
      <c r="V303">
        <f t="shared" si="33"/>
        <v>7.8275000000000006</v>
      </c>
      <c r="W303">
        <f t="shared" si="34"/>
        <v>9.0960000000000001</v>
      </c>
      <c r="X303">
        <f t="shared" si="32"/>
        <v>1</v>
      </c>
      <c r="Y303">
        <f t="shared" si="35"/>
        <v>0</v>
      </c>
      <c r="Z303">
        <f t="shared" si="36"/>
        <v>1</v>
      </c>
      <c r="AA303">
        <f t="shared" si="37"/>
        <v>0</v>
      </c>
      <c r="AB303">
        <f t="shared" si="38"/>
        <v>1</v>
      </c>
      <c r="AC303">
        <f t="shared" si="39"/>
        <v>4.4170000000000001E-2</v>
      </c>
    </row>
    <row r="304" spans="2:29" x14ac:dyDescent="0.25">
      <c r="B304" s="7">
        <v>22</v>
      </c>
      <c r="C304" s="8">
        <v>3.5369999999999999E-2</v>
      </c>
      <c r="D304" s="8">
        <v>36.090000000000003</v>
      </c>
      <c r="E304" s="8">
        <v>0.433</v>
      </c>
      <c r="F304" s="8">
        <v>6.59</v>
      </c>
      <c r="G304" s="8">
        <v>40.4</v>
      </c>
      <c r="H304" s="8">
        <v>5.63</v>
      </c>
      <c r="I304" s="8">
        <v>5.2</v>
      </c>
      <c r="J304" s="8">
        <v>5.5</v>
      </c>
      <c r="K304" s="8">
        <v>5.65</v>
      </c>
      <c r="L304" s="8">
        <v>23.9</v>
      </c>
      <c r="M304" s="8">
        <v>9.5</v>
      </c>
      <c r="N304" s="8" t="s">
        <v>19</v>
      </c>
      <c r="O304" s="8">
        <v>9.94</v>
      </c>
      <c r="P304" s="8">
        <v>12.176</v>
      </c>
      <c r="Q304" s="8" t="s">
        <v>20</v>
      </c>
      <c r="R304" s="8">
        <v>21</v>
      </c>
      <c r="S304" s="8" t="s">
        <v>19</v>
      </c>
      <c r="T304" s="9">
        <v>3.7135614999999997E-2</v>
      </c>
      <c r="U304" s="17"/>
      <c r="V304">
        <f t="shared" si="33"/>
        <v>5.4949999999999992</v>
      </c>
      <c r="W304">
        <f t="shared" si="34"/>
        <v>9.94</v>
      </c>
      <c r="X304">
        <f t="shared" si="32"/>
        <v>1</v>
      </c>
      <c r="Y304">
        <f t="shared" si="35"/>
        <v>0</v>
      </c>
      <c r="Z304">
        <f t="shared" si="36"/>
        <v>1</v>
      </c>
      <c r="AA304">
        <f t="shared" si="37"/>
        <v>0</v>
      </c>
      <c r="AB304">
        <f t="shared" si="38"/>
        <v>1</v>
      </c>
      <c r="AC304">
        <f t="shared" si="39"/>
        <v>3.5369999999999999E-2</v>
      </c>
    </row>
    <row r="305" spans="2:29" x14ac:dyDescent="0.25">
      <c r="B305" s="7">
        <v>26.4</v>
      </c>
      <c r="C305" s="8">
        <v>9.2660000000000006E-2</v>
      </c>
      <c r="D305" s="8">
        <v>36.090000000000003</v>
      </c>
      <c r="E305" s="8">
        <v>0.433</v>
      </c>
      <c r="F305" s="8">
        <v>6.4950000000000001</v>
      </c>
      <c r="G305" s="8">
        <v>18.399999999999999</v>
      </c>
      <c r="H305" s="8">
        <v>5.8</v>
      </c>
      <c r="I305" s="8">
        <v>5.2</v>
      </c>
      <c r="J305" s="8">
        <v>5.68</v>
      </c>
      <c r="K305" s="8">
        <v>5.28</v>
      </c>
      <c r="L305" s="8">
        <v>23.9</v>
      </c>
      <c r="M305" s="8">
        <v>8.67</v>
      </c>
      <c r="N305" s="8" t="s">
        <v>19</v>
      </c>
      <c r="O305" s="8">
        <v>7.9279999999999999</v>
      </c>
      <c r="P305" s="8">
        <v>11.2112</v>
      </c>
      <c r="Q305" s="8" t="s">
        <v>24</v>
      </c>
      <c r="R305" s="8">
        <v>42</v>
      </c>
      <c r="S305" s="8" t="s">
        <v>19</v>
      </c>
      <c r="T305" s="9">
        <v>3.726343E-2</v>
      </c>
      <c r="U305" s="17"/>
      <c r="V305">
        <f t="shared" si="33"/>
        <v>5.49</v>
      </c>
      <c r="W305">
        <f t="shared" si="34"/>
        <v>7.9279999999999999</v>
      </c>
      <c r="X305">
        <f t="shared" si="32"/>
        <v>1</v>
      </c>
      <c r="Y305">
        <f t="shared" si="35"/>
        <v>0</v>
      </c>
      <c r="Z305">
        <f t="shared" si="36"/>
        <v>0</v>
      </c>
      <c r="AA305">
        <f t="shared" si="37"/>
        <v>1</v>
      </c>
      <c r="AB305">
        <f t="shared" si="38"/>
        <v>1</v>
      </c>
      <c r="AC305">
        <f t="shared" si="39"/>
        <v>9.2660000000000006E-2</v>
      </c>
    </row>
    <row r="306" spans="2:29" x14ac:dyDescent="0.25">
      <c r="B306" s="7">
        <v>33.1</v>
      </c>
      <c r="C306" s="8">
        <v>0.1</v>
      </c>
      <c r="D306" s="8">
        <v>36.090000000000003</v>
      </c>
      <c r="E306" s="8">
        <v>0.433</v>
      </c>
      <c r="F306" s="8">
        <v>6.9820000000000002</v>
      </c>
      <c r="G306" s="8">
        <v>17.7</v>
      </c>
      <c r="H306" s="8">
        <v>5.81</v>
      </c>
      <c r="I306" s="8">
        <v>5.36</v>
      </c>
      <c r="J306" s="8">
        <v>5.51</v>
      </c>
      <c r="K306" s="8">
        <v>5.29</v>
      </c>
      <c r="L306" s="8">
        <v>23.9</v>
      </c>
      <c r="M306" s="8">
        <v>4.8600000000000003</v>
      </c>
      <c r="N306" s="8" t="s">
        <v>21</v>
      </c>
      <c r="O306" s="8">
        <v>8.2620000000000005</v>
      </c>
      <c r="P306" s="8">
        <v>14.264799999999999</v>
      </c>
      <c r="Q306" s="8" t="s">
        <v>23</v>
      </c>
      <c r="R306" s="8">
        <v>34</v>
      </c>
      <c r="S306" s="8" t="s">
        <v>19</v>
      </c>
      <c r="T306" s="9">
        <v>5.1095003999999999E-2</v>
      </c>
      <c r="U306" s="17"/>
      <c r="V306">
        <f t="shared" si="33"/>
        <v>5.4924999999999997</v>
      </c>
      <c r="W306">
        <f t="shared" si="34"/>
        <v>8.2620000000000005</v>
      </c>
      <c r="X306">
        <f t="shared" si="32"/>
        <v>0</v>
      </c>
      <c r="Y306">
        <f t="shared" si="35"/>
        <v>0</v>
      </c>
      <c r="Z306">
        <f t="shared" si="36"/>
        <v>0</v>
      </c>
      <c r="AA306">
        <f t="shared" si="37"/>
        <v>0</v>
      </c>
      <c r="AB306">
        <f t="shared" si="38"/>
        <v>1</v>
      </c>
      <c r="AC306">
        <f t="shared" si="39"/>
        <v>0.1</v>
      </c>
    </row>
    <row r="307" spans="2:29" x14ac:dyDescent="0.25">
      <c r="B307" s="7">
        <v>36.1</v>
      </c>
      <c r="C307" s="8">
        <v>5.5149999999999998E-2</v>
      </c>
      <c r="D307" s="8">
        <v>32.18</v>
      </c>
      <c r="E307" s="8">
        <v>0.47199999999999998</v>
      </c>
      <c r="F307" s="8">
        <v>7.2359999999999998</v>
      </c>
      <c r="G307" s="8">
        <v>41.1</v>
      </c>
      <c r="H307" s="8">
        <v>4.0999999999999996</v>
      </c>
      <c r="I307" s="8">
        <v>3.96</v>
      </c>
      <c r="J307" s="8">
        <v>4.09</v>
      </c>
      <c r="K307" s="8">
        <v>3.94</v>
      </c>
      <c r="L307" s="8">
        <v>21.6</v>
      </c>
      <c r="M307" s="8">
        <v>6.93</v>
      </c>
      <c r="N307" s="8" t="s">
        <v>21</v>
      </c>
      <c r="O307" s="8">
        <v>6.9219999999999997</v>
      </c>
      <c r="P307" s="8">
        <v>10.2888</v>
      </c>
      <c r="Q307" s="8" t="s">
        <v>20</v>
      </c>
      <c r="R307" s="8">
        <v>55</v>
      </c>
      <c r="S307" s="8" t="s">
        <v>19</v>
      </c>
      <c r="T307" s="9">
        <v>5.2321498000000001E-2</v>
      </c>
      <c r="U307" s="17"/>
      <c r="V307">
        <f t="shared" si="33"/>
        <v>4.0225</v>
      </c>
      <c r="W307">
        <f t="shared" si="34"/>
        <v>6.9219999999999997</v>
      </c>
      <c r="X307">
        <f t="shared" si="32"/>
        <v>0</v>
      </c>
      <c r="Y307">
        <f t="shared" si="35"/>
        <v>0</v>
      </c>
      <c r="Z307">
        <f t="shared" si="36"/>
        <v>1</v>
      </c>
      <c r="AA307">
        <f t="shared" si="37"/>
        <v>0</v>
      </c>
      <c r="AB307">
        <f t="shared" si="38"/>
        <v>1</v>
      </c>
      <c r="AC307">
        <f t="shared" si="39"/>
        <v>5.5149999999999998E-2</v>
      </c>
    </row>
    <row r="308" spans="2:29" x14ac:dyDescent="0.25">
      <c r="B308" s="7">
        <v>28.4</v>
      </c>
      <c r="C308" s="8">
        <v>5.4789999999999998E-2</v>
      </c>
      <c r="D308" s="8">
        <v>32.18</v>
      </c>
      <c r="E308" s="8">
        <v>0.47199999999999998</v>
      </c>
      <c r="F308" s="8">
        <v>6.6159999999999997</v>
      </c>
      <c r="G308" s="8">
        <v>58.1</v>
      </c>
      <c r="H308" s="8">
        <v>3.63</v>
      </c>
      <c r="I308" s="8">
        <v>3.05</v>
      </c>
      <c r="J308" s="8">
        <v>3.65</v>
      </c>
      <c r="K308" s="8">
        <v>3.15</v>
      </c>
      <c r="L308" s="8">
        <v>21.6</v>
      </c>
      <c r="M308" s="8">
        <v>8.93</v>
      </c>
      <c r="N308" s="8" t="s">
        <v>21</v>
      </c>
      <c r="O308" s="8">
        <v>6.5679999999999996</v>
      </c>
      <c r="P308" s="8">
        <v>15.2272</v>
      </c>
      <c r="Q308" s="8" t="s">
        <v>23</v>
      </c>
      <c r="R308" s="8">
        <v>22</v>
      </c>
      <c r="S308" s="8" t="s">
        <v>19</v>
      </c>
      <c r="T308" s="9">
        <v>4.5315187999999999E-2</v>
      </c>
      <c r="U308" s="17"/>
      <c r="V308">
        <f t="shared" si="33"/>
        <v>3.37</v>
      </c>
      <c r="W308">
        <f t="shared" si="34"/>
        <v>6.5679999999999996</v>
      </c>
      <c r="X308">
        <f t="shared" si="32"/>
        <v>0</v>
      </c>
      <c r="Y308">
        <f t="shared" si="35"/>
        <v>0</v>
      </c>
      <c r="Z308">
        <f t="shared" si="36"/>
        <v>0</v>
      </c>
      <c r="AA308">
        <f t="shared" si="37"/>
        <v>0</v>
      </c>
      <c r="AB308">
        <f t="shared" si="38"/>
        <v>1</v>
      </c>
      <c r="AC308">
        <f t="shared" si="39"/>
        <v>5.4789999999999998E-2</v>
      </c>
    </row>
    <row r="309" spans="2:29" x14ac:dyDescent="0.25">
      <c r="B309" s="7">
        <v>33.4</v>
      </c>
      <c r="C309" s="8">
        <v>7.5029999999999999E-2</v>
      </c>
      <c r="D309" s="8">
        <v>32.18</v>
      </c>
      <c r="E309" s="8">
        <v>0.47199999999999998</v>
      </c>
      <c r="F309" s="8">
        <v>7.42</v>
      </c>
      <c r="G309" s="8">
        <v>71.900000000000006</v>
      </c>
      <c r="H309" s="8">
        <v>3.31</v>
      </c>
      <c r="I309" s="8">
        <v>2.92</v>
      </c>
      <c r="J309" s="8">
        <v>3.28</v>
      </c>
      <c r="K309" s="8">
        <v>2.89</v>
      </c>
      <c r="L309" s="8">
        <v>21.6</v>
      </c>
      <c r="M309" s="8">
        <v>6.47</v>
      </c>
      <c r="N309" s="8" t="s">
        <v>19</v>
      </c>
      <c r="O309" s="8">
        <v>10.667999999999999</v>
      </c>
      <c r="P309" s="8">
        <v>12.267200000000001</v>
      </c>
      <c r="Q309" s="8" t="s">
        <v>20</v>
      </c>
      <c r="R309" s="8">
        <v>23</v>
      </c>
      <c r="S309" s="8" t="s">
        <v>19</v>
      </c>
      <c r="T309" s="9">
        <v>5.0502604999999999E-2</v>
      </c>
      <c r="U309" s="17"/>
      <c r="V309">
        <f t="shared" si="33"/>
        <v>3.1</v>
      </c>
      <c r="W309">
        <f t="shared" si="34"/>
        <v>10.667999999999999</v>
      </c>
      <c r="X309">
        <f t="shared" si="32"/>
        <v>1</v>
      </c>
      <c r="Y309">
        <f t="shared" si="35"/>
        <v>0</v>
      </c>
      <c r="Z309">
        <f t="shared" si="36"/>
        <v>1</v>
      </c>
      <c r="AA309">
        <f t="shared" si="37"/>
        <v>0</v>
      </c>
      <c r="AB309">
        <f t="shared" si="38"/>
        <v>1</v>
      </c>
      <c r="AC309">
        <f t="shared" si="39"/>
        <v>7.5029999999999999E-2</v>
      </c>
    </row>
    <row r="310" spans="2:29" x14ac:dyDescent="0.25">
      <c r="B310" s="7">
        <v>28.2</v>
      </c>
      <c r="C310" s="8">
        <v>4.9320000000000003E-2</v>
      </c>
      <c r="D310" s="8">
        <v>32.18</v>
      </c>
      <c r="E310" s="8">
        <v>0.47199999999999998</v>
      </c>
      <c r="F310" s="8">
        <v>6.8490000000000002</v>
      </c>
      <c r="G310" s="8">
        <v>70.3</v>
      </c>
      <c r="H310" s="8">
        <v>3.28</v>
      </c>
      <c r="I310" s="8">
        <v>2.89</v>
      </c>
      <c r="J310" s="8">
        <v>3.31</v>
      </c>
      <c r="K310" s="8">
        <v>3.25</v>
      </c>
      <c r="L310" s="8">
        <v>21.6</v>
      </c>
      <c r="M310" s="8">
        <v>7.53</v>
      </c>
      <c r="N310" s="8" t="s">
        <v>19</v>
      </c>
      <c r="O310" s="8">
        <v>10.464</v>
      </c>
      <c r="P310" s="8">
        <v>12.2256</v>
      </c>
      <c r="Q310" s="8" t="s">
        <v>24</v>
      </c>
      <c r="R310" s="8">
        <v>46</v>
      </c>
      <c r="S310" s="8" t="s">
        <v>19</v>
      </c>
      <c r="T310" s="9">
        <v>4.6920310999999999E-2</v>
      </c>
      <c r="U310" s="17"/>
      <c r="V310">
        <f t="shared" si="33"/>
        <v>3.1825000000000001</v>
      </c>
      <c r="W310">
        <f t="shared" si="34"/>
        <v>10.464</v>
      </c>
      <c r="X310">
        <f t="shared" si="32"/>
        <v>1</v>
      </c>
      <c r="Y310">
        <f t="shared" si="35"/>
        <v>0</v>
      </c>
      <c r="Z310">
        <f t="shared" si="36"/>
        <v>0</v>
      </c>
      <c r="AA310">
        <f t="shared" si="37"/>
        <v>1</v>
      </c>
      <c r="AB310">
        <f t="shared" si="38"/>
        <v>1</v>
      </c>
      <c r="AC310">
        <f t="shared" si="39"/>
        <v>4.9320000000000003E-2</v>
      </c>
    </row>
    <row r="311" spans="2:29" x14ac:dyDescent="0.25">
      <c r="B311" s="7">
        <v>22.8</v>
      </c>
      <c r="C311" s="8">
        <v>0.49297999999999997</v>
      </c>
      <c r="D311" s="8">
        <v>39.9</v>
      </c>
      <c r="E311" s="8">
        <v>0.54400000000000004</v>
      </c>
      <c r="F311" s="8">
        <v>6.6349999999999998</v>
      </c>
      <c r="G311" s="8">
        <v>82.5</v>
      </c>
      <c r="H311" s="8">
        <v>3.57</v>
      </c>
      <c r="I311" s="8">
        <v>3.24</v>
      </c>
      <c r="J311" s="8">
        <v>3.41</v>
      </c>
      <c r="K311" s="8">
        <v>3.05</v>
      </c>
      <c r="L311" s="8">
        <v>21.6</v>
      </c>
      <c r="M311" s="8">
        <v>4.54</v>
      </c>
      <c r="N311" s="8" t="s">
        <v>21</v>
      </c>
      <c r="O311" s="8">
        <v>7.1559999999999997</v>
      </c>
      <c r="P311" s="8">
        <v>11.182399999999999</v>
      </c>
      <c r="Q311" s="8" t="s">
        <v>20</v>
      </c>
      <c r="R311" s="8">
        <v>31</v>
      </c>
      <c r="S311" s="8" t="s">
        <v>19</v>
      </c>
      <c r="T311" s="9">
        <v>5.8075981999999998E-2</v>
      </c>
      <c r="U311" s="17"/>
      <c r="V311">
        <f t="shared" si="33"/>
        <v>3.3174999999999999</v>
      </c>
      <c r="W311">
        <f t="shared" si="34"/>
        <v>7.1559999999999997</v>
      </c>
      <c r="X311">
        <f t="shared" si="32"/>
        <v>0</v>
      </c>
      <c r="Y311">
        <f t="shared" si="35"/>
        <v>0</v>
      </c>
      <c r="Z311">
        <f t="shared" si="36"/>
        <v>1</v>
      </c>
      <c r="AA311">
        <f t="shared" si="37"/>
        <v>0</v>
      </c>
      <c r="AB311">
        <f t="shared" si="38"/>
        <v>1</v>
      </c>
      <c r="AC311">
        <f t="shared" si="39"/>
        <v>0.49297999999999997</v>
      </c>
    </row>
    <row r="312" spans="2:29" x14ac:dyDescent="0.25">
      <c r="B312" s="7">
        <v>20.3</v>
      </c>
      <c r="C312" s="8">
        <v>0.34939999999999999</v>
      </c>
      <c r="D312" s="8">
        <v>39.9</v>
      </c>
      <c r="E312" s="8">
        <v>0.54400000000000004</v>
      </c>
      <c r="F312" s="8">
        <v>5.9720000000000004</v>
      </c>
      <c r="G312" s="8">
        <v>76.7</v>
      </c>
      <c r="H312" s="8">
        <v>3.4</v>
      </c>
      <c r="I312" s="8">
        <v>2.91</v>
      </c>
      <c r="J312" s="8">
        <v>3.28</v>
      </c>
      <c r="K312" s="8">
        <v>2.82</v>
      </c>
      <c r="L312" s="8">
        <v>21.6</v>
      </c>
      <c r="M312" s="8">
        <v>9.9700000000000006</v>
      </c>
      <c r="N312" s="8" t="s">
        <v>19</v>
      </c>
      <c r="O312" s="8">
        <v>10.106</v>
      </c>
      <c r="P312" s="8">
        <v>11.1624</v>
      </c>
      <c r="Q312" s="8" t="s">
        <v>23</v>
      </c>
      <c r="R312" s="8">
        <v>51</v>
      </c>
      <c r="S312" s="8" t="s">
        <v>19</v>
      </c>
      <c r="T312" s="9">
        <v>5.6731152E-2</v>
      </c>
      <c r="U312" s="17"/>
      <c r="V312">
        <f t="shared" si="33"/>
        <v>3.1025</v>
      </c>
      <c r="W312">
        <f t="shared" si="34"/>
        <v>10.106</v>
      </c>
      <c r="X312">
        <f t="shared" si="32"/>
        <v>1</v>
      </c>
      <c r="Y312">
        <f t="shared" si="35"/>
        <v>0</v>
      </c>
      <c r="Z312">
        <f t="shared" si="36"/>
        <v>0</v>
      </c>
      <c r="AA312">
        <f t="shared" si="37"/>
        <v>0</v>
      </c>
      <c r="AB312">
        <f t="shared" si="38"/>
        <v>1</v>
      </c>
      <c r="AC312">
        <f t="shared" si="39"/>
        <v>0.34939999999999999</v>
      </c>
    </row>
    <row r="313" spans="2:29" x14ac:dyDescent="0.25">
      <c r="B313" s="7">
        <v>16.100000000000001</v>
      </c>
      <c r="C313" s="8">
        <v>2.6354799999999998</v>
      </c>
      <c r="D313" s="8">
        <v>39.9</v>
      </c>
      <c r="E313" s="8">
        <v>0.54400000000000004</v>
      </c>
      <c r="F313" s="8">
        <v>4.9729999999999999</v>
      </c>
      <c r="G313" s="8">
        <v>37.799999999999997</v>
      </c>
      <c r="H313" s="8">
        <v>2.63</v>
      </c>
      <c r="I313" s="8">
        <v>2.2799999999999998</v>
      </c>
      <c r="J313" s="8">
        <v>2.63</v>
      </c>
      <c r="K313" s="8">
        <v>2.5299999999999998</v>
      </c>
      <c r="L313" s="8">
        <v>21.6</v>
      </c>
      <c r="M313" s="8">
        <v>12.64</v>
      </c>
      <c r="N313" s="8" t="s">
        <v>21</v>
      </c>
      <c r="O313" s="8">
        <v>7.3220000000000001</v>
      </c>
      <c r="P313" s="8">
        <v>11.1288</v>
      </c>
      <c r="Q313" s="8" t="s">
        <v>20</v>
      </c>
      <c r="R313" s="8">
        <v>27</v>
      </c>
      <c r="S313" s="8" t="s">
        <v>19</v>
      </c>
      <c r="T313" s="9">
        <v>5.6148028000000003E-2</v>
      </c>
      <c r="U313" s="17"/>
      <c r="V313">
        <f t="shared" si="33"/>
        <v>2.5175000000000001</v>
      </c>
      <c r="W313">
        <f t="shared" si="34"/>
        <v>7.3220000000000001</v>
      </c>
      <c r="X313">
        <f t="shared" si="32"/>
        <v>0</v>
      </c>
      <c r="Y313">
        <f t="shared" si="35"/>
        <v>0</v>
      </c>
      <c r="Z313">
        <f t="shared" si="36"/>
        <v>1</v>
      </c>
      <c r="AA313">
        <f t="shared" si="37"/>
        <v>0</v>
      </c>
      <c r="AB313">
        <f t="shared" si="38"/>
        <v>1</v>
      </c>
      <c r="AC313">
        <f t="shared" si="39"/>
        <v>2.6354799999999998</v>
      </c>
    </row>
    <row r="314" spans="2:29" x14ac:dyDescent="0.25">
      <c r="B314" s="7">
        <v>22.1</v>
      </c>
      <c r="C314" s="8">
        <v>0.79040999999999995</v>
      </c>
      <c r="D314" s="8">
        <v>39.9</v>
      </c>
      <c r="E314" s="8">
        <v>0.54400000000000004</v>
      </c>
      <c r="F314" s="8">
        <v>6.1219999999999999</v>
      </c>
      <c r="G314" s="8">
        <v>52.8</v>
      </c>
      <c r="H314" s="8">
        <v>2.89</v>
      </c>
      <c r="I314" s="8">
        <v>2.34</v>
      </c>
      <c r="J314" s="8">
        <v>2.77</v>
      </c>
      <c r="K314" s="8">
        <v>2.5499999999999998</v>
      </c>
      <c r="L314" s="8">
        <v>21.6</v>
      </c>
      <c r="M314" s="8">
        <v>5.98</v>
      </c>
      <c r="N314" s="8" t="s">
        <v>19</v>
      </c>
      <c r="O314" s="8">
        <v>8.2420000000000009</v>
      </c>
      <c r="P314" s="8">
        <v>15.1768</v>
      </c>
      <c r="Q314" s="8" t="s">
        <v>20</v>
      </c>
      <c r="R314" s="8">
        <v>46</v>
      </c>
      <c r="S314" s="8" t="s">
        <v>19</v>
      </c>
      <c r="T314" s="9">
        <v>5.5734022000000001E-2</v>
      </c>
      <c r="U314" s="17"/>
      <c r="V314">
        <f t="shared" si="33"/>
        <v>2.6375000000000002</v>
      </c>
      <c r="W314">
        <f t="shared" si="34"/>
        <v>8.2420000000000009</v>
      </c>
      <c r="X314">
        <f t="shared" si="32"/>
        <v>1</v>
      </c>
      <c r="Y314">
        <f t="shared" si="35"/>
        <v>0</v>
      </c>
      <c r="Z314">
        <f t="shared" si="36"/>
        <v>1</v>
      </c>
      <c r="AA314">
        <f t="shared" si="37"/>
        <v>0</v>
      </c>
      <c r="AB314">
        <f t="shared" si="38"/>
        <v>1</v>
      </c>
      <c r="AC314">
        <f t="shared" si="39"/>
        <v>0.79040999999999995</v>
      </c>
    </row>
    <row r="315" spans="2:29" x14ac:dyDescent="0.25">
      <c r="B315" s="7">
        <v>19.399999999999999</v>
      </c>
      <c r="C315" s="8">
        <v>0.26168999999999998</v>
      </c>
      <c r="D315" s="8">
        <v>39.9</v>
      </c>
      <c r="E315" s="8">
        <v>0.54400000000000004</v>
      </c>
      <c r="F315" s="8">
        <v>6.0229999999999997</v>
      </c>
      <c r="G315" s="8">
        <v>90.4</v>
      </c>
      <c r="H315" s="8">
        <v>3</v>
      </c>
      <c r="I315" s="8">
        <v>2.67</v>
      </c>
      <c r="J315" s="8">
        <v>3.15</v>
      </c>
      <c r="K315" s="8">
        <v>2.5099999999999998</v>
      </c>
      <c r="L315" s="8">
        <v>21.6</v>
      </c>
      <c r="M315" s="8">
        <v>11.72</v>
      </c>
      <c r="N315" s="8" t="s">
        <v>19</v>
      </c>
      <c r="O315" s="8">
        <v>6.2880000000000003</v>
      </c>
      <c r="P315" s="8">
        <v>13.155200000000001</v>
      </c>
      <c r="Q315" s="8" t="s">
        <v>23</v>
      </c>
      <c r="R315" s="8">
        <v>26</v>
      </c>
      <c r="S315" s="8" t="s">
        <v>19</v>
      </c>
      <c r="T315" s="9">
        <v>5.3472691000000003E-2</v>
      </c>
      <c r="U315" s="17"/>
      <c r="V315">
        <f t="shared" si="33"/>
        <v>2.8325</v>
      </c>
      <c r="W315">
        <f t="shared" si="34"/>
        <v>6.2880000000000003</v>
      </c>
      <c r="X315">
        <f t="shared" si="32"/>
        <v>1</v>
      </c>
      <c r="Y315">
        <f t="shared" si="35"/>
        <v>0</v>
      </c>
      <c r="Z315">
        <f t="shared" si="36"/>
        <v>0</v>
      </c>
      <c r="AA315">
        <f t="shared" si="37"/>
        <v>0</v>
      </c>
      <c r="AB315">
        <f t="shared" si="38"/>
        <v>1</v>
      </c>
      <c r="AC315">
        <f t="shared" si="39"/>
        <v>0.26168999999999998</v>
      </c>
    </row>
    <row r="316" spans="2:29" x14ac:dyDescent="0.25">
      <c r="B316" s="7">
        <v>21.6</v>
      </c>
      <c r="C316" s="8">
        <v>0.26938000000000001</v>
      </c>
      <c r="D316" s="8">
        <v>39.9</v>
      </c>
      <c r="E316" s="8">
        <v>0.54400000000000004</v>
      </c>
      <c r="F316" s="8">
        <v>6.266</v>
      </c>
      <c r="G316" s="8">
        <v>82.8</v>
      </c>
      <c r="H316" s="8">
        <v>3.38</v>
      </c>
      <c r="I316" s="8">
        <v>2.98</v>
      </c>
      <c r="J316" s="8">
        <v>3.41</v>
      </c>
      <c r="K316" s="8">
        <v>3.28</v>
      </c>
      <c r="L316" s="8">
        <v>21.6</v>
      </c>
      <c r="M316" s="8">
        <v>7.9</v>
      </c>
      <c r="N316" s="8" t="s">
        <v>19</v>
      </c>
      <c r="O316" s="8">
        <v>8.8320000000000007</v>
      </c>
      <c r="P316" s="8">
        <v>14.172800000000001</v>
      </c>
      <c r="Q316" s="8" t="s">
        <v>23</v>
      </c>
      <c r="R316" s="8">
        <v>33</v>
      </c>
      <c r="S316" s="8" t="s">
        <v>19</v>
      </c>
      <c r="T316" s="9">
        <v>5.4245265000000001E-2</v>
      </c>
      <c r="U316" s="17"/>
      <c r="V316">
        <f t="shared" si="33"/>
        <v>3.2624999999999997</v>
      </c>
      <c r="W316">
        <f t="shared" si="34"/>
        <v>8.8320000000000007</v>
      </c>
      <c r="X316">
        <f t="shared" si="32"/>
        <v>1</v>
      </c>
      <c r="Y316">
        <f t="shared" si="35"/>
        <v>0</v>
      </c>
      <c r="Z316">
        <f t="shared" si="36"/>
        <v>0</v>
      </c>
      <c r="AA316">
        <f t="shared" si="37"/>
        <v>0</v>
      </c>
      <c r="AB316">
        <f t="shared" si="38"/>
        <v>1</v>
      </c>
      <c r="AC316">
        <f t="shared" si="39"/>
        <v>0.26938000000000001</v>
      </c>
    </row>
    <row r="317" spans="2:29" x14ac:dyDescent="0.25">
      <c r="B317" s="7">
        <v>23.8</v>
      </c>
      <c r="C317" s="8">
        <v>0.36919999999999997</v>
      </c>
      <c r="D317" s="8">
        <v>39.9</v>
      </c>
      <c r="E317" s="8">
        <v>0.54400000000000004</v>
      </c>
      <c r="F317" s="8">
        <v>6.5670000000000002</v>
      </c>
      <c r="G317" s="8">
        <v>87.3</v>
      </c>
      <c r="H317" s="8">
        <v>3.92</v>
      </c>
      <c r="I317" s="8">
        <v>3.31</v>
      </c>
      <c r="J317" s="8">
        <v>3.8</v>
      </c>
      <c r="K317" s="8">
        <v>3.39</v>
      </c>
      <c r="L317" s="8">
        <v>21.6</v>
      </c>
      <c r="M317" s="8">
        <v>9.2799999999999994</v>
      </c>
      <c r="N317" s="8" t="s">
        <v>19</v>
      </c>
      <c r="O317" s="8">
        <v>9.5760000000000005</v>
      </c>
      <c r="P317" s="8">
        <v>13.1904</v>
      </c>
      <c r="Q317" s="8" t="s">
        <v>22</v>
      </c>
      <c r="R317" s="8">
        <v>56</v>
      </c>
      <c r="S317" s="8" t="s">
        <v>19</v>
      </c>
      <c r="T317" s="9">
        <v>5.4380967000000002E-2</v>
      </c>
      <c r="U317" s="17"/>
      <c r="V317">
        <f t="shared" si="33"/>
        <v>3.6050000000000004</v>
      </c>
      <c r="W317">
        <f t="shared" si="34"/>
        <v>9.5760000000000005</v>
      </c>
      <c r="X317">
        <f t="shared" si="32"/>
        <v>1</v>
      </c>
      <c r="Y317">
        <f t="shared" si="35"/>
        <v>1</v>
      </c>
      <c r="Z317">
        <f t="shared" si="36"/>
        <v>0</v>
      </c>
      <c r="AA317">
        <f t="shared" si="37"/>
        <v>0</v>
      </c>
      <c r="AB317">
        <f t="shared" si="38"/>
        <v>1</v>
      </c>
      <c r="AC317">
        <f t="shared" si="39"/>
        <v>0.36919999999999997</v>
      </c>
    </row>
    <row r="318" spans="2:29" x14ac:dyDescent="0.25">
      <c r="B318" s="7">
        <v>16.2</v>
      </c>
      <c r="C318" s="8">
        <v>0.25356000000000001</v>
      </c>
      <c r="D318" s="8">
        <v>39.9</v>
      </c>
      <c r="E318" s="8">
        <v>0.54400000000000004</v>
      </c>
      <c r="F318" s="8">
        <v>5.7050000000000001</v>
      </c>
      <c r="G318" s="8">
        <v>77.7</v>
      </c>
      <c r="H318" s="8">
        <v>4.0199999999999996</v>
      </c>
      <c r="I318" s="8">
        <v>3.8</v>
      </c>
      <c r="J318" s="8">
        <v>4.1100000000000003</v>
      </c>
      <c r="K318" s="8">
        <v>3.85</v>
      </c>
      <c r="L318" s="8">
        <v>21.6</v>
      </c>
      <c r="M318" s="8">
        <v>11.5</v>
      </c>
      <c r="N318" s="8" t="s">
        <v>21</v>
      </c>
      <c r="O318" s="8">
        <v>6.7240000000000002</v>
      </c>
      <c r="P318" s="8">
        <v>12.1296</v>
      </c>
      <c r="Q318" s="8" t="s">
        <v>20</v>
      </c>
      <c r="R318" s="8">
        <v>58</v>
      </c>
      <c r="S318" s="8" t="s">
        <v>19</v>
      </c>
      <c r="T318" s="9">
        <v>5.5817766999999997E-2</v>
      </c>
      <c r="U318" s="17"/>
      <c r="V318">
        <f t="shared" si="33"/>
        <v>3.9449999999999998</v>
      </c>
      <c r="W318">
        <f t="shared" si="34"/>
        <v>6.7240000000000002</v>
      </c>
      <c r="X318">
        <f t="shared" si="32"/>
        <v>0</v>
      </c>
      <c r="Y318">
        <f t="shared" si="35"/>
        <v>0</v>
      </c>
      <c r="Z318">
        <f t="shared" si="36"/>
        <v>1</v>
      </c>
      <c r="AA318">
        <f t="shared" si="37"/>
        <v>0</v>
      </c>
      <c r="AB318">
        <f t="shared" si="38"/>
        <v>1</v>
      </c>
      <c r="AC318">
        <f t="shared" si="39"/>
        <v>0.25356000000000001</v>
      </c>
    </row>
    <row r="319" spans="2:29" x14ac:dyDescent="0.25">
      <c r="B319" s="7">
        <v>17.8</v>
      </c>
      <c r="C319" s="8">
        <v>0.31827</v>
      </c>
      <c r="D319" s="8">
        <v>39.9</v>
      </c>
      <c r="E319" s="8">
        <v>0.54400000000000004</v>
      </c>
      <c r="F319" s="8">
        <v>5.9139999999999997</v>
      </c>
      <c r="G319" s="8">
        <v>83.2</v>
      </c>
      <c r="H319" s="8">
        <v>4.2</v>
      </c>
      <c r="I319" s="8">
        <v>3.82</v>
      </c>
      <c r="J319" s="8">
        <v>4.08</v>
      </c>
      <c r="K319" s="8">
        <v>3.89</v>
      </c>
      <c r="L319" s="8">
        <v>21.6</v>
      </c>
      <c r="M319" s="8">
        <v>18.329999999999998</v>
      </c>
      <c r="N319" s="8" t="s">
        <v>21</v>
      </c>
      <c r="O319" s="8">
        <v>7.2560000000000002</v>
      </c>
      <c r="P319" s="8">
        <v>12.1424</v>
      </c>
      <c r="Q319" s="8" t="s">
        <v>20</v>
      </c>
      <c r="R319" s="8">
        <v>43</v>
      </c>
      <c r="S319" s="8" t="s">
        <v>19</v>
      </c>
      <c r="T319" s="9">
        <v>5.1922204E-2</v>
      </c>
      <c r="U319" s="17"/>
      <c r="V319">
        <f t="shared" si="33"/>
        <v>3.9975000000000001</v>
      </c>
      <c r="W319">
        <f t="shared" si="34"/>
        <v>7.2560000000000002</v>
      </c>
      <c r="X319">
        <f t="shared" si="32"/>
        <v>0</v>
      </c>
      <c r="Y319">
        <f t="shared" si="35"/>
        <v>0</v>
      </c>
      <c r="Z319">
        <f t="shared" si="36"/>
        <v>1</v>
      </c>
      <c r="AA319">
        <f t="shared" si="37"/>
        <v>0</v>
      </c>
      <c r="AB319">
        <f t="shared" si="38"/>
        <v>1</v>
      </c>
      <c r="AC319">
        <f t="shared" si="39"/>
        <v>0.31827</v>
      </c>
    </row>
    <row r="320" spans="2:29" x14ac:dyDescent="0.25">
      <c r="B320" s="7">
        <v>19.8</v>
      </c>
      <c r="C320" s="8">
        <v>0.24521999999999999</v>
      </c>
      <c r="D320" s="8">
        <v>39.9</v>
      </c>
      <c r="E320" s="8">
        <v>0.54400000000000004</v>
      </c>
      <c r="F320" s="8">
        <v>5.782</v>
      </c>
      <c r="G320" s="8">
        <v>71.7</v>
      </c>
      <c r="H320" s="8">
        <v>4.13</v>
      </c>
      <c r="I320" s="8">
        <v>3.94</v>
      </c>
      <c r="J320" s="8">
        <v>4.34</v>
      </c>
      <c r="K320" s="8">
        <v>3.73</v>
      </c>
      <c r="L320" s="8">
        <v>21.6</v>
      </c>
      <c r="M320" s="8">
        <v>15.94</v>
      </c>
      <c r="N320" s="8" t="s">
        <v>21</v>
      </c>
      <c r="O320" s="8">
        <v>9.7959999999999994</v>
      </c>
      <c r="P320" s="8">
        <v>12.1584</v>
      </c>
      <c r="Q320" s="8" t="s">
        <v>20</v>
      </c>
      <c r="R320" s="8">
        <v>50</v>
      </c>
      <c r="S320" s="8" t="s">
        <v>19</v>
      </c>
      <c r="T320" s="9">
        <v>4.7061840000000001E-2</v>
      </c>
      <c r="U320" s="17"/>
      <c r="V320">
        <f t="shared" si="33"/>
        <v>4.0350000000000001</v>
      </c>
      <c r="W320">
        <f t="shared" si="34"/>
        <v>9.7959999999999994</v>
      </c>
      <c r="X320">
        <f t="shared" si="32"/>
        <v>0</v>
      </c>
      <c r="Y320">
        <f t="shared" si="35"/>
        <v>0</v>
      </c>
      <c r="Z320">
        <f t="shared" si="36"/>
        <v>1</v>
      </c>
      <c r="AA320">
        <f t="shared" si="37"/>
        <v>0</v>
      </c>
      <c r="AB320">
        <f t="shared" si="38"/>
        <v>1</v>
      </c>
      <c r="AC320">
        <f t="shared" si="39"/>
        <v>0.24521999999999999</v>
      </c>
    </row>
    <row r="321" spans="2:29" x14ac:dyDescent="0.25">
      <c r="B321" s="7">
        <v>23.1</v>
      </c>
      <c r="C321" s="8">
        <v>0.40201999999999999</v>
      </c>
      <c r="D321" s="8">
        <v>39.9</v>
      </c>
      <c r="E321" s="8">
        <v>0.54400000000000004</v>
      </c>
      <c r="F321" s="8">
        <v>6.3819999999999997</v>
      </c>
      <c r="G321" s="8">
        <v>67.2</v>
      </c>
      <c r="H321" s="8">
        <v>3.8</v>
      </c>
      <c r="I321" s="8">
        <v>3.35</v>
      </c>
      <c r="J321" s="8">
        <v>3.58</v>
      </c>
      <c r="K321" s="8">
        <v>3.4</v>
      </c>
      <c r="L321" s="8">
        <v>21.6</v>
      </c>
      <c r="M321" s="8">
        <v>10.36</v>
      </c>
      <c r="N321" s="8" t="s">
        <v>21</v>
      </c>
      <c r="O321" s="8">
        <v>5.5620000000000003</v>
      </c>
      <c r="P321" s="8">
        <v>10.184799999999999</v>
      </c>
      <c r="Q321" s="8" t="s">
        <v>23</v>
      </c>
      <c r="R321" s="8">
        <v>53</v>
      </c>
      <c r="S321" s="8" t="s">
        <v>19</v>
      </c>
      <c r="T321" s="9">
        <v>5.1488997000000002E-2</v>
      </c>
      <c r="U321" s="17"/>
      <c r="V321">
        <f t="shared" si="33"/>
        <v>3.5325000000000002</v>
      </c>
      <c r="W321">
        <f t="shared" si="34"/>
        <v>5.5620000000000003</v>
      </c>
      <c r="X321">
        <f t="shared" si="32"/>
        <v>0</v>
      </c>
      <c r="Y321">
        <f t="shared" si="35"/>
        <v>0</v>
      </c>
      <c r="Z321">
        <f t="shared" si="36"/>
        <v>0</v>
      </c>
      <c r="AA321">
        <f t="shared" si="37"/>
        <v>0</v>
      </c>
      <c r="AB321">
        <f t="shared" si="38"/>
        <v>1</v>
      </c>
      <c r="AC321">
        <f t="shared" si="39"/>
        <v>0.40201999999999999</v>
      </c>
    </row>
    <row r="322" spans="2:29" x14ac:dyDescent="0.25">
      <c r="B322" s="7">
        <v>21</v>
      </c>
      <c r="C322" s="8">
        <v>0.47547</v>
      </c>
      <c r="D322" s="8">
        <v>39.9</v>
      </c>
      <c r="E322" s="8">
        <v>0.54400000000000004</v>
      </c>
      <c r="F322" s="8">
        <v>6.1130000000000004</v>
      </c>
      <c r="G322" s="8">
        <v>58.8</v>
      </c>
      <c r="H322" s="8">
        <v>4.07</v>
      </c>
      <c r="I322" s="8">
        <v>3.86</v>
      </c>
      <c r="J322" s="8">
        <v>4.24</v>
      </c>
      <c r="K322" s="8">
        <v>3.84</v>
      </c>
      <c r="L322" s="8">
        <v>21.6</v>
      </c>
      <c r="M322" s="8">
        <v>12.73</v>
      </c>
      <c r="N322" s="8" t="s">
        <v>21</v>
      </c>
      <c r="O322" s="8">
        <v>10.32</v>
      </c>
      <c r="P322" s="8">
        <v>12.167999999999999</v>
      </c>
      <c r="Q322" s="8" t="s">
        <v>24</v>
      </c>
      <c r="R322" s="8">
        <v>36</v>
      </c>
      <c r="S322" s="8" t="s">
        <v>19</v>
      </c>
      <c r="T322" s="9">
        <v>5.4127890999999997E-2</v>
      </c>
      <c r="U322" s="17"/>
      <c r="V322">
        <f t="shared" si="33"/>
        <v>4.0024999999999995</v>
      </c>
      <c r="W322">
        <f t="shared" si="34"/>
        <v>10.32</v>
      </c>
      <c r="X322">
        <f t="shared" si="32"/>
        <v>0</v>
      </c>
      <c r="Y322">
        <f t="shared" si="35"/>
        <v>0</v>
      </c>
      <c r="Z322">
        <f t="shared" si="36"/>
        <v>0</v>
      </c>
      <c r="AA322">
        <f t="shared" si="37"/>
        <v>1</v>
      </c>
      <c r="AB322">
        <f t="shared" si="38"/>
        <v>1</v>
      </c>
      <c r="AC322">
        <f t="shared" si="39"/>
        <v>0.47547</v>
      </c>
    </row>
    <row r="323" spans="2:29" x14ac:dyDescent="0.25">
      <c r="B323" s="7">
        <v>23.8</v>
      </c>
      <c r="C323" s="8">
        <v>0.1676</v>
      </c>
      <c r="D323" s="8">
        <v>37.380000000000003</v>
      </c>
      <c r="E323" s="8">
        <v>0.49299999999999999</v>
      </c>
      <c r="F323" s="8">
        <v>6.4260000000000002</v>
      </c>
      <c r="G323" s="8">
        <v>52.3</v>
      </c>
      <c r="H323" s="8">
        <v>4.74</v>
      </c>
      <c r="I323" s="8">
        <v>4.32</v>
      </c>
      <c r="J323" s="8">
        <v>4.7699999999999996</v>
      </c>
      <c r="K323" s="8">
        <v>4.34</v>
      </c>
      <c r="L323" s="8">
        <v>20.399999999999999</v>
      </c>
      <c r="M323" s="8">
        <v>7.2</v>
      </c>
      <c r="N323" s="8" t="s">
        <v>19</v>
      </c>
      <c r="O323" s="8">
        <v>6.7759999999999998</v>
      </c>
      <c r="P323" s="8">
        <v>13.1904</v>
      </c>
      <c r="Q323" s="8" t="s">
        <v>20</v>
      </c>
      <c r="R323" s="8">
        <v>48</v>
      </c>
      <c r="S323" s="8" t="s">
        <v>19</v>
      </c>
      <c r="T323" s="9">
        <v>5.5346636999999997E-2</v>
      </c>
      <c r="U323" s="17"/>
      <c r="V323">
        <f t="shared" si="33"/>
        <v>4.5425000000000004</v>
      </c>
      <c r="W323">
        <f t="shared" si="34"/>
        <v>6.7759999999999998</v>
      </c>
      <c r="X323">
        <f t="shared" ref="X323:X386" si="40">IF($N323="YES", 1, 0)</f>
        <v>1</v>
      </c>
      <c r="Y323">
        <f t="shared" si="35"/>
        <v>0</v>
      </c>
      <c r="Z323">
        <f t="shared" si="36"/>
        <v>1</v>
      </c>
      <c r="AA323">
        <f t="shared" si="37"/>
        <v>0</v>
      </c>
      <c r="AB323">
        <f t="shared" si="38"/>
        <v>1</v>
      </c>
      <c r="AC323">
        <f t="shared" si="39"/>
        <v>0.1676</v>
      </c>
    </row>
    <row r="324" spans="2:29" x14ac:dyDescent="0.25">
      <c r="B324" s="7">
        <v>23.1</v>
      </c>
      <c r="C324" s="8">
        <v>0.18159</v>
      </c>
      <c r="D324" s="8">
        <v>37.380000000000003</v>
      </c>
      <c r="E324" s="8">
        <v>0.49299999999999999</v>
      </c>
      <c r="F324" s="8">
        <v>6.3760000000000003</v>
      </c>
      <c r="G324" s="8">
        <v>54.3</v>
      </c>
      <c r="H324" s="8">
        <v>4.8499999999999996</v>
      </c>
      <c r="I324" s="8">
        <v>4.38</v>
      </c>
      <c r="J324" s="8">
        <v>4.8099999999999996</v>
      </c>
      <c r="K324" s="8">
        <v>4.12</v>
      </c>
      <c r="L324" s="8">
        <v>20.399999999999999</v>
      </c>
      <c r="M324" s="8">
        <v>6.87</v>
      </c>
      <c r="N324" s="8" t="s">
        <v>19</v>
      </c>
      <c r="O324" s="8">
        <v>7.7619999999999996</v>
      </c>
      <c r="P324" s="8">
        <v>14.184799999999999</v>
      </c>
      <c r="Q324" s="8" t="s">
        <v>22</v>
      </c>
      <c r="R324" s="8">
        <v>40</v>
      </c>
      <c r="S324" s="8" t="s">
        <v>19</v>
      </c>
      <c r="T324" s="9">
        <v>4.6927707999999999E-2</v>
      </c>
      <c r="U324" s="17"/>
      <c r="V324">
        <f t="shared" ref="V324:V387" si="41">AVERAGE($H324:$K324)</f>
        <v>4.54</v>
      </c>
      <c r="W324">
        <f t="shared" ref="W324:W387" si="42">IF($O324="", $O$1, $O324)</f>
        <v>7.7619999999999996</v>
      </c>
      <c r="X324">
        <f t="shared" si="40"/>
        <v>1</v>
      </c>
      <c r="Y324">
        <f t="shared" ref="Y324:Y387" si="43">IF($Q324="Lake", 1, 0)</f>
        <v>1</v>
      </c>
      <c r="Z324">
        <f t="shared" ref="Z324:Z387" si="44">IF($Q324="River", 1, 0)</f>
        <v>0</v>
      </c>
      <c r="AA324">
        <f t="shared" ref="AA324:AA387" si="45">IF($Q324="Lake and River", 1, 0)</f>
        <v>0</v>
      </c>
      <c r="AB324">
        <f t="shared" ref="AB324:AB387" si="46">IF($S324="YES", 1, 0)</f>
        <v>1</v>
      </c>
      <c r="AC324">
        <f t="shared" ref="AC324:AC387" si="47">IF($C324&gt;=$C$1, 2*$C$1, $C324)</f>
        <v>0.18159</v>
      </c>
    </row>
    <row r="325" spans="2:29" x14ac:dyDescent="0.25">
      <c r="B325" s="7">
        <v>20.399999999999999</v>
      </c>
      <c r="C325" s="8">
        <v>0.35114000000000001</v>
      </c>
      <c r="D325" s="8">
        <v>37.380000000000003</v>
      </c>
      <c r="E325" s="8">
        <v>0.49299999999999999</v>
      </c>
      <c r="F325" s="8">
        <v>6.0410000000000004</v>
      </c>
      <c r="G325" s="8">
        <v>49.9</v>
      </c>
      <c r="H325" s="8">
        <v>4.93</v>
      </c>
      <c r="I325" s="8">
        <v>4.43</v>
      </c>
      <c r="J325" s="8">
        <v>4.87</v>
      </c>
      <c r="K325" s="8">
        <v>4.66</v>
      </c>
      <c r="L325" s="8">
        <v>20.399999999999999</v>
      </c>
      <c r="M325" s="8">
        <v>7.7</v>
      </c>
      <c r="N325" s="8" t="s">
        <v>21</v>
      </c>
      <c r="O325" s="8">
        <v>8.9079999999999995</v>
      </c>
      <c r="P325" s="8">
        <v>13.1632</v>
      </c>
      <c r="Q325" s="8" t="s">
        <v>23</v>
      </c>
      <c r="R325" s="8">
        <v>40</v>
      </c>
      <c r="S325" s="8" t="s">
        <v>19</v>
      </c>
      <c r="T325" s="9">
        <v>4.5674584999999997E-2</v>
      </c>
      <c r="U325" s="17"/>
      <c r="V325">
        <f t="shared" si="41"/>
        <v>4.7225000000000001</v>
      </c>
      <c r="W325">
        <f t="shared" si="42"/>
        <v>8.9079999999999995</v>
      </c>
      <c r="X325">
        <f t="shared" si="40"/>
        <v>0</v>
      </c>
      <c r="Y325">
        <f t="shared" si="43"/>
        <v>0</v>
      </c>
      <c r="Z325">
        <f t="shared" si="44"/>
        <v>0</v>
      </c>
      <c r="AA325">
        <f t="shared" si="45"/>
        <v>0</v>
      </c>
      <c r="AB325">
        <f t="shared" si="46"/>
        <v>1</v>
      </c>
      <c r="AC325">
        <f t="shared" si="47"/>
        <v>0.35114000000000001</v>
      </c>
    </row>
    <row r="326" spans="2:29" x14ac:dyDescent="0.25">
      <c r="B326" s="7">
        <v>18.5</v>
      </c>
      <c r="C326" s="8">
        <v>0.28392000000000001</v>
      </c>
      <c r="D326" s="8">
        <v>37.380000000000003</v>
      </c>
      <c r="E326" s="8">
        <v>0.49299999999999999</v>
      </c>
      <c r="F326" s="8">
        <v>5.7080000000000002</v>
      </c>
      <c r="G326" s="8">
        <v>74.3</v>
      </c>
      <c r="H326" s="8">
        <v>4.91</v>
      </c>
      <c r="I326" s="8">
        <v>4.5999999999999996</v>
      </c>
      <c r="J326" s="8">
        <v>4.9000000000000004</v>
      </c>
      <c r="K326" s="8">
        <v>4.47</v>
      </c>
      <c r="L326" s="8">
        <v>20.399999999999999</v>
      </c>
      <c r="M326" s="8">
        <v>11.74</v>
      </c>
      <c r="N326" s="8" t="s">
        <v>19</v>
      </c>
      <c r="O326" s="8">
        <v>6.57</v>
      </c>
      <c r="P326" s="8">
        <v>15.148</v>
      </c>
      <c r="Q326" s="8" t="s">
        <v>23</v>
      </c>
      <c r="R326" s="8">
        <v>25</v>
      </c>
      <c r="S326" s="8" t="s">
        <v>19</v>
      </c>
      <c r="T326" s="9">
        <v>5.0020110999999999E-2</v>
      </c>
      <c r="U326" s="17"/>
      <c r="V326">
        <f t="shared" si="41"/>
        <v>4.72</v>
      </c>
      <c r="W326">
        <f t="shared" si="42"/>
        <v>6.57</v>
      </c>
      <c r="X326">
        <f t="shared" si="40"/>
        <v>1</v>
      </c>
      <c r="Y326">
        <f t="shared" si="43"/>
        <v>0</v>
      </c>
      <c r="Z326">
        <f t="shared" si="44"/>
        <v>0</v>
      </c>
      <c r="AA326">
        <f t="shared" si="45"/>
        <v>0</v>
      </c>
      <c r="AB326">
        <f t="shared" si="46"/>
        <v>1</v>
      </c>
      <c r="AC326">
        <f t="shared" si="47"/>
        <v>0.28392000000000001</v>
      </c>
    </row>
    <row r="327" spans="2:29" x14ac:dyDescent="0.25">
      <c r="B327" s="7">
        <v>25</v>
      </c>
      <c r="C327" s="8">
        <v>0.34109</v>
      </c>
      <c r="D327" s="8">
        <v>37.380000000000003</v>
      </c>
      <c r="E327" s="8">
        <v>0.49299999999999999</v>
      </c>
      <c r="F327" s="8">
        <v>6.415</v>
      </c>
      <c r="G327" s="8">
        <v>40.1</v>
      </c>
      <c r="H327" s="8">
        <v>5</v>
      </c>
      <c r="I327" s="8">
        <v>4.5</v>
      </c>
      <c r="J327" s="8">
        <v>5.0199999999999996</v>
      </c>
      <c r="K327" s="8">
        <v>4.3600000000000003</v>
      </c>
      <c r="L327" s="8">
        <v>20.399999999999999</v>
      </c>
      <c r="M327" s="8">
        <v>6.12</v>
      </c>
      <c r="N327" s="8" t="s">
        <v>21</v>
      </c>
      <c r="O327" s="8">
        <v>8.6</v>
      </c>
      <c r="P327" s="8">
        <v>15.2</v>
      </c>
      <c r="Q327" s="8" t="s">
        <v>20</v>
      </c>
      <c r="R327" s="8">
        <v>52</v>
      </c>
      <c r="S327" s="8" t="s">
        <v>19</v>
      </c>
      <c r="T327" s="9">
        <v>4.7326765999999999E-2</v>
      </c>
      <c r="U327" s="17"/>
      <c r="V327">
        <f t="shared" si="41"/>
        <v>4.72</v>
      </c>
      <c r="W327">
        <f t="shared" si="42"/>
        <v>8.6</v>
      </c>
      <c r="X327">
        <f t="shared" si="40"/>
        <v>0</v>
      </c>
      <c r="Y327">
        <f t="shared" si="43"/>
        <v>0</v>
      </c>
      <c r="Z327">
        <f t="shared" si="44"/>
        <v>1</v>
      </c>
      <c r="AA327">
        <f t="shared" si="45"/>
        <v>0</v>
      </c>
      <c r="AB327">
        <f t="shared" si="46"/>
        <v>1</v>
      </c>
      <c r="AC327">
        <f t="shared" si="47"/>
        <v>0.34109</v>
      </c>
    </row>
    <row r="328" spans="2:29" x14ac:dyDescent="0.25">
      <c r="B328" s="7">
        <v>24.6</v>
      </c>
      <c r="C328" s="8">
        <v>0.19186</v>
      </c>
      <c r="D328" s="8">
        <v>37.380000000000003</v>
      </c>
      <c r="E328" s="8">
        <v>0.49299999999999999</v>
      </c>
      <c r="F328" s="8">
        <v>6.431</v>
      </c>
      <c r="G328" s="8">
        <v>14.7</v>
      </c>
      <c r="H328" s="8">
        <v>5.51</v>
      </c>
      <c r="I328" s="8">
        <v>5.0999999999999996</v>
      </c>
      <c r="J328" s="8">
        <v>5.57</v>
      </c>
      <c r="K328" s="8">
        <v>5.49</v>
      </c>
      <c r="L328" s="8">
        <v>20.399999999999999</v>
      </c>
      <c r="M328" s="8">
        <v>5.08</v>
      </c>
      <c r="N328" s="8" t="s">
        <v>21</v>
      </c>
      <c r="O328" s="8">
        <v>7.992</v>
      </c>
      <c r="P328" s="8">
        <v>15.1968</v>
      </c>
      <c r="Q328" s="8" t="s">
        <v>23</v>
      </c>
      <c r="R328" s="8">
        <v>45</v>
      </c>
      <c r="S328" s="8" t="s">
        <v>19</v>
      </c>
      <c r="T328" s="9">
        <v>4.5302945999999997E-2</v>
      </c>
      <c r="U328" s="17"/>
      <c r="V328">
        <f t="shared" si="41"/>
        <v>5.4175000000000004</v>
      </c>
      <c r="W328">
        <f t="shared" si="42"/>
        <v>7.992</v>
      </c>
      <c r="X328">
        <f t="shared" si="40"/>
        <v>0</v>
      </c>
      <c r="Y328">
        <f t="shared" si="43"/>
        <v>0</v>
      </c>
      <c r="Z328">
        <f t="shared" si="44"/>
        <v>0</v>
      </c>
      <c r="AA328">
        <f t="shared" si="45"/>
        <v>0</v>
      </c>
      <c r="AB328">
        <f t="shared" si="46"/>
        <v>1</v>
      </c>
      <c r="AC328">
        <f t="shared" si="47"/>
        <v>0.19186</v>
      </c>
    </row>
    <row r="329" spans="2:29" x14ac:dyDescent="0.25">
      <c r="B329" s="7">
        <v>23</v>
      </c>
      <c r="C329" s="8">
        <v>0.30347000000000002</v>
      </c>
      <c r="D329" s="8">
        <v>37.380000000000003</v>
      </c>
      <c r="E329" s="8">
        <v>0.49299999999999999</v>
      </c>
      <c r="F329" s="8">
        <v>6.3120000000000003</v>
      </c>
      <c r="G329" s="8">
        <v>28.9</v>
      </c>
      <c r="H329" s="8">
        <v>5.47</v>
      </c>
      <c r="I329" s="8">
        <v>5.09</v>
      </c>
      <c r="J329" s="8">
        <v>5.71</v>
      </c>
      <c r="K329" s="8">
        <v>5.4</v>
      </c>
      <c r="L329" s="8">
        <v>20.399999999999999</v>
      </c>
      <c r="M329" s="8">
        <v>6.15</v>
      </c>
      <c r="N329" s="8" t="s">
        <v>19</v>
      </c>
      <c r="O329" s="8">
        <v>7.06</v>
      </c>
      <c r="P329" s="8">
        <v>12.183999999999999</v>
      </c>
      <c r="Q329" s="8" t="s">
        <v>20</v>
      </c>
      <c r="R329" s="8">
        <v>36</v>
      </c>
      <c r="S329" s="8" t="s">
        <v>19</v>
      </c>
      <c r="T329" s="9">
        <v>4.8493779000000001E-2</v>
      </c>
      <c r="U329" s="17"/>
      <c r="V329">
        <f t="shared" si="41"/>
        <v>5.4175000000000004</v>
      </c>
      <c r="W329">
        <f t="shared" si="42"/>
        <v>7.06</v>
      </c>
      <c r="X329">
        <f t="shared" si="40"/>
        <v>1</v>
      </c>
      <c r="Y329">
        <f t="shared" si="43"/>
        <v>0</v>
      </c>
      <c r="Z329">
        <f t="shared" si="44"/>
        <v>1</v>
      </c>
      <c r="AA329">
        <f t="shared" si="45"/>
        <v>0</v>
      </c>
      <c r="AB329">
        <f t="shared" si="46"/>
        <v>1</v>
      </c>
      <c r="AC329">
        <f t="shared" si="47"/>
        <v>0.30347000000000002</v>
      </c>
    </row>
    <row r="330" spans="2:29" x14ac:dyDescent="0.25">
      <c r="B330" s="7">
        <v>22.2</v>
      </c>
      <c r="C330" s="8">
        <v>0.24102999999999999</v>
      </c>
      <c r="D330" s="8">
        <v>37.380000000000003</v>
      </c>
      <c r="E330" s="8">
        <v>0.49299999999999999</v>
      </c>
      <c r="F330" s="8">
        <v>6.0830000000000002</v>
      </c>
      <c r="G330" s="8">
        <v>43.7</v>
      </c>
      <c r="H330" s="8">
        <v>5.59</v>
      </c>
      <c r="I330" s="8">
        <v>5.38</v>
      </c>
      <c r="J330" s="8">
        <v>5.48</v>
      </c>
      <c r="K330" s="8">
        <v>5.21</v>
      </c>
      <c r="L330" s="8">
        <v>20.399999999999999</v>
      </c>
      <c r="M330" s="8">
        <v>12.79</v>
      </c>
      <c r="N330" s="8" t="s">
        <v>21</v>
      </c>
      <c r="O330" s="8">
        <v>9.0440000000000005</v>
      </c>
      <c r="P330" s="8">
        <v>15.1776</v>
      </c>
      <c r="Q330" s="8" t="s">
        <v>23</v>
      </c>
      <c r="R330" s="8">
        <v>27</v>
      </c>
      <c r="S330" s="8" t="s">
        <v>19</v>
      </c>
      <c r="T330" s="9">
        <v>5.0830442000000003E-2</v>
      </c>
      <c r="U330" s="17"/>
      <c r="V330">
        <f t="shared" si="41"/>
        <v>5.415</v>
      </c>
      <c r="W330">
        <f t="shared" si="42"/>
        <v>9.0440000000000005</v>
      </c>
      <c r="X330">
        <f t="shared" si="40"/>
        <v>0</v>
      </c>
      <c r="Y330">
        <f t="shared" si="43"/>
        <v>0</v>
      </c>
      <c r="Z330">
        <f t="shared" si="44"/>
        <v>0</v>
      </c>
      <c r="AA330">
        <f t="shared" si="45"/>
        <v>0</v>
      </c>
      <c r="AB330">
        <f t="shared" si="46"/>
        <v>1</v>
      </c>
      <c r="AC330">
        <f t="shared" si="47"/>
        <v>0.24102999999999999</v>
      </c>
    </row>
    <row r="331" spans="2:29" x14ac:dyDescent="0.25">
      <c r="B331" s="7">
        <v>19.3</v>
      </c>
      <c r="C331" s="8">
        <v>6.6170000000000007E-2</v>
      </c>
      <c r="D331" s="8">
        <v>33.24</v>
      </c>
      <c r="E331" s="8">
        <v>0.46</v>
      </c>
      <c r="F331" s="8">
        <v>5.8680000000000003</v>
      </c>
      <c r="G331" s="8">
        <v>25.8</v>
      </c>
      <c r="H331" s="8">
        <v>5.42</v>
      </c>
      <c r="I331" s="8">
        <v>5.0599999999999996</v>
      </c>
      <c r="J331" s="8">
        <v>5.47</v>
      </c>
      <c r="K331" s="8">
        <v>4.92</v>
      </c>
      <c r="L331" s="8">
        <v>23.1</v>
      </c>
      <c r="M331" s="8">
        <v>9.9700000000000006</v>
      </c>
      <c r="N331" s="8" t="s">
        <v>19</v>
      </c>
      <c r="O331" s="8">
        <v>9.9860000000000007</v>
      </c>
      <c r="P331" s="8">
        <v>10.154400000000001</v>
      </c>
      <c r="Q331" s="8" t="s">
        <v>22</v>
      </c>
      <c r="R331" s="8">
        <v>35</v>
      </c>
      <c r="S331" s="8" t="s">
        <v>19</v>
      </c>
      <c r="T331" s="9">
        <v>3.9430780999999998E-2</v>
      </c>
      <c r="U331" s="17"/>
      <c r="V331">
        <f t="shared" si="41"/>
        <v>5.2174999999999994</v>
      </c>
      <c r="W331">
        <f t="shared" si="42"/>
        <v>9.9860000000000007</v>
      </c>
      <c r="X331">
        <f t="shared" si="40"/>
        <v>1</v>
      </c>
      <c r="Y331">
        <f t="shared" si="43"/>
        <v>1</v>
      </c>
      <c r="Z331">
        <f t="shared" si="44"/>
        <v>0</v>
      </c>
      <c r="AA331">
        <f t="shared" si="45"/>
        <v>0</v>
      </c>
      <c r="AB331">
        <f t="shared" si="46"/>
        <v>1</v>
      </c>
      <c r="AC331">
        <f t="shared" si="47"/>
        <v>6.6170000000000007E-2</v>
      </c>
    </row>
    <row r="332" spans="2:29" x14ac:dyDescent="0.25">
      <c r="B332" s="7">
        <v>22.6</v>
      </c>
      <c r="C332" s="8">
        <v>6.7239999999999994E-2</v>
      </c>
      <c r="D332" s="8">
        <v>33.24</v>
      </c>
      <c r="E332" s="8">
        <v>0.46</v>
      </c>
      <c r="F332" s="8">
        <v>6.3330000000000002</v>
      </c>
      <c r="G332" s="8">
        <v>17.2</v>
      </c>
      <c r="H332" s="8">
        <v>5.36</v>
      </c>
      <c r="I332" s="8">
        <v>5.08</v>
      </c>
      <c r="J332" s="8">
        <v>5.45</v>
      </c>
      <c r="K332" s="8">
        <v>4.97</v>
      </c>
      <c r="L332" s="8">
        <v>23.1</v>
      </c>
      <c r="M332" s="8">
        <v>7.34</v>
      </c>
      <c r="N332" s="8" t="s">
        <v>21</v>
      </c>
      <c r="O332" s="8">
        <v>5.5519999999999996</v>
      </c>
      <c r="P332" s="8">
        <v>14.1808</v>
      </c>
      <c r="Q332" s="8" t="s">
        <v>23</v>
      </c>
      <c r="R332" s="8">
        <v>53</v>
      </c>
      <c r="S332" s="8" t="s">
        <v>19</v>
      </c>
      <c r="T332" s="9">
        <v>4.5171643999999997E-2</v>
      </c>
      <c r="U332" s="17"/>
      <c r="V332">
        <f t="shared" si="41"/>
        <v>5.2149999999999999</v>
      </c>
      <c r="W332">
        <f t="shared" si="42"/>
        <v>5.5519999999999996</v>
      </c>
      <c r="X332">
        <f t="shared" si="40"/>
        <v>0</v>
      </c>
      <c r="Y332">
        <f t="shared" si="43"/>
        <v>0</v>
      </c>
      <c r="Z332">
        <f t="shared" si="44"/>
        <v>0</v>
      </c>
      <c r="AA332">
        <f t="shared" si="45"/>
        <v>0</v>
      </c>
      <c r="AB332">
        <f t="shared" si="46"/>
        <v>1</v>
      </c>
      <c r="AC332">
        <f t="shared" si="47"/>
        <v>6.7239999999999994E-2</v>
      </c>
    </row>
    <row r="333" spans="2:29" x14ac:dyDescent="0.25">
      <c r="B333" s="7">
        <v>19.8</v>
      </c>
      <c r="C333" s="8">
        <v>4.5440000000000001E-2</v>
      </c>
      <c r="D333" s="8">
        <v>33.24</v>
      </c>
      <c r="E333" s="8">
        <v>0.46</v>
      </c>
      <c r="F333" s="8">
        <v>6.1440000000000001</v>
      </c>
      <c r="G333" s="8">
        <v>32.200000000000003</v>
      </c>
      <c r="H333" s="8">
        <v>6.02</v>
      </c>
      <c r="I333" s="8">
        <v>5.55</v>
      </c>
      <c r="J333" s="8">
        <v>5.9</v>
      </c>
      <c r="K333" s="8">
        <v>6.03</v>
      </c>
      <c r="L333" s="8">
        <v>23.1</v>
      </c>
      <c r="M333" s="8">
        <v>9.09</v>
      </c>
      <c r="N333" s="8" t="s">
        <v>21</v>
      </c>
      <c r="O333" s="8">
        <v>9.3960000000000008</v>
      </c>
      <c r="P333" s="8">
        <v>11.1584</v>
      </c>
      <c r="Q333" s="8" t="s">
        <v>20</v>
      </c>
      <c r="R333" s="8">
        <v>26</v>
      </c>
      <c r="S333" s="8" t="s">
        <v>19</v>
      </c>
      <c r="T333" s="9">
        <v>4.3030881999999999E-2</v>
      </c>
      <c r="U333" s="17"/>
      <c r="V333">
        <f t="shared" si="41"/>
        <v>5.875</v>
      </c>
      <c r="W333">
        <f t="shared" si="42"/>
        <v>9.3960000000000008</v>
      </c>
      <c r="X333">
        <f t="shared" si="40"/>
        <v>0</v>
      </c>
      <c r="Y333">
        <f t="shared" si="43"/>
        <v>0</v>
      </c>
      <c r="Z333">
        <f t="shared" si="44"/>
        <v>1</v>
      </c>
      <c r="AA333">
        <f t="shared" si="45"/>
        <v>0</v>
      </c>
      <c r="AB333">
        <f t="shared" si="46"/>
        <v>1</v>
      </c>
      <c r="AC333">
        <f t="shared" si="47"/>
        <v>4.5440000000000001E-2</v>
      </c>
    </row>
    <row r="334" spans="2:29" x14ac:dyDescent="0.25">
      <c r="B334" s="7">
        <v>17.100000000000001</v>
      </c>
      <c r="C334" s="8">
        <v>5.0229999999999997E-2</v>
      </c>
      <c r="D334" s="8">
        <v>36.06</v>
      </c>
      <c r="E334" s="8">
        <v>0.43790000000000001</v>
      </c>
      <c r="F334" s="8">
        <v>5.7060000000000004</v>
      </c>
      <c r="G334" s="8">
        <v>28.4</v>
      </c>
      <c r="H334" s="8">
        <v>6.67</v>
      </c>
      <c r="I334" s="8">
        <v>6.56</v>
      </c>
      <c r="J334" s="8">
        <v>6.66</v>
      </c>
      <c r="K334" s="8">
        <v>6.67</v>
      </c>
      <c r="L334" s="8">
        <v>23.1</v>
      </c>
      <c r="M334" s="8">
        <v>12.43</v>
      </c>
      <c r="N334" s="8" t="s">
        <v>21</v>
      </c>
      <c r="O334" s="8">
        <v>6.742</v>
      </c>
      <c r="P334" s="8">
        <v>14.136799999999999</v>
      </c>
      <c r="Q334" s="8" t="s">
        <v>22</v>
      </c>
      <c r="R334" s="8">
        <v>21</v>
      </c>
      <c r="S334" s="8" t="s">
        <v>19</v>
      </c>
      <c r="T334" s="9">
        <v>5.2187446999999998E-2</v>
      </c>
      <c r="U334" s="17"/>
      <c r="V334">
        <f t="shared" si="41"/>
        <v>6.6400000000000006</v>
      </c>
      <c r="W334">
        <f t="shared" si="42"/>
        <v>6.742</v>
      </c>
      <c r="X334">
        <f t="shared" si="40"/>
        <v>0</v>
      </c>
      <c r="Y334">
        <f t="shared" si="43"/>
        <v>1</v>
      </c>
      <c r="Z334">
        <f t="shared" si="44"/>
        <v>0</v>
      </c>
      <c r="AA334">
        <f t="shared" si="45"/>
        <v>0</v>
      </c>
      <c r="AB334">
        <f t="shared" si="46"/>
        <v>1</v>
      </c>
      <c r="AC334">
        <f t="shared" si="47"/>
        <v>5.0229999999999997E-2</v>
      </c>
    </row>
    <row r="335" spans="2:29" x14ac:dyDescent="0.25">
      <c r="B335" s="7">
        <v>19.399999999999999</v>
      </c>
      <c r="C335" s="8">
        <v>3.4660000000000003E-2</v>
      </c>
      <c r="D335" s="8">
        <v>36.06</v>
      </c>
      <c r="E335" s="8">
        <v>0.43790000000000001</v>
      </c>
      <c r="F335" s="8">
        <v>6.0309999999999997</v>
      </c>
      <c r="G335" s="8">
        <v>23.3</v>
      </c>
      <c r="H335" s="8">
        <v>6.95</v>
      </c>
      <c r="I335" s="8">
        <v>6.58</v>
      </c>
      <c r="J335" s="8">
        <v>6.8</v>
      </c>
      <c r="K335" s="8">
        <v>6.23</v>
      </c>
      <c r="L335" s="8">
        <v>23.1</v>
      </c>
      <c r="M335" s="8">
        <v>7.83</v>
      </c>
      <c r="N335" s="8" t="s">
        <v>19</v>
      </c>
      <c r="O335" s="8">
        <v>7.4880000000000004</v>
      </c>
      <c r="P335" s="8">
        <v>14.155200000000001</v>
      </c>
      <c r="Q335" s="8" t="s">
        <v>23</v>
      </c>
      <c r="R335" s="8">
        <v>22</v>
      </c>
      <c r="S335" s="8" t="s">
        <v>19</v>
      </c>
      <c r="T335" s="9">
        <v>5.1756241000000001E-2</v>
      </c>
      <c r="U335" s="17"/>
      <c r="V335">
        <f t="shared" si="41"/>
        <v>6.6400000000000006</v>
      </c>
      <c r="W335">
        <f t="shared" si="42"/>
        <v>7.4880000000000004</v>
      </c>
      <c r="X335">
        <f t="shared" si="40"/>
        <v>1</v>
      </c>
      <c r="Y335">
        <f t="shared" si="43"/>
        <v>0</v>
      </c>
      <c r="Z335">
        <f t="shared" si="44"/>
        <v>0</v>
      </c>
      <c r="AA335">
        <f t="shared" si="45"/>
        <v>0</v>
      </c>
      <c r="AB335">
        <f t="shared" si="46"/>
        <v>1</v>
      </c>
      <c r="AC335">
        <f t="shared" si="47"/>
        <v>3.4660000000000003E-2</v>
      </c>
    </row>
    <row r="336" spans="2:29" x14ac:dyDescent="0.25">
      <c r="B336" s="7">
        <v>22.2</v>
      </c>
      <c r="C336" s="8">
        <v>5.083E-2</v>
      </c>
      <c r="D336" s="8">
        <v>35.19</v>
      </c>
      <c r="E336" s="8">
        <v>0.51500000000000001</v>
      </c>
      <c r="F336" s="8">
        <v>6.3159999999999998</v>
      </c>
      <c r="G336" s="8">
        <v>38.1</v>
      </c>
      <c r="H336" s="8">
        <v>6.76</v>
      </c>
      <c r="I336" s="8">
        <v>6.2</v>
      </c>
      <c r="J336" s="8">
        <v>6.53</v>
      </c>
      <c r="K336" s="8">
        <v>6.34</v>
      </c>
      <c r="L336" s="8">
        <v>19.8</v>
      </c>
      <c r="M336" s="8">
        <v>5.68</v>
      </c>
      <c r="N336" s="8" t="s">
        <v>21</v>
      </c>
      <c r="O336" s="8">
        <v>9.1440000000000001</v>
      </c>
      <c r="P336" s="8">
        <v>11.1776</v>
      </c>
      <c r="Q336" s="8" t="s">
        <v>23</v>
      </c>
      <c r="R336" s="8">
        <v>34</v>
      </c>
      <c r="S336" s="8" t="s">
        <v>19</v>
      </c>
      <c r="T336" s="9">
        <v>4.9894823999999997E-2</v>
      </c>
      <c r="U336" s="17"/>
      <c r="V336">
        <f t="shared" si="41"/>
        <v>6.4575000000000005</v>
      </c>
      <c r="W336">
        <f t="shared" si="42"/>
        <v>9.1440000000000001</v>
      </c>
      <c r="X336">
        <f t="shared" si="40"/>
        <v>0</v>
      </c>
      <c r="Y336">
        <f t="shared" si="43"/>
        <v>0</v>
      </c>
      <c r="Z336">
        <f t="shared" si="44"/>
        <v>0</v>
      </c>
      <c r="AA336">
        <f t="shared" si="45"/>
        <v>0</v>
      </c>
      <c r="AB336">
        <f t="shared" si="46"/>
        <v>1</v>
      </c>
      <c r="AC336">
        <f t="shared" si="47"/>
        <v>5.083E-2</v>
      </c>
    </row>
    <row r="337" spans="2:29" x14ac:dyDescent="0.25">
      <c r="B337" s="7">
        <v>20.7</v>
      </c>
      <c r="C337" s="8">
        <v>3.7379999999999997E-2</v>
      </c>
      <c r="D337" s="8">
        <v>35.19</v>
      </c>
      <c r="E337" s="8">
        <v>0.51500000000000001</v>
      </c>
      <c r="F337" s="8">
        <v>6.31</v>
      </c>
      <c r="G337" s="8">
        <v>38.5</v>
      </c>
      <c r="H337" s="8">
        <v>6.52</v>
      </c>
      <c r="I337" s="8">
        <v>6.34</v>
      </c>
      <c r="J337" s="8">
        <v>6.69</v>
      </c>
      <c r="K337" s="8">
        <v>6.29</v>
      </c>
      <c r="L337" s="8">
        <v>19.8</v>
      </c>
      <c r="M337" s="8">
        <v>6.75</v>
      </c>
      <c r="N337" s="8" t="s">
        <v>19</v>
      </c>
      <c r="O337" s="8">
        <v>7.5140000000000002</v>
      </c>
      <c r="P337" s="8">
        <v>15.1656</v>
      </c>
      <c r="Q337" s="8" t="s">
        <v>24</v>
      </c>
      <c r="R337" s="8">
        <v>53</v>
      </c>
      <c r="S337" s="8" t="s">
        <v>19</v>
      </c>
      <c r="T337" s="9">
        <v>5.5402330999999999E-2</v>
      </c>
      <c r="U337" s="17"/>
      <c r="V337">
        <f t="shared" si="41"/>
        <v>6.46</v>
      </c>
      <c r="W337">
        <f t="shared" si="42"/>
        <v>7.5140000000000002</v>
      </c>
      <c r="X337">
        <f t="shared" si="40"/>
        <v>1</v>
      </c>
      <c r="Y337">
        <f t="shared" si="43"/>
        <v>0</v>
      </c>
      <c r="Z337">
        <f t="shared" si="44"/>
        <v>0</v>
      </c>
      <c r="AA337">
        <f t="shared" si="45"/>
        <v>1</v>
      </c>
      <c r="AB337">
        <f t="shared" si="46"/>
        <v>1</v>
      </c>
      <c r="AC337">
        <f t="shared" si="47"/>
        <v>3.7379999999999997E-2</v>
      </c>
    </row>
    <row r="338" spans="2:29" x14ac:dyDescent="0.25">
      <c r="B338" s="7">
        <v>21.1</v>
      </c>
      <c r="C338" s="8">
        <v>3.9609999999999999E-2</v>
      </c>
      <c r="D338" s="8">
        <v>35.19</v>
      </c>
      <c r="E338" s="8">
        <v>0.51500000000000001</v>
      </c>
      <c r="F338" s="8">
        <v>6.0369999999999999</v>
      </c>
      <c r="G338" s="8">
        <v>34.5</v>
      </c>
      <c r="H338" s="8">
        <v>6.26</v>
      </c>
      <c r="I338" s="8">
        <v>5.7</v>
      </c>
      <c r="J338" s="8">
        <v>6.27</v>
      </c>
      <c r="K338" s="8">
        <v>5.71</v>
      </c>
      <c r="L338" s="8">
        <v>19.8</v>
      </c>
      <c r="M338" s="8">
        <v>8.01</v>
      </c>
      <c r="N338" s="8" t="s">
        <v>19</v>
      </c>
      <c r="O338" s="8">
        <v>8.9220000000000006</v>
      </c>
      <c r="P338" s="8">
        <v>14.168799999999999</v>
      </c>
      <c r="Q338" s="8" t="s">
        <v>23</v>
      </c>
      <c r="R338" s="8">
        <v>57</v>
      </c>
      <c r="S338" s="8" t="s">
        <v>19</v>
      </c>
      <c r="T338" s="9">
        <v>5.0577406999999998E-2</v>
      </c>
      <c r="U338" s="17"/>
      <c r="V338">
        <f t="shared" si="41"/>
        <v>5.9850000000000003</v>
      </c>
      <c r="W338">
        <f t="shared" si="42"/>
        <v>8.9220000000000006</v>
      </c>
      <c r="X338">
        <f t="shared" si="40"/>
        <v>1</v>
      </c>
      <c r="Y338">
        <f t="shared" si="43"/>
        <v>0</v>
      </c>
      <c r="Z338">
        <f t="shared" si="44"/>
        <v>0</v>
      </c>
      <c r="AA338">
        <f t="shared" si="45"/>
        <v>0</v>
      </c>
      <c r="AB338">
        <f t="shared" si="46"/>
        <v>1</v>
      </c>
      <c r="AC338">
        <f t="shared" si="47"/>
        <v>3.9609999999999999E-2</v>
      </c>
    </row>
    <row r="339" spans="2:29" x14ac:dyDescent="0.25">
      <c r="B339" s="7">
        <v>19.5</v>
      </c>
      <c r="C339" s="8">
        <v>3.4270000000000002E-2</v>
      </c>
      <c r="D339" s="8">
        <v>35.19</v>
      </c>
      <c r="E339" s="8">
        <v>0.51500000000000001</v>
      </c>
      <c r="F339" s="8">
        <v>5.8689999999999998</v>
      </c>
      <c r="G339" s="8">
        <v>46.3</v>
      </c>
      <c r="H339" s="8">
        <v>5.5</v>
      </c>
      <c r="I339" s="8">
        <v>4.91</v>
      </c>
      <c r="J339" s="8">
        <v>5.5</v>
      </c>
      <c r="K339" s="8">
        <v>5.01</v>
      </c>
      <c r="L339" s="8">
        <v>19.8</v>
      </c>
      <c r="M339" s="8">
        <v>9.8000000000000007</v>
      </c>
      <c r="N339" s="8" t="s">
        <v>21</v>
      </c>
      <c r="O339" s="8">
        <v>10.09</v>
      </c>
      <c r="P339" s="8">
        <v>15.156000000000001</v>
      </c>
      <c r="Q339" s="8" t="s">
        <v>20</v>
      </c>
      <c r="R339" s="8">
        <v>53</v>
      </c>
      <c r="S339" s="8" t="s">
        <v>19</v>
      </c>
      <c r="T339" s="9">
        <v>4.4682896999999999E-2</v>
      </c>
      <c r="U339" s="17"/>
      <c r="V339">
        <f t="shared" si="41"/>
        <v>5.23</v>
      </c>
      <c r="W339">
        <f t="shared" si="42"/>
        <v>10.09</v>
      </c>
      <c r="X339">
        <f t="shared" si="40"/>
        <v>0</v>
      </c>
      <c r="Y339">
        <f t="shared" si="43"/>
        <v>0</v>
      </c>
      <c r="Z339">
        <f t="shared" si="44"/>
        <v>1</v>
      </c>
      <c r="AA339">
        <f t="shared" si="45"/>
        <v>0</v>
      </c>
      <c r="AB339">
        <f t="shared" si="46"/>
        <v>1</v>
      </c>
      <c r="AC339">
        <f t="shared" si="47"/>
        <v>3.4270000000000002E-2</v>
      </c>
    </row>
    <row r="340" spans="2:29" x14ac:dyDescent="0.25">
      <c r="B340" s="7">
        <v>18.5</v>
      </c>
      <c r="C340" s="8">
        <v>3.041E-2</v>
      </c>
      <c r="D340" s="8">
        <v>35.19</v>
      </c>
      <c r="E340" s="8">
        <v>0.51500000000000001</v>
      </c>
      <c r="F340" s="8">
        <v>5.8949999999999996</v>
      </c>
      <c r="G340" s="8">
        <v>59.6</v>
      </c>
      <c r="H340" s="8">
        <v>5.86</v>
      </c>
      <c r="I340" s="8">
        <v>5.49</v>
      </c>
      <c r="J340" s="8">
        <v>5.68</v>
      </c>
      <c r="K340" s="8">
        <v>5.43</v>
      </c>
      <c r="L340" s="8">
        <v>19.8</v>
      </c>
      <c r="M340" s="8">
        <v>10.56</v>
      </c>
      <c r="N340" s="8" t="s">
        <v>19</v>
      </c>
      <c r="O340" s="8">
        <v>8.27</v>
      </c>
      <c r="P340" s="8">
        <v>12.148</v>
      </c>
      <c r="Q340" s="8" t="s">
        <v>20</v>
      </c>
      <c r="R340" s="8">
        <v>21</v>
      </c>
      <c r="S340" s="8" t="s">
        <v>19</v>
      </c>
      <c r="T340" s="9">
        <v>5.6682366999999997E-2</v>
      </c>
      <c r="U340" s="17"/>
      <c r="V340">
        <f t="shared" si="41"/>
        <v>5.6150000000000002</v>
      </c>
      <c r="W340">
        <f t="shared" si="42"/>
        <v>8.27</v>
      </c>
      <c r="X340">
        <f t="shared" si="40"/>
        <v>1</v>
      </c>
      <c r="Y340">
        <f t="shared" si="43"/>
        <v>0</v>
      </c>
      <c r="Z340">
        <f t="shared" si="44"/>
        <v>1</v>
      </c>
      <c r="AA340">
        <f t="shared" si="45"/>
        <v>0</v>
      </c>
      <c r="AB340">
        <f t="shared" si="46"/>
        <v>1</v>
      </c>
      <c r="AC340">
        <f t="shared" si="47"/>
        <v>3.041E-2</v>
      </c>
    </row>
    <row r="341" spans="2:29" x14ac:dyDescent="0.25">
      <c r="B341" s="7">
        <v>20.6</v>
      </c>
      <c r="C341" s="8">
        <v>3.3059999999999999E-2</v>
      </c>
      <c r="D341" s="8">
        <v>35.19</v>
      </c>
      <c r="E341" s="8">
        <v>0.51500000000000001</v>
      </c>
      <c r="F341" s="8">
        <v>6.0590000000000002</v>
      </c>
      <c r="G341" s="8">
        <v>37.299999999999997</v>
      </c>
      <c r="H341" s="8">
        <v>4.91</v>
      </c>
      <c r="I341" s="8">
        <v>4.5199999999999996</v>
      </c>
      <c r="J341" s="8">
        <v>5.07</v>
      </c>
      <c r="K341" s="8">
        <v>4.75</v>
      </c>
      <c r="L341" s="8">
        <v>19.8</v>
      </c>
      <c r="M341" s="8">
        <v>8.51</v>
      </c>
      <c r="N341" s="8" t="s">
        <v>19</v>
      </c>
      <c r="O341" s="8">
        <v>8.1120000000000001</v>
      </c>
      <c r="P341" s="8">
        <v>14.1648</v>
      </c>
      <c r="Q341" s="8" t="s">
        <v>20</v>
      </c>
      <c r="R341" s="8">
        <v>26</v>
      </c>
      <c r="S341" s="8" t="s">
        <v>19</v>
      </c>
      <c r="T341" s="9">
        <v>5.3459544999999997E-2</v>
      </c>
      <c r="U341" s="17"/>
      <c r="V341">
        <f t="shared" si="41"/>
        <v>4.8125</v>
      </c>
      <c r="W341">
        <f t="shared" si="42"/>
        <v>8.1120000000000001</v>
      </c>
      <c r="X341">
        <f t="shared" si="40"/>
        <v>1</v>
      </c>
      <c r="Y341">
        <f t="shared" si="43"/>
        <v>0</v>
      </c>
      <c r="Z341">
        <f t="shared" si="44"/>
        <v>1</v>
      </c>
      <c r="AA341">
        <f t="shared" si="45"/>
        <v>0</v>
      </c>
      <c r="AB341">
        <f t="shared" si="46"/>
        <v>1</v>
      </c>
      <c r="AC341">
        <f t="shared" si="47"/>
        <v>3.3059999999999999E-2</v>
      </c>
    </row>
    <row r="342" spans="2:29" x14ac:dyDescent="0.25">
      <c r="B342" s="7">
        <v>19</v>
      </c>
      <c r="C342" s="8">
        <v>5.4969999999999998E-2</v>
      </c>
      <c r="D342" s="8">
        <v>35.19</v>
      </c>
      <c r="E342" s="8">
        <v>0.51500000000000001</v>
      </c>
      <c r="F342" s="8">
        <v>5.9850000000000003</v>
      </c>
      <c r="G342" s="8">
        <v>45.4</v>
      </c>
      <c r="H342" s="8">
        <v>4.8899999999999997</v>
      </c>
      <c r="I342" s="8">
        <v>4.6399999999999997</v>
      </c>
      <c r="J342" s="8">
        <v>5.05</v>
      </c>
      <c r="K342" s="8">
        <v>4.67</v>
      </c>
      <c r="L342" s="8">
        <v>19.8</v>
      </c>
      <c r="M342" s="8">
        <v>9.74</v>
      </c>
      <c r="N342" s="8" t="s">
        <v>21</v>
      </c>
      <c r="O342" s="8">
        <v>6.38</v>
      </c>
      <c r="P342" s="8">
        <v>11.151999999999999</v>
      </c>
      <c r="Q342" s="8" t="s">
        <v>22</v>
      </c>
      <c r="R342" s="8">
        <v>28</v>
      </c>
      <c r="S342" s="8" t="s">
        <v>19</v>
      </c>
      <c r="T342" s="9">
        <v>4.7699619999999998E-2</v>
      </c>
      <c r="U342" s="17"/>
      <c r="V342">
        <f t="shared" si="41"/>
        <v>4.8125</v>
      </c>
      <c r="W342">
        <f t="shared" si="42"/>
        <v>6.38</v>
      </c>
      <c r="X342">
        <f t="shared" si="40"/>
        <v>0</v>
      </c>
      <c r="Y342">
        <f t="shared" si="43"/>
        <v>1</v>
      </c>
      <c r="Z342">
        <f t="shared" si="44"/>
        <v>0</v>
      </c>
      <c r="AA342">
        <f t="shared" si="45"/>
        <v>0</v>
      </c>
      <c r="AB342">
        <f t="shared" si="46"/>
        <v>1</v>
      </c>
      <c r="AC342">
        <f t="shared" si="47"/>
        <v>5.4969999999999998E-2</v>
      </c>
    </row>
    <row r="343" spans="2:29" x14ac:dyDescent="0.25">
      <c r="B343" s="7">
        <v>18.7</v>
      </c>
      <c r="C343" s="8">
        <v>6.1510000000000002E-2</v>
      </c>
      <c r="D343" s="8">
        <v>35.19</v>
      </c>
      <c r="E343" s="8">
        <v>0.51500000000000001</v>
      </c>
      <c r="F343" s="8">
        <v>5.968</v>
      </c>
      <c r="G343" s="8">
        <v>58.5</v>
      </c>
      <c r="H343" s="8">
        <v>5.0599999999999996</v>
      </c>
      <c r="I343" s="8">
        <v>4.76</v>
      </c>
      <c r="J343" s="8">
        <v>4.97</v>
      </c>
      <c r="K343" s="8">
        <v>4.46</v>
      </c>
      <c r="L343" s="8">
        <v>19.8</v>
      </c>
      <c r="M343" s="8">
        <v>9.2899999999999991</v>
      </c>
      <c r="N343" s="8" t="s">
        <v>19</v>
      </c>
      <c r="O343" s="8">
        <v>6.4740000000000002</v>
      </c>
      <c r="P343" s="8">
        <v>13.1496</v>
      </c>
      <c r="Q343" s="8" t="s">
        <v>23</v>
      </c>
      <c r="R343" s="8">
        <v>20</v>
      </c>
      <c r="S343" s="8" t="s">
        <v>19</v>
      </c>
      <c r="T343" s="9">
        <v>5.3311543000000003E-2</v>
      </c>
      <c r="U343" s="17"/>
      <c r="V343">
        <f t="shared" si="41"/>
        <v>4.8125</v>
      </c>
      <c r="W343">
        <f t="shared" si="42"/>
        <v>6.4740000000000002</v>
      </c>
      <c r="X343">
        <f t="shared" si="40"/>
        <v>1</v>
      </c>
      <c r="Y343">
        <f t="shared" si="43"/>
        <v>0</v>
      </c>
      <c r="Z343">
        <f t="shared" si="44"/>
        <v>0</v>
      </c>
      <c r="AA343">
        <f t="shared" si="45"/>
        <v>0</v>
      </c>
      <c r="AB343">
        <f t="shared" si="46"/>
        <v>1</v>
      </c>
      <c r="AC343">
        <f t="shared" si="47"/>
        <v>6.1510000000000002E-2</v>
      </c>
    </row>
    <row r="344" spans="2:29" x14ac:dyDescent="0.25">
      <c r="B344" s="7">
        <v>32.700000000000003</v>
      </c>
      <c r="C344" s="8">
        <v>1.3010000000000001E-2</v>
      </c>
      <c r="D344" s="8">
        <v>31.52</v>
      </c>
      <c r="E344" s="8">
        <v>0.442</v>
      </c>
      <c r="F344" s="8">
        <v>7.2409999999999997</v>
      </c>
      <c r="G344" s="8">
        <v>49.3</v>
      </c>
      <c r="H344" s="8">
        <v>7.32</v>
      </c>
      <c r="I344" s="8">
        <v>6.96</v>
      </c>
      <c r="J344" s="8">
        <v>7.18</v>
      </c>
      <c r="K344" s="8">
        <v>6.69</v>
      </c>
      <c r="L344" s="8">
        <v>24.5</v>
      </c>
      <c r="M344" s="8">
        <v>5.49</v>
      </c>
      <c r="N344" s="8" t="s">
        <v>19</v>
      </c>
      <c r="O344" s="8">
        <v>6.2539999999999996</v>
      </c>
      <c r="P344" s="8">
        <v>13.2616</v>
      </c>
      <c r="Q344" s="8" t="s">
        <v>23</v>
      </c>
      <c r="R344" s="8">
        <v>48</v>
      </c>
      <c r="S344" s="8" t="s">
        <v>19</v>
      </c>
      <c r="T344" s="9">
        <v>5.2440281999999998E-2</v>
      </c>
      <c r="U344" s="17"/>
      <c r="V344">
        <f t="shared" si="41"/>
        <v>7.0375000000000005</v>
      </c>
      <c r="W344">
        <f t="shared" si="42"/>
        <v>6.2539999999999996</v>
      </c>
      <c r="X344">
        <f t="shared" si="40"/>
        <v>1</v>
      </c>
      <c r="Y344">
        <f t="shared" si="43"/>
        <v>0</v>
      </c>
      <c r="Z344">
        <f t="shared" si="44"/>
        <v>0</v>
      </c>
      <c r="AA344">
        <f t="shared" si="45"/>
        <v>0</v>
      </c>
      <c r="AB344">
        <f t="shared" si="46"/>
        <v>1</v>
      </c>
      <c r="AC344">
        <f t="shared" si="47"/>
        <v>1.3010000000000001E-2</v>
      </c>
    </row>
    <row r="345" spans="2:29" x14ac:dyDescent="0.25">
      <c r="B345" s="7">
        <v>16.5</v>
      </c>
      <c r="C345" s="8">
        <v>2.4979999999999999E-2</v>
      </c>
      <c r="D345" s="8">
        <v>31.89</v>
      </c>
      <c r="E345" s="8">
        <v>0.51800000000000002</v>
      </c>
      <c r="F345" s="8">
        <v>6.54</v>
      </c>
      <c r="G345" s="8">
        <v>59.7</v>
      </c>
      <c r="H345" s="8">
        <v>6.46</v>
      </c>
      <c r="I345" s="8">
        <v>6.21</v>
      </c>
      <c r="J345" s="8">
        <v>6.59</v>
      </c>
      <c r="K345" s="8">
        <v>5.81</v>
      </c>
      <c r="L345" s="8">
        <v>24.1</v>
      </c>
      <c r="M345" s="8">
        <v>8.65</v>
      </c>
      <c r="N345" s="8" t="s">
        <v>19</v>
      </c>
      <c r="O345" s="8">
        <v>7.33</v>
      </c>
      <c r="P345" s="8">
        <v>11.132</v>
      </c>
      <c r="Q345" s="8" t="s">
        <v>20</v>
      </c>
      <c r="R345" s="8">
        <v>40</v>
      </c>
      <c r="S345" s="8" t="s">
        <v>19</v>
      </c>
      <c r="T345" s="9">
        <v>5.6545656E-2</v>
      </c>
      <c r="U345" s="17"/>
      <c r="V345">
        <f t="shared" si="41"/>
        <v>6.2674999999999992</v>
      </c>
      <c r="W345">
        <f t="shared" si="42"/>
        <v>7.33</v>
      </c>
      <c r="X345">
        <f t="shared" si="40"/>
        <v>1</v>
      </c>
      <c r="Y345">
        <f t="shared" si="43"/>
        <v>0</v>
      </c>
      <c r="Z345">
        <f t="shared" si="44"/>
        <v>1</v>
      </c>
      <c r="AA345">
        <f t="shared" si="45"/>
        <v>0</v>
      </c>
      <c r="AB345">
        <f t="shared" si="46"/>
        <v>1</v>
      </c>
      <c r="AC345">
        <f t="shared" si="47"/>
        <v>2.4979999999999999E-2</v>
      </c>
    </row>
    <row r="346" spans="2:29" x14ac:dyDescent="0.25">
      <c r="B346" s="7">
        <v>23.9</v>
      </c>
      <c r="C346" s="8">
        <v>2.5430000000000001E-2</v>
      </c>
      <c r="D346" s="8">
        <v>33.78</v>
      </c>
      <c r="E346" s="8">
        <v>0.48399999999999999</v>
      </c>
      <c r="F346" s="8">
        <v>6.6959999999999997</v>
      </c>
      <c r="G346" s="8">
        <v>56.4</v>
      </c>
      <c r="H346" s="8">
        <v>6.03</v>
      </c>
      <c r="I346" s="8">
        <v>5.62</v>
      </c>
      <c r="J346" s="8">
        <v>5.84</v>
      </c>
      <c r="K346" s="8">
        <v>5.44</v>
      </c>
      <c r="L346" s="8">
        <v>22.4</v>
      </c>
      <c r="M346" s="8">
        <v>7.18</v>
      </c>
      <c r="N346" s="8" t="s">
        <v>19</v>
      </c>
      <c r="O346" s="8">
        <v>8.9779999999999998</v>
      </c>
      <c r="P346" s="8">
        <v>15.1912</v>
      </c>
      <c r="Q346" s="8" t="s">
        <v>24</v>
      </c>
      <c r="R346" s="8">
        <v>52</v>
      </c>
      <c r="S346" s="8" t="s">
        <v>19</v>
      </c>
      <c r="T346" s="9">
        <v>4.7871548999999999E-2</v>
      </c>
      <c r="U346" s="17"/>
      <c r="V346">
        <f t="shared" si="41"/>
        <v>5.7325000000000008</v>
      </c>
      <c r="W346">
        <f t="shared" si="42"/>
        <v>8.9779999999999998</v>
      </c>
      <c r="X346">
        <f t="shared" si="40"/>
        <v>1</v>
      </c>
      <c r="Y346">
        <f t="shared" si="43"/>
        <v>0</v>
      </c>
      <c r="Z346">
        <f t="shared" si="44"/>
        <v>0</v>
      </c>
      <c r="AA346">
        <f t="shared" si="45"/>
        <v>1</v>
      </c>
      <c r="AB346">
        <f t="shared" si="46"/>
        <v>1</v>
      </c>
      <c r="AC346">
        <f t="shared" si="47"/>
        <v>2.5430000000000001E-2</v>
      </c>
    </row>
    <row r="347" spans="2:29" x14ac:dyDescent="0.25">
      <c r="B347" s="7">
        <v>31.2</v>
      </c>
      <c r="C347" s="8">
        <v>3.049E-2</v>
      </c>
      <c r="D347" s="8">
        <v>33.78</v>
      </c>
      <c r="E347" s="8">
        <v>0.48399999999999999</v>
      </c>
      <c r="F347" s="8">
        <v>6.8739999999999997</v>
      </c>
      <c r="G347" s="8">
        <v>28.1</v>
      </c>
      <c r="H347" s="8">
        <v>6.71</v>
      </c>
      <c r="I347" s="8">
        <v>6.18</v>
      </c>
      <c r="J347" s="8">
        <v>6.67</v>
      </c>
      <c r="K347" s="8">
        <v>6.3</v>
      </c>
      <c r="L347" s="8">
        <v>22.4</v>
      </c>
      <c r="M347" s="8">
        <v>4.6100000000000003</v>
      </c>
      <c r="N347" s="8" t="s">
        <v>21</v>
      </c>
      <c r="O347" s="8">
        <v>10.624000000000001</v>
      </c>
      <c r="P347" s="8">
        <v>11.249599999999999</v>
      </c>
      <c r="Q347" s="8" t="s">
        <v>20</v>
      </c>
      <c r="R347" s="8">
        <v>23</v>
      </c>
      <c r="S347" s="8" t="s">
        <v>19</v>
      </c>
      <c r="T347" s="9">
        <v>4.6382518999999997E-2</v>
      </c>
      <c r="U347" s="17"/>
      <c r="V347">
        <f t="shared" si="41"/>
        <v>6.4650000000000007</v>
      </c>
      <c r="W347">
        <f t="shared" si="42"/>
        <v>10.624000000000001</v>
      </c>
      <c r="X347">
        <f t="shared" si="40"/>
        <v>0</v>
      </c>
      <c r="Y347">
        <f t="shared" si="43"/>
        <v>0</v>
      </c>
      <c r="Z347">
        <f t="shared" si="44"/>
        <v>1</v>
      </c>
      <c r="AA347">
        <f t="shared" si="45"/>
        <v>0</v>
      </c>
      <c r="AB347">
        <f t="shared" si="46"/>
        <v>1</v>
      </c>
      <c r="AC347">
        <f t="shared" si="47"/>
        <v>3.049E-2</v>
      </c>
    </row>
    <row r="348" spans="2:29" x14ac:dyDescent="0.25">
      <c r="B348" s="7">
        <v>17.5</v>
      </c>
      <c r="C348" s="8">
        <v>3.1130000000000001E-2</v>
      </c>
      <c r="D348" s="8">
        <v>34.39</v>
      </c>
      <c r="E348" s="8">
        <v>0.442</v>
      </c>
      <c r="F348" s="8">
        <v>6.0140000000000002</v>
      </c>
      <c r="G348" s="8">
        <v>48.5</v>
      </c>
      <c r="H348" s="8">
        <v>8.24</v>
      </c>
      <c r="I348" s="8">
        <v>7.91</v>
      </c>
      <c r="J348" s="8">
        <v>8.23</v>
      </c>
      <c r="K348" s="8">
        <v>7.67</v>
      </c>
      <c r="L348" s="8">
        <v>21.2</v>
      </c>
      <c r="M348" s="8">
        <v>10.53</v>
      </c>
      <c r="N348" s="8" t="s">
        <v>19</v>
      </c>
      <c r="O348" s="8">
        <v>7.15</v>
      </c>
      <c r="P348" s="8">
        <v>13.14</v>
      </c>
      <c r="Q348" s="8" t="s">
        <v>22</v>
      </c>
      <c r="R348" s="8">
        <v>26</v>
      </c>
      <c r="S348" s="8" t="s">
        <v>19</v>
      </c>
      <c r="T348" s="9">
        <v>5.0677119E-2</v>
      </c>
      <c r="U348" s="17"/>
      <c r="V348">
        <f t="shared" si="41"/>
        <v>8.0124999999999993</v>
      </c>
      <c r="W348">
        <f t="shared" si="42"/>
        <v>7.15</v>
      </c>
      <c r="X348">
        <f t="shared" si="40"/>
        <v>1</v>
      </c>
      <c r="Y348">
        <f t="shared" si="43"/>
        <v>1</v>
      </c>
      <c r="Z348">
        <f t="shared" si="44"/>
        <v>0</v>
      </c>
      <c r="AA348">
        <f t="shared" si="45"/>
        <v>0</v>
      </c>
      <c r="AB348">
        <f t="shared" si="46"/>
        <v>1</v>
      </c>
      <c r="AC348">
        <f t="shared" si="47"/>
        <v>3.1130000000000001E-2</v>
      </c>
    </row>
    <row r="349" spans="2:29" x14ac:dyDescent="0.25">
      <c r="B349" s="7">
        <v>17.2</v>
      </c>
      <c r="C349" s="8">
        <v>6.1620000000000001E-2</v>
      </c>
      <c r="D349" s="8">
        <v>34.39</v>
      </c>
      <c r="E349" s="8">
        <v>0.442</v>
      </c>
      <c r="F349" s="8">
        <v>5.8979999999999997</v>
      </c>
      <c r="G349" s="8">
        <v>52.3</v>
      </c>
      <c r="H349" s="8">
        <v>8.07</v>
      </c>
      <c r="I349" s="8">
        <v>7.85</v>
      </c>
      <c r="J349" s="8">
        <v>8.33</v>
      </c>
      <c r="K349" s="8">
        <v>7.81</v>
      </c>
      <c r="L349" s="8">
        <v>21.2</v>
      </c>
      <c r="M349" s="8">
        <v>12.67</v>
      </c>
      <c r="N349" s="8" t="s">
        <v>21</v>
      </c>
      <c r="O349" s="8">
        <v>6.0439999999999996</v>
      </c>
      <c r="P349" s="8">
        <v>13.137600000000001</v>
      </c>
      <c r="Q349" s="8" t="s">
        <v>20</v>
      </c>
      <c r="R349" s="8">
        <v>46</v>
      </c>
      <c r="S349" s="8" t="s">
        <v>19</v>
      </c>
      <c r="T349" s="9">
        <v>4.4077795000000003E-2</v>
      </c>
      <c r="U349" s="17"/>
      <c r="V349">
        <f t="shared" si="41"/>
        <v>8.0150000000000006</v>
      </c>
      <c r="W349">
        <f t="shared" si="42"/>
        <v>6.0439999999999996</v>
      </c>
      <c r="X349">
        <f t="shared" si="40"/>
        <v>0</v>
      </c>
      <c r="Y349">
        <f t="shared" si="43"/>
        <v>0</v>
      </c>
      <c r="Z349">
        <f t="shared" si="44"/>
        <v>1</v>
      </c>
      <c r="AA349">
        <f t="shared" si="45"/>
        <v>0</v>
      </c>
      <c r="AB349">
        <f t="shared" si="46"/>
        <v>1</v>
      </c>
      <c r="AC349">
        <f t="shared" si="47"/>
        <v>6.1620000000000001E-2</v>
      </c>
    </row>
    <row r="350" spans="2:29" x14ac:dyDescent="0.25">
      <c r="B350" s="7">
        <v>23.1</v>
      </c>
      <c r="C350" s="8">
        <v>1.8700000000000001E-2</v>
      </c>
      <c r="D350" s="8">
        <v>34.15</v>
      </c>
      <c r="E350" s="8">
        <v>0.42899999999999999</v>
      </c>
      <c r="F350" s="8">
        <v>6.516</v>
      </c>
      <c r="G350" s="8">
        <v>27.7</v>
      </c>
      <c r="H350" s="8">
        <v>8.8699999999999992</v>
      </c>
      <c r="I350" s="8">
        <v>8.2899999999999991</v>
      </c>
      <c r="J350" s="8">
        <v>8.58</v>
      </c>
      <c r="K350" s="8">
        <v>8.41</v>
      </c>
      <c r="L350" s="8">
        <v>22.1</v>
      </c>
      <c r="M350" s="8">
        <v>6.36</v>
      </c>
      <c r="N350" s="8" t="s">
        <v>19</v>
      </c>
      <c r="O350" s="8">
        <v>8.1620000000000008</v>
      </c>
      <c r="P350" s="8">
        <v>12.184799999999999</v>
      </c>
      <c r="Q350" s="8" t="s">
        <v>22</v>
      </c>
      <c r="R350" s="8">
        <v>47</v>
      </c>
      <c r="S350" s="8" t="s">
        <v>19</v>
      </c>
      <c r="T350" s="9">
        <v>3.8407037999999998E-2</v>
      </c>
      <c r="U350" s="17"/>
      <c r="V350">
        <f t="shared" si="41"/>
        <v>8.5374999999999979</v>
      </c>
      <c r="W350">
        <f t="shared" si="42"/>
        <v>8.1620000000000008</v>
      </c>
      <c r="X350">
        <f t="shared" si="40"/>
        <v>1</v>
      </c>
      <c r="Y350">
        <f t="shared" si="43"/>
        <v>1</v>
      </c>
      <c r="Z350">
        <f t="shared" si="44"/>
        <v>0</v>
      </c>
      <c r="AA350">
        <f t="shared" si="45"/>
        <v>0</v>
      </c>
      <c r="AB350">
        <f t="shared" si="46"/>
        <v>1</v>
      </c>
      <c r="AC350">
        <f t="shared" si="47"/>
        <v>1.8700000000000001E-2</v>
      </c>
    </row>
    <row r="351" spans="2:29" x14ac:dyDescent="0.25">
      <c r="B351" s="7">
        <v>24.5</v>
      </c>
      <c r="C351" s="8">
        <v>1.5010000000000001E-2</v>
      </c>
      <c r="D351" s="8">
        <v>32.01</v>
      </c>
      <c r="E351" s="8">
        <v>0.435</v>
      </c>
      <c r="F351" s="8">
        <v>6.6349999999999998</v>
      </c>
      <c r="G351" s="8">
        <v>29.7</v>
      </c>
      <c r="H351" s="8">
        <v>8.6199999999999992</v>
      </c>
      <c r="I351" s="8">
        <v>8.18</v>
      </c>
      <c r="J351" s="8">
        <v>8.5399999999999991</v>
      </c>
      <c r="K351" s="8">
        <v>8.0299999999999994</v>
      </c>
      <c r="L351" s="8">
        <v>23</v>
      </c>
      <c r="M351" s="8">
        <v>5.99</v>
      </c>
      <c r="N351" s="8" t="s">
        <v>19</v>
      </c>
      <c r="O351" s="8">
        <v>6.29</v>
      </c>
      <c r="P351" s="8">
        <v>13.196</v>
      </c>
      <c r="Q351" s="8" t="s">
        <v>23</v>
      </c>
      <c r="R351" s="8">
        <v>45</v>
      </c>
      <c r="S351" s="8" t="s">
        <v>19</v>
      </c>
      <c r="T351" s="9">
        <v>4.8923888999999998E-2</v>
      </c>
      <c r="U351" s="17"/>
      <c r="V351">
        <f t="shared" si="41"/>
        <v>8.3424999999999994</v>
      </c>
      <c r="W351">
        <f t="shared" si="42"/>
        <v>6.29</v>
      </c>
      <c r="X351">
        <f t="shared" si="40"/>
        <v>1</v>
      </c>
      <c r="Y351">
        <f t="shared" si="43"/>
        <v>0</v>
      </c>
      <c r="Z351">
        <f t="shared" si="44"/>
        <v>0</v>
      </c>
      <c r="AA351">
        <f t="shared" si="45"/>
        <v>0</v>
      </c>
      <c r="AB351">
        <f t="shared" si="46"/>
        <v>1</v>
      </c>
      <c r="AC351">
        <f t="shared" si="47"/>
        <v>1.5010000000000001E-2</v>
      </c>
    </row>
    <row r="352" spans="2:29" x14ac:dyDescent="0.25">
      <c r="B352" s="7">
        <v>26.6</v>
      </c>
      <c r="C352" s="8">
        <v>2.8989999999999998E-2</v>
      </c>
      <c r="D352" s="8">
        <v>31.25</v>
      </c>
      <c r="E352" s="8">
        <v>0.42899999999999999</v>
      </c>
      <c r="F352" s="8">
        <v>6.9390000000000001</v>
      </c>
      <c r="G352" s="8">
        <v>34.5</v>
      </c>
      <c r="H352" s="8">
        <v>8.8800000000000008</v>
      </c>
      <c r="I352" s="8">
        <v>8.5399999999999991</v>
      </c>
      <c r="J352" s="8">
        <v>8.9700000000000006</v>
      </c>
      <c r="K352" s="8">
        <v>8.7899999999999991</v>
      </c>
      <c r="L352" s="8">
        <v>20.3</v>
      </c>
      <c r="M352" s="8">
        <v>5.89</v>
      </c>
      <c r="N352" s="8" t="s">
        <v>19</v>
      </c>
      <c r="O352" s="8">
        <v>5.6319999999999997</v>
      </c>
      <c r="P352" s="8">
        <v>11.2128</v>
      </c>
      <c r="Q352" s="8" t="s">
        <v>23</v>
      </c>
      <c r="R352" s="8">
        <v>30</v>
      </c>
      <c r="S352" s="8" t="s">
        <v>19</v>
      </c>
      <c r="T352" s="9">
        <v>3.9234716000000003E-2</v>
      </c>
      <c r="U352" s="17"/>
      <c r="V352">
        <f t="shared" si="41"/>
        <v>8.7949999999999999</v>
      </c>
      <c r="W352">
        <f t="shared" si="42"/>
        <v>5.6319999999999997</v>
      </c>
      <c r="X352">
        <f t="shared" si="40"/>
        <v>1</v>
      </c>
      <c r="Y352">
        <f t="shared" si="43"/>
        <v>0</v>
      </c>
      <c r="Z352">
        <f t="shared" si="44"/>
        <v>0</v>
      </c>
      <c r="AA352">
        <f t="shared" si="45"/>
        <v>0</v>
      </c>
      <c r="AB352">
        <f t="shared" si="46"/>
        <v>1</v>
      </c>
      <c r="AC352">
        <f t="shared" si="47"/>
        <v>2.8989999999999998E-2</v>
      </c>
    </row>
    <row r="353" spans="2:29" x14ac:dyDescent="0.25">
      <c r="B353" s="7">
        <v>22.9</v>
      </c>
      <c r="C353" s="8">
        <v>6.2109999999999999E-2</v>
      </c>
      <c r="D353" s="8">
        <v>31.25</v>
      </c>
      <c r="E353" s="8">
        <v>0.42899999999999999</v>
      </c>
      <c r="F353" s="8">
        <v>6.49</v>
      </c>
      <c r="G353" s="8">
        <v>44.4</v>
      </c>
      <c r="H353" s="8">
        <v>9</v>
      </c>
      <c r="I353" s="8">
        <v>8.6300000000000008</v>
      </c>
      <c r="J353" s="8">
        <v>9.11</v>
      </c>
      <c r="K353" s="8">
        <v>8.43</v>
      </c>
      <c r="L353" s="8">
        <v>20.3</v>
      </c>
      <c r="M353" s="8">
        <v>5.98</v>
      </c>
      <c r="N353" s="8" t="s">
        <v>21</v>
      </c>
      <c r="O353" s="8">
        <v>7.258</v>
      </c>
      <c r="P353" s="8">
        <v>15.183199999999999</v>
      </c>
      <c r="Q353" s="8" t="s">
        <v>20</v>
      </c>
      <c r="R353" s="8">
        <v>55</v>
      </c>
      <c r="S353" s="8" t="s">
        <v>19</v>
      </c>
      <c r="T353" s="9">
        <v>3.8897843000000001E-2</v>
      </c>
      <c r="U353" s="17"/>
      <c r="V353">
        <f t="shared" si="41"/>
        <v>8.7925000000000004</v>
      </c>
      <c r="W353">
        <f t="shared" si="42"/>
        <v>7.258</v>
      </c>
      <c r="X353">
        <f t="shared" si="40"/>
        <v>0</v>
      </c>
      <c r="Y353">
        <f t="shared" si="43"/>
        <v>0</v>
      </c>
      <c r="Z353">
        <f t="shared" si="44"/>
        <v>1</v>
      </c>
      <c r="AA353">
        <f t="shared" si="45"/>
        <v>0</v>
      </c>
      <c r="AB353">
        <f t="shared" si="46"/>
        <v>1</v>
      </c>
      <c r="AC353">
        <f t="shared" si="47"/>
        <v>6.2109999999999999E-2</v>
      </c>
    </row>
    <row r="354" spans="2:29" x14ac:dyDescent="0.25">
      <c r="B354" s="7">
        <v>24.1</v>
      </c>
      <c r="C354" s="8">
        <v>7.9500000000000001E-2</v>
      </c>
      <c r="D354" s="8">
        <v>31.69</v>
      </c>
      <c r="E354" s="8">
        <v>0.41099999999999998</v>
      </c>
      <c r="F354" s="8">
        <v>6.5789999999999997</v>
      </c>
      <c r="G354" s="8">
        <v>35.9</v>
      </c>
      <c r="H354" s="8">
        <v>10.98</v>
      </c>
      <c r="I354" s="8">
        <v>10.43</v>
      </c>
      <c r="J354" s="8">
        <v>10.85</v>
      </c>
      <c r="K354" s="8">
        <v>10.59</v>
      </c>
      <c r="L354" s="8">
        <v>21.7</v>
      </c>
      <c r="M354" s="8">
        <v>5.49</v>
      </c>
      <c r="N354" s="8" t="s">
        <v>19</v>
      </c>
      <c r="O354" s="8">
        <v>5.5819999999999999</v>
      </c>
      <c r="P354" s="8">
        <v>10.1928</v>
      </c>
      <c r="Q354" s="8" t="s">
        <v>20</v>
      </c>
      <c r="R354" s="8">
        <v>45</v>
      </c>
      <c r="S354" s="8" t="s">
        <v>19</v>
      </c>
      <c r="T354" s="9">
        <v>3.6212003E-2</v>
      </c>
      <c r="U354" s="17"/>
      <c r="V354">
        <f t="shared" si="41"/>
        <v>10.712499999999999</v>
      </c>
      <c r="W354">
        <f t="shared" si="42"/>
        <v>5.5819999999999999</v>
      </c>
      <c r="X354">
        <f t="shared" si="40"/>
        <v>1</v>
      </c>
      <c r="Y354">
        <f t="shared" si="43"/>
        <v>0</v>
      </c>
      <c r="Z354">
        <f t="shared" si="44"/>
        <v>1</v>
      </c>
      <c r="AA354">
        <f t="shared" si="45"/>
        <v>0</v>
      </c>
      <c r="AB354">
        <f t="shared" si="46"/>
        <v>1</v>
      </c>
      <c r="AC354">
        <f t="shared" si="47"/>
        <v>7.9500000000000001E-2</v>
      </c>
    </row>
    <row r="355" spans="2:29" x14ac:dyDescent="0.25">
      <c r="B355" s="7">
        <v>18.600000000000001</v>
      </c>
      <c r="C355" s="8">
        <v>7.2440000000000004E-2</v>
      </c>
      <c r="D355" s="8">
        <v>31.69</v>
      </c>
      <c r="E355" s="8">
        <v>0.41099999999999998</v>
      </c>
      <c r="F355" s="8">
        <v>5.8840000000000003</v>
      </c>
      <c r="G355" s="8">
        <v>18.5</v>
      </c>
      <c r="H355" s="8">
        <v>10.83</v>
      </c>
      <c r="I355" s="8">
        <v>10.55</v>
      </c>
      <c r="J355" s="8">
        <v>10.97</v>
      </c>
      <c r="K355" s="8">
        <v>10.5</v>
      </c>
      <c r="L355" s="8">
        <v>21.7</v>
      </c>
      <c r="M355" s="8">
        <v>7.79</v>
      </c>
      <c r="N355" s="8" t="s">
        <v>19</v>
      </c>
      <c r="O355" s="8">
        <v>7.3719999999999999</v>
      </c>
      <c r="P355" s="8">
        <v>11.1488</v>
      </c>
      <c r="Q355" s="8" t="s">
        <v>20</v>
      </c>
      <c r="R355" s="8">
        <v>50</v>
      </c>
      <c r="S355" s="8" t="s">
        <v>19</v>
      </c>
      <c r="T355" s="9">
        <v>3.9638647999999999E-2</v>
      </c>
      <c r="U355" s="17"/>
      <c r="V355">
        <f t="shared" si="41"/>
        <v>10.7125</v>
      </c>
      <c r="W355">
        <f t="shared" si="42"/>
        <v>7.3719999999999999</v>
      </c>
      <c r="X355">
        <f t="shared" si="40"/>
        <v>1</v>
      </c>
      <c r="Y355">
        <f t="shared" si="43"/>
        <v>0</v>
      </c>
      <c r="Z355">
        <f t="shared" si="44"/>
        <v>1</v>
      </c>
      <c r="AA355">
        <f t="shared" si="45"/>
        <v>0</v>
      </c>
      <c r="AB355">
        <f t="shared" si="46"/>
        <v>1</v>
      </c>
      <c r="AC355">
        <f t="shared" si="47"/>
        <v>7.2440000000000004E-2</v>
      </c>
    </row>
    <row r="356" spans="2:29" x14ac:dyDescent="0.25">
      <c r="B356" s="7">
        <v>30.1</v>
      </c>
      <c r="C356" s="8">
        <v>1.7090000000000001E-2</v>
      </c>
      <c r="D356" s="8">
        <v>32.020000000000003</v>
      </c>
      <c r="E356" s="8">
        <v>0.41</v>
      </c>
      <c r="F356" s="8">
        <v>6.7279999999999998</v>
      </c>
      <c r="G356" s="8">
        <v>36.1</v>
      </c>
      <c r="H356" s="8">
        <v>12.32</v>
      </c>
      <c r="I356" s="8">
        <v>11.93</v>
      </c>
      <c r="J356" s="8">
        <v>12.32</v>
      </c>
      <c r="K356" s="8">
        <v>11.94</v>
      </c>
      <c r="L356" s="8">
        <v>23</v>
      </c>
      <c r="M356" s="8">
        <v>4.5</v>
      </c>
      <c r="N356" s="8" t="s">
        <v>19</v>
      </c>
      <c r="O356" s="8">
        <v>6.1020000000000003</v>
      </c>
      <c r="P356" s="8">
        <v>12.2408</v>
      </c>
      <c r="Q356" s="8" t="s">
        <v>22</v>
      </c>
      <c r="R356" s="8">
        <v>40</v>
      </c>
      <c r="S356" s="8" t="s">
        <v>19</v>
      </c>
      <c r="T356" s="9">
        <v>4.7356513000000003E-2</v>
      </c>
      <c r="U356" s="17"/>
      <c r="V356">
        <f t="shared" si="41"/>
        <v>12.1275</v>
      </c>
      <c r="W356">
        <f t="shared" si="42"/>
        <v>6.1020000000000003</v>
      </c>
      <c r="X356">
        <f t="shared" si="40"/>
        <v>1</v>
      </c>
      <c r="Y356">
        <f t="shared" si="43"/>
        <v>1</v>
      </c>
      <c r="Z356">
        <f t="shared" si="44"/>
        <v>0</v>
      </c>
      <c r="AA356">
        <f t="shared" si="45"/>
        <v>0</v>
      </c>
      <c r="AB356">
        <f t="shared" si="46"/>
        <v>1</v>
      </c>
      <c r="AC356">
        <f t="shared" si="47"/>
        <v>1.7090000000000001E-2</v>
      </c>
    </row>
    <row r="357" spans="2:29" x14ac:dyDescent="0.25">
      <c r="B357" s="7">
        <v>18.2</v>
      </c>
      <c r="C357" s="8">
        <v>4.301E-2</v>
      </c>
      <c r="D357" s="8">
        <v>31.91</v>
      </c>
      <c r="E357" s="8">
        <v>0.41299999999999998</v>
      </c>
      <c r="F357" s="8">
        <v>5.6630000000000003</v>
      </c>
      <c r="G357" s="8">
        <v>21.9</v>
      </c>
      <c r="H357" s="8">
        <v>10.76</v>
      </c>
      <c r="I357" s="8">
        <v>10.37</v>
      </c>
      <c r="J357" s="8">
        <v>10.76</v>
      </c>
      <c r="K357" s="8">
        <v>10.45</v>
      </c>
      <c r="L357" s="8">
        <v>18</v>
      </c>
      <c r="M357" s="8">
        <v>8.0500000000000007</v>
      </c>
      <c r="N357" s="8" t="s">
        <v>21</v>
      </c>
      <c r="O357" s="8">
        <v>8.7639999999999993</v>
      </c>
      <c r="P357" s="8">
        <v>12.1456</v>
      </c>
      <c r="Q357" s="8" t="s">
        <v>23</v>
      </c>
      <c r="R357" s="8">
        <v>34</v>
      </c>
      <c r="S357" s="8" t="s">
        <v>19</v>
      </c>
      <c r="T357" s="9">
        <v>4.6933707999999998E-2</v>
      </c>
      <c r="U357" s="17"/>
      <c r="V357">
        <f t="shared" si="41"/>
        <v>10.585000000000001</v>
      </c>
      <c r="W357">
        <f t="shared" si="42"/>
        <v>8.7639999999999993</v>
      </c>
      <c r="X357">
        <f t="shared" si="40"/>
        <v>0</v>
      </c>
      <c r="Y357">
        <f t="shared" si="43"/>
        <v>0</v>
      </c>
      <c r="Z357">
        <f t="shared" si="44"/>
        <v>0</v>
      </c>
      <c r="AA357">
        <f t="shared" si="45"/>
        <v>0</v>
      </c>
      <c r="AB357">
        <f t="shared" si="46"/>
        <v>1</v>
      </c>
      <c r="AC357">
        <f t="shared" si="47"/>
        <v>4.301E-2</v>
      </c>
    </row>
    <row r="358" spans="2:29" x14ac:dyDescent="0.25">
      <c r="B358" s="7">
        <v>20.6</v>
      </c>
      <c r="C358" s="8">
        <v>0.10659</v>
      </c>
      <c r="D358" s="8">
        <v>31.91</v>
      </c>
      <c r="E358" s="8">
        <v>0.41299999999999998</v>
      </c>
      <c r="F358" s="8">
        <v>5.9359999999999999</v>
      </c>
      <c r="G358" s="8">
        <v>19.5</v>
      </c>
      <c r="H358" s="8">
        <v>10.82</v>
      </c>
      <c r="I358" s="8">
        <v>10.5</v>
      </c>
      <c r="J358" s="8">
        <v>10.62</v>
      </c>
      <c r="K358" s="8">
        <v>10.4</v>
      </c>
      <c r="L358" s="8">
        <v>18</v>
      </c>
      <c r="M358" s="8">
        <v>5.57</v>
      </c>
      <c r="N358" s="8" t="s">
        <v>21</v>
      </c>
      <c r="O358" s="8">
        <v>9.3119999999999994</v>
      </c>
      <c r="P358" s="8">
        <v>13.1648</v>
      </c>
      <c r="Q358" s="8" t="s">
        <v>20</v>
      </c>
      <c r="R358" s="8">
        <v>53</v>
      </c>
      <c r="S358" s="8" t="s">
        <v>19</v>
      </c>
      <c r="T358" s="9">
        <v>4.4335025E-2</v>
      </c>
      <c r="U358" s="17"/>
      <c r="V358">
        <f t="shared" si="41"/>
        <v>10.584999999999999</v>
      </c>
      <c r="W358">
        <f t="shared" si="42"/>
        <v>9.3119999999999994</v>
      </c>
      <c r="X358">
        <f t="shared" si="40"/>
        <v>0</v>
      </c>
      <c r="Y358">
        <f t="shared" si="43"/>
        <v>0</v>
      </c>
      <c r="Z358">
        <f t="shared" si="44"/>
        <v>1</v>
      </c>
      <c r="AA358">
        <f t="shared" si="45"/>
        <v>0</v>
      </c>
      <c r="AB358">
        <f t="shared" si="46"/>
        <v>1</v>
      </c>
      <c r="AC358">
        <f t="shared" si="47"/>
        <v>0.10659</v>
      </c>
    </row>
    <row r="359" spans="2:29" x14ac:dyDescent="0.25">
      <c r="B359" s="7">
        <v>17.8</v>
      </c>
      <c r="C359" s="8">
        <v>8.9829600000000003</v>
      </c>
      <c r="D359" s="8">
        <v>48.1</v>
      </c>
      <c r="E359" s="8">
        <v>0.77</v>
      </c>
      <c r="F359" s="8">
        <v>6.2119999999999997</v>
      </c>
      <c r="G359" s="8">
        <v>97.4</v>
      </c>
      <c r="H359" s="8">
        <v>2.16</v>
      </c>
      <c r="I359" s="8">
        <v>1.81</v>
      </c>
      <c r="J359" s="8">
        <v>2.4300000000000002</v>
      </c>
      <c r="K359" s="8">
        <v>2.09</v>
      </c>
      <c r="L359" s="8">
        <v>19.8</v>
      </c>
      <c r="M359" s="8">
        <v>17.600000000000001</v>
      </c>
      <c r="N359" s="8" t="s">
        <v>21</v>
      </c>
      <c r="O359" s="8">
        <v>5.9560000000000004</v>
      </c>
      <c r="P359" s="8">
        <v>14.1424</v>
      </c>
      <c r="Q359" s="8" t="s">
        <v>23</v>
      </c>
      <c r="R359" s="8">
        <v>39</v>
      </c>
      <c r="S359" s="8" t="s">
        <v>19</v>
      </c>
      <c r="T359" s="9">
        <v>7.7295155000000004E-2</v>
      </c>
      <c r="U359" s="17"/>
      <c r="V359">
        <f t="shared" si="41"/>
        <v>2.1225000000000001</v>
      </c>
      <c r="W359">
        <f t="shared" si="42"/>
        <v>5.9560000000000004</v>
      </c>
      <c r="X359">
        <f t="shared" si="40"/>
        <v>0</v>
      </c>
      <c r="Y359">
        <f t="shared" si="43"/>
        <v>0</v>
      </c>
      <c r="Z359">
        <f t="shared" si="44"/>
        <v>0</v>
      </c>
      <c r="AA359">
        <f t="shared" si="45"/>
        <v>0</v>
      </c>
      <c r="AB359">
        <f t="shared" si="46"/>
        <v>1</v>
      </c>
      <c r="AC359">
        <f t="shared" si="47"/>
        <v>8.9829600000000003</v>
      </c>
    </row>
    <row r="360" spans="2:29" x14ac:dyDescent="0.25">
      <c r="B360" s="7">
        <v>21.7</v>
      </c>
      <c r="C360" s="8">
        <v>3.8496999999999999</v>
      </c>
      <c r="D360" s="8">
        <v>48.1</v>
      </c>
      <c r="E360" s="8">
        <v>0.77</v>
      </c>
      <c r="F360" s="8">
        <v>6.3949999999999996</v>
      </c>
      <c r="G360" s="8">
        <v>91</v>
      </c>
      <c r="H360" s="8">
        <v>2.83</v>
      </c>
      <c r="I360" s="8">
        <v>2.4500000000000002</v>
      </c>
      <c r="J360" s="8">
        <v>2.62</v>
      </c>
      <c r="K360" s="8">
        <v>2.12</v>
      </c>
      <c r="L360" s="8">
        <v>19.8</v>
      </c>
      <c r="M360" s="8">
        <v>13.27</v>
      </c>
      <c r="N360" s="8" t="s">
        <v>21</v>
      </c>
      <c r="O360" s="8">
        <v>7.0339999999999998</v>
      </c>
      <c r="P360" s="8">
        <v>13.1736</v>
      </c>
      <c r="Q360" s="8" t="s">
        <v>22</v>
      </c>
      <c r="R360" s="8">
        <v>56</v>
      </c>
      <c r="S360" s="8" t="s">
        <v>19</v>
      </c>
      <c r="T360" s="9">
        <v>7.5544099000000003E-2</v>
      </c>
      <c r="U360" s="17"/>
      <c r="V360">
        <f t="shared" si="41"/>
        <v>2.5049999999999999</v>
      </c>
      <c r="W360">
        <f t="shared" si="42"/>
        <v>7.0339999999999998</v>
      </c>
      <c r="X360">
        <f t="shared" si="40"/>
        <v>0</v>
      </c>
      <c r="Y360">
        <f t="shared" si="43"/>
        <v>1</v>
      </c>
      <c r="Z360">
        <f t="shared" si="44"/>
        <v>0</v>
      </c>
      <c r="AA360">
        <f t="shared" si="45"/>
        <v>0</v>
      </c>
      <c r="AB360">
        <f t="shared" si="46"/>
        <v>1</v>
      </c>
      <c r="AC360">
        <f t="shared" si="47"/>
        <v>3.8496999999999999</v>
      </c>
    </row>
    <row r="361" spans="2:29" x14ac:dyDescent="0.25">
      <c r="B361" s="7">
        <v>22.7</v>
      </c>
      <c r="C361" s="8">
        <v>5.2017699999999998</v>
      </c>
      <c r="D361" s="8">
        <v>48.1</v>
      </c>
      <c r="E361" s="8">
        <v>0.77</v>
      </c>
      <c r="F361" s="8">
        <v>6.1269999999999998</v>
      </c>
      <c r="G361" s="8">
        <v>83.4</v>
      </c>
      <c r="H361" s="8">
        <v>2.96</v>
      </c>
      <c r="I361" s="8">
        <v>2.4</v>
      </c>
      <c r="J361" s="8">
        <v>2.9</v>
      </c>
      <c r="K361" s="8">
        <v>2.63</v>
      </c>
      <c r="L361" s="8">
        <v>19.8</v>
      </c>
      <c r="M361" s="8">
        <v>11.48</v>
      </c>
      <c r="N361" s="8" t="s">
        <v>21</v>
      </c>
      <c r="O361" s="8">
        <v>6.3540000000000001</v>
      </c>
      <c r="P361" s="8">
        <v>15.1816</v>
      </c>
      <c r="Q361" s="8" t="s">
        <v>24</v>
      </c>
      <c r="R361" s="8">
        <v>42</v>
      </c>
      <c r="S361" s="8" t="s">
        <v>19</v>
      </c>
      <c r="T361" s="9">
        <v>7.6655095000000006E-2</v>
      </c>
      <c r="U361" s="17"/>
      <c r="V361">
        <f t="shared" si="41"/>
        <v>2.7225000000000001</v>
      </c>
      <c r="W361">
        <f t="shared" si="42"/>
        <v>6.3540000000000001</v>
      </c>
      <c r="X361">
        <f t="shared" si="40"/>
        <v>0</v>
      </c>
      <c r="Y361">
        <f t="shared" si="43"/>
        <v>0</v>
      </c>
      <c r="Z361">
        <f t="shared" si="44"/>
        <v>0</v>
      </c>
      <c r="AA361">
        <f t="shared" si="45"/>
        <v>1</v>
      </c>
      <c r="AB361">
        <f t="shared" si="46"/>
        <v>1</v>
      </c>
      <c r="AC361">
        <f t="shared" si="47"/>
        <v>5.2017699999999998</v>
      </c>
    </row>
    <row r="362" spans="2:29" x14ac:dyDescent="0.25">
      <c r="B362" s="7">
        <v>22.6</v>
      </c>
      <c r="C362" s="8">
        <v>4.2613099999999999</v>
      </c>
      <c r="D362" s="8">
        <v>48.1</v>
      </c>
      <c r="E362" s="8">
        <v>0.77</v>
      </c>
      <c r="F362" s="8">
        <v>6.1120000000000001</v>
      </c>
      <c r="G362" s="8">
        <v>81.3</v>
      </c>
      <c r="H362" s="8">
        <v>2.78</v>
      </c>
      <c r="I362" s="8">
        <v>2.38</v>
      </c>
      <c r="J362" s="8">
        <v>2.56</v>
      </c>
      <c r="K362" s="8">
        <v>2.31</v>
      </c>
      <c r="L362" s="8">
        <v>19.8</v>
      </c>
      <c r="M362" s="8">
        <v>12.67</v>
      </c>
      <c r="N362" s="8" t="s">
        <v>21</v>
      </c>
      <c r="O362" s="8"/>
      <c r="P362" s="8">
        <v>14.1808</v>
      </c>
      <c r="Q362" s="8" t="s">
        <v>22</v>
      </c>
      <c r="R362" s="8">
        <v>26</v>
      </c>
      <c r="S362" s="8" t="s">
        <v>19</v>
      </c>
      <c r="T362" s="9">
        <v>7.4238744999999995E-2</v>
      </c>
      <c r="U362" s="17"/>
      <c r="V362">
        <f t="shared" si="41"/>
        <v>2.5075000000000003</v>
      </c>
      <c r="W362">
        <f t="shared" si="42"/>
        <v>7.8997670682730989</v>
      </c>
      <c r="X362">
        <f t="shared" si="40"/>
        <v>0</v>
      </c>
      <c r="Y362">
        <f t="shared" si="43"/>
        <v>1</v>
      </c>
      <c r="Z362">
        <f t="shared" si="44"/>
        <v>0</v>
      </c>
      <c r="AA362">
        <f t="shared" si="45"/>
        <v>0</v>
      </c>
      <c r="AB362">
        <f t="shared" si="46"/>
        <v>1</v>
      </c>
      <c r="AC362">
        <f t="shared" si="47"/>
        <v>4.2613099999999999</v>
      </c>
    </row>
    <row r="363" spans="2:29" x14ac:dyDescent="0.25">
      <c r="B363" s="7">
        <v>25</v>
      </c>
      <c r="C363" s="8">
        <v>4.5419200000000002</v>
      </c>
      <c r="D363" s="8">
        <v>48.1</v>
      </c>
      <c r="E363" s="8">
        <v>0.77</v>
      </c>
      <c r="F363" s="8">
        <v>6.3979999999999997</v>
      </c>
      <c r="G363" s="8">
        <v>88</v>
      </c>
      <c r="H363" s="8">
        <v>2.73</v>
      </c>
      <c r="I363" s="8">
        <v>2.42</v>
      </c>
      <c r="J363" s="8">
        <v>2.69</v>
      </c>
      <c r="K363" s="8">
        <v>2.23</v>
      </c>
      <c r="L363" s="8">
        <v>19.8</v>
      </c>
      <c r="M363" s="8">
        <v>7.79</v>
      </c>
      <c r="N363" s="8" t="s">
        <v>21</v>
      </c>
      <c r="O363" s="8">
        <v>8.8000000000000007</v>
      </c>
      <c r="P363" s="8">
        <v>10.199999999999999</v>
      </c>
      <c r="Q363" s="8" t="s">
        <v>23</v>
      </c>
      <c r="R363" s="8">
        <v>37</v>
      </c>
      <c r="S363" s="8" t="s">
        <v>19</v>
      </c>
      <c r="T363" s="9">
        <v>6.7257871999999996E-2</v>
      </c>
      <c r="U363" s="17"/>
      <c r="V363">
        <f t="shared" si="41"/>
        <v>2.5175000000000001</v>
      </c>
      <c r="W363">
        <f t="shared" si="42"/>
        <v>8.8000000000000007</v>
      </c>
      <c r="X363">
        <f t="shared" si="40"/>
        <v>0</v>
      </c>
      <c r="Y363">
        <f t="shared" si="43"/>
        <v>0</v>
      </c>
      <c r="Z363">
        <f t="shared" si="44"/>
        <v>0</v>
      </c>
      <c r="AA363">
        <f t="shared" si="45"/>
        <v>0</v>
      </c>
      <c r="AB363">
        <f t="shared" si="46"/>
        <v>1</v>
      </c>
      <c r="AC363">
        <f t="shared" si="47"/>
        <v>4.5419200000000002</v>
      </c>
    </row>
    <row r="364" spans="2:29" x14ac:dyDescent="0.25">
      <c r="B364" s="7">
        <v>19.899999999999999</v>
      </c>
      <c r="C364" s="8">
        <v>3.83684</v>
      </c>
      <c r="D364" s="8">
        <v>48.1</v>
      </c>
      <c r="E364" s="8">
        <v>0.77</v>
      </c>
      <c r="F364" s="8">
        <v>6.2510000000000003</v>
      </c>
      <c r="G364" s="8">
        <v>91.1</v>
      </c>
      <c r="H364" s="8">
        <v>2.58</v>
      </c>
      <c r="I364" s="8">
        <v>1.98</v>
      </c>
      <c r="J364" s="8">
        <v>2.2999999999999998</v>
      </c>
      <c r="K364" s="8">
        <v>2.3199999999999998</v>
      </c>
      <c r="L364" s="8">
        <v>19.8</v>
      </c>
      <c r="M364" s="8">
        <v>14.19</v>
      </c>
      <c r="N364" s="8" t="s">
        <v>19</v>
      </c>
      <c r="O364" s="8">
        <v>8.8979999999999997</v>
      </c>
      <c r="P364" s="8">
        <v>13.1592</v>
      </c>
      <c r="Q364" s="8" t="s">
        <v>20</v>
      </c>
      <c r="R364" s="8">
        <v>56</v>
      </c>
      <c r="S364" s="8" t="s">
        <v>19</v>
      </c>
      <c r="T364" s="9">
        <v>7.3252181999999999E-2</v>
      </c>
      <c r="U364" s="17"/>
      <c r="V364">
        <f t="shared" si="41"/>
        <v>2.2949999999999999</v>
      </c>
      <c r="W364">
        <f t="shared" si="42"/>
        <v>8.8979999999999997</v>
      </c>
      <c r="X364">
        <f t="shared" si="40"/>
        <v>1</v>
      </c>
      <c r="Y364">
        <f t="shared" si="43"/>
        <v>0</v>
      </c>
      <c r="Z364">
        <f t="shared" si="44"/>
        <v>1</v>
      </c>
      <c r="AA364">
        <f t="shared" si="45"/>
        <v>0</v>
      </c>
      <c r="AB364">
        <f t="shared" si="46"/>
        <v>1</v>
      </c>
      <c r="AC364">
        <f t="shared" si="47"/>
        <v>3.83684</v>
      </c>
    </row>
    <row r="365" spans="2:29" x14ac:dyDescent="0.25">
      <c r="B365" s="7">
        <v>20.8</v>
      </c>
      <c r="C365" s="8">
        <v>3.67822</v>
      </c>
      <c r="D365" s="8">
        <v>48.1</v>
      </c>
      <c r="E365" s="8">
        <v>0.77</v>
      </c>
      <c r="F365" s="8">
        <v>5.3620000000000001</v>
      </c>
      <c r="G365" s="8">
        <v>96.2</v>
      </c>
      <c r="H365" s="8">
        <v>2.27</v>
      </c>
      <c r="I365" s="8">
        <v>1.8</v>
      </c>
      <c r="J365" s="8">
        <v>2.21</v>
      </c>
      <c r="K365" s="8">
        <v>2.14</v>
      </c>
      <c r="L365" s="8">
        <v>19.8</v>
      </c>
      <c r="M365" s="8">
        <v>10.19</v>
      </c>
      <c r="N365" s="8" t="s">
        <v>21</v>
      </c>
      <c r="O365" s="8">
        <v>8.016</v>
      </c>
      <c r="P365" s="8">
        <v>14.166399999999999</v>
      </c>
      <c r="Q365" s="8" t="s">
        <v>22</v>
      </c>
      <c r="R365" s="8">
        <v>52</v>
      </c>
      <c r="S365" s="8" t="s">
        <v>19</v>
      </c>
      <c r="T365" s="9">
        <v>6.9929484E-2</v>
      </c>
      <c r="U365" s="17"/>
      <c r="V365">
        <f t="shared" si="41"/>
        <v>2.105</v>
      </c>
      <c r="W365">
        <f t="shared" si="42"/>
        <v>8.016</v>
      </c>
      <c r="X365">
        <f t="shared" si="40"/>
        <v>0</v>
      </c>
      <c r="Y365">
        <f t="shared" si="43"/>
        <v>1</v>
      </c>
      <c r="Z365">
        <f t="shared" si="44"/>
        <v>0</v>
      </c>
      <c r="AA365">
        <f t="shared" si="45"/>
        <v>0</v>
      </c>
      <c r="AB365">
        <f t="shared" si="46"/>
        <v>1</v>
      </c>
      <c r="AC365">
        <f t="shared" si="47"/>
        <v>3.67822</v>
      </c>
    </row>
    <row r="366" spans="2:29" x14ac:dyDescent="0.25">
      <c r="B366" s="7">
        <v>16.8</v>
      </c>
      <c r="C366" s="8">
        <v>4.2223899999999999</v>
      </c>
      <c r="D366" s="8">
        <v>48.1</v>
      </c>
      <c r="E366" s="8">
        <v>0.77</v>
      </c>
      <c r="F366" s="8">
        <v>5.8029999999999999</v>
      </c>
      <c r="G366" s="8">
        <v>89</v>
      </c>
      <c r="H366" s="8">
        <v>1.98</v>
      </c>
      <c r="I366" s="8">
        <v>1.7</v>
      </c>
      <c r="J366" s="8">
        <v>1.97</v>
      </c>
      <c r="K366" s="8">
        <v>1.97</v>
      </c>
      <c r="L366" s="8">
        <v>19.8</v>
      </c>
      <c r="M366" s="8">
        <v>14.64</v>
      </c>
      <c r="N366" s="8" t="s">
        <v>19</v>
      </c>
      <c r="O366" s="8">
        <v>9.7360000000000007</v>
      </c>
      <c r="P366" s="8">
        <v>15.134399999999999</v>
      </c>
      <c r="Q366" s="8" t="s">
        <v>24</v>
      </c>
      <c r="R366" s="8">
        <v>57</v>
      </c>
      <c r="S366" s="8" t="s">
        <v>19</v>
      </c>
      <c r="T366" s="9">
        <v>8.0284560000000005E-2</v>
      </c>
      <c r="U366" s="17"/>
      <c r="V366">
        <f t="shared" si="41"/>
        <v>1.9049999999999998</v>
      </c>
      <c r="W366">
        <f t="shared" si="42"/>
        <v>9.7360000000000007</v>
      </c>
      <c r="X366">
        <f t="shared" si="40"/>
        <v>1</v>
      </c>
      <c r="Y366">
        <f t="shared" si="43"/>
        <v>0</v>
      </c>
      <c r="Z366">
        <f t="shared" si="44"/>
        <v>0</v>
      </c>
      <c r="AA366">
        <f t="shared" si="45"/>
        <v>1</v>
      </c>
      <c r="AB366">
        <f t="shared" si="46"/>
        <v>1</v>
      </c>
      <c r="AC366">
        <f t="shared" si="47"/>
        <v>4.2223899999999999</v>
      </c>
    </row>
    <row r="367" spans="2:29" x14ac:dyDescent="0.25">
      <c r="B367" s="7">
        <v>21.9</v>
      </c>
      <c r="C367" s="8">
        <v>3.4742799999999998</v>
      </c>
      <c r="D367" s="8">
        <v>48.1</v>
      </c>
      <c r="E367" s="8">
        <v>0.71799999999999997</v>
      </c>
      <c r="F367" s="8">
        <v>8.7799999999999994</v>
      </c>
      <c r="G367" s="8">
        <v>82.9</v>
      </c>
      <c r="H367" s="8">
        <v>1.97</v>
      </c>
      <c r="I367" s="8">
        <v>1.71</v>
      </c>
      <c r="J367" s="8">
        <v>1.92</v>
      </c>
      <c r="K367" s="8">
        <v>2.02</v>
      </c>
      <c r="L367" s="8">
        <v>19.8</v>
      </c>
      <c r="M367" s="8">
        <v>5.29</v>
      </c>
      <c r="N367" s="8" t="s">
        <v>21</v>
      </c>
      <c r="O367" s="8">
        <v>8.0380000000000003</v>
      </c>
      <c r="P367" s="8">
        <v>12.1752</v>
      </c>
      <c r="Q367" s="8" t="s">
        <v>20</v>
      </c>
      <c r="R367" s="8">
        <v>26</v>
      </c>
      <c r="S367" s="8" t="s">
        <v>19</v>
      </c>
      <c r="T367" s="9">
        <v>6.2172824000000002E-2</v>
      </c>
      <c r="U367" s="17"/>
      <c r="V367">
        <f t="shared" si="41"/>
        <v>1.9049999999999998</v>
      </c>
      <c r="W367">
        <f t="shared" si="42"/>
        <v>8.0380000000000003</v>
      </c>
      <c r="X367">
        <f t="shared" si="40"/>
        <v>0</v>
      </c>
      <c r="Y367">
        <f t="shared" si="43"/>
        <v>0</v>
      </c>
      <c r="Z367">
        <f t="shared" si="44"/>
        <v>1</v>
      </c>
      <c r="AA367">
        <f t="shared" si="45"/>
        <v>0</v>
      </c>
      <c r="AB367">
        <f t="shared" si="46"/>
        <v>1</v>
      </c>
      <c r="AC367">
        <f t="shared" si="47"/>
        <v>3.4742799999999998</v>
      </c>
    </row>
    <row r="368" spans="2:29" x14ac:dyDescent="0.25">
      <c r="B368" s="7">
        <v>27.5</v>
      </c>
      <c r="C368" s="8">
        <v>4.5558699999999996</v>
      </c>
      <c r="D368" s="8">
        <v>48.1</v>
      </c>
      <c r="E368" s="8">
        <v>0.71799999999999997</v>
      </c>
      <c r="F368" s="8">
        <v>3.5609999999999999</v>
      </c>
      <c r="G368" s="8">
        <v>87.9</v>
      </c>
      <c r="H368" s="8">
        <v>1.63</v>
      </c>
      <c r="I368" s="8">
        <v>1.55</v>
      </c>
      <c r="J368" s="8">
        <v>1.68</v>
      </c>
      <c r="K368" s="8">
        <v>1.59</v>
      </c>
      <c r="L368" s="8">
        <v>19.8</v>
      </c>
      <c r="M368" s="8">
        <v>7.12</v>
      </c>
      <c r="N368" s="8" t="s">
        <v>19</v>
      </c>
      <c r="O368" s="8">
        <v>8.0500000000000007</v>
      </c>
      <c r="P368" s="8">
        <v>12.22</v>
      </c>
      <c r="Q368" s="8" t="s">
        <v>20</v>
      </c>
      <c r="R368" s="8">
        <v>51</v>
      </c>
      <c r="S368" s="8" t="s">
        <v>19</v>
      </c>
      <c r="T368" s="9">
        <v>6.7931990999999997E-2</v>
      </c>
      <c r="U368" s="17"/>
      <c r="V368">
        <f t="shared" si="41"/>
        <v>1.6124999999999998</v>
      </c>
      <c r="W368">
        <f t="shared" si="42"/>
        <v>8.0500000000000007</v>
      </c>
      <c r="X368">
        <f t="shared" si="40"/>
        <v>1</v>
      </c>
      <c r="Y368">
        <f t="shared" si="43"/>
        <v>0</v>
      </c>
      <c r="Z368">
        <f t="shared" si="44"/>
        <v>1</v>
      </c>
      <c r="AA368">
        <f t="shared" si="45"/>
        <v>0</v>
      </c>
      <c r="AB368">
        <f t="shared" si="46"/>
        <v>1</v>
      </c>
      <c r="AC368">
        <f t="shared" si="47"/>
        <v>4.5558699999999996</v>
      </c>
    </row>
    <row r="369" spans="2:29" x14ac:dyDescent="0.25">
      <c r="B369" s="7">
        <v>21.9</v>
      </c>
      <c r="C369" s="8">
        <v>3.6969500000000002</v>
      </c>
      <c r="D369" s="8">
        <v>48.1</v>
      </c>
      <c r="E369" s="8">
        <v>0.71799999999999997</v>
      </c>
      <c r="F369" s="8">
        <v>4.9630000000000001</v>
      </c>
      <c r="G369" s="8">
        <v>91.4</v>
      </c>
      <c r="H369" s="8">
        <v>2.08</v>
      </c>
      <c r="I369" s="8">
        <v>1.55</v>
      </c>
      <c r="J369" s="8">
        <v>1.86</v>
      </c>
      <c r="K369" s="8">
        <v>1.51</v>
      </c>
      <c r="L369" s="8">
        <v>19.8</v>
      </c>
      <c r="M369" s="8">
        <v>14</v>
      </c>
      <c r="N369" s="8" t="s">
        <v>21</v>
      </c>
      <c r="O369" s="8">
        <v>10.238</v>
      </c>
      <c r="P369" s="8">
        <v>14.1752</v>
      </c>
      <c r="Q369" s="8" t="s">
        <v>22</v>
      </c>
      <c r="R369" s="8">
        <v>58</v>
      </c>
      <c r="S369" s="8" t="s">
        <v>19</v>
      </c>
      <c r="T369" s="9">
        <v>7.5653918000000001E-2</v>
      </c>
      <c r="U369" s="17"/>
      <c r="V369">
        <f t="shared" si="41"/>
        <v>1.75</v>
      </c>
      <c r="W369">
        <f t="shared" si="42"/>
        <v>10.238</v>
      </c>
      <c r="X369">
        <f t="shared" si="40"/>
        <v>0</v>
      </c>
      <c r="Y369">
        <f t="shared" si="43"/>
        <v>1</v>
      </c>
      <c r="Z369">
        <f t="shared" si="44"/>
        <v>0</v>
      </c>
      <c r="AA369">
        <f t="shared" si="45"/>
        <v>0</v>
      </c>
      <c r="AB369">
        <f t="shared" si="46"/>
        <v>1</v>
      </c>
      <c r="AC369">
        <f t="shared" si="47"/>
        <v>3.6969500000000002</v>
      </c>
    </row>
    <row r="370" spans="2:29" x14ac:dyDescent="0.25">
      <c r="B370" s="7">
        <v>23.1</v>
      </c>
      <c r="C370" s="8">
        <v>13.5222</v>
      </c>
      <c r="D370" s="8">
        <v>48.1</v>
      </c>
      <c r="E370" s="8">
        <v>0.63100000000000001</v>
      </c>
      <c r="F370" s="8">
        <v>3.863</v>
      </c>
      <c r="G370" s="8">
        <v>100</v>
      </c>
      <c r="H370" s="8">
        <v>1.53</v>
      </c>
      <c r="I370" s="8">
        <v>1.39</v>
      </c>
      <c r="J370" s="8">
        <v>1.54</v>
      </c>
      <c r="K370" s="8">
        <v>1.57</v>
      </c>
      <c r="L370" s="8">
        <v>19.8</v>
      </c>
      <c r="M370" s="8">
        <v>13.33</v>
      </c>
      <c r="N370" s="8" t="s">
        <v>21</v>
      </c>
      <c r="O370" s="8">
        <v>9.9619999999999997</v>
      </c>
      <c r="P370" s="8">
        <v>11.184799999999999</v>
      </c>
      <c r="Q370" s="8" t="s">
        <v>22</v>
      </c>
      <c r="R370" s="8">
        <v>24</v>
      </c>
      <c r="S370" s="8" t="s">
        <v>19</v>
      </c>
      <c r="T370" s="9">
        <v>5.5889023000000003E-2</v>
      </c>
      <c r="U370" s="17"/>
      <c r="V370">
        <f t="shared" si="41"/>
        <v>1.5075000000000001</v>
      </c>
      <c r="W370">
        <f t="shared" si="42"/>
        <v>9.9619999999999997</v>
      </c>
      <c r="X370">
        <f t="shared" si="40"/>
        <v>0</v>
      </c>
      <c r="Y370">
        <f t="shared" si="43"/>
        <v>1</v>
      </c>
      <c r="Z370">
        <f t="shared" si="44"/>
        <v>0</v>
      </c>
      <c r="AA370">
        <f t="shared" si="45"/>
        <v>0</v>
      </c>
      <c r="AB370">
        <f t="shared" si="46"/>
        <v>1</v>
      </c>
      <c r="AC370">
        <f t="shared" si="47"/>
        <v>13.5222</v>
      </c>
    </row>
    <row r="371" spans="2:29" x14ac:dyDescent="0.25">
      <c r="B371" s="7">
        <v>50</v>
      </c>
      <c r="C371" s="8">
        <v>4.8982200000000002</v>
      </c>
      <c r="D371" s="8">
        <v>48.1</v>
      </c>
      <c r="E371" s="8">
        <v>0.63100000000000001</v>
      </c>
      <c r="F371" s="8">
        <v>4.97</v>
      </c>
      <c r="G371" s="8">
        <v>100</v>
      </c>
      <c r="H371" s="8">
        <v>1.47</v>
      </c>
      <c r="I371" s="8">
        <v>1.1100000000000001</v>
      </c>
      <c r="J371" s="8">
        <v>1.52</v>
      </c>
      <c r="K371" s="8">
        <v>1.23</v>
      </c>
      <c r="L371" s="8">
        <v>19.8</v>
      </c>
      <c r="M371" s="8">
        <v>3.26</v>
      </c>
      <c r="N371" s="8" t="s">
        <v>21</v>
      </c>
      <c r="O371" s="8">
        <v>9.6999999999999993</v>
      </c>
      <c r="P371" s="8">
        <v>13.4</v>
      </c>
      <c r="Q371" s="8" t="s">
        <v>20</v>
      </c>
      <c r="R371" s="8">
        <v>41</v>
      </c>
      <c r="S371" s="8" t="s">
        <v>19</v>
      </c>
      <c r="T371" s="9">
        <v>6.2356485000000003E-2</v>
      </c>
      <c r="U371" s="17"/>
      <c r="V371">
        <f t="shared" si="41"/>
        <v>1.3325</v>
      </c>
      <c r="W371">
        <f t="shared" si="42"/>
        <v>9.6999999999999993</v>
      </c>
      <c r="X371">
        <f t="shared" si="40"/>
        <v>0</v>
      </c>
      <c r="Y371">
        <f t="shared" si="43"/>
        <v>0</v>
      </c>
      <c r="Z371">
        <f t="shared" si="44"/>
        <v>1</v>
      </c>
      <c r="AA371">
        <f t="shared" si="45"/>
        <v>0</v>
      </c>
      <c r="AB371">
        <f t="shared" si="46"/>
        <v>1</v>
      </c>
      <c r="AC371">
        <f t="shared" si="47"/>
        <v>4.8982200000000002</v>
      </c>
    </row>
    <row r="372" spans="2:29" x14ac:dyDescent="0.25">
      <c r="B372" s="7">
        <v>50</v>
      </c>
      <c r="C372" s="8">
        <v>5.6699799999999998</v>
      </c>
      <c r="D372" s="8">
        <v>48.1</v>
      </c>
      <c r="E372" s="8">
        <v>0.63100000000000001</v>
      </c>
      <c r="F372" s="8">
        <v>6.6829999999999998</v>
      </c>
      <c r="G372" s="8">
        <v>96.8</v>
      </c>
      <c r="H372" s="8">
        <v>1.55</v>
      </c>
      <c r="I372" s="8">
        <v>1.28</v>
      </c>
      <c r="J372" s="8">
        <v>1.65</v>
      </c>
      <c r="K372" s="8">
        <v>0.94</v>
      </c>
      <c r="L372" s="8">
        <v>19.8</v>
      </c>
      <c r="M372" s="8">
        <v>3.73</v>
      </c>
      <c r="N372" s="8" t="s">
        <v>19</v>
      </c>
      <c r="O372" s="8">
        <v>6.7</v>
      </c>
      <c r="P372" s="8">
        <v>15.4</v>
      </c>
      <c r="Q372" s="8" t="s">
        <v>20</v>
      </c>
      <c r="R372" s="8">
        <v>58</v>
      </c>
      <c r="S372" s="8" t="s">
        <v>19</v>
      </c>
      <c r="T372" s="9">
        <v>6.7477239999999994E-2</v>
      </c>
      <c r="U372" s="17"/>
      <c r="V372">
        <f t="shared" si="41"/>
        <v>1.355</v>
      </c>
      <c r="W372">
        <f t="shared" si="42"/>
        <v>6.7</v>
      </c>
      <c r="X372">
        <f t="shared" si="40"/>
        <v>1</v>
      </c>
      <c r="Y372">
        <f t="shared" si="43"/>
        <v>0</v>
      </c>
      <c r="Z372">
        <f t="shared" si="44"/>
        <v>1</v>
      </c>
      <c r="AA372">
        <f t="shared" si="45"/>
        <v>0</v>
      </c>
      <c r="AB372">
        <f t="shared" si="46"/>
        <v>1</v>
      </c>
      <c r="AC372">
        <f t="shared" si="47"/>
        <v>5.6699799999999998</v>
      </c>
    </row>
    <row r="373" spans="2:29" x14ac:dyDescent="0.25">
      <c r="B373" s="7">
        <v>50</v>
      </c>
      <c r="C373" s="8">
        <v>6.5387599999999999</v>
      </c>
      <c r="D373" s="8">
        <v>48.1</v>
      </c>
      <c r="E373" s="8">
        <v>0.63100000000000001</v>
      </c>
      <c r="F373" s="8">
        <v>7.016</v>
      </c>
      <c r="G373" s="8">
        <v>97.5</v>
      </c>
      <c r="H373" s="8">
        <v>1.4</v>
      </c>
      <c r="I373" s="8">
        <v>0.92</v>
      </c>
      <c r="J373" s="8">
        <v>1.2</v>
      </c>
      <c r="K373" s="8">
        <v>1.28</v>
      </c>
      <c r="L373" s="8">
        <v>19.8</v>
      </c>
      <c r="M373" s="8">
        <v>2.96</v>
      </c>
      <c r="N373" s="8" t="s">
        <v>19</v>
      </c>
      <c r="O373" s="8">
        <v>10.1</v>
      </c>
      <c r="P373" s="8">
        <v>12.4</v>
      </c>
      <c r="Q373" s="8" t="s">
        <v>23</v>
      </c>
      <c r="R373" s="8">
        <v>46</v>
      </c>
      <c r="S373" s="8" t="s">
        <v>19</v>
      </c>
      <c r="T373" s="9">
        <v>5.922939E-2</v>
      </c>
      <c r="U373" s="17"/>
      <c r="V373">
        <f t="shared" si="41"/>
        <v>1.2</v>
      </c>
      <c r="W373">
        <f t="shared" si="42"/>
        <v>10.1</v>
      </c>
      <c r="X373">
        <f t="shared" si="40"/>
        <v>1</v>
      </c>
      <c r="Y373">
        <f t="shared" si="43"/>
        <v>0</v>
      </c>
      <c r="Z373">
        <f t="shared" si="44"/>
        <v>0</v>
      </c>
      <c r="AA373">
        <f t="shared" si="45"/>
        <v>0</v>
      </c>
      <c r="AB373">
        <f t="shared" si="46"/>
        <v>1</v>
      </c>
      <c r="AC373">
        <f t="shared" si="47"/>
        <v>6.5387599999999999</v>
      </c>
    </row>
    <row r="374" spans="2:29" x14ac:dyDescent="0.25">
      <c r="B374" s="7">
        <v>50</v>
      </c>
      <c r="C374" s="8">
        <v>9.2323000000000004</v>
      </c>
      <c r="D374" s="8">
        <v>48.1</v>
      </c>
      <c r="E374" s="8">
        <v>0.63100000000000001</v>
      </c>
      <c r="F374" s="8">
        <v>6.2160000000000002</v>
      </c>
      <c r="G374" s="8">
        <v>100</v>
      </c>
      <c r="H374" s="8">
        <v>1.38</v>
      </c>
      <c r="I374" s="8">
        <v>0.95</v>
      </c>
      <c r="J374" s="8">
        <v>1.36</v>
      </c>
      <c r="K374" s="8">
        <v>0.99</v>
      </c>
      <c r="L374" s="8">
        <v>19.8</v>
      </c>
      <c r="M374" s="8">
        <v>9.5299999999999994</v>
      </c>
      <c r="N374" s="8" t="s">
        <v>19</v>
      </c>
      <c r="O374" s="8">
        <v>9.8000000000000007</v>
      </c>
      <c r="P374" s="8">
        <v>13.4</v>
      </c>
      <c r="Q374" s="8" t="s">
        <v>23</v>
      </c>
      <c r="R374" s="8">
        <v>25</v>
      </c>
      <c r="S374" s="8" t="s">
        <v>19</v>
      </c>
      <c r="T374" s="9">
        <v>6.0880135000000002E-2</v>
      </c>
      <c r="U374" s="17"/>
      <c r="V374">
        <f t="shared" si="41"/>
        <v>1.1700000000000002</v>
      </c>
      <c r="W374">
        <f t="shared" si="42"/>
        <v>9.8000000000000007</v>
      </c>
      <c r="X374">
        <f t="shared" si="40"/>
        <v>1</v>
      </c>
      <c r="Y374">
        <f t="shared" si="43"/>
        <v>0</v>
      </c>
      <c r="Z374">
        <f t="shared" si="44"/>
        <v>0</v>
      </c>
      <c r="AA374">
        <f t="shared" si="45"/>
        <v>0</v>
      </c>
      <c r="AB374">
        <f t="shared" si="46"/>
        <v>1</v>
      </c>
      <c r="AC374">
        <f t="shared" si="47"/>
        <v>9.2323000000000004</v>
      </c>
    </row>
    <row r="375" spans="2:29" x14ac:dyDescent="0.25">
      <c r="B375" s="7">
        <v>50</v>
      </c>
      <c r="C375" s="8">
        <v>8.2672500000000007</v>
      </c>
      <c r="D375" s="8">
        <v>48.1</v>
      </c>
      <c r="E375" s="8">
        <v>0.66800000000000004</v>
      </c>
      <c r="F375" s="8">
        <v>5.875</v>
      </c>
      <c r="G375" s="8">
        <v>89.6</v>
      </c>
      <c r="H375" s="8">
        <v>1.1299999999999999</v>
      </c>
      <c r="I375" s="8">
        <v>1.01</v>
      </c>
      <c r="J375" s="8">
        <v>1.25</v>
      </c>
      <c r="K375" s="8">
        <v>1.1200000000000001</v>
      </c>
      <c r="L375" s="8">
        <v>19.8</v>
      </c>
      <c r="M375" s="8">
        <v>8.8800000000000008</v>
      </c>
      <c r="N375" s="8" t="s">
        <v>19</v>
      </c>
      <c r="O375" s="8">
        <v>10.8</v>
      </c>
      <c r="P375" s="8">
        <v>12.4</v>
      </c>
      <c r="Q375" s="8" t="s">
        <v>23</v>
      </c>
      <c r="R375" s="8">
        <v>57</v>
      </c>
      <c r="S375" s="8" t="s">
        <v>19</v>
      </c>
      <c r="T375" s="9">
        <v>6.4478809999999998E-2</v>
      </c>
      <c r="U375" s="17"/>
      <c r="V375">
        <f t="shared" si="41"/>
        <v>1.1274999999999999</v>
      </c>
      <c r="W375">
        <f t="shared" si="42"/>
        <v>10.8</v>
      </c>
      <c r="X375">
        <f t="shared" si="40"/>
        <v>1</v>
      </c>
      <c r="Y375">
        <f t="shared" si="43"/>
        <v>0</v>
      </c>
      <c r="Z375">
        <f t="shared" si="44"/>
        <v>0</v>
      </c>
      <c r="AA375">
        <f t="shared" si="45"/>
        <v>0</v>
      </c>
      <c r="AB375">
        <f t="shared" si="46"/>
        <v>1</v>
      </c>
      <c r="AC375">
        <f t="shared" si="47"/>
        <v>8.2672500000000007</v>
      </c>
    </row>
    <row r="376" spans="2:29" x14ac:dyDescent="0.25">
      <c r="B376" s="7">
        <v>13.8</v>
      </c>
      <c r="C376" s="8">
        <v>11.1081</v>
      </c>
      <c r="D376" s="8">
        <v>48.1</v>
      </c>
      <c r="E376" s="8">
        <v>0.66800000000000004</v>
      </c>
      <c r="F376" s="8">
        <v>4.9059999999999997</v>
      </c>
      <c r="G376" s="8">
        <v>100</v>
      </c>
      <c r="H376" s="8">
        <v>1.48</v>
      </c>
      <c r="I376" s="8">
        <v>0.99</v>
      </c>
      <c r="J376" s="8">
        <v>1.28</v>
      </c>
      <c r="K376" s="8">
        <v>0.95</v>
      </c>
      <c r="L376" s="8">
        <v>19.8</v>
      </c>
      <c r="M376" s="8">
        <v>34.770000000000003</v>
      </c>
      <c r="N376" s="8" t="s">
        <v>19</v>
      </c>
      <c r="O376" s="8">
        <v>6.8760000000000003</v>
      </c>
      <c r="P376" s="8">
        <v>13.1104</v>
      </c>
      <c r="Q376" s="8" t="s">
        <v>23</v>
      </c>
      <c r="R376" s="8">
        <v>56</v>
      </c>
      <c r="S376" s="8" t="s">
        <v>19</v>
      </c>
      <c r="T376" s="9">
        <v>6.1022409E-2</v>
      </c>
      <c r="U376" s="17"/>
      <c r="V376">
        <f t="shared" si="41"/>
        <v>1.175</v>
      </c>
      <c r="W376">
        <f t="shared" si="42"/>
        <v>6.8760000000000003</v>
      </c>
      <c r="X376">
        <f t="shared" si="40"/>
        <v>1</v>
      </c>
      <c r="Y376">
        <f t="shared" si="43"/>
        <v>0</v>
      </c>
      <c r="Z376">
        <f t="shared" si="44"/>
        <v>0</v>
      </c>
      <c r="AA376">
        <f t="shared" si="45"/>
        <v>0</v>
      </c>
      <c r="AB376">
        <f t="shared" si="46"/>
        <v>1</v>
      </c>
      <c r="AC376">
        <f t="shared" si="47"/>
        <v>11.1081</v>
      </c>
    </row>
    <row r="377" spans="2:29" x14ac:dyDescent="0.25">
      <c r="B377" s="7">
        <v>13.8</v>
      </c>
      <c r="C377" s="8">
        <v>18.498200000000001</v>
      </c>
      <c r="D377" s="8">
        <v>48.1</v>
      </c>
      <c r="E377" s="8">
        <v>0.66800000000000004</v>
      </c>
      <c r="F377" s="8">
        <v>4.1379999999999999</v>
      </c>
      <c r="G377" s="8">
        <v>100</v>
      </c>
      <c r="H377" s="8">
        <v>1.46</v>
      </c>
      <c r="I377" s="8">
        <v>1.04</v>
      </c>
      <c r="J377" s="8">
        <v>1.1499999999999999</v>
      </c>
      <c r="K377" s="8">
        <v>0.9</v>
      </c>
      <c r="L377" s="8">
        <v>19.8</v>
      </c>
      <c r="M377" s="8">
        <v>37.97</v>
      </c>
      <c r="N377" s="8" t="s">
        <v>21</v>
      </c>
      <c r="O377" s="8">
        <v>7.0759999999999996</v>
      </c>
      <c r="P377" s="8">
        <v>13.1104</v>
      </c>
      <c r="Q377" s="8" t="s">
        <v>22</v>
      </c>
      <c r="R377" s="8">
        <v>35</v>
      </c>
      <c r="S377" s="8" t="s">
        <v>19</v>
      </c>
      <c r="T377" s="9">
        <v>7.1138748000000002E-2</v>
      </c>
      <c r="U377" s="17"/>
      <c r="V377">
        <f t="shared" si="41"/>
        <v>1.1375</v>
      </c>
      <c r="W377">
        <f t="shared" si="42"/>
        <v>7.0759999999999996</v>
      </c>
      <c r="X377">
        <f t="shared" si="40"/>
        <v>0</v>
      </c>
      <c r="Y377">
        <f t="shared" si="43"/>
        <v>1</v>
      </c>
      <c r="Z377">
        <f t="shared" si="44"/>
        <v>0</v>
      </c>
      <c r="AA377">
        <f t="shared" si="45"/>
        <v>0</v>
      </c>
      <c r="AB377">
        <f t="shared" si="46"/>
        <v>1</v>
      </c>
      <c r="AC377">
        <f t="shared" si="47"/>
        <v>31.578299999999999</v>
      </c>
    </row>
    <row r="378" spans="2:29" x14ac:dyDescent="0.25">
      <c r="B378" s="7">
        <v>15</v>
      </c>
      <c r="C378" s="8">
        <v>19.609100000000002</v>
      </c>
      <c r="D378" s="8">
        <v>48.1</v>
      </c>
      <c r="E378" s="8">
        <v>0.67100000000000004</v>
      </c>
      <c r="F378" s="8">
        <v>7.3129999999999997</v>
      </c>
      <c r="G378" s="8">
        <v>97.9</v>
      </c>
      <c r="H378" s="8">
        <v>1.62</v>
      </c>
      <c r="I378" s="8">
        <v>1.31</v>
      </c>
      <c r="J378" s="8">
        <v>1.61</v>
      </c>
      <c r="K378" s="8">
        <v>0.73</v>
      </c>
      <c r="L378" s="8">
        <v>19.8</v>
      </c>
      <c r="M378" s="8">
        <v>13.44</v>
      </c>
      <c r="N378" s="8" t="s">
        <v>21</v>
      </c>
      <c r="O378" s="8">
        <v>8.9</v>
      </c>
      <c r="P378" s="8">
        <v>15.12</v>
      </c>
      <c r="Q378" s="8" t="s">
        <v>23</v>
      </c>
      <c r="R378" s="8">
        <v>45</v>
      </c>
      <c r="S378" s="8" t="s">
        <v>19</v>
      </c>
      <c r="T378" s="9">
        <v>6.2426717999999999E-2</v>
      </c>
      <c r="U378" s="17"/>
      <c r="V378">
        <f t="shared" si="41"/>
        <v>1.3174999999999999</v>
      </c>
      <c r="W378">
        <f t="shared" si="42"/>
        <v>8.9</v>
      </c>
      <c r="X378">
        <f t="shared" si="40"/>
        <v>0</v>
      </c>
      <c r="Y378">
        <f t="shared" si="43"/>
        <v>0</v>
      </c>
      <c r="Z378">
        <f t="shared" si="44"/>
        <v>0</v>
      </c>
      <c r="AA378">
        <f t="shared" si="45"/>
        <v>0</v>
      </c>
      <c r="AB378">
        <f t="shared" si="46"/>
        <v>1</v>
      </c>
      <c r="AC378">
        <f t="shared" si="47"/>
        <v>31.578299999999999</v>
      </c>
    </row>
    <row r="379" spans="2:29" x14ac:dyDescent="0.25">
      <c r="B379" s="7">
        <v>13.9</v>
      </c>
      <c r="C379" s="8">
        <v>15.288</v>
      </c>
      <c r="D379" s="8">
        <v>48.1</v>
      </c>
      <c r="E379" s="8">
        <v>0.67100000000000004</v>
      </c>
      <c r="F379" s="8">
        <v>6.649</v>
      </c>
      <c r="G379" s="8">
        <v>93.3</v>
      </c>
      <c r="H379" s="8">
        <v>1.65</v>
      </c>
      <c r="I379" s="8">
        <v>1.1100000000000001</v>
      </c>
      <c r="J379" s="8">
        <v>1.37</v>
      </c>
      <c r="K379" s="8">
        <v>1.25</v>
      </c>
      <c r="L379" s="8">
        <v>19.8</v>
      </c>
      <c r="M379" s="8">
        <v>23.24</v>
      </c>
      <c r="N379" s="8" t="s">
        <v>19</v>
      </c>
      <c r="O379" s="8">
        <v>9.4779999999999998</v>
      </c>
      <c r="P379" s="8">
        <v>15.1112</v>
      </c>
      <c r="Q379" s="8" t="s">
        <v>23</v>
      </c>
      <c r="R379" s="8">
        <v>26</v>
      </c>
      <c r="S379" s="8" t="s">
        <v>19</v>
      </c>
      <c r="T379" s="9">
        <v>7.0452382999999993E-2</v>
      </c>
      <c r="U379" s="17"/>
      <c r="V379">
        <f t="shared" si="41"/>
        <v>1.345</v>
      </c>
      <c r="W379">
        <f t="shared" si="42"/>
        <v>9.4779999999999998</v>
      </c>
      <c r="X379">
        <f t="shared" si="40"/>
        <v>1</v>
      </c>
      <c r="Y379">
        <f t="shared" si="43"/>
        <v>0</v>
      </c>
      <c r="Z379">
        <f t="shared" si="44"/>
        <v>0</v>
      </c>
      <c r="AA379">
        <f t="shared" si="45"/>
        <v>0</v>
      </c>
      <c r="AB379">
        <f t="shared" si="46"/>
        <v>1</v>
      </c>
      <c r="AC379">
        <f t="shared" si="47"/>
        <v>15.288</v>
      </c>
    </row>
    <row r="380" spans="2:29" x14ac:dyDescent="0.25">
      <c r="B380" s="7">
        <v>13.3</v>
      </c>
      <c r="C380" s="8">
        <v>9.8234899999999996</v>
      </c>
      <c r="D380" s="8">
        <v>48.1</v>
      </c>
      <c r="E380" s="8">
        <v>0.67100000000000004</v>
      </c>
      <c r="F380" s="8">
        <v>6.7939999999999996</v>
      </c>
      <c r="G380" s="8">
        <v>98.8</v>
      </c>
      <c r="H380" s="8">
        <v>1.57</v>
      </c>
      <c r="I380" s="8">
        <v>1.07</v>
      </c>
      <c r="J380" s="8">
        <v>1.52</v>
      </c>
      <c r="K380" s="8">
        <v>1.27</v>
      </c>
      <c r="L380" s="8">
        <v>19.8</v>
      </c>
      <c r="M380" s="8">
        <v>21.24</v>
      </c>
      <c r="N380" s="8" t="s">
        <v>19</v>
      </c>
      <c r="O380" s="8">
        <v>6.0659999999999998</v>
      </c>
      <c r="P380" s="8">
        <v>14.106400000000001</v>
      </c>
      <c r="Q380" s="8" t="s">
        <v>23</v>
      </c>
      <c r="R380" s="8">
        <v>22</v>
      </c>
      <c r="S380" s="8" t="s">
        <v>19</v>
      </c>
      <c r="T380" s="9">
        <v>6.9007471000000001E-2</v>
      </c>
      <c r="U380" s="17"/>
      <c r="V380">
        <f t="shared" si="41"/>
        <v>1.3574999999999999</v>
      </c>
      <c r="W380">
        <f t="shared" si="42"/>
        <v>6.0659999999999998</v>
      </c>
      <c r="X380">
        <f t="shared" si="40"/>
        <v>1</v>
      </c>
      <c r="Y380">
        <f t="shared" si="43"/>
        <v>0</v>
      </c>
      <c r="Z380">
        <f t="shared" si="44"/>
        <v>0</v>
      </c>
      <c r="AA380">
        <f t="shared" si="45"/>
        <v>0</v>
      </c>
      <c r="AB380">
        <f t="shared" si="46"/>
        <v>1</v>
      </c>
      <c r="AC380">
        <f t="shared" si="47"/>
        <v>9.8234899999999996</v>
      </c>
    </row>
    <row r="381" spans="2:29" x14ac:dyDescent="0.25">
      <c r="B381" s="7">
        <v>13.1</v>
      </c>
      <c r="C381" s="8">
        <v>23.648199999999999</v>
      </c>
      <c r="D381" s="8">
        <v>48.1</v>
      </c>
      <c r="E381" s="8">
        <v>0.67100000000000004</v>
      </c>
      <c r="F381" s="8">
        <v>6.38</v>
      </c>
      <c r="G381" s="8">
        <v>96.2</v>
      </c>
      <c r="H381" s="8">
        <v>1.52</v>
      </c>
      <c r="I381" s="8">
        <v>1.22</v>
      </c>
      <c r="J381" s="8">
        <v>1.53</v>
      </c>
      <c r="K381" s="8">
        <v>1.27</v>
      </c>
      <c r="L381" s="8">
        <v>19.8</v>
      </c>
      <c r="M381" s="8">
        <v>23.69</v>
      </c>
      <c r="N381" s="8" t="s">
        <v>19</v>
      </c>
      <c r="O381" s="8">
        <v>9.2620000000000005</v>
      </c>
      <c r="P381" s="8">
        <v>14.104799999999999</v>
      </c>
      <c r="Q381" s="8" t="s">
        <v>22</v>
      </c>
      <c r="R381" s="8">
        <v>54</v>
      </c>
      <c r="S381" s="8" t="s">
        <v>19</v>
      </c>
      <c r="T381" s="9">
        <v>6.3153319999999999E-2</v>
      </c>
      <c r="U381" s="17"/>
      <c r="V381">
        <f t="shared" si="41"/>
        <v>1.3850000000000002</v>
      </c>
      <c r="W381">
        <f t="shared" si="42"/>
        <v>9.2620000000000005</v>
      </c>
      <c r="X381">
        <f t="shared" si="40"/>
        <v>1</v>
      </c>
      <c r="Y381">
        <f t="shared" si="43"/>
        <v>1</v>
      </c>
      <c r="Z381">
        <f t="shared" si="44"/>
        <v>0</v>
      </c>
      <c r="AA381">
        <f t="shared" si="45"/>
        <v>0</v>
      </c>
      <c r="AB381">
        <f t="shared" si="46"/>
        <v>1</v>
      </c>
      <c r="AC381">
        <f t="shared" si="47"/>
        <v>31.578299999999999</v>
      </c>
    </row>
    <row r="382" spans="2:29" x14ac:dyDescent="0.25">
      <c r="B382" s="7">
        <v>10.199999999999999</v>
      </c>
      <c r="C382" s="8">
        <v>17.866700000000002</v>
      </c>
      <c r="D382" s="8">
        <v>48.1</v>
      </c>
      <c r="E382" s="8">
        <v>0.67100000000000004</v>
      </c>
      <c r="F382" s="8">
        <v>6.2229999999999999</v>
      </c>
      <c r="G382" s="8">
        <v>100</v>
      </c>
      <c r="H382" s="8">
        <v>1.48</v>
      </c>
      <c r="I382" s="8">
        <v>1.1299999999999999</v>
      </c>
      <c r="J382" s="8">
        <v>1.48</v>
      </c>
      <c r="K382" s="8">
        <v>1.46</v>
      </c>
      <c r="L382" s="8">
        <v>19.8</v>
      </c>
      <c r="M382" s="8">
        <v>21.78</v>
      </c>
      <c r="N382" s="8" t="s">
        <v>21</v>
      </c>
      <c r="O382" s="8">
        <v>7.9039999999999999</v>
      </c>
      <c r="P382" s="8">
        <v>11.0816</v>
      </c>
      <c r="Q382" s="8" t="s">
        <v>24</v>
      </c>
      <c r="R382" s="8">
        <v>46</v>
      </c>
      <c r="S382" s="8" t="s">
        <v>19</v>
      </c>
      <c r="T382" s="9">
        <v>5.8067105000000001E-2</v>
      </c>
      <c r="U382" s="17"/>
      <c r="V382">
        <f t="shared" si="41"/>
        <v>1.3875</v>
      </c>
      <c r="W382">
        <f t="shared" si="42"/>
        <v>7.9039999999999999</v>
      </c>
      <c r="X382">
        <f t="shared" si="40"/>
        <v>0</v>
      </c>
      <c r="Y382">
        <f t="shared" si="43"/>
        <v>0</v>
      </c>
      <c r="Z382">
        <f t="shared" si="44"/>
        <v>0</v>
      </c>
      <c r="AA382">
        <f t="shared" si="45"/>
        <v>1</v>
      </c>
      <c r="AB382">
        <f t="shared" si="46"/>
        <v>1</v>
      </c>
      <c r="AC382">
        <f t="shared" si="47"/>
        <v>31.578299999999999</v>
      </c>
    </row>
    <row r="383" spans="2:29" x14ac:dyDescent="0.25">
      <c r="B383" s="7">
        <v>10.4</v>
      </c>
      <c r="C383" s="8">
        <v>88.976200000000006</v>
      </c>
      <c r="D383" s="8">
        <v>48.1</v>
      </c>
      <c r="E383" s="8">
        <v>0.67100000000000004</v>
      </c>
      <c r="F383" s="8">
        <v>6.968</v>
      </c>
      <c r="G383" s="8">
        <v>91.9</v>
      </c>
      <c r="H383" s="8">
        <v>1.66</v>
      </c>
      <c r="I383" s="8">
        <v>1.1399999999999999</v>
      </c>
      <c r="J383" s="8">
        <v>1.69</v>
      </c>
      <c r="K383" s="8">
        <v>1.18</v>
      </c>
      <c r="L383" s="8">
        <v>19.8</v>
      </c>
      <c r="M383" s="8">
        <v>17.21</v>
      </c>
      <c r="N383" s="8" t="s">
        <v>19</v>
      </c>
      <c r="O383" s="8">
        <v>9.4079999999999995</v>
      </c>
      <c r="P383" s="8">
        <v>14.0832</v>
      </c>
      <c r="Q383" s="8" t="s">
        <v>23</v>
      </c>
      <c r="R383" s="8">
        <v>21</v>
      </c>
      <c r="S383" s="8" t="s">
        <v>19</v>
      </c>
      <c r="T383" s="9">
        <v>6.6591138999999994E-2</v>
      </c>
      <c r="U383" s="17"/>
      <c r="V383">
        <f t="shared" si="41"/>
        <v>1.4175</v>
      </c>
      <c r="W383">
        <f t="shared" si="42"/>
        <v>9.4079999999999995</v>
      </c>
      <c r="X383">
        <f t="shared" si="40"/>
        <v>1</v>
      </c>
      <c r="Y383">
        <f t="shared" si="43"/>
        <v>0</v>
      </c>
      <c r="Z383">
        <f t="shared" si="44"/>
        <v>0</v>
      </c>
      <c r="AA383">
        <f t="shared" si="45"/>
        <v>0</v>
      </c>
      <c r="AB383">
        <f t="shared" si="46"/>
        <v>1</v>
      </c>
      <c r="AC383">
        <f t="shared" si="47"/>
        <v>31.578299999999999</v>
      </c>
    </row>
    <row r="384" spans="2:29" x14ac:dyDescent="0.25">
      <c r="B384" s="7">
        <v>10.9</v>
      </c>
      <c r="C384" s="8">
        <v>15.8744</v>
      </c>
      <c r="D384" s="8">
        <v>48.1</v>
      </c>
      <c r="E384" s="8">
        <v>0.67100000000000004</v>
      </c>
      <c r="F384" s="8">
        <v>6.5449999999999999</v>
      </c>
      <c r="G384" s="8">
        <v>99.1</v>
      </c>
      <c r="H384" s="8">
        <v>1.78</v>
      </c>
      <c r="I384" s="8">
        <v>1.3</v>
      </c>
      <c r="J384" s="8">
        <v>1.64</v>
      </c>
      <c r="K384" s="8">
        <v>1.35</v>
      </c>
      <c r="L384" s="8">
        <v>19.8</v>
      </c>
      <c r="M384" s="8">
        <v>21.08</v>
      </c>
      <c r="N384" s="8" t="s">
        <v>21</v>
      </c>
      <c r="O384" s="8">
        <v>8.6180000000000003</v>
      </c>
      <c r="P384" s="8">
        <v>10.087199999999999</v>
      </c>
      <c r="Q384" s="8" t="s">
        <v>24</v>
      </c>
      <c r="R384" s="8">
        <v>60</v>
      </c>
      <c r="S384" s="8" t="s">
        <v>19</v>
      </c>
      <c r="T384" s="9">
        <v>5.814884E-2</v>
      </c>
      <c r="U384" s="17"/>
      <c r="V384">
        <f t="shared" si="41"/>
        <v>1.5175000000000001</v>
      </c>
      <c r="W384">
        <f t="shared" si="42"/>
        <v>8.6180000000000003</v>
      </c>
      <c r="X384">
        <f t="shared" si="40"/>
        <v>0</v>
      </c>
      <c r="Y384">
        <f t="shared" si="43"/>
        <v>0</v>
      </c>
      <c r="Z384">
        <f t="shared" si="44"/>
        <v>0</v>
      </c>
      <c r="AA384">
        <f t="shared" si="45"/>
        <v>1</v>
      </c>
      <c r="AB384">
        <f t="shared" si="46"/>
        <v>1</v>
      </c>
      <c r="AC384">
        <f t="shared" si="47"/>
        <v>31.578299999999999</v>
      </c>
    </row>
    <row r="385" spans="2:29" x14ac:dyDescent="0.25">
      <c r="B385" s="7">
        <v>11.3</v>
      </c>
      <c r="C385" s="8">
        <v>9.1870200000000004</v>
      </c>
      <c r="D385" s="8">
        <v>48.1</v>
      </c>
      <c r="E385" s="8">
        <v>0.7</v>
      </c>
      <c r="F385" s="8">
        <v>5.5359999999999996</v>
      </c>
      <c r="G385" s="8">
        <v>100</v>
      </c>
      <c r="H385" s="8">
        <v>1.9</v>
      </c>
      <c r="I385" s="8">
        <v>1.55</v>
      </c>
      <c r="J385" s="8">
        <v>1.72</v>
      </c>
      <c r="K385" s="8">
        <v>1.1399999999999999</v>
      </c>
      <c r="L385" s="8">
        <v>19.8</v>
      </c>
      <c r="M385" s="8">
        <v>23.6</v>
      </c>
      <c r="N385" s="8" t="s">
        <v>19</v>
      </c>
      <c r="O385" s="8">
        <v>8.2260000000000009</v>
      </c>
      <c r="P385" s="8">
        <v>11.090400000000001</v>
      </c>
      <c r="Q385" s="8" t="s">
        <v>20</v>
      </c>
      <c r="R385" s="8">
        <v>46</v>
      </c>
      <c r="S385" s="8" t="s">
        <v>19</v>
      </c>
      <c r="T385" s="9">
        <v>6.0649594000000001E-2</v>
      </c>
      <c r="U385" s="17"/>
      <c r="V385">
        <f t="shared" si="41"/>
        <v>1.5774999999999999</v>
      </c>
      <c r="W385">
        <f t="shared" si="42"/>
        <v>8.2260000000000009</v>
      </c>
      <c r="X385">
        <f t="shared" si="40"/>
        <v>1</v>
      </c>
      <c r="Y385">
        <f t="shared" si="43"/>
        <v>0</v>
      </c>
      <c r="Z385">
        <f t="shared" si="44"/>
        <v>1</v>
      </c>
      <c r="AA385">
        <f t="shared" si="45"/>
        <v>0</v>
      </c>
      <c r="AB385">
        <f t="shared" si="46"/>
        <v>1</v>
      </c>
      <c r="AC385">
        <f t="shared" si="47"/>
        <v>9.1870200000000004</v>
      </c>
    </row>
    <row r="386" spans="2:29" x14ac:dyDescent="0.25">
      <c r="B386" s="7">
        <v>12.3</v>
      </c>
      <c r="C386" s="8">
        <v>7.9924799999999996</v>
      </c>
      <c r="D386" s="8">
        <v>48.1</v>
      </c>
      <c r="E386" s="8">
        <v>0.7</v>
      </c>
      <c r="F386" s="8">
        <v>5.52</v>
      </c>
      <c r="G386" s="8">
        <v>100</v>
      </c>
      <c r="H386" s="8">
        <v>1.71</v>
      </c>
      <c r="I386" s="8">
        <v>1.33</v>
      </c>
      <c r="J386" s="8">
        <v>1.72</v>
      </c>
      <c r="K386" s="8">
        <v>1.38</v>
      </c>
      <c r="L386" s="8">
        <v>19.8</v>
      </c>
      <c r="M386" s="8">
        <v>24.56</v>
      </c>
      <c r="N386" s="8" t="s">
        <v>21</v>
      </c>
      <c r="O386" s="8">
        <v>6.7460000000000004</v>
      </c>
      <c r="P386" s="8">
        <v>15.0984</v>
      </c>
      <c r="Q386" s="8" t="s">
        <v>22</v>
      </c>
      <c r="R386" s="8">
        <v>41</v>
      </c>
      <c r="S386" s="8" t="s">
        <v>19</v>
      </c>
      <c r="T386" s="9">
        <v>7.0122484999999998E-2</v>
      </c>
      <c r="U386" s="17"/>
      <c r="V386">
        <f t="shared" si="41"/>
        <v>1.5349999999999999</v>
      </c>
      <c r="W386">
        <f t="shared" si="42"/>
        <v>6.7460000000000004</v>
      </c>
      <c r="X386">
        <f t="shared" si="40"/>
        <v>0</v>
      </c>
      <c r="Y386">
        <f t="shared" si="43"/>
        <v>1</v>
      </c>
      <c r="Z386">
        <f t="shared" si="44"/>
        <v>0</v>
      </c>
      <c r="AA386">
        <f t="shared" si="45"/>
        <v>0</v>
      </c>
      <c r="AB386">
        <f t="shared" si="46"/>
        <v>1</v>
      </c>
      <c r="AC386">
        <f t="shared" si="47"/>
        <v>7.9924799999999996</v>
      </c>
    </row>
    <row r="387" spans="2:29" x14ac:dyDescent="0.25">
      <c r="B387" s="7">
        <v>8.8000000000000007</v>
      </c>
      <c r="C387" s="8">
        <v>20.084900000000001</v>
      </c>
      <c r="D387" s="8">
        <v>48.1</v>
      </c>
      <c r="E387" s="8">
        <v>0.7</v>
      </c>
      <c r="F387" s="8">
        <v>4.3680000000000003</v>
      </c>
      <c r="G387" s="8">
        <v>91.2</v>
      </c>
      <c r="H387" s="8">
        <v>1.5</v>
      </c>
      <c r="I387" s="8">
        <v>1.34</v>
      </c>
      <c r="J387" s="8">
        <v>1.48</v>
      </c>
      <c r="K387" s="8">
        <v>1.44</v>
      </c>
      <c r="L387" s="8">
        <v>19.8</v>
      </c>
      <c r="M387" s="8">
        <v>30.63</v>
      </c>
      <c r="N387" s="8" t="s">
        <v>21</v>
      </c>
      <c r="O387" s="8">
        <v>5.6760000000000002</v>
      </c>
      <c r="P387" s="8">
        <v>14.070399999999999</v>
      </c>
      <c r="Q387" s="8" t="s">
        <v>20</v>
      </c>
      <c r="R387" s="8">
        <v>25</v>
      </c>
      <c r="S387" s="8" t="s">
        <v>19</v>
      </c>
      <c r="T387" s="9">
        <v>6.2556586999999997E-2</v>
      </c>
      <c r="U387" s="17"/>
      <c r="V387">
        <f t="shared" si="41"/>
        <v>1.44</v>
      </c>
      <c r="W387">
        <f t="shared" si="42"/>
        <v>5.6760000000000002</v>
      </c>
      <c r="X387">
        <f t="shared" ref="X387:X450" si="48">IF($N387="YES", 1, 0)</f>
        <v>0</v>
      </c>
      <c r="Y387">
        <f t="shared" si="43"/>
        <v>0</v>
      </c>
      <c r="Z387">
        <f t="shared" si="44"/>
        <v>1</v>
      </c>
      <c r="AA387">
        <f t="shared" si="45"/>
        <v>0</v>
      </c>
      <c r="AB387">
        <f t="shared" si="46"/>
        <v>1</v>
      </c>
      <c r="AC387">
        <f t="shared" si="47"/>
        <v>31.578299999999999</v>
      </c>
    </row>
    <row r="388" spans="2:29" x14ac:dyDescent="0.25">
      <c r="B388" s="7">
        <v>7.2</v>
      </c>
      <c r="C388" s="8">
        <v>16.811800000000002</v>
      </c>
      <c r="D388" s="8">
        <v>48.1</v>
      </c>
      <c r="E388" s="8">
        <v>0.7</v>
      </c>
      <c r="F388" s="8">
        <v>5.2770000000000001</v>
      </c>
      <c r="G388" s="8">
        <v>98.1</v>
      </c>
      <c r="H388" s="8">
        <v>1.46</v>
      </c>
      <c r="I388" s="8">
        <v>1.23</v>
      </c>
      <c r="J388" s="8">
        <v>1.62</v>
      </c>
      <c r="K388" s="8">
        <v>1.4</v>
      </c>
      <c r="L388" s="8">
        <v>19.8</v>
      </c>
      <c r="M388" s="8">
        <v>30.81</v>
      </c>
      <c r="N388" s="8" t="s">
        <v>21</v>
      </c>
      <c r="O388" s="8">
        <v>10.144</v>
      </c>
      <c r="P388" s="8">
        <v>13.057600000000001</v>
      </c>
      <c r="Q388" s="8" t="s">
        <v>24</v>
      </c>
      <c r="R388" s="8">
        <v>36</v>
      </c>
      <c r="S388" s="8" t="s">
        <v>19</v>
      </c>
      <c r="T388" s="9">
        <v>5.9990847999999999E-2</v>
      </c>
      <c r="U388" s="17"/>
      <c r="V388">
        <f t="shared" ref="V388:V451" si="49">AVERAGE($H388:$K388)</f>
        <v>1.4275000000000002</v>
      </c>
      <c r="W388">
        <f t="shared" ref="W388:W451" si="50">IF($O388="", $O$1, $O388)</f>
        <v>10.144</v>
      </c>
      <c r="X388">
        <f t="shared" si="48"/>
        <v>0</v>
      </c>
      <c r="Y388">
        <f t="shared" ref="Y388:Y451" si="51">IF($Q388="Lake", 1, 0)</f>
        <v>0</v>
      </c>
      <c r="Z388">
        <f t="shared" ref="Z388:Z451" si="52">IF($Q388="River", 1, 0)</f>
        <v>0</v>
      </c>
      <c r="AA388">
        <f t="shared" ref="AA388:AA451" si="53">IF($Q388="Lake and River", 1, 0)</f>
        <v>1</v>
      </c>
      <c r="AB388">
        <f t="shared" ref="AB388:AB451" si="54">IF($S388="YES", 1, 0)</f>
        <v>1</v>
      </c>
      <c r="AC388">
        <f t="shared" ref="AC388:AC451" si="55">IF($C388&gt;=$C$1, 2*$C$1, $C388)</f>
        <v>31.578299999999999</v>
      </c>
    </row>
    <row r="389" spans="2:29" x14ac:dyDescent="0.25">
      <c r="B389" s="7">
        <v>10.5</v>
      </c>
      <c r="C389" s="8">
        <v>24.393799999999999</v>
      </c>
      <c r="D389" s="8">
        <v>48.1</v>
      </c>
      <c r="E389" s="8">
        <v>0.7</v>
      </c>
      <c r="F389" s="8">
        <v>4.6520000000000001</v>
      </c>
      <c r="G389" s="8">
        <v>100</v>
      </c>
      <c r="H389" s="8">
        <v>1.71</v>
      </c>
      <c r="I389" s="8">
        <v>1.36</v>
      </c>
      <c r="J389" s="8">
        <v>1.72</v>
      </c>
      <c r="K389" s="8">
        <v>1.08</v>
      </c>
      <c r="L389" s="8">
        <v>19.8</v>
      </c>
      <c r="M389" s="8">
        <v>28.28</v>
      </c>
      <c r="N389" s="8" t="s">
        <v>19</v>
      </c>
      <c r="O389" s="8">
        <v>7.71</v>
      </c>
      <c r="P389" s="8">
        <v>15.084</v>
      </c>
      <c r="Q389" s="8" t="s">
        <v>20</v>
      </c>
      <c r="R389" s="8">
        <v>34</v>
      </c>
      <c r="S389" s="8" t="s">
        <v>19</v>
      </c>
      <c r="T389" s="9">
        <v>5.9673707999999999E-2</v>
      </c>
      <c r="U389" s="17"/>
      <c r="V389">
        <f t="shared" si="49"/>
        <v>1.4675</v>
      </c>
      <c r="W389">
        <f t="shared" si="50"/>
        <v>7.71</v>
      </c>
      <c r="X389">
        <f t="shared" si="48"/>
        <v>1</v>
      </c>
      <c r="Y389">
        <f t="shared" si="51"/>
        <v>0</v>
      </c>
      <c r="Z389">
        <f t="shared" si="52"/>
        <v>1</v>
      </c>
      <c r="AA389">
        <f t="shared" si="53"/>
        <v>0</v>
      </c>
      <c r="AB389">
        <f t="shared" si="54"/>
        <v>1</v>
      </c>
      <c r="AC389">
        <f t="shared" si="55"/>
        <v>31.578299999999999</v>
      </c>
    </row>
    <row r="390" spans="2:29" x14ac:dyDescent="0.25">
      <c r="B390" s="7">
        <v>7.4</v>
      </c>
      <c r="C390" s="8">
        <v>22.597100000000001</v>
      </c>
      <c r="D390" s="8">
        <v>48.1</v>
      </c>
      <c r="E390" s="8">
        <v>0.7</v>
      </c>
      <c r="F390" s="8">
        <v>5</v>
      </c>
      <c r="G390" s="8">
        <v>89.5</v>
      </c>
      <c r="H390" s="8">
        <v>1.79</v>
      </c>
      <c r="I390" s="8">
        <v>1.48</v>
      </c>
      <c r="J390" s="8">
        <v>1.77</v>
      </c>
      <c r="K390" s="8">
        <v>1.04</v>
      </c>
      <c r="L390" s="8">
        <v>19.8</v>
      </c>
      <c r="M390" s="8">
        <v>31.99</v>
      </c>
      <c r="N390" s="8" t="s">
        <v>21</v>
      </c>
      <c r="O390" s="8">
        <v>8.3480000000000008</v>
      </c>
      <c r="P390" s="8">
        <v>15.059200000000001</v>
      </c>
      <c r="Q390" s="8" t="s">
        <v>24</v>
      </c>
      <c r="R390" s="8">
        <v>54</v>
      </c>
      <c r="S390" s="8" t="s">
        <v>19</v>
      </c>
      <c r="T390" s="9">
        <v>6.1626983000000003E-2</v>
      </c>
      <c r="U390" s="17"/>
      <c r="V390">
        <f t="shared" si="49"/>
        <v>1.52</v>
      </c>
      <c r="W390">
        <f t="shared" si="50"/>
        <v>8.3480000000000008</v>
      </c>
      <c r="X390">
        <f t="shared" si="48"/>
        <v>0</v>
      </c>
      <c r="Y390">
        <f t="shared" si="51"/>
        <v>0</v>
      </c>
      <c r="Z390">
        <f t="shared" si="52"/>
        <v>0</v>
      </c>
      <c r="AA390">
        <f t="shared" si="53"/>
        <v>1</v>
      </c>
      <c r="AB390">
        <f t="shared" si="54"/>
        <v>1</v>
      </c>
      <c r="AC390">
        <f t="shared" si="55"/>
        <v>31.578299999999999</v>
      </c>
    </row>
    <row r="391" spans="2:29" x14ac:dyDescent="0.25">
      <c r="B391" s="7">
        <v>10.199999999999999</v>
      </c>
      <c r="C391" s="8">
        <v>14.3337</v>
      </c>
      <c r="D391" s="8">
        <v>48.1</v>
      </c>
      <c r="E391" s="8">
        <v>0.7</v>
      </c>
      <c r="F391" s="8">
        <v>4.88</v>
      </c>
      <c r="G391" s="8">
        <v>100</v>
      </c>
      <c r="H391" s="8">
        <v>1.77</v>
      </c>
      <c r="I391" s="8">
        <v>1.37</v>
      </c>
      <c r="J391" s="8">
        <v>1.65</v>
      </c>
      <c r="K391" s="8">
        <v>1.57</v>
      </c>
      <c r="L391" s="8">
        <v>19.8</v>
      </c>
      <c r="M391" s="8">
        <v>30.62</v>
      </c>
      <c r="N391" s="8" t="s">
        <v>21</v>
      </c>
      <c r="O391" s="8">
        <v>6.1040000000000001</v>
      </c>
      <c r="P391" s="8">
        <v>10.0816</v>
      </c>
      <c r="Q391" s="8" t="s">
        <v>22</v>
      </c>
      <c r="R391" s="8">
        <v>25</v>
      </c>
      <c r="S391" s="8" t="s">
        <v>19</v>
      </c>
      <c r="T391" s="9">
        <v>7.1030257999999999E-2</v>
      </c>
      <c r="U391" s="17"/>
      <c r="V391">
        <f t="shared" si="49"/>
        <v>1.59</v>
      </c>
      <c r="W391">
        <f t="shared" si="50"/>
        <v>6.1040000000000001</v>
      </c>
      <c r="X391">
        <f t="shared" si="48"/>
        <v>0</v>
      </c>
      <c r="Y391">
        <f t="shared" si="51"/>
        <v>1</v>
      </c>
      <c r="Z391">
        <f t="shared" si="52"/>
        <v>0</v>
      </c>
      <c r="AA391">
        <f t="shared" si="53"/>
        <v>0</v>
      </c>
      <c r="AB391">
        <f t="shared" si="54"/>
        <v>1</v>
      </c>
      <c r="AC391">
        <f t="shared" si="55"/>
        <v>14.3337</v>
      </c>
    </row>
    <row r="392" spans="2:29" x14ac:dyDescent="0.25">
      <c r="B392" s="7">
        <v>11.5</v>
      </c>
      <c r="C392" s="8">
        <v>8.1517400000000002</v>
      </c>
      <c r="D392" s="8">
        <v>48.1</v>
      </c>
      <c r="E392" s="8">
        <v>0.7</v>
      </c>
      <c r="F392" s="8">
        <v>5.39</v>
      </c>
      <c r="G392" s="8">
        <v>98.9</v>
      </c>
      <c r="H392" s="8">
        <v>2</v>
      </c>
      <c r="I392" s="8">
        <v>1.5</v>
      </c>
      <c r="J392" s="8">
        <v>1.95</v>
      </c>
      <c r="K392" s="8">
        <v>1.47</v>
      </c>
      <c r="L392" s="8">
        <v>19.8</v>
      </c>
      <c r="M392" s="8">
        <v>20.85</v>
      </c>
      <c r="N392" s="8" t="s">
        <v>21</v>
      </c>
      <c r="O392" s="8">
        <v>6.03</v>
      </c>
      <c r="P392" s="8">
        <v>12.092000000000001</v>
      </c>
      <c r="Q392" s="8" t="s">
        <v>24</v>
      </c>
      <c r="R392" s="8">
        <v>51</v>
      </c>
      <c r="S392" s="8" t="s">
        <v>19</v>
      </c>
      <c r="T392" s="9">
        <v>6.1502094E-2</v>
      </c>
      <c r="U392" s="17"/>
      <c r="V392">
        <f t="shared" si="49"/>
        <v>1.73</v>
      </c>
      <c r="W392">
        <f t="shared" si="50"/>
        <v>6.03</v>
      </c>
      <c r="X392">
        <f t="shared" si="48"/>
        <v>0</v>
      </c>
      <c r="Y392">
        <f t="shared" si="51"/>
        <v>0</v>
      </c>
      <c r="Z392">
        <f t="shared" si="52"/>
        <v>0</v>
      </c>
      <c r="AA392">
        <f t="shared" si="53"/>
        <v>1</v>
      </c>
      <c r="AB392">
        <f t="shared" si="54"/>
        <v>1</v>
      </c>
      <c r="AC392">
        <f t="shared" si="55"/>
        <v>8.1517400000000002</v>
      </c>
    </row>
    <row r="393" spans="2:29" x14ac:dyDescent="0.25">
      <c r="B393" s="7">
        <v>15.1</v>
      </c>
      <c r="C393" s="8">
        <v>6.9621500000000003</v>
      </c>
      <c r="D393" s="8">
        <v>48.1</v>
      </c>
      <c r="E393" s="8">
        <v>0.7</v>
      </c>
      <c r="F393" s="8">
        <v>5.7130000000000001</v>
      </c>
      <c r="G393" s="8">
        <v>97</v>
      </c>
      <c r="H393" s="8">
        <v>2.2000000000000002</v>
      </c>
      <c r="I393" s="8">
        <v>1.71</v>
      </c>
      <c r="J393" s="8">
        <v>2.23</v>
      </c>
      <c r="K393" s="8">
        <v>1.56</v>
      </c>
      <c r="L393" s="8">
        <v>19.8</v>
      </c>
      <c r="M393" s="8">
        <v>17.11</v>
      </c>
      <c r="N393" s="8" t="s">
        <v>19</v>
      </c>
      <c r="O393" s="8">
        <v>9.702</v>
      </c>
      <c r="P393" s="8">
        <v>11.120799999999999</v>
      </c>
      <c r="Q393" s="8" t="s">
        <v>20</v>
      </c>
      <c r="R393" s="8">
        <v>20</v>
      </c>
      <c r="S393" s="8" t="s">
        <v>19</v>
      </c>
      <c r="T393" s="9">
        <v>7.1082586000000003E-2</v>
      </c>
      <c r="U393" s="17"/>
      <c r="V393">
        <f t="shared" si="49"/>
        <v>1.9250000000000003</v>
      </c>
      <c r="W393">
        <f t="shared" si="50"/>
        <v>9.702</v>
      </c>
      <c r="X393">
        <f t="shared" si="48"/>
        <v>1</v>
      </c>
      <c r="Y393">
        <f t="shared" si="51"/>
        <v>0</v>
      </c>
      <c r="Z393">
        <f t="shared" si="52"/>
        <v>1</v>
      </c>
      <c r="AA393">
        <f t="shared" si="53"/>
        <v>0</v>
      </c>
      <c r="AB393">
        <f t="shared" si="54"/>
        <v>1</v>
      </c>
      <c r="AC393">
        <f t="shared" si="55"/>
        <v>6.9621500000000003</v>
      </c>
    </row>
    <row r="394" spans="2:29" x14ac:dyDescent="0.25">
      <c r="B394" s="7">
        <v>23.2</v>
      </c>
      <c r="C394" s="8">
        <v>5.29305</v>
      </c>
      <c r="D394" s="8">
        <v>48.1</v>
      </c>
      <c r="E394" s="8">
        <v>0.7</v>
      </c>
      <c r="F394" s="8">
        <v>6.0510000000000002</v>
      </c>
      <c r="G394" s="8">
        <v>82.5</v>
      </c>
      <c r="H394" s="8">
        <v>2.17</v>
      </c>
      <c r="I394" s="8">
        <v>1.91</v>
      </c>
      <c r="J394" s="8">
        <v>2.48</v>
      </c>
      <c r="K394" s="8">
        <v>2.12</v>
      </c>
      <c r="L394" s="8">
        <v>19.8</v>
      </c>
      <c r="M394" s="8">
        <v>18.760000000000002</v>
      </c>
      <c r="N394" s="8" t="s">
        <v>19</v>
      </c>
      <c r="O394" s="8">
        <v>9.6639999999999997</v>
      </c>
      <c r="P394" s="8">
        <v>10.185600000000001</v>
      </c>
      <c r="Q394" s="8" t="s">
        <v>20</v>
      </c>
      <c r="R394" s="8">
        <v>53</v>
      </c>
      <c r="S394" s="8" t="s">
        <v>19</v>
      </c>
      <c r="T394" s="9">
        <v>6.1832935999999998E-2</v>
      </c>
      <c r="U394" s="17"/>
      <c r="V394">
        <f t="shared" si="49"/>
        <v>2.17</v>
      </c>
      <c r="W394">
        <f t="shared" si="50"/>
        <v>9.6639999999999997</v>
      </c>
      <c r="X394">
        <f t="shared" si="48"/>
        <v>1</v>
      </c>
      <c r="Y394">
        <f t="shared" si="51"/>
        <v>0</v>
      </c>
      <c r="Z394">
        <f t="shared" si="52"/>
        <v>1</v>
      </c>
      <c r="AA394">
        <f t="shared" si="53"/>
        <v>0</v>
      </c>
      <c r="AB394">
        <f t="shared" si="54"/>
        <v>1</v>
      </c>
      <c r="AC394">
        <f t="shared" si="55"/>
        <v>5.29305</v>
      </c>
    </row>
    <row r="395" spans="2:29" x14ac:dyDescent="0.25">
      <c r="B395" s="7">
        <v>9.6999999999999993</v>
      </c>
      <c r="C395" s="8">
        <v>11.5779</v>
      </c>
      <c r="D395" s="8">
        <v>48.1</v>
      </c>
      <c r="E395" s="8">
        <v>0.7</v>
      </c>
      <c r="F395" s="8">
        <v>5.0359999999999996</v>
      </c>
      <c r="G395" s="8">
        <v>97</v>
      </c>
      <c r="H395" s="8">
        <v>1.98</v>
      </c>
      <c r="I395" s="8">
        <v>1.75</v>
      </c>
      <c r="J395" s="8">
        <v>1.93</v>
      </c>
      <c r="K395" s="8">
        <v>1.42</v>
      </c>
      <c r="L395" s="8">
        <v>19.8</v>
      </c>
      <c r="M395" s="8">
        <v>25.68</v>
      </c>
      <c r="N395" s="8" t="s">
        <v>21</v>
      </c>
      <c r="O395" s="8">
        <v>5.4939999999999998</v>
      </c>
      <c r="P395" s="8">
        <v>14.0776</v>
      </c>
      <c r="Q395" s="8" t="s">
        <v>23</v>
      </c>
      <c r="R395" s="8">
        <v>51</v>
      </c>
      <c r="S395" s="8" t="s">
        <v>19</v>
      </c>
      <c r="T395" s="9">
        <v>6.8542098999999995E-2</v>
      </c>
      <c r="U395" s="17"/>
      <c r="V395">
        <f t="shared" si="49"/>
        <v>1.77</v>
      </c>
      <c r="W395">
        <f t="shared" si="50"/>
        <v>5.4939999999999998</v>
      </c>
      <c r="X395">
        <f t="shared" si="48"/>
        <v>0</v>
      </c>
      <c r="Y395">
        <f t="shared" si="51"/>
        <v>0</v>
      </c>
      <c r="Z395">
        <f t="shared" si="52"/>
        <v>0</v>
      </c>
      <c r="AA395">
        <f t="shared" si="53"/>
        <v>0</v>
      </c>
      <c r="AB395">
        <f t="shared" si="54"/>
        <v>1</v>
      </c>
      <c r="AC395">
        <f t="shared" si="55"/>
        <v>11.5779</v>
      </c>
    </row>
    <row r="396" spans="2:29" x14ac:dyDescent="0.25">
      <c r="B396" s="7">
        <v>13.8</v>
      </c>
      <c r="C396" s="8">
        <v>8.6447599999999998</v>
      </c>
      <c r="D396" s="8">
        <v>48.1</v>
      </c>
      <c r="E396" s="8">
        <v>0.69299999999999995</v>
      </c>
      <c r="F396" s="8">
        <v>6.1929999999999996</v>
      </c>
      <c r="G396" s="8">
        <v>92.6</v>
      </c>
      <c r="H396" s="8">
        <v>1.89</v>
      </c>
      <c r="I396" s="8">
        <v>1.66</v>
      </c>
      <c r="J396" s="8">
        <v>2.09</v>
      </c>
      <c r="K396" s="8">
        <v>1.53</v>
      </c>
      <c r="L396" s="8">
        <v>19.8</v>
      </c>
      <c r="M396" s="8">
        <v>15.17</v>
      </c>
      <c r="N396" s="8" t="s">
        <v>21</v>
      </c>
      <c r="O396" s="8">
        <v>9.0760000000000005</v>
      </c>
      <c r="P396" s="8">
        <v>14.1104</v>
      </c>
      <c r="Q396" s="8" t="s">
        <v>20</v>
      </c>
      <c r="R396" s="8">
        <v>55</v>
      </c>
      <c r="S396" s="8" t="s">
        <v>19</v>
      </c>
      <c r="T396" s="9">
        <v>6.2731081999999994E-2</v>
      </c>
      <c r="U396" s="17"/>
      <c r="V396">
        <f t="shared" si="49"/>
        <v>1.7925</v>
      </c>
      <c r="W396">
        <f t="shared" si="50"/>
        <v>9.0760000000000005</v>
      </c>
      <c r="X396">
        <f t="shared" si="48"/>
        <v>0</v>
      </c>
      <c r="Y396">
        <f t="shared" si="51"/>
        <v>0</v>
      </c>
      <c r="Z396">
        <f t="shared" si="52"/>
        <v>1</v>
      </c>
      <c r="AA396">
        <f t="shared" si="53"/>
        <v>0</v>
      </c>
      <c r="AB396">
        <f t="shared" si="54"/>
        <v>1</v>
      </c>
      <c r="AC396">
        <f t="shared" si="55"/>
        <v>8.6447599999999998</v>
      </c>
    </row>
    <row r="397" spans="2:29" x14ac:dyDescent="0.25">
      <c r="B397" s="7">
        <v>12.7</v>
      </c>
      <c r="C397" s="8">
        <v>13.3598</v>
      </c>
      <c r="D397" s="8">
        <v>48.1</v>
      </c>
      <c r="E397" s="8">
        <v>0.69299999999999995</v>
      </c>
      <c r="F397" s="8">
        <v>5.8869999999999996</v>
      </c>
      <c r="G397" s="8">
        <v>94.7</v>
      </c>
      <c r="H397" s="8">
        <v>1.99</v>
      </c>
      <c r="I397" s="8">
        <v>1.54</v>
      </c>
      <c r="J397" s="8">
        <v>2.06</v>
      </c>
      <c r="K397" s="8">
        <v>1.54</v>
      </c>
      <c r="L397" s="8">
        <v>19.8</v>
      </c>
      <c r="M397" s="8">
        <v>16.350000000000001</v>
      </c>
      <c r="N397" s="8" t="s">
        <v>21</v>
      </c>
      <c r="O397" s="8">
        <v>6.7539999999999996</v>
      </c>
      <c r="P397" s="8">
        <v>15.101599999999999</v>
      </c>
      <c r="Q397" s="8" t="s">
        <v>23</v>
      </c>
      <c r="R397" s="8">
        <v>40</v>
      </c>
      <c r="S397" s="8" t="s">
        <v>19</v>
      </c>
      <c r="T397" s="9">
        <v>6.5389612E-2</v>
      </c>
      <c r="U397" s="17"/>
      <c r="V397">
        <f t="shared" si="49"/>
        <v>1.7825</v>
      </c>
      <c r="W397">
        <f t="shared" si="50"/>
        <v>6.7539999999999996</v>
      </c>
      <c r="X397">
        <f t="shared" si="48"/>
        <v>0</v>
      </c>
      <c r="Y397">
        <f t="shared" si="51"/>
        <v>0</v>
      </c>
      <c r="Z397">
        <f t="shared" si="52"/>
        <v>0</v>
      </c>
      <c r="AA397">
        <f t="shared" si="53"/>
        <v>0</v>
      </c>
      <c r="AB397">
        <f t="shared" si="54"/>
        <v>1</v>
      </c>
      <c r="AC397">
        <f t="shared" si="55"/>
        <v>13.3598</v>
      </c>
    </row>
    <row r="398" spans="2:29" x14ac:dyDescent="0.25">
      <c r="B398" s="7">
        <v>13.1</v>
      </c>
      <c r="C398" s="8">
        <v>8.7167499999999993</v>
      </c>
      <c r="D398" s="8">
        <v>48.1</v>
      </c>
      <c r="E398" s="8">
        <v>0.69299999999999995</v>
      </c>
      <c r="F398" s="8">
        <v>6.4710000000000001</v>
      </c>
      <c r="G398" s="8">
        <v>98.8</v>
      </c>
      <c r="H398" s="8">
        <v>2.04</v>
      </c>
      <c r="I398" s="8">
        <v>1.48</v>
      </c>
      <c r="J398" s="8">
        <v>1.83</v>
      </c>
      <c r="K398" s="8">
        <v>1.55</v>
      </c>
      <c r="L398" s="8">
        <v>19.8</v>
      </c>
      <c r="M398" s="8">
        <v>17.12</v>
      </c>
      <c r="N398" s="8" t="s">
        <v>21</v>
      </c>
      <c r="O398" s="8">
        <v>5.7619999999999996</v>
      </c>
      <c r="P398" s="8">
        <v>15.104799999999999</v>
      </c>
      <c r="Q398" s="8" t="s">
        <v>24</v>
      </c>
      <c r="R398" s="8">
        <v>29</v>
      </c>
      <c r="S398" s="8" t="s">
        <v>19</v>
      </c>
      <c r="T398" s="9">
        <v>7.1121639E-2</v>
      </c>
      <c r="U398" s="17"/>
      <c r="V398">
        <f t="shared" si="49"/>
        <v>1.7249999999999999</v>
      </c>
      <c r="W398">
        <f t="shared" si="50"/>
        <v>5.7619999999999996</v>
      </c>
      <c r="X398">
        <f t="shared" si="48"/>
        <v>0</v>
      </c>
      <c r="Y398">
        <f t="shared" si="51"/>
        <v>0</v>
      </c>
      <c r="Z398">
        <f t="shared" si="52"/>
        <v>0</v>
      </c>
      <c r="AA398">
        <f t="shared" si="53"/>
        <v>1</v>
      </c>
      <c r="AB398">
        <f t="shared" si="54"/>
        <v>1</v>
      </c>
      <c r="AC398">
        <f t="shared" si="55"/>
        <v>8.7167499999999993</v>
      </c>
    </row>
    <row r="399" spans="2:29" x14ac:dyDescent="0.25">
      <c r="B399" s="7">
        <v>12.5</v>
      </c>
      <c r="C399" s="8">
        <v>5.8720499999999998</v>
      </c>
      <c r="D399" s="8">
        <v>48.1</v>
      </c>
      <c r="E399" s="8">
        <v>0.69299999999999995</v>
      </c>
      <c r="F399" s="8">
        <v>6.4050000000000002</v>
      </c>
      <c r="G399" s="8">
        <v>96</v>
      </c>
      <c r="H399" s="8">
        <v>1.77</v>
      </c>
      <c r="I399" s="8">
        <v>1.64</v>
      </c>
      <c r="J399" s="8">
        <v>1.8</v>
      </c>
      <c r="K399" s="8">
        <v>1.49</v>
      </c>
      <c r="L399" s="8">
        <v>19.8</v>
      </c>
      <c r="M399" s="8">
        <v>19.37</v>
      </c>
      <c r="N399" s="8" t="s">
        <v>19</v>
      </c>
      <c r="O399" s="8">
        <v>5.45</v>
      </c>
      <c r="P399" s="8">
        <v>11.1</v>
      </c>
      <c r="Q399" s="8" t="s">
        <v>20</v>
      </c>
      <c r="R399" s="8">
        <v>24</v>
      </c>
      <c r="S399" s="8" t="s">
        <v>19</v>
      </c>
      <c r="T399" s="9">
        <v>6.8462877000000005E-2</v>
      </c>
      <c r="U399" s="17"/>
      <c r="V399">
        <f t="shared" si="49"/>
        <v>1.675</v>
      </c>
      <c r="W399">
        <f t="shared" si="50"/>
        <v>5.45</v>
      </c>
      <c r="X399">
        <f t="shared" si="48"/>
        <v>1</v>
      </c>
      <c r="Y399">
        <f t="shared" si="51"/>
        <v>0</v>
      </c>
      <c r="Z399">
        <f t="shared" si="52"/>
        <v>1</v>
      </c>
      <c r="AA399">
        <f t="shared" si="53"/>
        <v>0</v>
      </c>
      <c r="AB399">
        <f t="shared" si="54"/>
        <v>1</v>
      </c>
      <c r="AC399">
        <f t="shared" si="55"/>
        <v>5.8720499999999998</v>
      </c>
    </row>
    <row r="400" spans="2:29" x14ac:dyDescent="0.25">
      <c r="B400" s="7">
        <v>8.5</v>
      </c>
      <c r="C400" s="8">
        <v>7.6720199999999998</v>
      </c>
      <c r="D400" s="8">
        <v>48.1</v>
      </c>
      <c r="E400" s="8">
        <v>0.69299999999999995</v>
      </c>
      <c r="F400" s="8">
        <v>5.7469999999999999</v>
      </c>
      <c r="G400" s="8">
        <v>98.9</v>
      </c>
      <c r="H400" s="8">
        <v>1.73</v>
      </c>
      <c r="I400" s="8">
        <v>1.54</v>
      </c>
      <c r="J400" s="8">
        <v>1.75</v>
      </c>
      <c r="K400" s="8">
        <v>1.52</v>
      </c>
      <c r="L400" s="8">
        <v>19.8</v>
      </c>
      <c r="M400" s="8">
        <v>19.920000000000002</v>
      </c>
      <c r="N400" s="8" t="s">
        <v>21</v>
      </c>
      <c r="O400" s="8">
        <v>9.27</v>
      </c>
      <c r="P400" s="8">
        <v>14.068</v>
      </c>
      <c r="Q400" s="8" t="s">
        <v>23</v>
      </c>
      <c r="R400" s="8">
        <v>22</v>
      </c>
      <c r="S400" s="8" t="s">
        <v>19</v>
      </c>
      <c r="T400" s="9">
        <v>6.6236519999999993E-2</v>
      </c>
      <c r="U400" s="17"/>
      <c r="V400">
        <f t="shared" si="49"/>
        <v>1.6349999999999998</v>
      </c>
      <c r="W400">
        <f t="shared" si="50"/>
        <v>9.27</v>
      </c>
      <c r="X400">
        <f t="shared" si="48"/>
        <v>0</v>
      </c>
      <c r="Y400">
        <f t="shared" si="51"/>
        <v>0</v>
      </c>
      <c r="Z400">
        <f t="shared" si="52"/>
        <v>0</v>
      </c>
      <c r="AA400">
        <f t="shared" si="53"/>
        <v>0</v>
      </c>
      <c r="AB400">
        <f t="shared" si="54"/>
        <v>1</v>
      </c>
      <c r="AC400">
        <f t="shared" si="55"/>
        <v>7.6720199999999998</v>
      </c>
    </row>
    <row r="401" spans="2:29" x14ac:dyDescent="0.25">
      <c r="B401" s="7">
        <v>5</v>
      </c>
      <c r="C401" s="8">
        <v>38.351799999999997</v>
      </c>
      <c r="D401" s="8">
        <v>48.1</v>
      </c>
      <c r="E401" s="8">
        <v>0.69299999999999995</v>
      </c>
      <c r="F401" s="8">
        <v>5.4530000000000003</v>
      </c>
      <c r="G401" s="8">
        <v>100</v>
      </c>
      <c r="H401" s="8">
        <v>1.57</v>
      </c>
      <c r="I401" s="8">
        <v>1.26</v>
      </c>
      <c r="J401" s="8">
        <v>1.79</v>
      </c>
      <c r="K401" s="8">
        <v>1.34</v>
      </c>
      <c r="L401" s="8">
        <v>19.8</v>
      </c>
      <c r="M401" s="8">
        <v>30.59</v>
      </c>
      <c r="N401" s="8" t="s">
        <v>21</v>
      </c>
      <c r="O401" s="8">
        <v>9.3000000000000007</v>
      </c>
      <c r="P401" s="8">
        <v>13.04</v>
      </c>
      <c r="Q401" s="8" t="s">
        <v>22</v>
      </c>
      <c r="R401" s="8">
        <v>26</v>
      </c>
      <c r="S401" s="8" t="s">
        <v>19</v>
      </c>
      <c r="T401" s="9">
        <v>6.5253150999999995E-2</v>
      </c>
      <c r="U401" s="17"/>
      <c r="V401">
        <f t="shared" si="49"/>
        <v>1.49</v>
      </c>
      <c r="W401">
        <f t="shared" si="50"/>
        <v>9.3000000000000007</v>
      </c>
      <c r="X401">
        <f t="shared" si="48"/>
        <v>0</v>
      </c>
      <c r="Y401">
        <f t="shared" si="51"/>
        <v>1</v>
      </c>
      <c r="Z401">
        <f t="shared" si="52"/>
        <v>0</v>
      </c>
      <c r="AA401">
        <f t="shared" si="53"/>
        <v>0</v>
      </c>
      <c r="AB401">
        <f t="shared" si="54"/>
        <v>1</v>
      </c>
      <c r="AC401">
        <f t="shared" si="55"/>
        <v>31.578299999999999</v>
      </c>
    </row>
    <row r="402" spans="2:29" x14ac:dyDescent="0.25">
      <c r="B402" s="7">
        <v>6.3</v>
      </c>
      <c r="C402" s="8">
        <v>9.9165500000000009</v>
      </c>
      <c r="D402" s="8">
        <v>48.1</v>
      </c>
      <c r="E402" s="8">
        <v>0.69299999999999995</v>
      </c>
      <c r="F402" s="8">
        <v>5.8520000000000003</v>
      </c>
      <c r="G402" s="8">
        <v>77.8</v>
      </c>
      <c r="H402" s="8">
        <v>1.7</v>
      </c>
      <c r="I402" s="8">
        <v>1.24</v>
      </c>
      <c r="J402" s="8">
        <v>1.72</v>
      </c>
      <c r="K402" s="8">
        <v>1.34</v>
      </c>
      <c r="L402" s="8">
        <v>19.8</v>
      </c>
      <c r="M402" s="8">
        <v>29.97</v>
      </c>
      <c r="N402" s="8" t="s">
        <v>21</v>
      </c>
      <c r="O402" s="8">
        <v>6.726</v>
      </c>
      <c r="P402" s="8">
        <v>14.0504</v>
      </c>
      <c r="Q402" s="8" t="s">
        <v>20</v>
      </c>
      <c r="R402" s="8">
        <v>42</v>
      </c>
      <c r="S402" s="8" t="s">
        <v>19</v>
      </c>
      <c r="T402" s="9">
        <v>6.1264059000000003E-2</v>
      </c>
      <c r="U402" s="17"/>
      <c r="V402">
        <f t="shared" si="49"/>
        <v>1.5</v>
      </c>
      <c r="W402">
        <f t="shared" si="50"/>
        <v>6.726</v>
      </c>
      <c r="X402">
        <f t="shared" si="48"/>
        <v>0</v>
      </c>
      <c r="Y402">
        <f t="shared" si="51"/>
        <v>0</v>
      </c>
      <c r="Z402">
        <f t="shared" si="52"/>
        <v>1</v>
      </c>
      <c r="AA402">
        <f t="shared" si="53"/>
        <v>0</v>
      </c>
      <c r="AB402">
        <f t="shared" si="54"/>
        <v>1</v>
      </c>
      <c r="AC402">
        <f t="shared" si="55"/>
        <v>9.9165500000000009</v>
      </c>
    </row>
    <row r="403" spans="2:29" x14ac:dyDescent="0.25">
      <c r="B403" s="7">
        <v>5.6</v>
      </c>
      <c r="C403" s="8">
        <v>25.046099999999999</v>
      </c>
      <c r="D403" s="8">
        <v>48.1</v>
      </c>
      <c r="E403" s="8">
        <v>0.69299999999999995</v>
      </c>
      <c r="F403" s="8">
        <v>5.9870000000000001</v>
      </c>
      <c r="G403" s="8">
        <v>100</v>
      </c>
      <c r="H403" s="8">
        <v>1.73</v>
      </c>
      <c r="I403" s="8">
        <v>1.38</v>
      </c>
      <c r="J403" s="8">
        <v>1.92</v>
      </c>
      <c r="K403" s="8">
        <v>1.33</v>
      </c>
      <c r="L403" s="8">
        <v>19.8</v>
      </c>
      <c r="M403" s="8">
        <v>26.77</v>
      </c>
      <c r="N403" s="8" t="s">
        <v>19</v>
      </c>
      <c r="O403" s="8">
        <v>9.2119999999999997</v>
      </c>
      <c r="P403" s="8">
        <v>11.0448</v>
      </c>
      <c r="Q403" s="8" t="s">
        <v>22</v>
      </c>
      <c r="R403" s="8">
        <v>30</v>
      </c>
      <c r="S403" s="8" t="s">
        <v>19</v>
      </c>
      <c r="T403" s="9">
        <v>6.1734721999999999E-2</v>
      </c>
      <c r="U403" s="17"/>
      <c r="V403">
        <f t="shared" si="49"/>
        <v>1.5899999999999999</v>
      </c>
      <c r="W403">
        <f t="shared" si="50"/>
        <v>9.2119999999999997</v>
      </c>
      <c r="X403">
        <f t="shared" si="48"/>
        <v>1</v>
      </c>
      <c r="Y403">
        <f t="shared" si="51"/>
        <v>1</v>
      </c>
      <c r="Z403">
        <f t="shared" si="52"/>
        <v>0</v>
      </c>
      <c r="AA403">
        <f t="shared" si="53"/>
        <v>0</v>
      </c>
      <c r="AB403">
        <f t="shared" si="54"/>
        <v>1</v>
      </c>
      <c r="AC403">
        <f t="shared" si="55"/>
        <v>31.578299999999999</v>
      </c>
    </row>
    <row r="404" spans="2:29" x14ac:dyDescent="0.25">
      <c r="B404" s="7">
        <v>7.2</v>
      </c>
      <c r="C404" s="8">
        <v>14.2362</v>
      </c>
      <c r="D404" s="8">
        <v>48.1</v>
      </c>
      <c r="E404" s="8">
        <v>0.69299999999999995</v>
      </c>
      <c r="F404" s="8">
        <v>6.343</v>
      </c>
      <c r="G404" s="8">
        <v>100</v>
      </c>
      <c r="H404" s="8">
        <v>1.76</v>
      </c>
      <c r="I404" s="8">
        <v>1.34</v>
      </c>
      <c r="J404" s="8">
        <v>1.81</v>
      </c>
      <c r="K404" s="8">
        <v>1.39</v>
      </c>
      <c r="L404" s="8">
        <v>19.8</v>
      </c>
      <c r="M404" s="8">
        <v>20.32</v>
      </c>
      <c r="N404" s="8" t="s">
        <v>19</v>
      </c>
      <c r="O404" s="8">
        <v>7.3440000000000003</v>
      </c>
      <c r="P404" s="8">
        <v>10.057600000000001</v>
      </c>
      <c r="Q404" s="8" t="s">
        <v>23</v>
      </c>
      <c r="R404" s="8">
        <v>50</v>
      </c>
      <c r="S404" s="8" t="s">
        <v>19</v>
      </c>
      <c r="T404" s="9">
        <v>7.0291108000000005E-2</v>
      </c>
      <c r="U404" s="17"/>
      <c r="V404">
        <f t="shared" si="49"/>
        <v>1.575</v>
      </c>
      <c r="W404">
        <f t="shared" si="50"/>
        <v>7.3440000000000003</v>
      </c>
      <c r="X404">
        <f t="shared" si="48"/>
        <v>1</v>
      </c>
      <c r="Y404">
        <f t="shared" si="51"/>
        <v>0</v>
      </c>
      <c r="Z404">
        <f t="shared" si="52"/>
        <v>0</v>
      </c>
      <c r="AA404">
        <f t="shared" si="53"/>
        <v>0</v>
      </c>
      <c r="AB404">
        <f t="shared" si="54"/>
        <v>1</v>
      </c>
      <c r="AC404">
        <f t="shared" si="55"/>
        <v>14.2362</v>
      </c>
    </row>
    <row r="405" spans="2:29" x14ac:dyDescent="0.25">
      <c r="B405" s="7">
        <v>12.1</v>
      </c>
      <c r="C405" s="8">
        <v>9.5957100000000004</v>
      </c>
      <c r="D405" s="8">
        <v>48.1</v>
      </c>
      <c r="E405" s="8">
        <v>0.69299999999999995</v>
      </c>
      <c r="F405" s="8">
        <v>6.4039999999999999</v>
      </c>
      <c r="G405" s="8">
        <v>100</v>
      </c>
      <c r="H405" s="8">
        <v>1.66</v>
      </c>
      <c r="I405" s="8">
        <v>1.36</v>
      </c>
      <c r="J405" s="8">
        <v>1.77</v>
      </c>
      <c r="K405" s="8">
        <v>1.76</v>
      </c>
      <c r="L405" s="8">
        <v>19.8</v>
      </c>
      <c r="M405" s="8">
        <v>20.309999999999999</v>
      </c>
      <c r="N405" s="8" t="s">
        <v>21</v>
      </c>
      <c r="O405" s="8">
        <v>5.4420000000000002</v>
      </c>
      <c r="P405" s="8">
        <v>14.0968</v>
      </c>
      <c r="Q405" s="8" t="s">
        <v>20</v>
      </c>
      <c r="R405" s="8">
        <v>42</v>
      </c>
      <c r="S405" s="8" t="s">
        <v>19</v>
      </c>
      <c r="T405" s="9">
        <v>6.8858839000000005E-2</v>
      </c>
      <c r="U405" s="17"/>
      <c r="V405">
        <f t="shared" si="49"/>
        <v>1.6375</v>
      </c>
      <c r="W405">
        <f t="shared" si="50"/>
        <v>5.4420000000000002</v>
      </c>
      <c r="X405">
        <f t="shared" si="48"/>
        <v>0</v>
      </c>
      <c r="Y405">
        <f t="shared" si="51"/>
        <v>0</v>
      </c>
      <c r="Z405">
        <f t="shared" si="52"/>
        <v>1</v>
      </c>
      <c r="AA405">
        <f t="shared" si="53"/>
        <v>0</v>
      </c>
      <c r="AB405">
        <f t="shared" si="54"/>
        <v>1</v>
      </c>
      <c r="AC405">
        <f t="shared" si="55"/>
        <v>9.5957100000000004</v>
      </c>
    </row>
    <row r="406" spans="2:29" x14ac:dyDescent="0.25">
      <c r="B406" s="7">
        <v>8.3000000000000007</v>
      </c>
      <c r="C406" s="8">
        <v>24.8017</v>
      </c>
      <c r="D406" s="8">
        <v>48.1</v>
      </c>
      <c r="E406" s="8">
        <v>0.69299999999999995</v>
      </c>
      <c r="F406" s="8">
        <v>5.3490000000000002</v>
      </c>
      <c r="G406" s="8">
        <v>96</v>
      </c>
      <c r="H406" s="8">
        <v>1.75</v>
      </c>
      <c r="I406" s="8">
        <v>1.38</v>
      </c>
      <c r="J406" s="8">
        <v>1.88</v>
      </c>
      <c r="K406" s="8">
        <v>1.8</v>
      </c>
      <c r="L406" s="8">
        <v>19.8</v>
      </c>
      <c r="M406" s="8">
        <v>19.77</v>
      </c>
      <c r="N406" s="8" t="s">
        <v>19</v>
      </c>
      <c r="O406" s="8"/>
      <c r="P406" s="8">
        <v>15.0664</v>
      </c>
      <c r="Q406" s="8" t="s">
        <v>20</v>
      </c>
      <c r="R406" s="8">
        <v>40</v>
      </c>
      <c r="S406" s="8" t="s">
        <v>19</v>
      </c>
      <c r="T406" s="9">
        <v>6.7688665999999995E-2</v>
      </c>
      <c r="U406" s="17"/>
      <c r="V406">
        <f t="shared" si="49"/>
        <v>1.7024999999999999</v>
      </c>
      <c r="W406">
        <f t="shared" si="50"/>
        <v>7.8997670682730989</v>
      </c>
      <c r="X406">
        <f t="shared" si="48"/>
        <v>1</v>
      </c>
      <c r="Y406">
        <f t="shared" si="51"/>
        <v>0</v>
      </c>
      <c r="Z406">
        <f t="shared" si="52"/>
        <v>1</v>
      </c>
      <c r="AA406">
        <f t="shared" si="53"/>
        <v>0</v>
      </c>
      <c r="AB406">
        <f t="shared" si="54"/>
        <v>1</v>
      </c>
      <c r="AC406">
        <f t="shared" si="55"/>
        <v>31.578299999999999</v>
      </c>
    </row>
    <row r="407" spans="2:29" x14ac:dyDescent="0.25">
      <c r="B407" s="7">
        <v>8.5</v>
      </c>
      <c r="C407" s="8">
        <v>41.529200000000003</v>
      </c>
      <c r="D407" s="8">
        <v>48.1</v>
      </c>
      <c r="E407" s="8">
        <v>0.69299999999999995</v>
      </c>
      <c r="F407" s="8">
        <v>5.5309999999999997</v>
      </c>
      <c r="G407" s="8">
        <v>85.4</v>
      </c>
      <c r="H407" s="8">
        <v>1.9</v>
      </c>
      <c r="I407" s="8">
        <v>1.56</v>
      </c>
      <c r="J407" s="8">
        <v>1.63</v>
      </c>
      <c r="K407" s="8">
        <v>1.34</v>
      </c>
      <c r="L407" s="8">
        <v>19.8</v>
      </c>
      <c r="M407" s="8">
        <v>27.38</v>
      </c>
      <c r="N407" s="8" t="s">
        <v>21</v>
      </c>
      <c r="O407" s="8">
        <v>8.4700000000000006</v>
      </c>
      <c r="P407" s="8">
        <v>11.068</v>
      </c>
      <c r="Q407" s="8" t="s">
        <v>23</v>
      </c>
      <c r="R407" s="8">
        <v>56</v>
      </c>
      <c r="S407" s="8" t="s">
        <v>19</v>
      </c>
      <c r="T407" s="9">
        <v>6.1470407999999997E-2</v>
      </c>
      <c r="U407" s="17"/>
      <c r="V407">
        <f t="shared" si="49"/>
        <v>1.6074999999999999</v>
      </c>
      <c r="W407">
        <f t="shared" si="50"/>
        <v>8.4700000000000006</v>
      </c>
      <c r="X407">
        <f t="shared" si="48"/>
        <v>0</v>
      </c>
      <c r="Y407">
        <f t="shared" si="51"/>
        <v>0</v>
      </c>
      <c r="Z407">
        <f t="shared" si="52"/>
        <v>0</v>
      </c>
      <c r="AA407">
        <f t="shared" si="53"/>
        <v>0</v>
      </c>
      <c r="AB407">
        <f t="shared" si="54"/>
        <v>1</v>
      </c>
      <c r="AC407">
        <f t="shared" si="55"/>
        <v>31.578299999999999</v>
      </c>
    </row>
    <row r="408" spans="2:29" x14ac:dyDescent="0.25">
      <c r="B408" s="7">
        <v>5</v>
      </c>
      <c r="C408" s="8">
        <v>67.9208</v>
      </c>
      <c r="D408" s="8">
        <v>48.1</v>
      </c>
      <c r="E408" s="8">
        <v>0.69299999999999995</v>
      </c>
      <c r="F408" s="8">
        <v>5.6829999999999998</v>
      </c>
      <c r="G408" s="8">
        <v>100</v>
      </c>
      <c r="H408" s="8">
        <v>1.53</v>
      </c>
      <c r="I408" s="8">
        <v>1.19</v>
      </c>
      <c r="J408" s="8">
        <v>1.44</v>
      </c>
      <c r="K408" s="8">
        <v>1.54</v>
      </c>
      <c r="L408" s="8">
        <v>19.8</v>
      </c>
      <c r="M408" s="8">
        <v>22.98</v>
      </c>
      <c r="N408" s="8" t="s">
        <v>19</v>
      </c>
      <c r="O408" s="8">
        <v>7.3</v>
      </c>
      <c r="P408" s="8">
        <v>14.04</v>
      </c>
      <c r="Q408" s="8" t="s">
        <v>20</v>
      </c>
      <c r="R408" s="8">
        <v>38</v>
      </c>
      <c r="S408" s="8" t="s">
        <v>19</v>
      </c>
      <c r="T408" s="9">
        <v>6.5307953000000002E-2</v>
      </c>
      <c r="U408" s="17"/>
      <c r="V408">
        <f t="shared" si="49"/>
        <v>1.425</v>
      </c>
      <c r="W408">
        <f t="shared" si="50"/>
        <v>7.3</v>
      </c>
      <c r="X408">
        <f t="shared" si="48"/>
        <v>1</v>
      </c>
      <c r="Y408">
        <f t="shared" si="51"/>
        <v>0</v>
      </c>
      <c r="Z408">
        <f t="shared" si="52"/>
        <v>1</v>
      </c>
      <c r="AA408">
        <f t="shared" si="53"/>
        <v>0</v>
      </c>
      <c r="AB408">
        <f t="shared" si="54"/>
        <v>1</v>
      </c>
      <c r="AC408">
        <f t="shared" si="55"/>
        <v>31.578299999999999</v>
      </c>
    </row>
    <row r="409" spans="2:29" x14ac:dyDescent="0.25">
      <c r="B409" s="7">
        <v>11.9</v>
      </c>
      <c r="C409" s="8">
        <v>20.716200000000001</v>
      </c>
      <c r="D409" s="8">
        <v>48.1</v>
      </c>
      <c r="E409" s="8">
        <v>0.65900000000000003</v>
      </c>
      <c r="F409" s="8">
        <v>4.1379999999999999</v>
      </c>
      <c r="G409" s="8">
        <v>100</v>
      </c>
      <c r="H409" s="8">
        <v>1.46</v>
      </c>
      <c r="I409" s="8">
        <v>1.01</v>
      </c>
      <c r="J409" s="8">
        <v>1.4</v>
      </c>
      <c r="K409" s="8">
        <v>0.84</v>
      </c>
      <c r="L409" s="8">
        <v>19.8</v>
      </c>
      <c r="M409" s="8">
        <v>23.34</v>
      </c>
      <c r="N409" s="8" t="s">
        <v>19</v>
      </c>
      <c r="O409" s="8">
        <v>8.5380000000000003</v>
      </c>
      <c r="P409" s="8">
        <v>14.0952</v>
      </c>
      <c r="Q409" s="8" t="s">
        <v>20</v>
      </c>
      <c r="R409" s="8">
        <v>53</v>
      </c>
      <c r="S409" s="8" t="s">
        <v>19</v>
      </c>
      <c r="T409" s="9">
        <v>6.1901184999999997E-2</v>
      </c>
      <c r="U409" s="17"/>
      <c r="V409">
        <f t="shared" si="49"/>
        <v>1.1775</v>
      </c>
      <c r="W409">
        <f t="shared" si="50"/>
        <v>8.5380000000000003</v>
      </c>
      <c r="X409">
        <f t="shared" si="48"/>
        <v>1</v>
      </c>
      <c r="Y409">
        <f t="shared" si="51"/>
        <v>0</v>
      </c>
      <c r="Z409">
        <f t="shared" si="52"/>
        <v>1</v>
      </c>
      <c r="AA409">
        <f t="shared" si="53"/>
        <v>0</v>
      </c>
      <c r="AB409">
        <f t="shared" si="54"/>
        <v>1</v>
      </c>
      <c r="AC409">
        <f t="shared" si="55"/>
        <v>31.578299999999999</v>
      </c>
    </row>
    <row r="410" spans="2:29" x14ac:dyDescent="0.25">
      <c r="B410" s="7">
        <v>27.9</v>
      </c>
      <c r="C410" s="8">
        <v>11.9511</v>
      </c>
      <c r="D410" s="8">
        <v>48.1</v>
      </c>
      <c r="E410" s="8">
        <v>0.65900000000000003</v>
      </c>
      <c r="F410" s="8">
        <v>5.6079999999999997</v>
      </c>
      <c r="G410" s="8">
        <v>100</v>
      </c>
      <c r="H410" s="8">
        <v>1.46</v>
      </c>
      <c r="I410" s="8">
        <v>1.08</v>
      </c>
      <c r="J410" s="8">
        <v>1.39</v>
      </c>
      <c r="K410" s="8">
        <v>1.22</v>
      </c>
      <c r="L410" s="8">
        <v>19.8</v>
      </c>
      <c r="M410" s="8">
        <v>12.13</v>
      </c>
      <c r="N410" s="8" t="s">
        <v>19</v>
      </c>
      <c r="O410" s="8">
        <v>6.6580000000000004</v>
      </c>
      <c r="P410" s="8">
        <v>13.2232</v>
      </c>
      <c r="Q410" s="8" t="s">
        <v>20</v>
      </c>
      <c r="R410" s="8">
        <v>26</v>
      </c>
      <c r="S410" s="8" t="s">
        <v>19</v>
      </c>
      <c r="T410" s="9">
        <v>6.7194873000000002E-2</v>
      </c>
      <c r="U410" s="17"/>
      <c r="V410">
        <f t="shared" si="49"/>
        <v>1.2874999999999999</v>
      </c>
      <c r="W410">
        <f t="shared" si="50"/>
        <v>6.6580000000000004</v>
      </c>
      <c r="X410">
        <f t="shared" si="48"/>
        <v>1</v>
      </c>
      <c r="Y410">
        <f t="shared" si="51"/>
        <v>0</v>
      </c>
      <c r="Z410">
        <f t="shared" si="52"/>
        <v>1</v>
      </c>
      <c r="AA410">
        <f t="shared" si="53"/>
        <v>0</v>
      </c>
      <c r="AB410">
        <f t="shared" si="54"/>
        <v>1</v>
      </c>
      <c r="AC410">
        <f t="shared" si="55"/>
        <v>11.9511</v>
      </c>
    </row>
    <row r="411" spans="2:29" x14ac:dyDescent="0.25">
      <c r="B411" s="7">
        <v>17.2</v>
      </c>
      <c r="C411" s="8">
        <v>7.4038899999999996</v>
      </c>
      <c r="D411" s="8">
        <v>48.1</v>
      </c>
      <c r="E411" s="8">
        <v>0.59699999999999998</v>
      </c>
      <c r="F411" s="8">
        <v>5.617</v>
      </c>
      <c r="G411" s="8">
        <v>97.9</v>
      </c>
      <c r="H411" s="8">
        <v>1.53</v>
      </c>
      <c r="I411" s="8">
        <v>1.35</v>
      </c>
      <c r="J411" s="8">
        <v>1.57</v>
      </c>
      <c r="K411" s="8">
        <v>1.37</v>
      </c>
      <c r="L411" s="8">
        <v>19.8</v>
      </c>
      <c r="M411" s="8">
        <v>26.4</v>
      </c>
      <c r="N411" s="8" t="s">
        <v>21</v>
      </c>
      <c r="O411" s="8">
        <v>6.444</v>
      </c>
      <c r="P411" s="8">
        <v>12.137600000000001</v>
      </c>
      <c r="Q411" s="8" t="s">
        <v>20</v>
      </c>
      <c r="R411" s="8">
        <v>25</v>
      </c>
      <c r="S411" s="8" t="s">
        <v>19</v>
      </c>
      <c r="T411" s="9">
        <v>5.2765327000000001E-2</v>
      </c>
      <c r="U411" s="17"/>
      <c r="V411">
        <f t="shared" si="49"/>
        <v>1.4550000000000001</v>
      </c>
      <c r="W411">
        <f t="shared" si="50"/>
        <v>6.444</v>
      </c>
      <c r="X411">
        <f t="shared" si="48"/>
        <v>0</v>
      </c>
      <c r="Y411">
        <f t="shared" si="51"/>
        <v>0</v>
      </c>
      <c r="Z411">
        <f t="shared" si="52"/>
        <v>1</v>
      </c>
      <c r="AA411">
        <f t="shared" si="53"/>
        <v>0</v>
      </c>
      <c r="AB411">
        <f t="shared" si="54"/>
        <v>1</v>
      </c>
      <c r="AC411">
        <f t="shared" si="55"/>
        <v>7.4038899999999996</v>
      </c>
    </row>
    <row r="412" spans="2:29" x14ac:dyDescent="0.25">
      <c r="B412" s="7">
        <v>27.5</v>
      </c>
      <c r="C412" s="8">
        <v>14.4383</v>
      </c>
      <c r="D412" s="8">
        <v>48.1</v>
      </c>
      <c r="E412" s="8">
        <v>0.59699999999999998</v>
      </c>
      <c r="F412" s="8">
        <v>6.8520000000000003</v>
      </c>
      <c r="G412" s="8">
        <v>100</v>
      </c>
      <c r="H412" s="8">
        <v>1.52</v>
      </c>
      <c r="I412" s="8">
        <v>1.28</v>
      </c>
      <c r="J412" s="8">
        <v>1.48</v>
      </c>
      <c r="K412" s="8">
        <v>1.58</v>
      </c>
      <c r="L412" s="8">
        <v>19.8</v>
      </c>
      <c r="M412" s="8">
        <v>19.78</v>
      </c>
      <c r="N412" s="8" t="s">
        <v>19</v>
      </c>
      <c r="O412" s="8">
        <v>7.65</v>
      </c>
      <c r="P412" s="8">
        <v>14.22</v>
      </c>
      <c r="Q412" s="8" t="s">
        <v>22</v>
      </c>
      <c r="R412" s="8">
        <v>57</v>
      </c>
      <c r="S412" s="8" t="s">
        <v>19</v>
      </c>
      <c r="T412" s="9">
        <v>5.6582991999999999E-2</v>
      </c>
      <c r="U412" s="17"/>
      <c r="V412">
        <f t="shared" si="49"/>
        <v>1.4649999999999999</v>
      </c>
      <c r="W412">
        <f t="shared" si="50"/>
        <v>7.65</v>
      </c>
      <c r="X412">
        <f t="shared" si="48"/>
        <v>1</v>
      </c>
      <c r="Y412">
        <f t="shared" si="51"/>
        <v>1</v>
      </c>
      <c r="Z412">
        <f t="shared" si="52"/>
        <v>0</v>
      </c>
      <c r="AA412">
        <f t="shared" si="53"/>
        <v>0</v>
      </c>
      <c r="AB412">
        <f t="shared" si="54"/>
        <v>1</v>
      </c>
      <c r="AC412">
        <f t="shared" si="55"/>
        <v>14.4383</v>
      </c>
    </row>
    <row r="413" spans="2:29" x14ac:dyDescent="0.25">
      <c r="B413" s="7">
        <v>15</v>
      </c>
      <c r="C413" s="8">
        <v>51.135800000000003</v>
      </c>
      <c r="D413" s="8">
        <v>48.1</v>
      </c>
      <c r="E413" s="8">
        <v>0.59699999999999998</v>
      </c>
      <c r="F413" s="8">
        <v>5.7569999999999997</v>
      </c>
      <c r="G413" s="8">
        <v>100</v>
      </c>
      <c r="H413" s="8">
        <v>1.69</v>
      </c>
      <c r="I413" s="8">
        <v>1.32</v>
      </c>
      <c r="J413" s="8">
        <v>1.58</v>
      </c>
      <c r="K413" s="8">
        <v>1.06</v>
      </c>
      <c r="L413" s="8">
        <v>19.8</v>
      </c>
      <c r="M413" s="8">
        <v>10.11</v>
      </c>
      <c r="N413" s="8" t="s">
        <v>21</v>
      </c>
      <c r="O413" s="8">
        <v>9.6</v>
      </c>
      <c r="P413" s="8">
        <v>11.12</v>
      </c>
      <c r="Q413" s="8" t="s">
        <v>20</v>
      </c>
      <c r="R413" s="8">
        <v>52</v>
      </c>
      <c r="S413" s="8" t="s">
        <v>19</v>
      </c>
      <c r="T413" s="9">
        <v>6.1616148000000003E-2</v>
      </c>
      <c r="U413" s="17"/>
      <c r="V413">
        <f t="shared" si="49"/>
        <v>1.4125000000000001</v>
      </c>
      <c r="W413">
        <f t="shared" si="50"/>
        <v>9.6</v>
      </c>
      <c r="X413">
        <f t="shared" si="48"/>
        <v>0</v>
      </c>
      <c r="Y413">
        <f t="shared" si="51"/>
        <v>0</v>
      </c>
      <c r="Z413">
        <f t="shared" si="52"/>
        <v>1</v>
      </c>
      <c r="AA413">
        <f t="shared" si="53"/>
        <v>0</v>
      </c>
      <c r="AB413">
        <f t="shared" si="54"/>
        <v>1</v>
      </c>
      <c r="AC413">
        <f t="shared" si="55"/>
        <v>31.578299999999999</v>
      </c>
    </row>
    <row r="414" spans="2:29" x14ac:dyDescent="0.25">
      <c r="B414" s="7">
        <v>17.2</v>
      </c>
      <c r="C414" s="8">
        <v>14.050700000000001</v>
      </c>
      <c r="D414" s="8">
        <v>48.1</v>
      </c>
      <c r="E414" s="8">
        <v>0.59699999999999998</v>
      </c>
      <c r="F414" s="8">
        <v>6.657</v>
      </c>
      <c r="G414" s="8">
        <v>100</v>
      </c>
      <c r="H414" s="8">
        <v>1.56</v>
      </c>
      <c r="I414" s="8">
        <v>1.41</v>
      </c>
      <c r="J414" s="8">
        <v>1.66</v>
      </c>
      <c r="K414" s="8">
        <v>1.48</v>
      </c>
      <c r="L414" s="8">
        <v>19.8</v>
      </c>
      <c r="M414" s="8">
        <v>21.22</v>
      </c>
      <c r="N414" s="8" t="s">
        <v>21</v>
      </c>
      <c r="O414" s="8">
        <v>9.6440000000000001</v>
      </c>
      <c r="P414" s="8">
        <v>14.137600000000001</v>
      </c>
      <c r="Q414" s="8" t="s">
        <v>23</v>
      </c>
      <c r="R414" s="8">
        <v>44</v>
      </c>
      <c r="S414" s="8" t="s">
        <v>19</v>
      </c>
      <c r="T414" s="9">
        <v>5.5100906999999998E-2</v>
      </c>
      <c r="U414" s="17"/>
      <c r="V414">
        <f t="shared" si="49"/>
        <v>1.5274999999999999</v>
      </c>
      <c r="W414">
        <f t="shared" si="50"/>
        <v>9.6440000000000001</v>
      </c>
      <c r="X414">
        <f t="shared" si="48"/>
        <v>0</v>
      </c>
      <c r="Y414">
        <f t="shared" si="51"/>
        <v>0</v>
      </c>
      <c r="Z414">
        <f t="shared" si="52"/>
        <v>0</v>
      </c>
      <c r="AA414">
        <f t="shared" si="53"/>
        <v>0</v>
      </c>
      <c r="AB414">
        <f t="shared" si="54"/>
        <v>1</v>
      </c>
      <c r="AC414">
        <f t="shared" si="55"/>
        <v>14.050700000000001</v>
      </c>
    </row>
    <row r="415" spans="2:29" x14ac:dyDescent="0.25">
      <c r="B415" s="7">
        <v>17.899999999999999</v>
      </c>
      <c r="C415" s="8">
        <v>18.811</v>
      </c>
      <c r="D415" s="8">
        <v>48.1</v>
      </c>
      <c r="E415" s="8">
        <v>0.59699999999999998</v>
      </c>
      <c r="F415" s="8">
        <v>4.6280000000000001</v>
      </c>
      <c r="G415" s="8">
        <v>100</v>
      </c>
      <c r="H415" s="8">
        <v>1.77</v>
      </c>
      <c r="I415" s="8">
        <v>1.54</v>
      </c>
      <c r="J415" s="8">
        <v>1.78</v>
      </c>
      <c r="K415" s="8">
        <v>1.1299999999999999</v>
      </c>
      <c r="L415" s="8">
        <v>19.8</v>
      </c>
      <c r="M415" s="8">
        <v>34.369999999999997</v>
      </c>
      <c r="N415" s="8" t="s">
        <v>21</v>
      </c>
      <c r="O415" s="8">
        <v>8.3580000000000005</v>
      </c>
      <c r="P415" s="8">
        <v>15.1432</v>
      </c>
      <c r="Q415" s="8" t="s">
        <v>23</v>
      </c>
      <c r="R415" s="8">
        <v>40</v>
      </c>
      <c r="S415" s="8" t="s">
        <v>19</v>
      </c>
      <c r="T415" s="9">
        <v>5.8674621000000003E-2</v>
      </c>
      <c r="U415" s="17"/>
      <c r="V415">
        <f t="shared" si="49"/>
        <v>1.5549999999999999</v>
      </c>
      <c r="W415">
        <f t="shared" si="50"/>
        <v>8.3580000000000005</v>
      </c>
      <c r="X415">
        <f t="shared" si="48"/>
        <v>0</v>
      </c>
      <c r="Y415">
        <f t="shared" si="51"/>
        <v>0</v>
      </c>
      <c r="Z415">
        <f t="shared" si="52"/>
        <v>0</v>
      </c>
      <c r="AA415">
        <f t="shared" si="53"/>
        <v>0</v>
      </c>
      <c r="AB415">
        <f t="shared" si="54"/>
        <v>1</v>
      </c>
      <c r="AC415">
        <f t="shared" si="55"/>
        <v>31.578299999999999</v>
      </c>
    </row>
    <row r="416" spans="2:29" x14ac:dyDescent="0.25">
      <c r="B416" s="7">
        <v>16.3</v>
      </c>
      <c r="C416" s="8">
        <v>28.655799999999999</v>
      </c>
      <c r="D416" s="8">
        <v>48.1</v>
      </c>
      <c r="E416" s="8">
        <v>0.59699999999999998</v>
      </c>
      <c r="F416" s="8">
        <v>5.1550000000000002</v>
      </c>
      <c r="G416" s="8">
        <v>100</v>
      </c>
      <c r="H416" s="8">
        <v>1.84</v>
      </c>
      <c r="I416" s="8">
        <v>1.37</v>
      </c>
      <c r="J416" s="8">
        <v>1.61</v>
      </c>
      <c r="K416" s="8">
        <v>1.53</v>
      </c>
      <c r="L416" s="8">
        <v>19.8</v>
      </c>
      <c r="M416" s="8">
        <v>20.079999999999998</v>
      </c>
      <c r="N416" s="8" t="s">
        <v>21</v>
      </c>
      <c r="O416" s="8">
        <v>6.6260000000000003</v>
      </c>
      <c r="P416" s="8">
        <v>14.1304</v>
      </c>
      <c r="Q416" s="8" t="s">
        <v>20</v>
      </c>
      <c r="R416" s="8">
        <v>58</v>
      </c>
      <c r="S416" s="8" t="s">
        <v>19</v>
      </c>
      <c r="T416" s="9">
        <v>5.5800358000000001E-2</v>
      </c>
      <c r="U416" s="17"/>
      <c r="V416">
        <f t="shared" si="49"/>
        <v>1.5875000000000001</v>
      </c>
      <c r="W416">
        <f t="shared" si="50"/>
        <v>6.6260000000000003</v>
      </c>
      <c r="X416">
        <f t="shared" si="48"/>
        <v>0</v>
      </c>
      <c r="Y416">
        <f t="shared" si="51"/>
        <v>0</v>
      </c>
      <c r="Z416">
        <f t="shared" si="52"/>
        <v>1</v>
      </c>
      <c r="AA416">
        <f t="shared" si="53"/>
        <v>0</v>
      </c>
      <c r="AB416">
        <f t="shared" si="54"/>
        <v>1</v>
      </c>
      <c r="AC416">
        <f t="shared" si="55"/>
        <v>31.578299999999999</v>
      </c>
    </row>
    <row r="417" spans="2:29" x14ac:dyDescent="0.25">
      <c r="B417" s="7">
        <v>7</v>
      </c>
      <c r="C417" s="8">
        <v>45.746099999999998</v>
      </c>
      <c r="D417" s="8">
        <v>48.1</v>
      </c>
      <c r="E417" s="8">
        <v>0.69299999999999995</v>
      </c>
      <c r="F417" s="8">
        <v>4.5190000000000001</v>
      </c>
      <c r="G417" s="8">
        <v>100</v>
      </c>
      <c r="H417" s="8">
        <v>1.74</v>
      </c>
      <c r="I417" s="8">
        <v>1.5</v>
      </c>
      <c r="J417" s="8">
        <v>1.9</v>
      </c>
      <c r="K417" s="8">
        <v>1.49</v>
      </c>
      <c r="L417" s="8">
        <v>19.8</v>
      </c>
      <c r="M417" s="8">
        <v>36.979999999999997</v>
      </c>
      <c r="N417" s="8" t="s">
        <v>19</v>
      </c>
      <c r="O417" s="8">
        <v>6.04</v>
      </c>
      <c r="P417" s="8">
        <v>12.055999999999999</v>
      </c>
      <c r="Q417" s="8" t="s">
        <v>20</v>
      </c>
      <c r="R417" s="8">
        <v>40</v>
      </c>
      <c r="S417" s="8" t="s">
        <v>19</v>
      </c>
      <c r="T417" s="9">
        <v>6.9262800999999999E-2</v>
      </c>
      <c r="U417" s="17"/>
      <c r="V417">
        <f t="shared" si="49"/>
        <v>1.6575000000000002</v>
      </c>
      <c r="W417">
        <f t="shared" si="50"/>
        <v>6.04</v>
      </c>
      <c r="X417">
        <f t="shared" si="48"/>
        <v>1</v>
      </c>
      <c r="Y417">
        <f t="shared" si="51"/>
        <v>0</v>
      </c>
      <c r="Z417">
        <f t="shared" si="52"/>
        <v>1</v>
      </c>
      <c r="AA417">
        <f t="shared" si="53"/>
        <v>0</v>
      </c>
      <c r="AB417">
        <f t="shared" si="54"/>
        <v>1</v>
      </c>
      <c r="AC417">
        <f t="shared" si="55"/>
        <v>31.578299999999999</v>
      </c>
    </row>
    <row r="418" spans="2:29" x14ac:dyDescent="0.25">
      <c r="B418" s="7">
        <v>7.2</v>
      </c>
      <c r="C418" s="8">
        <v>18.084599999999998</v>
      </c>
      <c r="D418" s="8">
        <v>48.1</v>
      </c>
      <c r="E418" s="8">
        <v>0.67900000000000005</v>
      </c>
      <c r="F418" s="8">
        <v>6.4340000000000002</v>
      </c>
      <c r="G418" s="8">
        <v>100</v>
      </c>
      <c r="H418" s="8">
        <v>1.88</v>
      </c>
      <c r="I418" s="8">
        <v>1.75</v>
      </c>
      <c r="J418" s="8">
        <v>1.84</v>
      </c>
      <c r="K418" s="8">
        <v>1.87</v>
      </c>
      <c r="L418" s="8">
        <v>19.8</v>
      </c>
      <c r="M418" s="8">
        <v>29.05</v>
      </c>
      <c r="N418" s="8" t="s">
        <v>21</v>
      </c>
      <c r="O418" s="8">
        <v>8.6440000000000001</v>
      </c>
      <c r="P418" s="8">
        <v>11.057600000000001</v>
      </c>
      <c r="Q418" s="8" t="s">
        <v>23</v>
      </c>
      <c r="R418" s="8">
        <v>59</v>
      </c>
      <c r="S418" s="8" t="s">
        <v>19</v>
      </c>
      <c r="T418" s="9">
        <v>5.8726791E-2</v>
      </c>
      <c r="U418" s="17"/>
      <c r="V418">
        <f t="shared" si="49"/>
        <v>1.835</v>
      </c>
      <c r="W418">
        <f t="shared" si="50"/>
        <v>8.6440000000000001</v>
      </c>
      <c r="X418">
        <f t="shared" si="48"/>
        <v>0</v>
      </c>
      <c r="Y418">
        <f t="shared" si="51"/>
        <v>0</v>
      </c>
      <c r="Z418">
        <f t="shared" si="52"/>
        <v>0</v>
      </c>
      <c r="AA418">
        <f t="shared" si="53"/>
        <v>0</v>
      </c>
      <c r="AB418">
        <f t="shared" si="54"/>
        <v>1</v>
      </c>
      <c r="AC418">
        <f t="shared" si="55"/>
        <v>31.578299999999999</v>
      </c>
    </row>
    <row r="419" spans="2:29" x14ac:dyDescent="0.25">
      <c r="B419" s="7">
        <v>7.5</v>
      </c>
      <c r="C419" s="8">
        <v>10.834199999999999</v>
      </c>
      <c r="D419" s="8">
        <v>48.1</v>
      </c>
      <c r="E419" s="8">
        <v>0.67900000000000005</v>
      </c>
      <c r="F419" s="8">
        <v>6.782</v>
      </c>
      <c r="G419" s="8">
        <v>90.8</v>
      </c>
      <c r="H419" s="8">
        <v>1.9</v>
      </c>
      <c r="I419" s="8">
        <v>1.54</v>
      </c>
      <c r="J419" s="8">
        <v>2.04</v>
      </c>
      <c r="K419" s="8">
        <v>1.8</v>
      </c>
      <c r="L419" s="8">
        <v>19.8</v>
      </c>
      <c r="M419" s="8">
        <v>25.79</v>
      </c>
      <c r="N419" s="8" t="s">
        <v>19</v>
      </c>
      <c r="O419" s="8"/>
      <c r="P419" s="8">
        <v>10.06</v>
      </c>
      <c r="Q419" s="8" t="s">
        <v>20</v>
      </c>
      <c r="R419" s="8">
        <v>35</v>
      </c>
      <c r="S419" s="8" t="s">
        <v>19</v>
      </c>
      <c r="T419" s="9">
        <v>6.4619369999999995E-2</v>
      </c>
      <c r="U419" s="17"/>
      <c r="V419">
        <f t="shared" si="49"/>
        <v>1.82</v>
      </c>
      <c r="W419">
        <f t="shared" si="50"/>
        <v>7.8997670682730989</v>
      </c>
      <c r="X419">
        <f t="shared" si="48"/>
        <v>1</v>
      </c>
      <c r="Y419">
        <f t="shared" si="51"/>
        <v>0</v>
      </c>
      <c r="Z419">
        <f t="shared" si="52"/>
        <v>1</v>
      </c>
      <c r="AA419">
        <f t="shared" si="53"/>
        <v>0</v>
      </c>
      <c r="AB419">
        <f t="shared" si="54"/>
        <v>1</v>
      </c>
      <c r="AC419">
        <f t="shared" si="55"/>
        <v>10.834199999999999</v>
      </c>
    </row>
    <row r="420" spans="2:29" x14ac:dyDescent="0.25">
      <c r="B420" s="7">
        <v>10.4</v>
      </c>
      <c r="C420" s="8">
        <v>25.9406</v>
      </c>
      <c r="D420" s="8">
        <v>48.1</v>
      </c>
      <c r="E420" s="8">
        <v>0.67900000000000005</v>
      </c>
      <c r="F420" s="8">
        <v>5.3040000000000003</v>
      </c>
      <c r="G420" s="8">
        <v>89.1</v>
      </c>
      <c r="H420" s="8">
        <v>1.73</v>
      </c>
      <c r="I420" s="8">
        <v>1.39</v>
      </c>
      <c r="J420" s="8">
        <v>1.81</v>
      </c>
      <c r="K420" s="8">
        <v>1.67</v>
      </c>
      <c r="L420" s="8">
        <v>19.8</v>
      </c>
      <c r="M420" s="8">
        <v>26.64</v>
      </c>
      <c r="N420" s="8" t="s">
        <v>19</v>
      </c>
      <c r="O420" s="8">
        <v>8.6080000000000005</v>
      </c>
      <c r="P420" s="8">
        <v>15.0832</v>
      </c>
      <c r="Q420" s="8" t="s">
        <v>24</v>
      </c>
      <c r="R420" s="8">
        <v>60</v>
      </c>
      <c r="S420" s="8" t="s">
        <v>19</v>
      </c>
      <c r="T420" s="9">
        <v>5.8834904E-2</v>
      </c>
      <c r="U420" s="17"/>
      <c r="V420">
        <f t="shared" si="49"/>
        <v>1.65</v>
      </c>
      <c r="W420">
        <f t="shared" si="50"/>
        <v>8.6080000000000005</v>
      </c>
      <c r="X420">
        <f t="shared" si="48"/>
        <v>1</v>
      </c>
      <c r="Y420">
        <f t="shared" si="51"/>
        <v>0</v>
      </c>
      <c r="Z420">
        <f t="shared" si="52"/>
        <v>0</v>
      </c>
      <c r="AA420">
        <f t="shared" si="53"/>
        <v>1</v>
      </c>
      <c r="AB420">
        <f t="shared" si="54"/>
        <v>1</v>
      </c>
      <c r="AC420">
        <f t="shared" si="55"/>
        <v>31.578299999999999</v>
      </c>
    </row>
    <row r="421" spans="2:29" x14ac:dyDescent="0.25">
      <c r="B421" s="7">
        <v>8.8000000000000007</v>
      </c>
      <c r="C421" s="8">
        <v>73.534099999999995</v>
      </c>
      <c r="D421" s="8">
        <v>48.1</v>
      </c>
      <c r="E421" s="8">
        <v>0.67900000000000005</v>
      </c>
      <c r="F421" s="8">
        <v>5.9569999999999999</v>
      </c>
      <c r="G421" s="8">
        <v>100</v>
      </c>
      <c r="H421" s="8">
        <v>1.96</v>
      </c>
      <c r="I421" s="8">
        <v>1.69</v>
      </c>
      <c r="J421" s="8">
        <v>1.85</v>
      </c>
      <c r="K421" s="8">
        <v>1.7</v>
      </c>
      <c r="L421" s="8">
        <v>19.8</v>
      </c>
      <c r="M421" s="8">
        <v>20.62</v>
      </c>
      <c r="N421" s="8" t="s">
        <v>21</v>
      </c>
      <c r="O421" s="8">
        <v>8.4760000000000009</v>
      </c>
      <c r="P421" s="8">
        <v>12.070399999999999</v>
      </c>
      <c r="Q421" s="8" t="s">
        <v>23</v>
      </c>
      <c r="R421" s="8">
        <v>52</v>
      </c>
      <c r="S421" s="8" t="s">
        <v>19</v>
      </c>
      <c r="T421" s="9">
        <v>6.7903566999999998E-2</v>
      </c>
      <c r="U421" s="17"/>
      <c r="V421">
        <f t="shared" si="49"/>
        <v>1.8</v>
      </c>
      <c r="W421">
        <f t="shared" si="50"/>
        <v>8.4760000000000009</v>
      </c>
      <c r="X421">
        <f t="shared" si="48"/>
        <v>0</v>
      </c>
      <c r="Y421">
        <f t="shared" si="51"/>
        <v>0</v>
      </c>
      <c r="Z421">
        <f t="shared" si="52"/>
        <v>0</v>
      </c>
      <c r="AA421">
        <f t="shared" si="53"/>
        <v>0</v>
      </c>
      <c r="AB421">
        <f t="shared" si="54"/>
        <v>1</v>
      </c>
      <c r="AC421">
        <f t="shared" si="55"/>
        <v>31.578299999999999</v>
      </c>
    </row>
    <row r="422" spans="2:29" x14ac:dyDescent="0.25">
      <c r="B422" s="7">
        <v>8.4</v>
      </c>
      <c r="C422" s="8">
        <v>11.8123</v>
      </c>
      <c r="D422" s="8">
        <v>48.1</v>
      </c>
      <c r="E422" s="8">
        <v>0.71799999999999997</v>
      </c>
      <c r="F422" s="8">
        <v>6.8239999999999998</v>
      </c>
      <c r="G422" s="8">
        <v>76.5</v>
      </c>
      <c r="H422" s="8">
        <v>2.0499999999999998</v>
      </c>
      <c r="I422" s="8">
        <v>1.79</v>
      </c>
      <c r="J422" s="8">
        <v>2.08</v>
      </c>
      <c r="K422" s="8">
        <v>1.25</v>
      </c>
      <c r="L422" s="8">
        <v>19.8</v>
      </c>
      <c r="M422" s="8">
        <v>22.74</v>
      </c>
      <c r="N422" s="8" t="s">
        <v>21</v>
      </c>
      <c r="O422" s="8">
        <v>5.968</v>
      </c>
      <c r="P422" s="8">
        <v>13.0672</v>
      </c>
      <c r="Q422" s="8" t="s">
        <v>23</v>
      </c>
      <c r="R422" s="8">
        <v>26</v>
      </c>
      <c r="S422" s="8" t="s">
        <v>19</v>
      </c>
      <c r="T422" s="9">
        <v>6.3264164999999997E-2</v>
      </c>
      <c r="U422" s="17"/>
      <c r="V422">
        <f t="shared" si="49"/>
        <v>1.7925</v>
      </c>
      <c r="W422">
        <f t="shared" si="50"/>
        <v>5.968</v>
      </c>
      <c r="X422">
        <f t="shared" si="48"/>
        <v>0</v>
      </c>
      <c r="Y422">
        <f t="shared" si="51"/>
        <v>0</v>
      </c>
      <c r="Z422">
        <f t="shared" si="52"/>
        <v>0</v>
      </c>
      <c r="AA422">
        <f t="shared" si="53"/>
        <v>0</v>
      </c>
      <c r="AB422">
        <f t="shared" si="54"/>
        <v>1</v>
      </c>
      <c r="AC422">
        <f t="shared" si="55"/>
        <v>11.8123</v>
      </c>
    </row>
    <row r="423" spans="2:29" x14ac:dyDescent="0.25">
      <c r="B423" s="7">
        <v>16.7</v>
      </c>
      <c r="C423" s="8">
        <v>11.087400000000001</v>
      </c>
      <c r="D423" s="8">
        <v>48.1</v>
      </c>
      <c r="E423" s="8">
        <v>0.71799999999999997</v>
      </c>
      <c r="F423" s="8">
        <v>6.4109999999999996</v>
      </c>
      <c r="G423" s="8">
        <v>100</v>
      </c>
      <c r="H423" s="8">
        <v>1.93</v>
      </c>
      <c r="I423" s="8">
        <v>1.81</v>
      </c>
      <c r="J423" s="8">
        <v>1.88</v>
      </c>
      <c r="K423" s="8">
        <v>1.81</v>
      </c>
      <c r="L423" s="8">
        <v>19.8</v>
      </c>
      <c r="M423" s="8">
        <v>15.02</v>
      </c>
      <c r="N423" s="8" t="s">
        <v>19</v>
      </c>
      <c r="O423" s="8">
        <v>6.0339999999999998</v>
      </c>
      <c r="P423" s="8">
        <v>13.133599999999999</v>
      </c>
      <c r="Q423" s="8" t="s">
        <v>24</v>
      </c>
      <c r="R423" s="8">
        <v>48</v>
      </c>
      <c r="S423" s="8" t="s">
        <v>19</v>
      </c>
      <c r="T423" s="9">
        <v>6.4850926000000003E-2</v>
      </c>
      <c r="U423" s="17"/>
      <c r="V423">
        <f t="shared" si="49"/>
        <v>1.8574999999999999</v>
      </c>
      <c r="W423">
        <f t="shared" si="50"/>
        <v>6.0339999999999998</v>
      </c>
      <c r="X423">
        <f t="shared" si="48"/>
        <v>1</v>
      </c>
      <c r="Y423">
        <f t="shared" si="51"/>
        <v>0</v>
      </c>
      <c r="Z423">
        <f t="shared" si="52"/>
        <v>0</v>
      </c>
      <c r="AA423">
        <f t="shared" si="53"/>
        <v>1</v>
      </c>
      <c r="AB423">
        <f t="shared" si="54"/>
        <v>1</v>
      </c>
      <c r="AC423">
        <f t="shared" si="55"/>
        <v>11.087400000000001</v>
      </c>
    </row>
    <row r="424" spans="2:29" x14ac:dyDescent="0.25">
      <c r="B424" s="7">
        <v>14.2</v>
      </c>
      <c r="C424" s="8">
        <v>7.0225900000000001</v>
      </c>
      <c r="D424" s="8">
        <v>48.1</v>
      </c>
      <c r="E424" s="8">
        <v>0.71799999999999997</v>
      </c>
      <c r="F424" s="8">
        <v>6.0060000000000002</v>
      </c>
      <c r="G424" s="8">
        <v>95.3</v>
      </c>
      <c r="H424" s="8">
        <v>1.98</v>
      </c>
      <c r="I424" s="8">
        <v>1.57</v>
      </c>
      <c r="J424" s="8">
        <v>1.88</v>
      </c>
      <c r="K424" s="8">
        <v>2.0699999999999998</v>
      </c>
      <c r="L424" s="8">
        <v>19.8</v>
      </c>
      <c r="M424" s="8">
        <v>15.7</v>
      </c>
      <c r="N424" s="8" t="s">
        <v>21</v>
      </c>
      <c r="O424" s="8">
        <v>8.2840000000000007</v>
      </c>
      <c r="P424" s="8">
        <v>10.1136</v>
      </c>
      <c r="Q424" s="8" t="s">
        <v>23</v>
      </c>
      <c r="R424" s="8">
        <v>29</v>
      </c>
      <c r="S424" s="8" t="s">
        <v>19</v>
      </c>
      <c r="T424" s="9">
        <v>7.5559551000000003E-2</v>
      </c>
      <c r="U424" s="17"/>
      <c r="V424">
        <f t="shared" si="49"/>
        <v>1.875</v>
      </c>
      <c r="W424">
        <f t="shared" si="50"/>
        <v>8.2840000000000007</v>
      </c>
      <c r="X424">
        <f t="shared" si="48"/>
        <v>0</v>
      </c>
      <c r="Y424">
        <f t="shared" si="51"/>
        <v>0</v>
      </c>
      <c r="Z424">
        <f t="shared" si="52"/>
        <v>0</v>
      </c>
      <c r="AA424">
        <f t="shared" si="53"/>
        <v>0</v>
      </c>
      <c r="AB424">
        <f t="shared" si="54"/>
        <v>1</v>
      </c>
      <c r="AC424">
        <f t="shared" si="55"/>
        <v>7.0225900000000001</v>
      </c>
    </row>
    <row r="425" spans="2:29" x14ac:dyDescent="0.25">
      <c r="B425" s="7">
        <v>20.8</v>
      </c>
      <c r="C425" s="8">
        <v>12.0482</v>
      </c>
      <c r="D425" s="8">
        <v>48.1</v>
      </c>
      <c r="E425" s="8">
        <v>0.61399999999999999</v>
      </c>
      <c r="F425" s="8">
        <v>5.6479999999999997</v>
      </c>
      <c r="G425" s="8">
        <v>87.6</v>
      </c>
      <c r="H425" s="8">
        <v>2.13</v>
      </c>
      <c r="I425" s="8">
        <v>1.94</v>
      </c>
      <c r="J425" s="8">
        <v>2.2000000000000002</v>
      </c>
      <c r="K425" s="8">
        <v>1.54</v>
      </c>
      <c r="L425" s="8">
        <v>19.8</v>
      </c>
      <c r="M425" s="8">
        <v>14.1</v>
      </c>
      <c r="N425" s="8" t="s">
        <v>21</v>
      </c>
      <c r="O425" s="8">
        <v>8.9160000000000004</v>
      </c>
      <c r="P425" s="8">
        <v>11.166399999999999</v>
      </c>
      <c r="Q425" s="8" t="s">
        <v>23</v>
      </c>
      <c r="R425" s="8">
        <v>36</v>
      </c>
      <c r="S425" s="8" t="s">
        <v>19</v>
      </c>
      <c r="T425" s="9">
        <v>5.8066316999999999E-2</v>
      </c>
      <c r="U425" s="17"/>
      <c r="V425">
        <f t="shared" si="49"/>
        <v>1.9525000000000001</v>
      </c>
      <c r="W425">
        <f t="shared" si="50"/>
        <v>8.9160000000000004</v>
      </c>
      <c r="X425">
        <f t="shared" si="48"/>
        <v>0</v>
      </c>
      <c r="Y425">
        <f t="shared" si="51"/>
        <v>0</v>
      </c>
      <c r="Z425">
        <f t="shared" si="52"/>
        <v>0</v>
      </c>
      <c r="AA425">
        <f t="shared" si="53"/>
        <v>0</v>
      </c>
      <c r="AB425">
        <f t="shared" si="54"/>
        <v>1</v>
      </c>
      <c r="AC425">
        <f t="shared" si="55"/>
        <v>12.0482</v>
      </c>
    </row>
    <row r="426" spans="2:29" x14ac:dyDescent="0.25">
      <c r="B426" s="7">
        <v>13.4</v>
      </c>
      <c r="C426" s="8">
        <v>7.0504199999999999</v>
      </c>
      <c r="D426" s="8">
        <v>48.1</v>
      </c>
      <c r="E426" s="8">
        <v>0.61399999999999999</v>
      </c>
      <c r="F426" s="8">
        <v>6.1029999999999998</v>
      </c>
      <c r="G426" s="8">
        <v>85.1</v>
      </c>
      <c r="H426" s="8">
        <v>2.08</v>
      </c>
      <c r="I426" s="8">
        <v>1.8</v>
      </c>
      <c r="J426" s="8">
        <v>2.34</v>
      </c>
      <c r="K426" s="8">
        <v>1.87</v>
      </c>
      <c r="L426" s="8">
        <v>19.8</v>
      </c>
      <c r="M426" s="8">
        <v>23.29</v>
      </c>
      <c r="N426" s="8" t="s">
        <v>21</v>
      </c>
      <c r="O426" s="8">
        <v>8.2680000000000007</v>
      </c>
      <c r="P426" s="8">
        <v>81.12</v>
      </c>
      <c r="Q426" s="8" t="s">
        <v>22</v>
      </c>
      <c r="R426" s="8">
        <v>29</v>
      </c>
      <c r="S426" s="8" t="s">
        <v>19</v>
      </c>
      <c r="T426" s="9">
        <v>6.3343967000000001E-2</v>
      </c>
      <c r="U426" s="17"/>
      <c r="V426">
        <f t="shared" si="49"/>
        <v>2.0225</v>
      </c>
      <c r="W426">
        <f t="shared" si="50"/>
        <v>8.2680000000000007</v>
      </c>
      <c r="X426">
        <f t="shared" si="48"/>
        <v>0</v>
      </c>
      <c r="Y426">
        <f t="shared" si="51"/>
        <v>1</v>
      </c>
      <c r="Z426">
        <f t="shared" si="52"/>
        <v>0</v>
      </c>
      <c r="AA426">
        <f t="shared" si="53"/>
        <v>0</v>
      </c>
      <c r="AB426">
        <f t="shared" si="54"/>
        <v>1</v>
      </c>
      <c r="AC426">
        <f t="shared" si="55"/>
        <v>7.0504199999999999</v>
      </c>
    </row>
    <row r="427" spans="2:29" x14ac:dyDescent="0.25">
      <c r="B427" s="7">
        <v>11.7</v>
      </c>
      <c r="C427" s="8">
        <v>8.7921200000000006</v>
      </c>
      <c r="D427" s="8">
        <v>48.1</v>
      </c>
      <c r="E427" s="8">
        <v>0.58399999999999996</v>
      </c>
      <c r="F427" s="8">
        <v>5.5650000000000004</v>
      </c>
      <c r="G427" s="8">
        <v>70.599999999999994</v>
      </c>
      <c r="H427" s="8">
        <v>2.2599999999999998</v>
      </c>
      <c r="I427" s="8">
        <v>1.99</v>
      </c>
      <c r="J427" s="8">
        <v>2.38</v>
      </c>
      <c r="K427" s="8">
        <v>1.63</v>
      </c>
      <c r="L427" s="8">
        <v>19.8</v>
      </c>
      <c r="M427" s="8">
        <v>17.16</v>
      </c>
      <c r="N427" s="8" t="s">
        <v>21</v>
      </c>
      <c r="O427" s="8">
        <v>7.8339999999999996</v>
      </c>
      <c r="P427" s="8">
        <v>11.0936</v>
      </c>
      <c r="Q427" s="8" t="s">
        <v>23</v>
      </c>
      <c r="R427" s="8">
        <v>57</v>
      </c>
      <c r="S427" s="8" t="s">
        <v>19</v>
      </c>
      <c r="T427" s="9">
        <v>6.3779015999999994E-2</v>
      </c>
      <c r="U427" s="17"/>
      <c r="V427">
        <f t="shared" si="49"/>
        <v>2.0649999999999999</v>
      </c>
      <c r="W427">
        <f t="shared" si="50"/>
        <v>7.8339999999999996</v>
      </c>
      <c r="X427">
        <f t="shared" si="48"/>
        <v>0</v>
      </c>
      <c r="Y427">
        <f t="shared" si="51"/>
        <v>0</v>
      </c>
      <c r="Z427">
        <f t="shared" si="52"/>
        <v>0</v>
      </c>
      <c r="AA427">
        <f t="shared" si="53"/>
        <v>0</v>
      </c>
      <c r="AB427">
        <f t="shared" si="54"/>
        <v>1</v>
      </c>
      <c r="AC427">
        <f t="shared" si="55"/>
        <v>8.7921200000000006</v>
      </c>
    </row>
    <row r="428" spans="2:29" x14ac:dyDescent="0.25">
      <c r="B428" s="7">
        <v>8.3000000000000007</v>
      </c>
      <c r="C428" s="8">
        <v>15.860300000000001</v>
      </c>
      <c r="D428" s="8">
        <v>48.1</v>
      </c>
      <c r="E428" s="8">
        <v>0.67900000000000005</v>
      </c>
      <c r="F428" s="8">
        <v>5.8959999999999999</v>
      </c>
      <c r="G428" s="8">
        <v>95.4</v>
      </c>
      <c r="H428" s="8">
        <v>2.15</v>
      </c>
      <c r="I428" s="8">
        <v>1.71</v>
      </c>
      <c r="J428" s="8">
        <v>1.97</v>
      </c>
      <c r="K428" s="8">
        <v>1.81</v>
      </c>
      <c r="L428" s="8">
        <v>19.8</v>
      </c>
      <c r="M428" s="8">
        <v>24.39</v>
      </c>
      <c r="N428" s="8" t="s">
        <v>19</v>
      </c>
      <c r="O428" s="8">
        <v>5.5659999999999998</v>
      </c>
      <c r="P428" s="8">
        <v>15.0664</v>
      </c>
      <c r="Q428" s="8" t="s">
        <v>22</v>
      </c>
      <c r="R428" s="8">
        <v>51</v>
      </c>
      <c r="S428" s="8" t="s">
        <v>19</v>
      </c>
      <c r="T428" s="9">
        <v>6.7305708000000006E-2</v>
      </c>
      <c r="U428" s="17"/>
      <c r="V428">
        <f t="shared" si="49"/>
        <v>1.9100000000000001</v>
      </c>
      <c r="W428">
        <f t="shared" si="50"/>
        <v>5.5659999999999998</v>
      </c>
      <c r="X428">
        <f t="shared" si="48"/>
        <v>1</v>
      </c>
      <c r="Y428">
        <f t="shared" si="51"/>
        <v>1</v>
      </c>
      <c r="Z428">
        <f t="shared" si="52"/>
        <v>0</v>
      </c>
      <c r="AA428">
        <f t="shared" si="53"/>
        <v>0</v>
      </c>
      <c r="AB428">
        <f t="shared" si="54"/>
        <v>1</v>
      </c>
      <c r="AC428">
        <f t="shared" si="55"/>
        <v>31.578299999999999</v>
      </c>
    </row>
    <row r="429" spans="2:29" x14ac:dyDescent="0.25">
      <c r="B429" s="7">
        <v>10.199999999999999</v>
      </c>
      <c r="C429" s="8">
        <v>12.247199999999999</v>
      </c>
      <c r="D429" s="8">
        <v>48.1</v>
      </c>
      <c r="E429" s="8">
        <v>0.58399999999999996</v>
      </c>
      <c r="F429" s="8">
        <v>5.8369999999999997</v>
      </c>
      <c r="G429" s="8">
        <v>59.7</v>
      </c>
      <c r="H429" s="8">
        <v>2.27</v>
      </c>
      <c r="I429" s="8">
        <v>1.67</v>
      </c>
      <c r="J429" s="8">
        <v>2.19</v>
      </c>
      <c r="K429" s="8">
        <v>1.86</v>
      </c>
      <c r="L429" s="8">
        <v>19.8</v>
      </c>
      <c r="M429" s="8">
        <v>15.69</v>
      </c>
      <c r="N429" s="8" t="s">
        <v>21</v>
      </c>
      <c r="O429" s="8">
        <v>9.1039999999999992</v>
      </c>
      <c r="P429" s="8">
        <v>14.0816</v>
      </c>
      <c r="Q429" s="8" t="s">
        <v>23</v>
      </c>
      <c r="R429" s="8">
        <v>33</v>
      </c>
      <c r="S429" s="8" t="s">
        <v>19</v>
      </c>
      <c r="T429" s="9">
        <v>5.5707937999999999E-2</v>
      </c>
      <c r="U429" s="17"/>
      <c r="V429">
        <f t="shared" si="49"/>
        <v>1.9975000000000001</v>
      </c>
      <c r="W429">
        <f t="shared" si="50"/>
        <v>9.1039999999999992</v>
      </c>
      <c r="X429">
        <f t="shared" si="48"/>
        <v>0</v>
      </c>
      <c r="Y429">
        <f t="shared" si="51"/>
        <v>0</v>
      </c>
      <c r="Z429">
        <f t="shared" si="52"/>
        <v>0</v>
      </c>
      <c r="AA429">
        <f t="shared" si="53"/>
        <v>0</v>
      </c>
      <c r="AB429">
        <f t="shared" si="54"/>
        <v>1</v>
      </c>
      <c r="AC429">
        <f t="shared" si="55"/>
        <v>12.247199999999999</v>
      </c>
    </row>
    <row r="430" spans="2:29" x14ac:dyDescent="0.25">
      <c r="B430" s="7">
        <v>10.9</v>
      </c>
      <c r="C430" s="8">
        <v>37.661900000000003</v>
      </c>
      <c r="D430" s="8">
        <v>48.1</v>
      </c>
      <c r="E430" s="8">
        <v>0.67900000000000005</v>
      </c>
      <c r="F430" s="8">
        <v>6.202</v>
      </c>
      <c r="G430" s="8">
        <v>78.7</v>
      </c>
      <c r="H430" s="8">
        <v>2.0699999999999998</v>
      </c>
      <c r="I430" s="8">
        <v>1.66</v>
      </c>
      <c r="J430" s="8">
        <v>2.12</v>
      </c>
      <c r="K430" s="8">
        <v>1.6</v>
      </c>
      <c r="L430" s="8">
        <v>19.8</v>
      </c>
      <c r="M430" s="8">
        <v>14.52</v>
      </c>
      <c r="N430" s="8" t="s">
        <v>21</v>
      </c>
      <c r="O430" s="8">
        <v>7.5179999999999998</v>
      </c>
      <c r="P430" s="8">
        <v>11.087199999999999</v>
      </c>
      <c r="Q430" s="8" t="s">
        <v>22</v>
      </c>
      <c r="R430" s="8">
        <v>42</v>
      </c>
      <c r="S430" s="8" t="s">
        <v>19</v>
      </c>
      <c r="T430" s="9">
        <v>6.6286980999999995E-2</v>
      </c>
      <c r="U430" s="17"/>
      <c r="V430">
        <f t="shared" si="49"/>
        <v>1.8624999999999998</v>
      </c>
      <c r="W430">
        <f t="shared" si="50"/>
        <v>7.5179999999999998</v>
      </c>
      <c r="X430">
        <f t="shared" si="48"/>
        <v>0</v>
      </c>
      <c r="Y430">
        <f t="shared" si="51"/>
        <v>1</v>
      </c>
      <c r="Z430">
        <f t="shared" si="52"/>
        <v>0</v>
      </c>
      <c r="AA430">
        <f t="shared" si="53"/>
        <v>0</v>
      </c>
      <c r="AB430">
        <f t="shared" si="54"/>
        <v>1</v>
      </c>
      <c r="AC430">
        <f t="shared" si="55"/>
        <v>31.578299999999999</v>
      </c>
    </row>
    <row r="431" spans="2:29" x14ac:dyDescent="0.25">
      <c r="B431" s="7">
        <v>11</v>
      </c>
      <c r="C431" s="8">
        <v>7.3671100000000003</v>
      </c>
      <c r="D431" s="8">
        <v>48.1</v>
      </c>
      <c r="E431" s="8">
        <v>0.67900000000000005</v>
      </c>
      <c r="F431" s="8">
        <v>6.1929999999999996</v>
      </c>
      <c r="G431" s="8">
        <v>78.099999999999994</v>
      </c>
      <c r="H431" s="8">
        <v>2.12</v>
      </c>
      <c r="I431" s="8">
        <v>1.86</v>
      </c>
      <c r="J431" s="8">
        <v>1.99</v>
      </c>
      <c r="K431" s="8">
        <v>1.78</v>
      </c>
      <c r="L431" s="8">
        <v>19.8</v>
      </c>
      <c r="M431" s="8">
        <v>21.52</v>
      </c>
      <c r="N431" s="8" t="s">
        <v>19</v>
      </c>
      <c r="O431" s="8">
        <v>8.52</v>
      </c>
      <c r="P431" s="8">
        <v>12.087999999999999</v>
      </c>
      <c r="Q431" s="8" t="s">
        <v>20</v>
      </c>
      <c r="R431" s="8">
        <v>45</v>
      </c>
      <c r="S431" s="8" t="s">
        <v>19</v>
      </c>
      <c r="T431" s="9">
        <v>6.7890698999999999E-2</v>
      </c>
      <c r="U431" s="17"/>
      <c r="V431">
        <f t="shared" si="49"/>
        <v>1.9375000000000002</v>
      </c>
      <c r="W431">
        <f t="shared" si="50"/>
        <v>8.52</v>
      </c>
      <c r="X431">
        <f t="shared" si="48"/>
        <v>1</v>
      </c>
      <c r="Y431">
        <f t="shared" si="51"/>
        <v>0</v>
      </c>
      <c r="Z431">
        <f t="shared" si="52"/>
        <v>1</v>
      </c>
      <c r="AA431">
        <f t="shared" si="53"/>
        <v>0</v>
      </c>
      <c r="AB431">
        <f t="shared" si="54"/>
        <v>1</v>
      </c>
      <c r="AC431">
        <f t="shared" si="55"/>
        <v>7.3671100000000003</v>
      </c>
    </row>
    <row r="432" spans="2:29" x14ac:dyDescent="0.25">
      <c r="B432" s="7">
        <v>9.5</v>
      </c>
      <c r="C432" s="8">
        <v>9.3388899999999992</v>
      </c>
      <c r="D432" s="8">
        <v>48.1</v>
      </c>
      <c r="E432" s="8">
        <v>0.67900000000000005</v>
      </c>
      <c r="F432" s="8">
        <v>6.38</v>
      </c>
      <c r="G432" s="8">
        <v>95.6</v>
      </c>
      <c r="H432" s="8">
        <v>1.98</v>
      </c>
      <c r="I432" s="8">
        <v>1.69</v>
      </c>
      <c r="J432" s="8">
        <v>2.13</v>
      </c>
      <c r="K432" s="8">
        <v>2.0699999999999998</v>
      </c>
      <c r="L432" s="8">
        <v>19.8</v>
      </c>
      <c r="M432" s="8">
        <v>24.08</v>
      </c>
      <c r="N432" s="8" t="s">
        <v>19</v>
      </c>
      <c r="O432" s="8">
        <v>8.7899999999999991</v>
      </c>
      <c r="P432" s="8">
        <v>12.076000000000001</v>
      </c>
      <c r="Q432" s="8" t="s">
        <v>23</v>
      </c>
      <c r="R432" s="8">
        <v>52</v>
      </c>
      <c r="S432" s="8" t="s">
        <v>19</v>
      </c>
      <c r="T432" s="9">
        <v>6.4037394999999997E-2</v>
      </c>
      <c r="U432" s="17"/>
      <c r="V432">
        <f t="shared" si="49"/>
        <v>1.9674999999999998</v>
      </c>
      <c r="W432">
        <f t="shared" si="50"/>
        <v>8.7899999999999991</v>
      </c>
      <c r="X432">
        <f t="shared" si="48"/>
        <v>1</v>
      </c>
      <c r="Y432">
        <f t="shared" si="51"/>
        <v>0</v>
      </c>
      <c r="Z432">
        <f t="shared" si="52"/>
        <v>0</v>
      </c>
      <c r="AA432">
        <f t="shared" si="53"/>
        <v>0</v>
      </c>
      <c r="AB432">
        <f t="shared" si="54"/>
        <v>1</v>
      </c>
      <c r="AC432">
        <f t="shared" si="55"/>
        <v>9.3388899999999992</v>
      </c>
    </row>
    <row r="433" spans="2:29" x14ac:dyDescent="0.25">
      <c r="B433" s="7">
        <v>14.5</v>
      </c>
      <c r="C433" s="8">
        <v>8.4921299999999995</v>
      </c>
      <c r="D433" s="8">
        <v>48.1</v>
      </c>
      <c r="E433" s="8">
        <v>0.58399999999999996</v>
      </c>
      <c r="F433" s="8">
        <v>6.3479999999999999</v>
      </c>
      <c r="G433" s="8">
        <v>86.1</v>
      </c>
      <c r="H433" s="8">
        <v>2.2799999999999998</v>
      </c>
      <c r="I433" s="8">
        <v>1.79</v>
      </c>
      <c r="J433" s="8">
        <v>2.16</v>
      </c>
      <c r="K433" s="8">
        <v>1.99</v>
      </c>
      <c r="L433" s="8">
        <v>19.8</v>
      </c>
      <c r="M433" s="8">
        <v>17.64</v>
      </c>
      <c r="N433" s="8" t="s">
        <v>21</v>
      </c>
      <c r="O433" s="8">
        <v>9.09</v>
      </c>
      <c r="P433" s="8">
        <v>11.116</v>
      </c>
      <c r="Q433" s="8" t="s">
        <v>20</v>
      </c>
      <c r="R433" s="8">
        <v>53</v>
      </c>
      <c r="S433" s="8" t="s">
        <v>19</v>
      </c>
      <c r="T433" s="9">
        <v>6.3629899000000004E-2</v>
      </c>
      <c r="U433" s="17"/>
      <c r="V433">
        <f t="shared" si="49"/>
        <v>2.0550000000000002</v>
      </c>
      <c r="W433">
        <f t="shared" si="50"/>
        <v>9.09</v>
      </c>
      <c r="X433">
        <f t="shared" si="48"/>
        <v>0</v>
      </c>
      <c r="Y433">
        <f t="shared" si="51"/>
        <v>0</v>
      </c>
      <c r="Z433">
        <f t="shared" si="52"/>
        <v>1</v>
      </c>
      <c r="AA433">
        <f t="shared" si="53"/>
        <v>0</v>
      </c>
      <c r="AB433">
        <f t="shared" si="54"/>
        <v>1</v>
      </c>
      <c r="AC433">
        <f t="shared" si="55"/>
        <v>8.4921299999999995</v>
      </c>
    </row>
    <row r="434" spans="2:29" x14ac:dyDescent="0.25">
      <c r="B434" s="7">
        <v>14.1</v>
      </c>
      <c r="C434" s="8">
        <v>10.0623</v>
      </c>
      <c r="D434" s="8">
        <v>48.1</v>
      </c>
      <c r="E434" s="8">
        <v>0.58399999999999996</v>
      </c>
      <c r="F434" s="8">
        <v>6.8330000000000002</v>
      </c>
      <c r="G434" s="8">
        <v>94.3</v>
      </c>
      <c r="H434" s="8">
        <v>2.1</v>
      </c>
      <c r="I434" s="8">
        <v>1.89</v>
      </c>
      <c r="J434" s="8">
        <v>2.27</v>
      </c>
      <c r="K434" s="8">
        <v>2.09</v>
      </c>
      <c r="L434" s="8">
        <v>19.8</v>
      </c>
      <c r="M434" s="8">
        <v>19.690000000000001</v>
      </c>
      <c r="N434" s="8" t="s">
        <v>19</v>
      </c>
      <c r="O434" s="8">
        <v>6.6820000000000004</v>
      </c>
      <c r="P434" s="8">
        <v>14.1128</v>
      </c>
      <c r="Q434" s="8" t="s">
        <v>22</v>
      </c>
      <c r="R434" s="8">
        <v>29</v>
      </c>
      <c r="S434" s="8" t="s">
        <v>19</v>
      </c>
      <c r="T434" s="9">
        <v>5.4610526E-2</v>
      </c>
      <c r="U434" s="17"/>
      <c r="V434">
        <f t="shared" si="49"/>
        <v>2.0874999999999999</v>
      </c>
      <c r="W434">
        <f t="shared" si="50"/>
        <v>6.6820000000000004</v>
      </c>
      <c r="X434">
        <f t="shared" si="48"/>
        <v>1</v>
      </c>
      <c r="Y434">
        <f t="shared" si="51"/>
        <v>1</v>
      </c>
      <c r="Z434">
        <f t="shared" si="52"/>
        <v>0</v>
      </c>
      <c r="AA434">
        <f t="shared" si="53"/>
        <v>0</v>
      </c>
      <c r="AB434">
        <f t="shared" si="54"/>
        <v>1</v>
      </c>
      <c r="AC434">
        <f t="shared" si="55"/>
        <v>10.0623</v>
      </c>
    </row>
    <row r="435" spans="2:29" x14ac:dyDescent="0.25">
      <c r="B435" s="7">
        <v>16.100000000000001</v>
      </c>
      <c r="C435" s="8">
        <v>6.4440499999999998</v>
      </c>
      <c r="D435" s="8">
        <v>48.1</v>
      </c>
      <c r="E435" s="8">
        <v>0.58399999999999996</v>
      </c>
      <c r="F435" s="8">
        <v>6.4249999999999998</v>
      </c>
      <c r="G435" s="8">
        <v>74.8</v>
      </c>
      <c r="H435" s="8">
        <v>2.4</v>
      </c>
      <c r="I435" s="8">
        <v>1.92</v>
      </c>
      <c r="J435" s="8">
        <v>2.34</v>
      </c>
      <c r="K435" s="8">
        <v>2.14</v>
      </c>
      <c r="L435" s="8">
        <v>19.8</v>
      </c>
      <c r="M435" s="8">
        <v>12.03</v>
      </c>
      <c r="N435" s="8" t="s">
        <v>19</v>
      </c>
      <c r="O435" s="8">
        <v>8.7219999999999995</v>
      </c>
      <c r="P435" s="8">
        <v>10.1288</v>
      </c>
      <c r="Q435" s="8" t="s">
        <v>23</v>
      </c>
      <c r="R435" s="8">
        <v>42</v>
      </c>
      <c r="S435" s="8" t="s">
        <v>19</v>
      </c>
      <c r="T435" s="9">
        <v>5.3705296999999999E-2</v>
      </c>
      <c r="U435" s="17"/>
      <c r="V435">
        <f t="shared" si="49"/>
        <v>2.2000000000000002</v>
      </c>
      <c r="W435">
        <f t="shared" si="50"/>
        <v>8.7219999999999995</v>
      </c>
      <c r="X435">
        <f t="shared" si="48"/>
        <v>1</v>
      </c>
      <c r="Y435">
        <f t="shared" si="51"/>
        <v>0</v>
      </c>
      <c r="Z435">
        <f t="shared" si="52"/>
        <v>0</v>
      </c>
      <c r="AA435">
        <f t="shared" si="53"/>
        <v>0</v>
      </c>
      <c r="AB435">
        <f t="shared" si="54"/>
        <v>1</v>
      </c>
      <c r="AC435">
        <f t="shared" si="55"/>
        <v>6.4440499999999998</v>
      </c>
    </row>
    <row r="436" spans="2:29" x14ac:dyDescent="0.25">
      <c r="B436" s="7">
        <v>14.3</v>
      </c>
      <c r="C436" s="8">
        <v>5.5810700000000004</v>
      </c>
      <c r="D436" s="8">
        <v>48.1</v>
      </c>
      <c r="E436" s="8">
        <v>0.71299999999999997</v>
      </c>
      <c r="F436" s="8">
        <v>6.4359999999999999</v>
      </c>
      <c r="G436" s="8">
        <v>87.9</v>
      </c>
      <c r="H436" s="8">
        <v>2.34</v>
      </c>
      <c r="I436" s="8">
        <v>2.23</v>
      </c>
      <c r="J436" s="8">
        <v>2.4</v>
      </c>
      <c r="K436" s="8">
        <v>2.2999999999999998</v>
      </c>
      <c r="L436" s="8">
        <v>19.8</v>
      </c>
      <c r="M436" s="8">
        <v>16.22</v>
      </c>
      <c r="N436" s="8" t="s">
        <v>21</v>
      </c>
      <c r="O436" s="8">
        <v>6.1859999999999999</v>
      </c>
      <c r="P436" s="8">
        <v>10.1144</v>
      </c>
      <c r="Q436" s="8" t="s">
        <v>24</v>
      </c>
      <c r="R436" s="8">
        <v>46</v>
      </c>
      <c r="S436" s="8" t="s">
        <v>19</v>
      </c>
      <c r="T436" s="9">
        <v>6.1400159000000003E-2</v>
      </c>
      <c r="U436" s="17"/>
      <c r="V436">
        <f t="shared" si="49"/>
        <v>2.3174999999999999</v>
      </c>
      <c r="W436">
        <f t="shared" si="50"/>
        <v>6.1859999999999999</v>
      </c>
      <c r="X436">
        <f t="shared" si="48"/>
        <v>0</v>
      </c>
      <c r="Y436">
        <f t="shared" si="51"/>
        <v>0</v>
      </c>
      <c r="Z436">
        <f t="shared" si="52"/>
        <v>0</v>
      </c>
      <c r="AA436">
        <f t="shared" si="53"/>
        <v>1</v>
      </c>
      <c r="AB436">
        <f t="shared" si="54"/>
        <v>1</v>
      </c>
      <c r="AC436">
        <f t="shared" si="55"/>
        <v>5.5810700000000004</v>
      </c>
    </row>
    <row r="437" spans="2:29" x14ac:dyDescent="0.25">
      <c r="B437" s="7">
        <v>11.7</v>
      </c>
      <c r="C437" s="8">
        <v>13.913399999999999</v>
      </c>
      <c r="D437" s="8">
        <v>48.1</v>
      </c>
      <c r="E437" s="8">
        <v>0.71299999999999997</v>
      </c>
      <c r="F437" s="8">
        <v>6.2080000000000002</v>
      </c>
      <c r="G437" s="8">
        <v>95</v>
      </c>
      <c r="H437" s="8">
        <v>2.44</v>
      </c>
      <c r="I437" s="8">
        <v>2.09</v>
      </c>
      <c r="J437" s="8">
        <v>2.31</v>
      </c>
      <c r="K437" s="8">
        <v>2.0499999999999998</v>
      </c>
      <c r="L437" s="8">
        <v>19.8</v>
      </c>
      <c r="M437" s="8">
        <v>15.17</v>
      </c>
      <c r="N437" s="8" t="s">
        <v>21</v>
      </c>
      <c r="O437" s="8">
        <v>7.8339999999999996</v>
      </c>
      <c r="P437" s="8">
        <v>11.0936</v>
      </c>
      <c r="Q437" s="8" t="s">
        <v>23</v>
      </c>
      <c r="R437" s="8">
        <v>37</v>
      </c>
      <c r="S437" s="8" t="s">
        <v>19</v>
      </c>
      <c r="T437" s="9">
        <v>7.4839332999999994E-2</v>
      </c>
      <c r="U437" s="17"/>
      <c r="V437">
        <f t="shared" si="49"/>
        <v>2.2225000000000001</v>
      </c>
      <c r="W437">
        <f t="shared" si="50"/>
        <v>7.8339999999999996</v>
      </c>
      <c r="X437">
        <f t="shared" si="48"/>
        <v>0</v>
      </c>
      <c r="Y437">
        <f t="shared" si="51"/>
        <v>0</v>
      </c>
      <c r="Z437">
        <f t="shared" si="52"/>
        <v>0</v>
      </c>
      <c r="AA437">
        <f t="shared" si="53"/>
        <v>0</v>
      </c>
      <c r="AB437">
        <f t="shared" si="54"/>
        <v>1</v>
      </c>
      <c r="AC437">
        <f t="shared" si="55"/>
        <v>13.913399999999999</v>
      </c>
    </row>
    <row r="438" spans="2:29" x14ac:dyDescent="0.25">
      <c r="B438" s="7">
        <v>13.4</v>
      </c>
      <c r="C438" s="8">
        <v>11.160399999999999</v>
      </c>
      <c r="D438" s="8">
        <v>48.1</v>
      </c>
      <c r="E438" s="8">
        <v>0.74</v>
      </c>
      <c r="F438" s="8">
        <v>6.6289999999999996</v>
      </c>
      <c r="G438" s="8">
        <v>94.6</v>
      </c>
      <c r="H438" s="8">
        <v>2.15</v>
      </c>
      <c r="I438" s="8">
        <v>1.97</v>
      </c>
      <c r="J438" s="8">
        <v>2.14</v>
      </c>
      <c r="K438" s="8">
        <v>2.2400000000000002</v>
      </c>
      <c r="L438" s="8">
        <v>19.8</v>
      </c>
      <c r="M438" s="8">
        <v>23.27</v>
      </c>
      <c r="N438" s="8" t="s">
        <v>21</v>
      </c>
      <c r="O438" s="8">
        <v>10.167999999999999</v>
      </c>
      <c r="P438" s="8">
        <v>12.107200000000001</v>
      </c>
      <c r="Q438" s="8" t="s">
        <v>24</v>
      </c>
      <c r="R438" s="8">
        <v>46</v>
      </c>
      <c r="S438" s="8" t="s">
        <v>19</v>
      </c>
      <c r="T438" s="9">
        <v>7.6801062000000003E-2</v>
      </c>
      <c r="U438" s="17"/>
      <c r="V438">
        <f t="shared" si="49"/>
        <v>2.125</v>
      </c>
      <c r="W438">
        <f t="shared" si="50"/>
        <v>10.167999999999999</v>
      </c>
      <c r="X438">
        <f t="shared" si="48"/>
        <v>0</v>
      </c>
      <c r="Y438">
        <f t="shared" si="51"/>
        <v>0</v>
      </c>
      <c r="Z438">
        <f t="shared" si="52"/>
        <v>0</v>
      </c>
      <c r="AA438">
        <f t="shared" si="53"/>
        <v>1</v>
      </c>
      <c r="AB438">
        <f t="shared" si="54"/>
        <v>1</v>
      </c>
      <c r="AC438">
        <f t="shared" si="55"/>
        <v>11.160399999999999</v>
      </c>
    </row>
    <row r="439" spans="2:29" x14ac:dyDescent="0.25">
      <c r="B439" s="7">
        <v>9.6</v>
      </c>
      <c r="C439" s="8">
        <v>14.4208</v>
      </c>
      <c r="D439" s="8">
        <v>48.1</v>
      </c>
      <c r="E439" s="8">
        <v>0.74</v>
      </c>
      <c r="F439" s="8">
        <v>6.4610000000000003</v>
      </c>
      <c r="G439" s="8">
        <v>93.3</v>
      </c>
      <c r="H439" s="8">
        <v>2.3199999999999998</v>
      </c>
      <c r="I439" s="8">
        <v>1.82</v>
      </c>
      <c r="J439" s="8">
        <v>2.11</v>
      </c>
      <c r="K439" s="8">
        <v>1.75</v>
      </c>
      <c r="L439" s="8">
        <v>19.8</v>
      </c>
      <c r="M439" s="8">
        <v>18.05</v>
      </c>
      <c r="N439" s="8" t="s">
        <v>19</v>
      </c>
      <c r="O439" s="8">
        <v>6.0919999999999996</v>
      </c>
      <c r="P439" s="8">
        <v>10.0768</v>
      </c>
      <c r="Q439" s="8" t="s">
        <v>20</v>
      </c>
      <c r="R439" s="8">
        <v>57</v>
      </c>
      <c r="S439" s="8" t="s">
        <v>19</v>
      </c>
      <c r="T439" s="9">
        <v>7.0157854000000006E-2</v>
      </c>
      <c r="U439" s="17"/>
      <c r="V439">
        <f t="shared" si="49"/>
        <v>2</v>
      </c>
      <c r="W439">
        <f t="shared" si="50"/>
        <v>6.0919999999999996</v>
      </c>
      <c r="X439">
        <f t="shared" si="48"/>
        <v>1</v>
      </c>
      <c r="Y439">
        <f t="shared" si="51"/>
        <v>0</v>
      </c>
      <c r="Z439">
        <f t="shared" si="52"/>
        <v>1</v>
      </c>
      <c r="AA439">
        <f t="shared" si="53"/>
        <v>0</v>
      </c>
      <c r="AB439">
        <f t="shared" si="54"/>
        <v>1</v>
      </c>
      <c r="AC439">
        <f t="shared" si="55"/>
        <v>14.4208</v>
      </c>
    </row>
    <row r="440" spans="2:29" x14ac:dyDescent="0.25">
      <c r="B440" s="7">
        <v>8.1999999999999993</v>
      </c>
      <c r="C440" s="8">
        <v>15.177199999999999</v>
      </c>
      <c r="D440" s="8">
        <v>48.1</v>
      </c>
      <c r="E440" s="8">
        <v>0.74</v>
      </c>
      <c r="F440" s="8">
        <v>6.1520000000000001</v>
      </c>
      <c r="G440" s="8">
        <v>100</v>
      </c>
      <c r="H440" s="8">
        <v>2.0099999999999998</v>
      </c>
      <c r="I440" s="8">
        <v>1.86</v>
      </c>
      <c r="J440" s="8">
        <v>1.97</v>
      </c>
      <c r="K440" s="8">
        <v>1.81</v>
      </c>
      <c r="L440" s="8">
        <v>19.8</v>
      </c>
      <c r="M440" s="8">
        <v>26.45</v>
      </c>
      <c r="N440" s="8" t="s">
        <v>21</v>
      </c>
      <c r="O440" s="8">
        <v>9.8640000000000008</v>
      </c>
      <c r="P440" s="8">
        <v>11.0656</v>
      </c>
      <c r="Q440" s="8" t="s">
        <v>23</v>
      </c>
      <c r="R440" s="8">
        <v>60</v>
      </c>
      <c r="S440" s="8" t="s">
        <v>19</v>
      </c>
      <c r="T440" s="9">
        <v>6.7393880000000003E-2</v>
      </c>
      <c r="U440" s="17"/>
      <c r="V440">
        <f t="shared" si="49"/>
        <v>1.9125000000000001</v>
      </c>
      <c r="W440">
        <f t="shared" si="50"/>
        <v>9.8640000000000008</v>
      </c>
      <c r="X440">
        <f t="shared" si="48"/>
        <v>0</v>
      </c>
      <c r="Y440">
        <f t="shared" si="51"/>
        <v>0</v>
      </c>
      <c r="Z440">
        <f t="shared" si="52"/>
        <v>0</v>
      </c>
      <c r="AA440">
        <f t="shared" si="53"/>
        <v>0</v>
      </c>
      <c r="AB440">
        <f t="shared" si="54"/>
        <v>1</v>
      </c>
      <c r="AC440">
        <f t="shared" si="55"/>
        <v>15.177199999999999</v>
      </c>
    </row>
    <row r="441" spans="2:29" x14ac:dyDescent="0.25">
      <c r="B441" s="7">
        <v>8.4</v>
      </c>
      <c r="C441" s="8">
        <v>13.678100000000001</v>
      </c>
      <c r="D441" s="8">
        <v>48.1</v>
      </c>
      <c r="E441" s="8">
        <v>0.74</v>
      </c>
      <c r="F441" s="8">
        <v>5.9349999999999996</v>
      </c>
      <c r="G441" s="8">
        <v>87.9</v>
      </c>
      <c r="H441" s="8">
        <v>1.85</v>
      </c>
      <c r="I441" s="8">
        <v>1.61</v>
      </c>
      <c r="J441" s="8">
        <v>1.87</v>
      </c>
      <c r="K441" s="8">
        <v>1.95</v>
      </c>
      <c r="L441" s="8">
        <v>19.8</v>
      </c>
      <c r="M441" s="8">
        <v>34.020000000000003</v>
      </c>
      <c r="N441" s="8" t="s">
        <v>19</v>
      </c>
      <c r="O441" s="8">
        <v>9.5679999999999996</v>
      </c>
      <c r="P441" s="8">
        <v>14.0672</v>
      </c>
      <c r="Q441" s="8" t="s">
        <v>23</v>
      </c>
      <c r="R441" s="8">
        <v>57</v>
      </c>
      <c r="S441" s="8" t="s">
        <v>19</v>
      </c>
      <c r="T441" s="9">
        <v>7.1117797999999996E-2</v>
      </c>
      <c r="U441" s="17"/>
      <c r="V441">
        <f t="shared" si="49"/>
        <v>1.82</v>
      </c>
      <c r="W441">
        <f t="shared" si="50"/>
        <v>9.5679999999999996</v>
      </c>
      <c r="X441">
        <f t="shared" si="48"/>
        <v>1</v>
      </c>
      <c r="Y441">
        <f t="shared" si="51"/>
        <v>0</v>
      </c>
      <c r="Z441">
        <f t="shared" si="52"/>
        <v>0</v>
      </c>
      <c r="AA441">
        <f t="shared" si="53"/>
        <v>0</v>
      </c>
      <c r="AB441">
        <f t="shared" si="54"/>
        <v>1</v>
      </c>
      <c r="AC441">
        <f t="shared" si="55"/>
        <v>13.678100000000001</v>
      </c>
    </row>
    <row r="442" spans="2:29" x14ac:dyDescent="0.25">
      <c r="B442" s="7">
        <v>12.8</v>
      </c>
      <c r="C442" s="8">
        <v>9.3906299999999998</v>
      </c>
      <c r="D442" s="8">
        <v>48.1</v>
      </c>
      <c r="E442" s="8">
        <v>0.74</v>
      </c>
      <c r="F442" s="8">
        <v>5.6269999999999998</v>
      </c>
      <c r="G442" s="8">
        <v>93.9</v>
      </c>
      <c r="H442" s="8">
        <v>1.87</v>
      </c>
      <c r="I442" s="8">
        <v>1.72</v>
      </c>
      <c r="J442" s="8">
        <v>2.0099999999999998</v>
      </c>
      <c r="K442" s="8">
        <v>1.67</v>
      </c>
      <c r="L442" s="8">
        <v>19.8</v>
      </c>
      <c r="M442" s="8">
        <v>22.88</v>
      </c>
      <c r="N442" s="8" t="s">
        <v>19</v>
      </c>
      <c r="O442" s="8">
        <v>8.4559999999999995</v>
      </c>
      <c r="P442" s="8">
        <v>15.102399999999999</v>
      </c>
      <c r="Q442" s="8" t="s">
        <v>23</v>
      </c>
      <c r="R442" s="8">
        <v>50</v>
      </c>
      <c r="S442" s="8" t="s">
        <v>19</v>
      </c>
      <c r="T442" s="9">
        <v>7.3012667000000003E-2</v>
      </c>
      <c r="U442" s="17"/>
      <c r="V442">
        <f t="shared" si="49"/>
        <v>1.8174999999999999</v>
      </c>
      <c r="W442">
        <f t="shared" si="50"/>
        <v>8.4559999999999995</v>
      </c>
      <c r="X442">
        <f t="shared" si="48"/>
        <v>1</v>
      </c>
      <c r="Y442">
        <f t="shared" si="51"/>
        <v>0</v>
      </c>
      <c r="Z442">
        <f t="shared" si="52"/>
        <v>0</v>
      </c>
      <c r="AA442">
        <f t="shared" si="53"/>
        <v>0</v>
      </c>
      <c r="AB442">
        <f t="shared" si="54"/>
        <v>1</v>
      </c>
      <c r="AC442">
        <f t="shared" si="55"/>
        <v>9.3906299999999998</v>
      </c>
    </row>
    <row r="443" spans="2:29" x14ac:dyDescent="0.25">
      <c r="B443" s="7">
        <v>10.5</v>
      </c>
      <c r="C443" s="8">
        <v>22.051100000000002</v>
      </c>
      <c r="D443" s="8">
        <v>48.1</v>
      </c>
      <c r="E443" s="8">
        <v>0.74</v>
      </c>
      <c r="F443" s="8">
        <v>5.8179999999999996</v>
      </c>
      <c r="G443" s="8">
        <v>92.4</v>
      </c>
      <c r="H443" s="8">
        <v>2.0299999999999998</v>
      </c>
      <c r="I443" s="8">
        <v>1.66</v>
      </c>
      <c r="J443" s="8">
        <v>1.96</v>
      </c>
      <c r="K443" s="8">
        <v>1.81</v>
      </c>
      <c r="L443" s="8">
        <v>19.8</v>
      </c>
      <c r="M443" s="8">
        <v>22.11</v>
      </c>
      <c r="N443" s="8" t="s">
        <v>21</v>
      </c>
      <c r="O443" s="8">
        <v>7.41</v>
      </c>
      <c r="P443" s="8">
        <v>12.084</v>
      </c>
      <c r="Q443" s="8" t="s">
        <v>23</v>
      </c>
      <c r="R443" s="8">
        <v>38</v>
      </c>
      <c r="S443" s="8" t="s">
        <v>19</v>
      </c>
      <c r="T443" s="9">
        <v>7.5248915E-2</v>
      </c>
      <c r="U443" s="17"/>
      <c r="V443">
        <f t="shared" si="49"/>
        <v>1.8649999999999998</v>
      </c>
      <c r="W443">
        <f t="shared" si="50"/>
        <v>7.41</v>
      </c>
      <c r="X443">
        <f t="shared" si="48"/>
        <v>0</v>
      </c>
      <c r="Y443">
        <f t="shared" si="51"/>
        <v>0</v>
      </c>
      <c r="Z443">
        <f t="shared" si="52"/>
        <v>0</v>
      </c>
      <c r="AA443">
        <f t="shared" si="53"/>
        <v>0</v>
      </c>
      <c r="AB443">
        <f t="shared" si="54"/>
        <v>1</v>
      </c>
      <c r="AC443">
        <f t="shared" si="55"/>
        <v>31.578299999999999</v>
      </c>
    </row>
    <row r="444" spans="2:29" x14ac:dyDescent="0.25">
      <c r="B444" s="7">
        <v>17.100000000000001</v>
      </c>
      <c r="C444" s="8">
        <v>9.7241800000000005</v>
      </c>
      <c r="D444" s="8">
        <v>48.1</v>
      </c>
      <c r="E444" s="8">
        <v>0.74</v>
      </c>
      <c r="F444" s="8">
        <v>6.4059999999999997</v>
      </c>
      <c r="G444" s="8">
        <v>97.2</v>
      </c>
      <c r="H444" s="8">
        <v>2.33</v>
      </c>
      <c r="I444" s="8">
        <v>1.97</v>
      </c>
      <c r="J444" s="8">
        <v>2.16</v>
      </c>
      <c r="K444" s="8">
        <v>1.81</v>
      </c>
      <c r="L444" s="8">
        <v>19.8</v>
      </c>
      <c r="M444" s="8">
        <v>19.52</v>
      </c>
      <c r="N444" s="8" t="s">
        <v>19</v>
      </c>
      <c r="O444" s="8">
        <v>9.2420000000000009</v>
      </c>
      <c r="P444" s="8">
        <v>15.136799999999999</v>
      </c>
      <c r="Q444" s="8" t="s">
        <v>24</v>
      </c>
      <c r="R444" s="8">
        <v>58</v>
      </c>
      <c r="S444" s="8" t="s">
        <v>19</v>
      </c>
      <c r="T444" s="9">
        <v>7.7408024000000006E-2</v>
      </c>
      <c r="U444" s="17"/>
      <c r="V444">
        <f t="shared" si="49"/>
        <v>2.0674999999999999</v>
      </c>
      <c r="W444">
        <f t="shared" si="50"/>
        <v>9.2420000000000009</v>
      </c>
      <c r="X444">
        <f t="shared" si="48"/>
        <v>1</v>
      </c>
      <c r="Y444">
        <f t="shared" si="51"/>
        <v>0</v>
      </c>
      <c r="Z444">
        <f t="shared" si="52"/>
        <v>0</v>
      </c>
      <c r="AA444">
        <f t="shared" si="53"/>
        <v>1</v>
      </c>
      <c r="AB444">
        <f t="shared" si="54"/>
        <v>1</v>
      </c>
      <c r="AC444">
        <f t="shared" si="55"/>
        <v>9.7241800000000005</v>
      </c>
    </row>
    <row r="445" spans="2:29" x14ac:dyDescent="0.25">
      <c r="B445" s="7">
        <v>14.8</v>
      </c>
      <c r="C445" s="8">
        <v>5.6663699999999997</v>
      </c>
      <c r="D445" s="8">
        <v>48.1</v>
      </c>
      <c r="E445" s="8">
        <v>0.74</v>
      </c>
      <c r="F445" s="8">
        <v>6.2190000000000003</v>
      </c>
      <c r="G445" s="8">
        <v>100</v>
      </c>
      <c r="H445" s="8">
        <v>2.08</v>
      </c>
      <c r="I445" s="8">
        <v>1.97</v>
      </c>
      <c r="J445" s="8">
        <v>2.0299999999999998</v>
      </c>
      <c r="K445" s="8">
        <v>1.94</v>
      </c>
      <c r="L445" s="8">
        <v>19.8</v>
      </c>
      <c r="M445" s="8">
        <v>16.59</v>
      </c>
      <c r="N445" s="8" t="s">
        <v>21</v>
      </c>
      <c r="O445" s="8">
        <v>7.0960000000000001</v>
      </c>
      <c r="P445" s="8">
        <v>14.118399999999999</v>
      </c>
      <c r="Q445" s="8" t="s">
        <v>20</v>
      </c>
      <c r="R445" s="8">
        <v>54</v>
      </c>
      <c r="S445" s="8" t="s">
        <v>19</v>
      </c>
      <c r="T445" s="9">
        <v>7.7115959999999997E-2</v>
      </c>
      <c r="U445" s="17"/>
      <c r="V445">
        <f t="shared" si="49"/>
        <v>2.0049999999999999</v>
      </c>
      <c r="W445">
        <f t="shared" si="50"/>
        <v>7.0960000000000001</v>
      </c>
      <c r="X445">
        <f t="shared" si="48"/>
        <v>0</v>
      </c>
      <c r="Y445">
        <f t="shared" si="51"/>
        <v>0</v>
      </c>
      <c r="Z445">
        <f t="shared" si="52"/>
        <v>1</v>
      </c>
      <c r="AA445">
        <f t="shared" si="53"/>
        <v>0</v>
      </c>
      <c r="AB445">
        <f t="shared" si="54"/>
        <v>1</v>
      </c>
      <c r="AC445">
        <f t="shared" si="55"/>
        <v>5.6663699999999997</v>
      </c>
    </row>
    <row r="446" spans="2:29" x14ac:dyDescent="0.25">
      <c r="B446" s="7">
        <v>15.4</v>
      </c>
      <c r="C446" s="8">
        <v>9.9665400000000002</v>
      </c>
      <c r="D446" s="8">
        <v>48.1</v>
      </c>
      <c r="E446" s="8">
        <v>0.74</v>
      </c>
      <c r="F446" s="8">
        <v>6.4850000000000003</v>
      </c>
      <c r="G446" s="8">
        <v>100</v>
      </c>
      <c r="H446" s="8">
        <v>2.29</v>
      </c>
      <c r="I446" s="8">
        <v>1.8</v>
      </c>
      <c r="J446" s="8">
        <v>2.2000000000000002</v>
      </c>
      <c r="K446" s="8">
        <v>1.62</v>
      </c>
      <c r="L446" s="8">
        <v>19.8</v>
      </c>
      <c r="M446" s="8">
        <v>18.850000000000001</v>
      </c>
      <c r="N446" s="8" t="s">
        <v>21</v>
      </c>
      <c r="O446" s="8">
        <v>6.6079999999999997</v>
      </c>
      <c r="P446" s="8">
        <v>14.123200000000001</v>
      </c>
      <c r="Q446" s="8" t="s">
        <v>20</v>
      </c>
      <c r="R446" s="8">
        <v>21</v>
      </c>
      <c r="S446" s="8" t="s">
        <v>19</v>
      </c>
      <c r="T446" s="9">
        <v>6.6949839999999997E-2</v>
      </c>
      <c r="U446" s="17"/>
      <c r="V446">
        <f t="shared" si="49"/>
        <v>1.9775</v>
      </c>
      <c r="W446">
        <f t="shared" si="50"/>
        <v>6.6079999999999997</v>
      </c>
      <c r="X446">
        <f t="shared" si="48"/>
        <v>0</v>
      </c>
      <c r="Y446">
        <f t="shared" si="51"/>
        <v>0</v>
      </c>
      <c r="Z446">
        <f t="shared" si="52"/>
        <v>1</v>
      </c>
      <c r="AA446">
        <f t="shared" si="53"/>
        <v>0</v>
      </c>
      <c r="AB446">
        <f t="shared" si="54"/>
        <v>1</v>
      </c>
      <c r="AC446">
        <f t="shared" si="55"/>
        <v>9.9665400000000002</v>
      </c>
    </row>
    <row r="447" spans="2:29" x14ac:dyDescent="0.25">
      <c r="B447" s="7">
        <v>10.8</v>
      </c>
      <c r="C447" s="8">
        <v>12.802300000000001</v>
      </c>
      <c r="D447" s="8">
        <v>48.1</v>
      </c>
      <c r="E447" s="8">
        <v>0.74</v>
      </c>
      <c r="F447" s="8">
        <v>5.8540000000000001</v>
      </c>
      <c r="G447" s="8">
        <v>96.6</v>
      </c>
      <c r="H447" s="8">
        <v>1.93</v>
      </c>
      <c r="I447" s="8">
        <v>1.79</v>
      </c>
      <c r="J447" s="8">
        <v>2.0699999999999998</v>
      </c>
      <c r="K447" s="8">
        <v>1.8</v>
      </c>
      <c r="L447" s="8">
        <v>19.8</v>
      </c>
      <c r="M447" s="8">
        <v>23.79</v>
      </c>
      <c r="N447" s="8" t="s">
        <v>21</v>
      </c>
      <c r="O447" s="8">
        <v>5.516</v>
      </c>
      <c r="P447" s="8">
        <v>12.086399999999999</v>
      </c>
      <c r="Q447" s="8" t="s">
        <v>24</v>
      </c>
      <c r="R447" s="8">
        <v>34</v>
      </c>
      <c r="S447" s="8" t="s">
        <v>19</v>
      </c>
      <c r="T447" s="9">
        <v>6.5304838000000004E-2</v>
      </c>
      <c r="U447" s="17"/>
      <c r="V447">
        <f t="shared" si="49"/>
        <v>1.8974999999999997</v>
      </c>
      <c r="W447">
        <f t="shared" si="50"/>
        <v>5.516</v>
      </c>
      <c r="X447">
        <f t="shared" si="48"/>
        <v>0</v>
      </c>
      <c r="Y447">
        <f t="shared" si="51"/>
        <v>0</v>
      </c>
      <c r="Z447">
        <f t="shared" si="52"/>
        <v>0</v>
      </c>
      <c r="AA447">
        <f t="shared" si="53"/>
        <v>1</v>
      </c>
      <c r="AB447">
        <f t="shared" si="54"/>
        <v>1</v>
      </c>
      <c r="AC447">
        <f t="shared" si="55"/>
        <v>12.802300000000001</v>
      </c>
    </row>
    <row r="448" spans="2:29" x14ac:dyDescent="0.25">
      <c r="B448" s="7">
        <v>11.8</v>
      </c>
      <c r="C448" s="8">
        <v>10.671799999999999</v>
      </c>
      <c r="D448" s="8">
        <v>48.1</v>
      </c>
      <c r="E448" s="8">
        <v>0.74</v>
      </c>
      <c r="F448" s="8">
        <v>6.4589999999999996</v>
      </c>
      <c r="G448" s="8">
        <v>94.8</v>
      </c>
      <c r="H448" s="8">
        <v>2.2000000000000002</v>
      </c>
      <c r="I448" s="8">
        <v>1.7</v>
      </c>
      <c r="J448" s="8">
        <v>2.0099999999999998</v>
      </c>
      <c r="K448" s="8">
        <v>2.04</v>
      </c>
      <c r="L448" s="8">
        <v>19.8</v>
      </c>
      <c r="M448" s="8">
        <v>23.98</v>
      </c>
      <c r="N448" s="8" t="s">
        <v>19</v>
      </c>
      <c r="O448" s="8">
        <v>5.3360000000000003</v>
      </c>
      <c r="P448" s="8">
        <v>12.0944</v>
      </c>
      <c r="Q448" s="8" t="s">
        <v>20</v>
      </c>
      <c r="R448" s="8">
        <v>28</v>
      </c>
      <c r="S448" s="8" t="s">
        <v>19</v>
      </c>
      <c r="T448" s="9">
        <v>7.6180913000000003E-2</v>
      </c>
      <c r="U448" s="17"/>
      <c r="V448">
        <f t="shared" si="49"/>
        <v>1.9875</v>
      </c>
      <c r="W448">
        <f t="shared" si="50"/>
        <v>5.3360000000000003</v>
      </c>
      <c r="X448">
        <f t="shared" si="48"/>
        <v>1</v>
      </c>
      <c r="Y448">
        <f t="shared" si="51"/>
        <v>0</v>
      </c>
      <c r="Z448">
        <f t="shared" si="52"/>
        <v>1</v>
      </c>
      <c r="AA448">
        <f t="shared" si="53"/>
        <v>0</v>
      </c>
      <c r="AB448">
        <f t="shared" si="54"/>
        <v>1</v>
      </c>
      <c r="AC448">
        <f t="shared" si="55"/>
        <v>10.671799999999999</v>
      </c>
    </row>
    <row r="449" spans="2:29" x14ac:dyDescent="0.25">
      <c r="B449" s="7">
        <v>14.9</v>
      </c>
      <c r="C449" s="8">
        <v>6.2880700000000003</v>
      </c>
      <c r="D449" s="8">
        <v>48.1</v>
      </c>
      <c r="E449" s="8">
        <v>0.74</v>
      </c>
      <c r="F449" s="8">
        <v>6.3410000000000002</v>
      </c>
      <c r="G449" s="8">
        <v>96.4</v>
      </c>
      <c r="H449" s="8">
        <v>2.23</v>
      </c>
      <c r="I449" s="8">
        <v>2.04</v>
      </c>
      <c r="J449" s="8">
        <v>2.2200000000000002</v>
      </c>
      <c r="K449" s="8">
        <v>1.79</v>
      </c>
      <c r="L449" s="8">
        <v>19.8</v>
      </c>
      <c r="M449" s="8">
        <v>17.79</v>
      </c>
      <c r="N449" s="8" t="s">
        <v>21</v>
      </c>
      <c r="O449" s="8">
        <v>10.198</v>
      </c>
      <c r="P449" s="8">
        <v>15.119199999999999</v>
      </c>
      <c r="Q449" s="8" t="s">
        <v>23</v>
      </c>
      <c r="R449" s="8">
        <v>41</v>
      </c>
      <c r="S449" s="8" t="s">
        <v>19</v>
      </c>
      <c r="T449" s="9">
        <v>7.0659666999999995E-2</v>
      </c>
      <c r="U449" s="17"/>
      <c r="V449">
        <f t="shared" si="49"/>
        <v>2.0700000000000003</v>
      </c>
      <c r="W449">
        <f t="shared" si="50"/>
        <v>10.198</v>
      </c>
      <c r="X449">
        <f t="shared" si="48"/>
        <v>0</v>
      </c>
      <c r="Y449">
        <f t="shared" si="51"/>
        <v>0</v>
      </c>
      <c r="Z449">
        <f t="shared" si="52"/>
        <v>0</v>
      </c>
      <c r="AA449">
        <f t="shared" si="53"/>
        <v>0</v>
      </c>
      <c r="AB449">
        <f t="shared" si="54"/>
        <v>1</v>
      </c>
      <c r="AC449">
        <f t="shared" si="55"/>
        <v>6.2880700000000003</v>
      </c>
    </row>
    <row r="450" spans="2:29" x14ac:dyDescent="0.25">
      <c r="B450" s="7">
        <v>12.6</v>
      </c>
      <c r="C450" s="8">
        <v>9.9248499999999993</v>
      </c>
      <c r="D450" s="8">
        <v>48.1</v>
      </c>
      <c r="E450" s="8">
        <v>0.74</v>
      </c>
      <c r="F450" s="8">
        <v>6.2510000000000003</v>
      </c>
      <c r="G450" s="8">
        <v>96.6</v>
      </c>
      <c r="H450" s="8">
        <v>2.5099999999999998</v>
      </c>
      <c r="I450" s="8">
        <v>2.0099999999999998</v>
      </c>
      <c r="J450" s="8">
        <v>2.23</v>
      </c>
      <c r="K450" s="8">
        <v>2.04</v>
      </c>
      <c r="L450" s="8">
        <v>19.8</v>
      </c>
      <c r="M450" s="8">
        <v>16.440000000000001</v>
      </c>
      <c r="N450" s="8" t="s">
        <v>19</v>
      </c>
      <c r="O450" s="8">
        <v>9.7520000000000007</v>
      </c>
      <c r="P450" s="8">
        <v>11.1008</v>
      </c>
      <c r="Q450" s="8" t="s">
        <v>23</v>
      </c>
      <c r="R450" s="8">
        <v>37</v>
      </c>
      <c r="S450" s="8" t="s">
        <v>19</v>
      </c>
      <c r="T450" s="9">
        <v>6.4950728999999999E-2</v>
      </c>
      <c r="U450" s="17"/>
      <c r="V450">
        <f t="shared" si="49"/>
        <v>2.1974999999999998</v>
      </c>
      <c r="W450">
        <f t="shared" si="50"/>
        <v>9.7520000000000007</v>
      </c>
      <c r="X450">
        <f t="shared" si="48"/>
        <v>1</v>
      </c>
      <c r="Y450">
        <f t="shared" si="51"/>
        <v>0</v>
      </c>
      <c r="Z450">
        <f t="shared" si="52"/>
        <v>0</v>
      </c>
      <c r="AA450">
        <f t="shared" si="53"/>
        <v>0</v>
      </c>
      <c r="AB450">
        <f t="shared" si="54"/>
        <v>1</v>
      </c>
      <c r="AC450">
        <f t="shared" si="55"/>
        <v>9.9248499999999993</v>
      </c>
    </row>
    <row r="451" spans="2:29" x14ac:dyDescent="0.25">
      <c r="B451" s="7">
        <v>14.1</v>
      </c>
      <c r="C451" s="8">
        <v>9.3290900000000008</v>
      </c>
      <c r="D451" s="8">
        <v>48.1</v>
      </c>
      <c r="E451" s="8">
        <v>0.71299999999999997</v>
      </c>
      <c r="F451" s="8">
        <v>6.1849999999999996</v>
      </c>
      <c r="G451" s="8">
        <v>98.7</v>
      </c>
      <c r="H451" s="8">
        <v>2.4300000000000002</v>
      </c>
      <c r="I451" s="8">
        <v>2.2000000000000002</v>
      </c>
      <c r="J451" s="8">
        <v>2.37</v>
      </c>
      <c r="K451" s="8">
        <v>2.04</v>
      </c>
      <c r="L451" s="8">
        <v>19.8</v>
      </c>
      <c r="M451" s="8">
        <v>18.13</v>
      </c>
      <c r="N451" s="8" t="s">
        <v>19</v>
      </c>
      <c r="O451" s="8">
        <v>9.0820000000000007</v>
      </c>
      <c r="P451" s="8">
        <v>13.1128</v>
      </c>
      <c r="Q451" s="8" t="s">
        <v>23</v>
      </c>
      <c r="R451" s="8">
        <v>52</v>
      </c>
      <c r="S451" s="8" t="s">
        <v>19</v>
      </c>
      <c r="T451" s="9">
        <v>6.7950544000000002E-2</v>
      </c>
      <c r="U451" s="17"/>
      <c r="V451">
        <f t="shared" si="49"/>
        <v>2.2600000000000002</v>
      </c>
      <c r="W451">
        <f t="shared" si="50"/>
        <v>9.0820000000000007</v>
      </c>
      <c r="X451">
        <f t="shared" ref="X451:X508" si="56">IF($N451="YES", 1, 0)</f>
        <v>1</v>
      </c>
      <c r="Y451">
        <f t="shared" si="51"/>
        <v>0</v>
      </c>
      <c r="Z451">
        <f t="shared" si="52"/>
        <v>0</v>
      </c>
      <c r="AA451">
        <f t="shared" si="53"/>
        <v>0</v>
      </c>
      <c r="AB451">
        <f t="shared" si="54"/>
        <v>1</v>
      </c>
      <c r="AC451">
        <f t="shared" si="55"/>
        <v>9.3290900000000008</v>
      </c>
    </row>
    <row r="452" spans="2:29" x14ac:dyDescent="0.25">
      <c r="B452" s="7">
        <v>13</v>
      </c>
      <c r="C452" s="8">
        <v>7.5260100000000003</v>
      </c>
      <c r="D452" s="8">
        <v>48.1</v>
      </c>
      <c r="E452" s="8">
        <v>0.71299999999999997</v>
      </c>
      <c r="F452" s="8">
        <v>6.4169999999999998</v>
      </c>
      <c r="G452" s="8">
        <v>98.3</v>
      </c>
      <c r="H452" s="8">
        <v>2.5</v>
      </c>
      <c r="I452" s="8">
        <v>2.11</v>
      </c>
      <c r="J452" s="8">
        <v>2.19</v>
      </c>
      <c r="K452" s="8">
        <v>1.94</v>
      </c>
      <c r="L452" s="8">
        <v>19.8</v>
      </c>
      <c r="M452" s="8">
        <v>19.309999999999999</v>
      </c>
      <c r="N452" s="8" t="s">
        <v>19</v>
      </c>
      <c r="O452" s="8">
        <v>8.06</v>
      </c>
      <c r="P452" s="8">
        <v>12.103999999999999</v>
      </c>
      <c r="Q452" s="8" t="s">
        <v>23</v>
      </c>
      <c r="R452" s="8">
        <v>27</v>
      </c>
      <c r="S452" s="8" t="s">
        <v>19</v>
      </c>
      <c r="T452" s="9">
        <v>7.3411071999999994E-2</v>
      </c>
      <c r="U452" s="17"/>
      <c r="V452">
        <f t="shared" ref="V452:V508" si="57">AVERAGE($H452:$K452)</f>
        <v>2.1849999999999996</v>
      </c>
      <c r="W452">
        <f t="shared" ref="W452:W508" si="58">IF($O452="", $O$1, $O452)</f>
        <v>8.06</v>
      </c>
      <c r="X452">
        <f t="shared" si="56"/>
        <v>1</v>
      </c>
      <c r="Y452">
        <f t="shared" ref="Y452:Y508" si="59">IF($Q452="Lake", 1, 0)</f>
        <v>0</v>
      </c>
      <c r="Z452">
        <f t="shared" ref="Z452:Z508" si="60">IF($Q452="River", 1, 0)</f>
        <v>0</v>
      </c>
      <c r="AA452">
        <f t="shared" ref="AA452:AA508" si="61">IF($Q452="Lake and River", 1, 0)</f>
        <v>0</v>
      </c>
      <c r="AB452">
        <f t="shared" ref="AB452:AB508" si="62">IF($S452="YES", 1, 0)</f>
        <v>1</v>
      </c>
      <c r="AC452">
        <f t="shared" ref="AC452:AC508" si="63">IF($C452&gt;=$C$1, 2*$C$1, $C452)</f>
        <v>7.5260100000000003</v>
      </c>
    </row>
    <row r="453" spans="2:29" x14ac:dyDescent="0.25">
      <c r="B453" s="7">
        <v>13.4</v>
      </c>
      <c r="C453" s="8">
        <v>6.7177199999999999</v>
      </c>
      <c r="D453" s="8">
        <v>48.1</v>
      </c>
      <c r="E453" s="8">
        <v>0.71299999999999997</v>
      </c>
      <c r="F453" s="8">
        <v>6.7489999999999997</v>
      </c>
      <c r="G453" s="8">
        <v>92.6</v>
      </c>
      <c r="H453" s="8">
        <v>2.4</v>
      </c>
      <c r="I453" s="8">
        <v>2.11</v>
      </c>
      <c r="J453" s="8">
        <v>2.37</v>
      </c>
      <c r="K453" s="8">
        <v>2.4</v>
      </c>
      <c r="L453" s="8">
        <v>19.8</v>
      </c>
      <c r="M453" s="8">
        <v>17.440000000000001</v>
      </c>
      <c r="N453" s="8" t="s">
        <v>19</v>
      </c>
      <c r="O453" s="8">
        <v>9.0679999999999996</v>
      </c>
      <c r="P453" s="8">
        <v>13.107200000000001</v>
      </c>
      <c r="Q453" s="8" t="s">
        <v>22</v>
      </c>
      <c r="R453" s="8">
        <v>59</v>
      </c>
      <c r="S453" s="8" t="s">
        <v>19</v>
      </c>
      <c r="T453" s="9">
        <v>6.1321920000000002E-2</v>
      </c>
      <c r="U453" s="17"/>
      <c r="V453">
        <f t="shared" si="57"/>
        <v>2.3199999999999998</v>
      </c>
      <c r="W453">
        <f t="shared" si="58"/>
        <v>9.0679999999999996</v>
      </c>
      <c r="X453">
        <f t="shared" si="56"/>
        <v>1</v>
      </c>
      <c r="Y453">
        <f t="shared" si="59"/>
        <v>1</v>
      </c>
      <c r="Z453">
        <f t="shared" si="60"/>
        <v>0</v>
      </c>
      <c r="AA453">
        <f t="shared" si="61"/>
        <v>0</v>
      </c>
      <c r="AB453">
        <f t="shared" si="62"/>
        <v>1</v>
      </c>
      <c r="AC453">
        <f t="shared" si="63"/>
        <v>6.7177199999999999</v>
      </c>
    </row>
    <row r="454" spans="2:29" x14ac:dyDescent="0.25">
      <c r="B454" s="7">
        <v>15.2</v>
      </c>
      <c r="C454" s="8">
        <v>5.4411399999999999</v>
      </c>
      <c r="D454" s="8">
        <v>48.1</v>
      </c>
      <c r="E454" s="8">
        <v>0.71299999999999997</v>
      </c>
      <c r="F454" s="8">
        <v>6.6550000000000002</v>
      </c>
      <c r="G454" s="8">
        <v>98.2</v>
      </c>
      <c r="H454" s="8">
        <v>2.5099999999999998</v>
      </c>
      <c r="I454" s="8">
        <v>2.23</v>
      </c>
      <c r="J454" s="8">
        <v>2.65</v>
      </c>
      <c r="K454" s="8">
        <v>2.0299999999999998</v>
      </c>
      <c r="L454" s="8">
        <v>19.8</v>
      </c>
      <c r="M454" s="8">
        <v>17.73</v>
      </c>
      <c r="N454" s="8" t="s">
        <v>19</v>
      </c>
      <c r="O454" s="8">
        <v>8.1039999999999992</v>
      </c>
      <c r="P454" s="8">
        <v>11.121600000000001</v>
      </c>
      <c r="Q454" s="8" t="s">
        <v>23</v>
      </c>
      <c r="R454" s="8">
        <v>41</v>
      </c>
      <c r="S454" s="8" t="s">
        <v>19</v>
      </c>
      <c r="T454" s="9">
        <v>6.1385953E-2</v>
      </c>
      <c r="U454" s="17"/>
      <c r="V454">
        <f t="shared" si="57"/>
        <v>2.355</v>
      </c>
      <c r="W454">
        <f t="shared" si="58"/>
        <v>8.1039999999999992</v>
      </c>
      <c r="X454">
        <f t="shared" si="56"/>
        <v>1</v>
      </c>
      <c r="Y454">
        <f t="shared" si="59"/>
        <v>0</v>
      </c>
      <c r="Z454">
        <f t="shared" si="60"/>
        <v>0</v>
      </c>
      <c r="AA454">
        <f t="shared" si="61"/>
        <v>0</v>
      </c>
      <c r="AB454">
        <f t="shared" si="62"/>
        <v>1</v>
      </c>
      <c r="AC454">
        <f t="shared" si="63"/>
        <v>5.4411399999999999</v>
      </c>
    </row>
    <row r="455" spans="2:29" x14ac:dyDescent="0.25">
      <c r="B455" s="7">
        <v>16.100000000000001</v>
      </c>
      <c r="C455" s="8">
        <v>5.0901699999999996</v>
      </c>
      <c r="D455" s="8">
        <v>48.1</v>
      </c>
      <c r="E455" s="8">
        <v>0.71299999999999997</v>
      </c>
      <c r="F455" s="8">
        <v>6.2969999999999997</v>
      </c>
      <c r="G455" s="8">
        <v>91.8</v>
      </c>
      <c r="H455" s="8">
        <v>2.48</v>
      </c>
      <c r="I455" s="8">
        <v>2.2599999999999998</v>
      </c>
      <c r="J455" s="8">
        <v>2.37</v>
      </c>
      <c r="K455" s="8">
        <v>2.36</v>
      </c>
      <c r="L455" s="8">
        <v>19.8</v>
      </c>
      <c r="M455" s="8">
        <v>17.27</v>
      </c>
      <c r="N455" s="8" t="s">
        <v>21</v>
      </c>
      <c r="O455" s="8">
        <v>6.7220000000000004</v>
      </c>
      <c r="P455" s="8">
        <v>15.1288</v>
      </c>
      <c r="Q455" s="8" t="s">
        <v>23</v>
      </c>
      <c r="R455" s="8">
        <v>21</v>
      </c>
      <c r="S455" s="8" t="s">
        <v>19</v>
      </c>
      <c r="T455" s="9">
        <v>6.4521582999999993E-2</v>
      </c>
      <c r="U455" s="17"/>
      <c r="V455">
        <f t="shared" si="57"/>
        <v>2.3675000000000002</v>
      </c>
      <c r="W455">
        <f t="shared" si="58"/>
        <v>6.7220000000000004</v>
      </c>
      <c r="X455">
        <f t="shared" si="56"/>
        <v>0</v>
      </c>
      <c r="Y455">
        <f t="shared" si="59"/>
        <v>0</v>
      </c>
      <c r="Z455">
        <f t="shared" si="60"/>
        <v>0</v>
      </c>
      <c r="AA455">
        <f t="shared" si="61"/>
        <v>0</v>
      </c>
      <c r="AB455">
        <f t="shared" si="62"/>
        <v>1</v>
      </c>
      <c r="AC455">
        <f t="shared" si="63"/>
        <v>5.0901699999999996</v>
      </c>
    </row>
    <row r="456" spans="2:29" x14ac:dyDescent="0.25">
      <c r="B456" s="7">
        <v>17.8</v>
      </c>
      <c r="C456" s="8">
        <v>8.2480899999999995</v>
      </c>
      <c r="D456" s="8">
        <v>48.1</v>
      </c>
      <c r="E456" s="8">
        <v>0.71299999999999997</v>
      </c>
      <c r="F456" s="8">
        <v>7.3929999999999998</v>
      </c>
      <c r="G456" s="8">
        <v>99.3</v>
      </c>
      <c r="H456" s="8">
        <v>2.77</v>
      </c>
      <c r="I456" s="8">
        <v>2.31</v>
      </c>
      <c r="J456" s="8">
        <v>2.64</v>
      </c>
      <c r="K456" s="8">
        <v>2.09</v>
      </c>
      <c r="L456" s="8">
        <v>19.8</v>
      </c>
      <c r="M456" s="8">
        <v>16.739999999999998</v>
      </c>
      <c r="N456" s="8" t="s">
        <v>19</v>
      </c>
      <c r="O456" s="8">
        <v>5.9560000000000004</v>
      </c>
      <c r="P456" s="8">
        <v>11.1424</v>
      </c>
      <c r="Q456" s="8" t="s">
        <v>20</v>
      </c>
      <c r="R456" s="8">
        <v>42</v>
      </c>
      <c r="S456" s="8" t="s">
        <v>19</v>
      </c>
      <c r="T456" s="9">
        <v>6.9112576999999994E-2</v>
      </c>
      <c r="U456" s="17"/>
      <c r="V456">
        <f t="shared" si="57"/>
        <v>2.4525000000000001</v>
      </c>
      <c r="W456">
        <f t="shared" si="58"/>
        <v>5.9560000000000004</v>
      </c>
      <c r="X456">
        <f t="shared" si="56"/>
        <v>1</v>
      </c>
      <c r="Y456">
        <f t="shared" si="59"/>
        <v>0</v>
      </c>
      <c r="Z456">
        <f t="shared" si="60"/>
        <v>1</v>
      </c>
      <c r="AA456">
        <f t="shared" si="61"/>
        <v>0</v>
      </c>
      <c r="AB456">
        <f t="shared" si="62"/>
        <v>1</v>
      </c>
      <c r="AC456">
        <f t="shared" si="63"/>
        <v>8.2480899999999995</v>
      </c>
    </row>
    <row r="457" spans="2:29" x14ac:dyDescent="0.25">
      <c r="B457" s="7">
        <v>14.4</v>
      </c>
      <c r="C457" s="8">
        <v>9.5136299999999991</v>
      </c>
      <c r="D457" s="8">
        <v>48.1</v>
      </c>
      <c r="E457" s="8">
        <v>0.71299999999999997</v>
      </c>
      <c r="F457" s="8">
        <v>6.7279999999999998</v>
      </c>
      <c r="G457" s="8">
        <v>94.1</v>
      </c>
      <c r="H457" s="8">
        <v>2.5</v>
      </c>
      <c r="I457" s="8">
        <v>2.2000000000000002</v>
      </c>
      <c r="J457" s="8">
        <v>2.75</v>
      </c>
      <c r="K457" s="8">
        <v>2.54</v>
      </c>
      <c r="L457" s="8">
        <v>19.8</v>
      </c>
      <c r="M457" s="8">
        <v>18.71</v>
      </c>
      <c r="N457" s="8" t="s">
        <v>21</v>
      </c>
      <c r="O457" s="8">
        <v>5.8879999999999999</v>
      </c>
      <c r="P457" s="8">
        <v>14.1152</v>
      </c>
      <c r="Q457" s="8" t="s">
        <v>20</v>
      </c>
      <c r="R457" s="8">
        <v>34</v>
      </c>
      <c r="S457" s="8" t="s">
        <v>19</v>
      </c>
      <c r="T457" s="9">
        <v>6.6068471000000004E-2</v>
      </c>
      <c r="U457" s="17"/>
      <c r="V457">
        <f t="shared" si="57"/>
        <v>2.4975000000000001</v>
      </c>
      <c r="W457">
        <f t="shared" si="58"/>
        <v>5.8879999999999999</v>
      </c>
      <c r="X457">
        <f t="shared" si="56"/>
        <v>0</v>
      </c>
      <c r="Y457">
        <f t="shared" si="59"/>
        <v>0</v>
      </c>
      <c r="Z457">
        <f t="shared" si="60"/>
        <v>1</v>
      </c>
      <c r="AA457">
        <f t="shared" si="61"/>
        <v>0</v>
      </c>
      <c r="AB457">
        <f t="shared" si="62"/>
        <v>1</v>
      </c>
      <c r="AC457">
        <f t="shared" si="63"/>
        <v>9.5136299999999991</v>
      </c>
    </row>
    <row r="458" spans="2:29" x14ac:dyDescent="0.25">
      <c r="B458" s="7">
        <v>14.1</v>
      </c>
      <c r="C458" s="8">
        <v>4.75237</v>
      </c>
      <c r="D458" s="8">
        <v>48.1</v>
      </c>
      <c r="E458" s="8">
        <v>0.71299999999999997</v>
      </c>
      <c r="F458" s="8">
        <v>6.5250000000000004</v>
      </c>
      <c r="G458" s="8">
        <v>86.5</v>
      </c>
      <c r="H458" s="8">
        <v>2.61</v>
      </c>
      <c r="I458" s="8">
        <v>2.42</v>
      </c>
      <c r="J458" s="8">
        <v>2.74</v>
      </c>
      <c r="K458" s="8">
        <v>1.97</v>
      </c>
      <c r="L458" s="8">
        <v>19.8</v>
      </c>
      <c r="M458" s="8">
        <v>18.13</v>
      </c>
      <c r="N458" s="8" t="s">
        <v>21</v>
      </c>
      <c r="O458" s="8">
        <v>7.782</v>
      </c>
      <c r="P458" s="8">
        <v>14.1128</v>
      </c>
      <c r="Q458" s="8" t="s">
        <v>20</v>
      </c>
      <c r="R458" s="8">
        <v>36</v>
      </c>
      <c r="S458" s="8" t="s">
        <v>19</v>
      </c>
      <c r="T458" s="9">
        <v>6.1925583999999999E-2</v>
      </c>
      <c r="U458" s="17"/>
      <c r="V458">
        <f t="shared" si="57"/>
        <v>2.4350000000000001</v>
      </c>
      <c r="W458">
        <f t="shared" si="58"/>
        <v>7.782</v>
      </c>
      <c r="X458">
        <f t="shared" si="56"/>
        <v>0</v>
      </c>
      <c r="Y458">
        <f t="shared" si="59"/>
        <v>0</v>
      </c>
      <c r="Z458">
        <f t="shared" si="60"/>
        <v>1</v>
      </c>
      <c r="AA458">
        <f t="shared" si="61"/>
        <v>0</v>
      </c>
      <c r="AB458">
        <f t="shared" si="62"/>
        <v>1</v>
      </c>
      <c r="AC458">
        <f t="shared" si="63"/>
        <v>4.75237</v>
      </c>
    </row>
    <row r="459" spans="2:29" x14ac:dyDescent="0.25">
      <c r="B459" s="7">
        <v>12.7</v>
      </c>
      <c r="C459" s="8">
        <v>4.6688299999999998</v>
      </c>
      <c r="D459" s="8">
        <v>48.1</v>
      </c>
      <c r="E459" s="8">
        <v>0.71299999999999997</v>
      </c>
      <c r="F459" s="8">
        <v>5.976</v>
      </c>
      <c r="G459" s="8">
        <v>87.9</v>
      </c>
      <c r="H459" s="8">
        <v>2.65</v>
      </c>
      <c r="I459" s="8">
        <v>2.2999999999999998</v>
      </c>
      <c r="J459" s="8">
        <v>2.78</v>
      </c>
      <c r="K459" s="8">
        <v>2.59</v>
      </c>
      <c r="L459" s="8">
        <v>19.8</v>
      </c>
      <c r="M459" s="8">
        <v>19.010000000000002</v>
      </c>
      <c r="N459" s="8" t="s">
        <v>21</v>
      </c>
      <c r="O459" s="8">
        <v>7.1539999999999999</v>
      </c>
      <c r="P459" s="8">
        <v>15.101599999999999</v>
      </c>
      <c r="Q459" s="8" t="s">
        <v>20</v>
      </c>
      <c r="R459" s="8">
        <v>31</v>
      </c>
      <c r="S459" s="8" t="s">
        <v>19</v>
      </c>
      <c r="T459" s="9">
        <v>6.3762579999999999E-2</v>
      </c>
      <c r="U459" s="17"/>
      <c r="V459">
        <f t="shared" si="57"/>
        <v>2.5799999999999996</v>
      </c>
      <c r="W459">
        <f t="shared" si="58"/>
        <v>7.1539999999999999</v>
      </c>
      <c r="X459">
        <f t="shared" si="56"/>
        <v>0</v>
      </c>
      <c r="Y459">
        <f t="shared" si="59"/>
        <v>0</v>
      </c>
      <c r="Z459">
        <f t="shared" si="60"/>
        <v>1</v>
      </c>
      <c r="AA459">
        <f t="shared" si="61"/>
        <v>0</v>
      </c>
      <c r="AB459">
        <f t="shared" si="62"/>
        <v>1</v>
      </c>
      <c r="AC459">
        <f t="shared" si="63"/>
        <v>4.6688299999999998</v>
      </c>
    </row>
    <row r="460" spans="2:29" x14ac:dyDescent="0.25">
      <c r="B460" s="7">
        <v>13.5</v>
      </c>
      <c r="C460" s="8">
        <v>8.2005800000000004</v>
      </c>
      <c r="D460" s="8">
        <v>48.1</v>
      </c>
      <c r="E460" s="8">
        <v>0.71299999999999997</v>
      </c>
      <c r="F460" s="8">
        <v>5.9359999999999999</v>
      </c>
      <c r="G460" s="8">
        <v>80.3</v>
      </c>
      <c r="H460" s="8">
        <v>2.86</v>
      </c>
      <c r="I460" s="8">
        <v>2.4900000000000002</v>
      </c>
      <c r="J460" s="8">
        <v>2.81</v>
      </c>
      <c r="K460" s="8">
        <v>2.96</v>
      </c>
      <c r="L460" s="8">
        <v>19.8</v>
      </c>
      <c r="M460" s="8">
        <v>16.940000000000001</v>
      </c>
      <c r="N460" s="8" t="s">
        <v>21</v>
      </c>
      <c r="O460" s="8">
        <v>8.8699999999999992</v>
      </c>
      <c r="P460" s="8">
        <v>13.108000000000001</v>
      </c>
      <c r="Q460" s="8" t="s">
        <v>23</v>
      </c>
      <c r="R460" s="8">
        <v>46</v>
      </c>
      <c r="S460" s="8" t="s">
        <v>19</v>
      </c>
      <c r="T460" s="9">
        <v>7.4872201999999999E-2</v>
      </c>
      <c r="U460" s="17"/>
      <c r="V460">
        <f t="shared" si="57"/>
        <v>2.7800000000000002</v>
      </c>
      <c r="W460">
        <f t="shared" si="58"/>
        <v>8.8699999999999992</v>
      </c>
      <c r="X460">
        <f t="shared" si="56"/>
        <v>0</v>
      </c>
      <c r="Y460">
        <f t="shared" si="59"/>
        <v>0</v>
      </c>
      <c r="Z460">
        <f t="shared" si="60"/>
        <v>0</v>
      </c>
      <c r="AA460">
        <f t="shared" si="61"/>
        <v>0</v>
      </c>
      <c r="AB460">
        <f t="shared" si="62"/>
        <v>1</v>
      </c>
      <c r="AC460">
        <f t="shared" si="63"/>
        <v>8.2005800000000004</v>
      </c>
    </row>
    <row r="461" spans="2:29" x14ac:dyDescent="0.25">
      <c r="B461" s="7">
        <v>14.9</v>
      </c>
      <c r="C461" s="8">
        <v>7.75223</v>
      </c>
      <c r="D461" s="8">
        <v>48.1</v>
      </c>
      <c r="E461" s="8">
        <v>0.71299999999999997</v>
      </c>
      <c r="F461" s="8">
        <v>6.3010000000000002</v>
      </c>
      <c r="G461" s="8">
        <v>83.7</v>
      </c>
      <c r="H461" s="8">
        <v>3.1</v>
      </c>
      <c r="I461" s="8">
        <v>2.57</v>
      </c>
      <c r="J461" s="8">
        <v>2.82</v>
      </c>
      <c r="K461" s="8">
        <v>2.65</v>
      </c>
      <c r="L461" s="8">
        <v>19.8</v>
      </c>
      <c r="M461" s="8">
        <v>16.23</v>
      </c>
      <c r="N461" s="8" t="s">
        <v>21</v>
      </c>
      <c r="O461" s="8">
        <v>5.5979999999999999</v>
      </c>
      <c r="P461" s="8">
        <v>15.119199999999999</v>
      </c>
      <c r="Q461" s="8" t="s">
        <v>20</v>
      </c>
      <c r="R461" s="8">
        <v>39</v>
      </c>
      <c r="S461" s="8" t="s">
        <v>19</v>
      </c>
      <c r="T461" s="9">
        <v>6.4939127999999999E-2</v>
      </c>
      <c r="U461" s="17"/>
      <c r="V461">
        <f t="shared" si="57"/>
        <v>2.7850000000000001</v>
      </c>
      <c r="W461">
        <f t="shared" si="58"/>
        <v>5.5979999999999999</v>
      </c>
      <c r="X461">
        <f t="shared" si="56"/>
        <v>0</v>
      </c>
      <c r="Y461">
        <f t="shared" si="59"/>
        <v>0</v>
      </c>
      <c r="Z461">
        <f t="shared" si="60"/>
        <v>1</v>
      </c>
      <c r="AA461">
        <f t="shared" si="61"/>
        <v>0</v>
      </c>
      <c r="AB461">
        <f t="shared" si="62"/>
        <v>1</v>
      </c>
      <c r="AC461">
        <f t="shared" si="63"/>
        <v>7.75223</v>
      </c>
    </row>
    <row r="462" spans="2:29" x14ac:dyDescent="0.25">
      <c r="B462" s="7">
        <v>20</v>
      </c>
      <c r="C462" s="8">
        <v>6.8011699999999999</v>
      </c>
      <c r="D462" s="8">
        <v>48.1</v>
      </c>
      <c r="E462" s="8">
        <v>0.71299999999999997</v>
      </c>
      <c r="F462" s="8">
        <v>6.0810000000000004</v>
      </c>
      <c r="G462" s="8">
        <v>84.4</v>
      </c>
      <c r="H462" s="8">
        <v>2.74</v>
      </c>
      <c r="I462" s="8">
        <v>2.48</v>
      </c>
      <c r="J462" s="8">
        <v>2.8</v>
      </c>
      <c r="K462" s="8">
        <v>2.85</v>
      </c>
      <c r="L462" s="8">
        <v>19.8</v>
      </c>
      <c r="M462" s="8">
        <v>14.7</v>
      </c>
      <c r="N462" s="8" t="s">
        <v>19</v>
      </c>
      <c r="O462" s="8">
        <v>5.4</v>
      </c>
      <c r="P462" s="8">
        <v>14.16</v>
      </c>
      <c r="Q462" s="8" t="s">
        <v>22</v>
      </c>
      <c r="R462" s="8">
        <v>27</v>
      </c>
      <c r="S462" s="8" t="s">
        <v>19</v>
      </c>
      <c r="T462" s="9">
        <v>7.2635554000000005E-2</v>
      </c>
      <c r="U462" s="17"/>
      <c r="V462">
        <f t="shared" si="57"/>
        <v>2.7174999999999998</v>
      </c>
      <c r="W462">
        <f t="shared" si="58"/>
        <v>5.4</v>
      </c>
      <c r="X462">
        <f t="shared" si="56"/>
        <v>1</v>
      </c>
      <c r="Y462">
        <f t="shared" si="59"/>
        <v>1</v>
      </c>
      <c r="Z462">
        <f t="shared" si="60"/>
        <v>0</v>
      </c>
      <c r="AA462">
        <f t="shared" si="61"/>
        <v>0</v>
      </c>
      <c r="AB462">
        <f t="shared" si="62"/>
        <v>1</v>
      </c>
      <c r="AC462">
        <f t="shared" si="63"/>
        <v>6.8011699999999999</v>
      </c>
    </row>
    <row r="463" spans="2:29" x14ac:dyDescent="0.25">
      <c r="B463" s="7">
        <v>16.399999999999999</v>
      </c>
      <c r="C463" s="8">
        <v>4.8121299999999998</v>
      </c>
      <c r="D463" s="8">
        <v>48.1</v>
      </c>
      <c r="E463" s="8">
        <v>0.71299999999999997</v>
      </c>
      <c r="F463" s="8">
        <v>6.7009999999999996</v>
      </c>
      <c r="G463" s="8">
        <v>90</v>
      </c>
      <c r="H463" s="8">
        <v>2.9</v>
      </c>
      <c r="I463" s="8">
        <v>2.38</v>
      </c>
      <c r="J463" s="8">
        <v>2.63</v>
      </c>
      <c r="K463" s="8">
        <v>2.48</v>
      </c>
      <c r="L463" s="8">
        <v>19.8</v>
      </c>
      <c r="M463" s="8">
        <v>16.420000000000002</v>
      </c>
      <c r="N463" s="8" t="s">
        <v>19</v>
      </c>
      <c r="O463" s="8">
        <v>9.4280000000000008</v>
      </c>
      <c r="P463" s="8">
        <v>12.1312</v>
      </c>
      <c r="Q463" s="8" t="s">
        <v>20</v>
      </c>
      <c r="R463" s="8">
        <v>29</v>
      </c>
      <c r="S463" s="8" t="s">
        <v>19</v>
      </c>
      <c r="T463" s="9">
        <v>6.0878558999999999E-2</v>
      </c>
      <c r="U463" s="17"/>
      <c r="V463">
        <f t="shared" si="57"/>
        <v>2.5974999999999997</v>
      </c>
      <c r="W463">
        <f t="shared" si="58"/>
        <v>9.4280000000000008</v>
      </c>
      <c r="X463">
        <f t="shared" si="56"/>
        <v>1</v>
      </c>
      <c r="Y463">
        <f t="shared" si="59"/>
        <v>0</v>
      </c>
      <c r="Z463">
        <f t="shared" si="60"/>
        <v>1</v>
      </c>
      <c r="AA463">
        <f t="shared" si="61"/>
        <v>0</v>
      </c>
      <c r="AB463">
        <f t="shared" si="62"/>
        <v>1</v>
      </c>
      <c r="AC463">
        <f t="shared" si="63"/>
        <v>4.8121299999999998</v>
      </c>
    </row>
    <row r="464" spans="2:29" x14ac:dyDescent="0.25">
      <c r="B464" s="7">
        <v>17.7</v>
      </c>
      <c r="C464" s="8">
        <v>3.6931099999999999</v>
      </c>
      <c r="D464" s="8">
        <v>48.1</v>
      </c>
      <c r="E464" s="8">
        <v>0.71299999999999997</v>
      </c>
      <c r="F464" s="8">
        <v>6.3760000000000003</v>
      </c>
      <c r="G464" s="8">
        <v>88.4</v>
      </c>
      <c r="H464" s="8">
        <v>2.82</v>
      </c>
      <c r="I464" s="8">
        <v>2.23</v>
      </c>
      <c r="J464" s="8">
        <v>2.59</v>
      </c>
      <c r="K464" s="8">
        <v>2.62</v>
      </c>
      <c r="L464" s="8">
        <v>19.8</v>
      </c>
      <c r="M464" s="8">
        <v>14.65</v>
      </c>
      <c r="N464" s="8" t="s">
        <v>19</v>
      </c>
      <c r="O464" s="8">
        <v>9.8539999999999992</v>
      </c>
      <c r="P464" s="8">
        <v>13.1416</v>
      </c>
      <c r="Q464" s="8" t="s">
        <v>23</v>
      </c>
      <c r="R464" s="8">
        <v>24</v>
      </c>
      <c r="S464" s="8" t="s">
        <v>19</v>
      </c>
      <c r="T464" s="9">
        <v>6.2928763999999998E-2</v>
      </c>
      <c r="U464" s="17"/>
      <c r="V464">
        <f t="shared" si="57"/>
        <v>2.5649999999999999</v>
      </c>
      <c r="W464">
        <f t="shared" si="58"/>
        <v>9.8539999999999992</v>
      </c>
      <c r="X464">
        <f t="shared" si="56"/>
        <v>1</v>
      </c>
      <c r="Y464">
        <f t="shared" si="59"/>
        <v>0</v>
      </c>
      <c r="Z464">
        <f t="shared" si="60"/>
        <v>0</v>
      </c>
      <c r="AA464">
        <f t="shared" si="61"/>
        <v>0</v>
      </c>
      <c r="AB464">
        <f t="shared" si="62"/>
        <v>1</v>
      </c>
      <c r="AC464">
        <f t="shared" si="63"/>
        <v>3.6931099999999999</v>
      </c>
    </row>
    <row r="465" spans="2:29" x14ac:dyDescent="0.25">
      <c r="B465" s="7">
        <v>19.5</v>
      </c>
      <c r="C465" s="8">
        <v>6.6549199999999997</v>
      </c>
      <c r="D465" s="8">
        <v>48.1</v>
      </c>
      <c r="E465" s="8">
        <v>0.71299999999999997</v>
      </c>
      <c r="F465" s="8">
        <v>6.3170000000000002</v>
      </c>
      <c r="G465" s="8">
        <v>83</v>
      </c>
      <c r="H465" s="8">
        <v>3.04</v>
      </c>
      <c r="I465" s="8">
        <v>2.4300000000000002</v>
      </c>
      <c r="J465" s="8">
        <v>2.8</v>
      </c>
      <c r="K465" s="8">
        <v>2.67</v>
      </c>
      <c r="L465" s="8">
        <v>19.8</v>
      </c>
      <c r="M465" s="8">
        <v>13.99</v>
      </c>
      <c r="N465" s="8" t="s">
        <v>21</v>
      </c>
      <c r="O465" s="8">
        <v>5.89</v>
      </c>
      <c r="P465" s="8">
        <v>15.156000000000001</v>
      </c>
      <c r="Q465" s="8" t="s">
        <v>20</v>
      </c>
      <c r="R465" s="8">
        <v>22</v>
      </c>
      <c r="S465" s="8" t="s">
        <v>19</v>
      </c>
      <c r="T465" s="9">
        <v>7.0732691E-2</v>
      </c>
      <c r="U465" s="17"/>
      <c r="V465">
        <f t="shared" si="57"/>
        <v>2.7349999999999999</v>
      </c>
      <c r="W465">
        <f t="shared" si="58"/>
        <v>5.89</v>
      </c>
      <c r="X465">
        <f t="shared" si="56"/>
        <v>0</v>
      </c>
      <c r="Y465">
        <f t="shared" si="59"/>
        <v>0</v>
      </c>
      <c r="Z465">
        <f t="shared" si="60"/>
        <v>1</v>
      </c>
      <c r="AA465">
        <f t="shared" si="61"/>
        <v>0</v>
      </c>
      <c r="AB465">
        <f t="shared" si="62"/>
        <v>1</v>
      </c>
      <c r="AC465">
        <f t="shared" si="63"/>
        <v>6.6549199999999997</v>
      </c>
    </row>
    <row r="466" spans="2:29" x14ac:dyDescent="0.25">
      <c r="B466" s="7">
        <v>20.2</v>
      </c>
      <c r="C466" s="8">
        <v>5.8211500000000003</v>
      </c>
      <c r="D466" s="8">
        <v>48.1</v>
      </c>
      <c r="E466" s="8">
        <v>0.71299999999999997</v>
      </c>
      <c r="F466" s="8">
        <v>6.5129999999999999</v>
      </c>
      <c r="G466" s="8">
        <v>89.9</v>
      </c>
      <c r="H466" s="8">
        <v>3.06</v>
      </c>
      <c r="I466" s="8">
        <v>2.61</v>
      </c>
      <c r="J466" s="8">
        <v>2.84</v>
      </c>
      <c r="K466" s="8">
        <v>2.7</v>
      </c>
      <c r="L466" s="8">
        <v>19.8</v>
      </c>
      <c r="M466" s="8">
        <v>10.29</v>
      </c>
      <c r="N466" s="8" t="s">
        <v>19</v>
      </c>
      <c r="O466" s="8">
        <v>8.8040000000000003</v>
      </c>
      <c r="P466" s="8">
        <v>15.1616</v>
      </c>
      <c r="Q466" s="8" t="s">
        <v>23</v>
      </c>
      <c r="R466" s="8">
        <v>30</v>
      </c>
      <c r="S466" s="8" t="s">
        <v>19</v>
      </c>
      <c r="T466" s="9">
        <v>7.5168226000000005E-2</v>
      </c>
      <c r="U466" s="17"/>
      <c r="V466">
        <f t="shared" si="57"/>
        <v>2.8025000000000002</v>
      </c>
      <c r="W466">
        <f t="shared" si="58"/>
        <v>8.8040000000000003</v>
      </c>
      <c r="X466">
        <f t="shared" si="56"/>
        <v>1</v>
      </c>
      <c r="Y466">
        <f t="shared" si="59"/>
        <v>0</v>
      </c>
      <c r="Z466">
        <f t="shared" si="60"/>
        <v>0</v>
      </c>
      <c r="AA466">
        <f t="shared" si="61"/>
        <v>0</v>
      </c>
      <c r="AB466">
        <f t="shared" si="62"/>
        <v>1</v>
      </c>
      <c r="AC466">
        <f t="shared" si="63"/>
        <v>5.8211500000000003</v>
      </c>
    </row>
    <row r="467" spans="2:29" x14ac:dyDescent="0.25">
      <c r="B467" s="7">
        <v>21.4</v>
      </c>
      <c r="C467" s="8">
        <v>7.8393199999999998</v>
      </c>
      <c r="D467" s="8">
        <v>48.1</v>
      </c>
      <c r="E467" s="8">
        <v>0.65500000000000003</v>
      </c>
      <c r="F467" s="8">
        <v>6.2089999999999996</v>
      </c>
      <c r="G467" s="8">
        <v>65.400000000000006</v>
      </c>
      <c r="H467" s="8">
        <v>3.16</v>
      </c>
      <c r="I467" s="8">
        <v>2.88</v>
      </c>
      <c r="J467" s="8">
        <v>3.1</v>
      </c>
      <c r="K467" s="8">
        <v>2.72</v>
      </c>
      <c r="L467" s="8">
        <v>19.8</v>
      </c>
      <c r="M467" s="8">
        <v>13.22</v>
      </c>
      <c r="N467" s="8" t="s">
        <v>21</v>
      </c>
      <c r="O467" s="8">
        <v>7.8280000000000003</v>
      </c>
      <c r="P467" s="8">
        <v>11.171200000000001</v>
      </c>
      <c r="Q467" s="8" t="s">
        <v>24</v>
      </c>
      <c r="R467" s="8">
        <v>55</v>
      </c>
      <c r="S467" s="8" t="s">
        <v>19</v>
      </c>
      <c r="T467" s="9">
        <v>5.7674333000000001E-2</v>
      </c>
      <c r="U467" s="17"/>
      <c r="V467">
        <f t="shared" si="57"/>
        <v>2.9650000000000003</v>
      </c>
      <c r="W467">
        <f t="shared" si="58"/>
        <v>7.8280000000000003</v>
      </c>
      <c r="X467">
        <f t="shared" si="56"/>
        <v>0</v>
      </c>
      <c r="Y467">
        <f t="shared" si="59"/>
        <v>0</v>
      </c>
      <c r="Z467">
        <f t="shared" si="60"/>
        <v>0</v>
      </c>
      <c r="AA467">
        <f t="shared" si="61"/>
        <v>1</v>
      </c>
      <c r="AB467">
        <f t="shared" si="62"/>
        <v>1</v>
      </c>
      <c r="AC467">
        <f t="shared" si="63"/>
        <v>7.8393199999999998</v>
      </c>
    </row>
    <row r="468" spans="2:29" x14ac:dyDescent="0.25">
      <c r="B468" s="7">
        <v>19.899999999999999</v>
      </c>
      <c r="C468" s="8">
        <v>3.1636000000000002</v>
      </c>
      <c r="D468" s="8">
        <v>48.1</v>
      </c>
      <c r="E468" s="8">
        <v>0.65500000000000003</v>
      </c>
      <c r="F468" s="8">
        <v>5.7590000000000003</v>
      </c>
      <c r="G468" s="8">
        <v>48.2</v>
      </c>
      <c r="H468" s="8">
        <v>3.26</v>
      </c>
      <c r="I468" s="8">
        <v>2.81</v>
      </c>
      <c r="J468" s="8">
        <v>3.27</v>
      </c>
      <c r="K468" s="8">
        <v>2.92</v>
      </c>
      <c r="L468" s="8">
        <v>19.8</v>
      </c>
      <c r="M468" s="8">
        <v>14.13</v>
      </c>
      <c r="N468" s="8" t="s">
        <v>21</v>
      </c>
      <c r="O468" s="8">
        <v>9.9979999999999993</v>
      </c>
      <c r="P468" s="8">
        <v>12.1592</v>
      </c>
      <c r="Q468" s="8" t="s">
        <v>23</v>
      </c>
      <c r="R468" s="8">
        <v>43</v>
      </c>
      <c r="S468" s="8" t="s">
        <v>19</v>
      </c>
      <c r="T468" s="9">
        <v>6.5980125000000001E-2</v>
      </c>
      <c r="U468" s="17"/>
      <c r="V468">
        <f t="shared" si="57"/>
        <v>3.0649999999999999</v>
      </c>
      <c r="W468">
        <f t="shared" si="58"/>
        <v>9.9979999999999993</v>
      </c>
      <c r="X468">
        <f t="shared" si="56"/>
        <v>0</v>
      </c>
      <c r="Y468">
        <f t="shared" si="59"/>
        <v>0</v>
      </c>
      <c r="Z468">
        <f t="shared" si="60"/>
        <v>0</v>
      </c>
      <c r="AA468">
        <f t="shared" si="61"/>
        <v>0</v>
      </c>
      <c r="AB468">
        <f t="shared" si="62"/>
        <v>1</v>
      </c>
      <c r="AC468">
        <f t="shared" si="63"/>
        <v>3.1636000000000002</v>
      </c>
    </row>
    <row r="469" spans="2:29" x14ac:dyDescent="0.25">
      <c r="B469" s="7">
        <v>19</v>
      </c>
      <c r="C469" s="8">
        <v>3.7749799999999998</v>
      </c>
      <c r="D469" s="8">
        <v>48.1</v>
      </c>
      <c r="E469" s="8">
        <v>0.65500000000000003</v>
      </c>
      <c r="F469" s="8">
        <v>5.952</v>
      </c>
      <c r="G469" s="8">
        <v>84.7</v>
      </c>
      <c r="H469" s="8">
        <v>3.13</v>
      </c>
      <c r="I469" s="8">
        <v>2.54</v>
      </c>
      <c r="J469" s="8">
        <v>3.08</v>
      </c>
      <c r="K469" s="8">
        <v>2.74</v>
      </c>
      <c r="L469" s="8">
        <v>19.8</v>
      </c>
      <c r="M469" s="8">
        <v>17.149999999999999</v>
      </c>
      <c r="N469" s="8" t="s">
        <v>19</v>
      </c>
      <c r="O469" s="8">
        <v>8.3800000000000008</v>
      </c>
      <c r="P469" s="8">
        <v>10.151999999999999</v>
      </c>
      <c r="Q469" s="8" t="s">
        <v>23</v>
      </c>
      <c r="R469" s="8">
        <v>21</v>
      </c>
      <c r="S469" s="8" t="s">
        <v>19</v>
      </c>
      <c r="T469" s="9">
        <v>5.7142887000000003E-2</v>
      </c>
      <c r="U469" s="17"/>
      <c r="V469">
        <f t="shared" si="57"/>
        <v>2.8725000000000001</v>
      </c>
      <c r="W469">
        <f t="shared" si="58"/>
        <v>8.3800000000000008</v>
      </c>
      <c r="X469">
        <f t="shared" si="56"/>
        <v>1</v>
      </c>
      <c r="Y469">
        <f t="shared" si="59"/>
        <v>0</v>
      </c>
      <c r="Z469">
        <f t="shared" si="60"/>
        <v>0</v>
      </c>
      <c r="AA469">
        <f t="shared" si="61"/>
        <v>0</v>
      </c>
      <c r="AB469">
        <f t="shared" si="62"/>
        <v>1</v>
      </c>
      <c r="AC469">
        <f t="shared" si="63"/>
        <v>3.7749799999999998</v>
      </c>
    </row>
    <row r="470" spans="2:29" x14ac:dyDescent="0.25">
      <c r="B470" s="7">
        <v>19.100000000000001</v>
      </c>
      <c r="C470" s="8">
        <v>4.4222799999999998</v>
      </c>
      <c r="D470" s="8">
        <v>48.1</v>
      </c>
      <c r="E470" s="8">
        <v>0.58399999999999996</v>
      </c>
      <c r="F470" s="8">
        <v>6.0030000000000001</v>
      </c>
      <c r="G470" s="8">
        <v>94.5</v>
      </c>
      <c r="H470" s="8">
        <v>2.64</v>
      </c>
      <c r="I470" s="8">
        <v>2.21</v>
      </c>
      <c r="J470" s="8">
        <v>2.85</v>
      </c>
      <c r="K470" s="8">
        <v>2.46</v>
      </c>
      <c r="L470" s="8">
        <v>19.8</v>
      </c>
      <c r="M470" s="8">
        <v>21.32</v>
      </c>
      <c r="N470" s="8" t="s">
        <v>21</v>
      </c>
      <c r="O470" s="8">
        <v>9.4819999999999993</v>
      </c>
      <c r="P470" s="8">
        <v>13.152799999999999</v>
      </c>
      <c r="Q470" s="8" t="s">
        <v>24</v>
      </c>
      <c r="R470" s="8">
        <v>21</v>
      </c>
      <c r="S470" s="8" t="s">
        <v>19</v>
      </c>
      <c r="T470" s="9">
        <v>5.0545377000000002E-2</v>
      </c>
      <c r="U470" s="17"/>
      <c r="V470">
        <f t="shared" si="57"/>
        <v>2.54</v>
      </c>
      <c r="W470">
        <f t="shared" si="58"/>
        <v>9.4819999999999993</v>
      </c>
      <c r="X470">
        <f t="shared" si="56"/>
        <v>0</v>
      </c>
      <c r="Y470">
        <f t="shared" si="59"/>
        <v>0</v>
      </c>
      <c r="Z470">
        <f t="shared" si="60"/>
        <v>0</v>
      </c>
      <c r="AA470">
        <f t="shared" si="61"/>
        <v>1</v>
      </c>
      <c r="AB470">
        <f t="shared" si="62"/>
        <v>1</v>
      </c>
      <c r="AC470">
        <f t="shared" si="63"/>
        <v>4.4222799999999998</v>
      </c>
    </row>
    <row r="471" spans="2:29" x14ac:dyDescent="0.25">
      <c r="B471" s="7">
        <v>19.100000000000001</v>
      </c>
      <c r="C471" s="8">
        <v>15.575699999999999</v>
      </c>
      <c r="D471" s="8">
        <v>48.1</v>
      </c>
      <c r="E471" s="8">
        <v>0.57999999999999996</v>
      </c>
      <c r="F471" s="8">
        <v>5.9260000000000002</v>
      </c>
      <c r="G471" s="8">
        <v>71</v>
      </c>
      <c r="H471" s="8">
        <v>2.96</v>
      </c>
      <c r="I471" s="8">
        <v>2.9</v>
      </c>
      <c r="J471" s="8">
        <v>3.12</v>
      </c>
      <c r="K471" s="8">
        <v>2.66</v>
      </c>
      <c r="L471" s="8">
        <v>19.8</v>
      </c>
      <c r="M471" s="8">
        <v>18.13</v>
      </c>
      <c r="N471" s="8" t="s">
        <v>21</v>
      </c>
      <c r="O471" s="8">
        <v>5.8819999999999997</v>
      </c>
      <c r="P471" s="8">
        <v>15.152799999999999</v>
      </c>
      <c r="Q471" s="8" t="s">
        <v>23</v>
      </c>
      <c r="R471" s="8">
        <v>28</v>
      </c>
      <c r="S471" s="8" t="s">
        <v>19</v>
      </c>
      <c r="T471" s="9">
        <v>4.9370098000000001E-2</v>
      </c>
      <c r="U471" s="17"/>
      <c r="V471">
        <f t="shared" si="57"/>
        <v>2.91</v>
      </c>
      <c r="W471">
        <f t="shared" si="58"/>
        <v>5.8819999999999997</v>
      </c>
      <c r="X471">
        <f t="shared" si="56"/>
        <v>0</v>
      </c>
      <c r="Y471">
        <f t="shared" si="59"/>
        <v>0</v>
      </c>
      <c r="Z471">
        <f t="shared" si="60"/>
        <v>0</v>
      </c>
      <c r="AA471">
        <f t="shared" si="61"/>
        <v>0</v>
      </c>
      <c r="AB471">
        <f t="shared" si="62"/>
        <v>1</v>
      </c>
      <c r="AC471">
        <f t="shared" si="63"/>
        <v>15.575699999999999</v>
      </c>
    </row>
    <row r="472" spans="2:29" x14ac:dyDescent="0.25">
      <c r="B472" s="7">
        <v>20.100000000000001</v>
      </c>
      <c r="C472" s="8">
        <v>13.075100000000001</v>
      </c>
      <c r="D472" s="8">
        <v>48.1</v>
      </c>
      <c r="E472" s="8">
        <v>0.57999999999999996</v>
      </c>
      <c r="F472" s="8">
        <v>5.7130000000000001</v>
      </c>
      <c r="G472" s="8">
        <v>56.7</v>
      </c>
      <c r="H472" s="8">
        <v>3.02</v>
      </c>
      <c r="I472" s="8">
        <v>2.59</v>
      </c>
      <c r="J472" s="8">
        <v>3.12</v>
      </c>
      <c r="K472" s="8">
        <v>2.57</v>
      </c>
      <c r="L472" s="8">
        <v>19.8</v>
      </c>
      <c r="M472" s="8">
        <v>14.76</v>
      </c>
      <c r="N472" s="8" t="s">
        <v>21</v>
      </c>
      <c r="O472" s="8">
        <v>6.3019999999999996</v>
      </c>
      <c r="P472" s="8">
        <v>13.1608</v>
      </c>
      <c r="Q472" s="8" t="s">
        <v>23</v>
      </c>
      <c r="R472" s="8">
        <v>27</v>
      </c>
      <c r="S472" s="8" t="s">
        <v>19</v>
      </c>
      <c r="T472" s="9">
        <v>5.1188122000000003E-2</v>
      </c>
      <c r="U472" s="17"/>
      <c r="V472">
        <f t="shared" si="57"/>
        <v>2.8250000000000002</v>
      </c>
      <c r="W472">
        <f t="shared" si="58"/>
        <v>6.3019999999999996</v>
      </c>
      <c r="X472">
        <f t="shared" si="56"/>
        <v>0</v>
      </c>
      <c r="Y472">
        <f t="shared" si="59"/>
        <v>0</v>
      </c>
      <c r="Z472">
        <f t="shared" si="60"/>
        <v>0</v>
      </c>
      <c r="AA472">
        <f t="shared" si="61"/>
        <v>0</v>
      </c>
      <c r="AB472">
        <f t="shared" si="62"/>
        <v>1</v>
      </c>
      <c r="AC472">
        <f t="shared" si="63"/>
        <v>13.075100000000001</v>
      </c>
    </row>
    <row r="473" spans="2:29" x14ac:dyDescent="0.25">
      <c r="B473" s="7">
        <v>19.899999999999999</v>
      </c>
      <c r="C473" s="8">
        <v>4.3487900000000002</v>
      </c>
      <c r="D473" s="8">
        <v>48.1</v>
      </c>
      <c r="E473" s="8">
        <v>0.57999999999999996</v>
      </c>
      <c r="F473" s="8">
        <v>6.1669999999999998</v>
      </c>
      <c r="G473" s="8">
        <v>84</v>
      </c>
      <c r="H473" s="8">
        <v>3.22</v>
      </c>
      <c r="I473" s="8">
        <v>2.97</v>
      </c>
      <c r="J473" s="8">
        <v>3.06</v>
      </c>
      <c r="K473" s="8">
        <v>2.89</v>
      </c>
      <c r="L473" s="8">
        <v>19.8</v>
      </c>
      <c r="M473" s="8">
        <v>16.29</v>
      </c>
      <c r="N473" s="8" t="s">
        <v>21</v>
      </c>
      <c r="O473" s="8">
        <v>5.5979999999999999</v>
      </c>
      <c r="P473" s="8">
        <v>12.1592</v>
      </c>
      <c r="Q473" s="8" t="s">
        <v>20</v>
      </c>
      <c r="R473" s="8">
        <v>36</v>
      </c>
      <c r="S473" s="8" t="s">
        <v>19</v>
      </c>
      <c r="T473" s="9">
        <v>6.3720530999999997E-2</v>
      </c>
      <c r="U473" s="17"/>
      <c r="V473">
        <f t="shared" si="57"/>
        <v>3.0350000000000001</v>
      </c>
      <c r="W473">
        <f t="shared" si="58"/>
        <v>5.5979999999999999</v>
      </c>
      <c r="X473">
        <f t="shared" si="56"/>
        <v>0</v>
      </c>
      <c r="Y473">
        <f t="shared" si="59"/>
        <v>0</v>
      </c>
      <c r="Z473">
        <f t="shared" si="60"/>
        <v>1</v>
      </c>
      <c r="AA473">
        <f t="shared" si="61"/>
        <v>0</v>
      </c>
      <c r="AB473">
        <f t="shared" si="62"/>
        <v>1</v>
      </c>
      <c r="AC473">
        <f t="shared" si="63"/>
        <v>4.3487900000000002</v>
      </c>
    </row>
    <row r="474" spans="2:29" x14ac:dyDescent="0.25">
      <c r="B474" s="7">
        <v>19.600000000000001</v>
      </c>
      <c r="C474" s="8">
        <v>4.0384099999999998</v>
      </c>
      <c r="D474" s="8">
        <v>48.1</v>
      </c>
      <c r="E474" s="8">
        <v>0.53200000000000003</v>
      </c>
      <c r="F474" s="8">
        <v>6.2290000000000001</v>
      </c>
      <c r="G474" s="8">
        <v>90.7</v>
      </c>
      <c r="H474" s="8">
        <v>3.28</v>
      </c>
      <c r="I474" s="8">
        <v>2.79</v>
      </c>
      <c r="J474" s="8">
        <v>3.17</v>
      </c>
      <c r="K474" s="8">
        <v>3.15</v>
      </c>
      <c r="L474" s="8">
        <v>19.8</v>
      </c>
      <c r="M474" s="8">
        <v>12.87</v>
      </c>
      <c r="N474" s="8" t="s">
        <v>19</v>
      </c>
      <c r="O474" s="8">
        <v>8.6920000000000002</v>
      </c>
      <c r="P474" s="8">
        <v>13.1568</v>
      </c>
      <c r="Q474" s="8" t="s">
        <v>24</v>
      </c>
      <c r="R474" s="8">
        <v>52</v>
      </c>
      <c r="S474" s="8" t="s">
        <v>19</v>
      </c>
      <c r="T474" s="9">
        <v>4.7477289999999998E-2</v>
      </c>
      <c r="U474" s="17"/>
      <c r="V474">
        <f t="shared" si="57"/>
        <v>3.0975000000000001</v>
      </c>
      <c r="W474">
        <f t="shared" si="58"/>
        <v>8.6920000000000002</v>
      </c>
      <c r="X474">
        <f t="shared" si="56"/>
        <v>1</v>
      </c>
      <c r="Y474">
        <f t="shared" si="59"/>
        <v>0</v>
      </c>
      <c r="Z474">
        <f t="shared" si="60"/>
        <v>0</v>
      </c>
      <c r="AA474">
        <f t="shared" si="61"/>
        <v>1</v>
      </c>
      <c r="AB474">
        <f t="shared" si="62"/>
        <v>1</v>
      </c>
      <c r="AC474">
        <f t="shared" si="63"/>
        <v>4.0384099999999998</v>
      </c>
    </row>
    <row r="475" spans="2:29" x14ac:dyDescent="0.25">
      <c r="B475" s="7">
        <v>23.2</v>
      </c>
      <c r="C475" s="8">
        <v>3.5686800000000001</v>
      </c>
      <c r="D475" s="8">
        <v>48.1</v>
      </c>
      <c r="E475" s="8">
        <v>0.57999999999999996</v>
      </c>
      <c r="F475" s="8">
        <v>6.4370000000000003</v>
      </c>
      <c r="G475" s="8">
        <v>75</v>
      </c>
      <c r="H475" s="8">
        <v>3.04</v>
      </c>
      <c r="I475" s="8">
        <v>2.63</v>
      </c>
      <c r="J475" s="8">
        <v>3.01</v>
      </c>
      <c r="K475" s="8">
        <v>2.9</v>
      </c>
      <c r="L475" s="8">
        <v>19.8</v>
      </c>
      <c r="M475" s="8">
        <v>14.36</v>
      </c>
      <c r="N475" s="8" t="s">
        <v>19</v>
      </c>
      <c r="O475" s="8">
        <v>8.4640000000000004</v>
      </c>
      <c r="P475" s="8">
        <v>15.185600000000001</v>
      </c>
      <c r="Q475" s="8" t="s">
        <v>24</v>
      </c>
      <c r="R475" s="8">
        <v>39</v>
      </c>
      <c r="S475" s="8" t="s">
        <v>19</v>
      </c>
      <c r="T475" s="9">
        <v>6.3409461E-2</v>
      </c>
      <c r="U475" s="17"/>
      <c r="V475">
        <f t="shared" si="57"/>
        <v>2.895</v>
      </c>
      <c r="W475">
        <f t="shared" si="58"/>
        <v>8.4640000000000004</v>
      </c>
      <c r="X475">
        <f t="shared" si="56"/>
        <v>1</v>
      </c>
      <c r="Y475">
        <f t="shared" si="59"/>
        <v>0</v>
      </c>
      <c r="Z475">
        <f t="shared" si="60"/>
        <v>0</v>
      </c>
      <c r="AA475">
        <f t="shared" si="61"/>
        <v>1</v>
      </c>
      <c r="AB475">
        <f t="shared" si="62"/>
        <v>1</v>
      </c>
      <c r="AC475">
        <f t="shared" si="63"/>
        <v>3.5686800000000001</v>
      </c>
    </row>
    <row r="476" spans="2:29" x14ac:dyDescent="0.25">
      <c r="B476" s="7">
        <v>29.8</v>
      </c>
      <c r="C476" s="8">
        <v>4.64689</v>
      </c>
      <c r="D476" s="8">
        <v>48.1</v>
      </c>
      <c r="E476" s="8">
        <v>0.61399999999999999</v>
      </c>
      <c r="F476" s="8">
        <v>6.98</v>
      </c>
      <c r="G476" s="8">
        <v>67.599999999999994</v>
      </c>
      <c r="H476" s="8">
        <v>2.77</v>
      </c>
      <c r="I476" s="8">
        <v>2.35</v>
      </c>
      <c r="J476" s="8">
        <v>2.54</v>
      </c>
      <c r="K476" s="8">
        <v>2.4700000000000002</v>
      </c>
      <c r="L476" s="8">
        <v>19.8</v>
      </c>
      <c r="M476" s="8">
        <v>11.66</v>
      </c>
      <c r="N476" s="8" t="s">
        <v>19</v>
      </c>
      <c r="O476" s="8">
        <v>7.3959999999999999</v>
      </c>
      <c r="P476" s="8">
        <v>15.2384</v>
      </c>
      <c r="Q476" s="8" t="s">
        <v>24</v>
      </c>
      <c r="R476" s="8">
        <v>56</v>
      </c>
      <c r="S476" s="8" t="s">
        <v>19</v>
      </c>
      <c r="T476" s="9">
        <v>6.2915695999999993E-2</v>
      </c>
      <c r="U476" s="17"/>
      <c r="V476">
        <f t="shared" si="57"/>
        <v>2.5325000000000002</v>
      </c>
      <c r="W476">
        <f t="shared" si="58"/>
        <v>7.3959999999999999</v>
      </c>
      <c r="X476">
        <f t="shared" si="56"/>
        <v>1</v>
      </c>
      <c r="Y476">
        <f t="shared" si="59"/>
        <v>0</v>
      </c>
      <c r="Z476">
        <f t="shared" si="60"/>
        <v>0</v>
      </c>
      <c r="AA476">
        <f t="shared" si="61"/>
        <v>1</v>
      </c>
      <c r="AB476">
        <f t="shared" si="62"/>
        <v>1</v>
      </c>
      <c r="AC476">
        <f t="shared" si="63"/>
        <v>4.64689</v>
      </c>
    </row>
    <row r="477" spans="2:29" x14ac:dyDescent="0.25">
      <c r="B477" s="7">
        <v>13.8</v>
      </c>
      <c r="C477" s="8">
        <v>8.05579</v>
      </c>
      <c r="D477" s="8">
        <v>48.1</v>
      </c>
      <c r="E477" s="8">
        <v>0.58399999999999996</v>
      </c>
      <c r="F477" s="8">
        <v>5.4269999999999996</v>
      </c>
      <c r="G477" s="8">
        <v>95.4</v>
      </c>
      <c r="H477" s="8">
        <v>2.61</v>
      </c>
      <c r="I477" s="8">
        <v>2.33</v>
      </c>
      <c r="J477" s="8">
        <v>2.56</v>
      </c>
      <c r="K477" s="8">
        <v>2.21</v>
      </c>
      <c r="L477" s="8">
        <v>19.8</v>
      </c>
      <c r="M477" s="8">
        <v>18.14</v>
      </c>
      <c r="N477" s="8" t="s">
        <v>21</v>
      </c>
      <c r="O477" s="8">
        <v>9.0760000000000005</v>
      </c>
      <c r="P477" s="8">
        <v>11.1104</v>
      </c>
      <c r="Q477" s="8" t="s">
        <v>24</v>
      </c>
      <c r="R477" s="8">
        <v>47</v>
      </c>
      <c r="S477" s="8" t="s">
        <v>19</v>
      </c>
      <c r="T477" s="9">
        <v>4.9707252E-2</v>
      </c>
      <c r="U477" s="17"/>
      <c r="V477">
        <f t="shared" si="57"/>
        <v>2.4275000000000002</v>
      </c>
      <c r="W477">
        <f t="shared" si="58"/>
        <v>9.0760000000000005</v>
      </c>
      <c r="X477">
        <f t="shared" si="56"/>
        <v>0</v>
      </c>
      <c r="Y477">
        <f t="shared" si="59"/>
        <v>0</v>
      </c>
      <c r="Z477">
        <f t="shared" si="60"/>
        <v>0</v>
      </c>
      <c r="AA477">
        <f t="shared" si="61"/>
        <v>1</v>
      </c>
      <c r="AB477">
        <f t="shared" si="62"/>
        <v>1</v>
      </c>
      <c r="AC477">
        <f t="shared" si="63"/>
        <v>8.05579</v>
      </c>
    </row>
    <row r="478" spans="2:29" x14ac:dyDescent="0.25">
      <c r="B478" s="7">
        <v>13.3</v>
      </c>
      <c r="C478" s="8">
        <v>6.3931199999999997</v>
      </c>
      <c r="D478" s="8">
        <v>48.1</v>
      </c>
      <c r="E478" s="8">
        <v>0.58399999999999996</v>
      </c>
      <c r="F478" s="8">
        <v>6.1619999999999999</v>
      </c>
      <c r="G478" s="8">
        <v>97.4</v>
      </c>
      <c r="H478" s="8">
        <v>2.5</v>
      </c>
      <c r="I478" s="8">
        <v>2.17</v>
      </c>
      <c r="J478" s="8">
        <v>2.5</v>
      </c>
      <c r="K478" s="8">
        <v>1.65</v>
      </c>
      <c r="L478" s="8">
        <v>19.8</v>
      </c>
      <c r="M478" s="8">
        <v>24.1</v>
      </c>
      <c r="N478" s="8" t="s">
        <v>19</v>
      </c>
      <c r="O478" s="8">
        <v>9.0660000000000007</v>
      </c>
      <c r="P478" s="8">
        <v>11.106400000000001</v>
      </c>
      <c r="Q478" s="8" t="s">
        <v>22</v>
      </c>
      <c r="R478" s="8">
        <v>27</v>
      </c>
      <c r="S478" s="8" t="s">
        <v>19</v>
      </c>
      <c r="T478" s="9">
        <v>6.3035420999999994E-2</v>
      </c>
      <c r="U478" s="17"/>
      <c r="V478">
        <f t="shared" si="57"/>
        <v>2.2050000000000001</v>
      </c>
      <c r="W478">
        <f t="shared" si="58"/>
        <v>9.0660000000000007</v>
      </c>
      <c r="X478">
        <f t="shared" si="56"/>
        <v>1</v>
      </c>
      <c r="Y478">
        <f t="shared" si="59"/>
        <v>1</v>
      </c>
      <c r="Z478">
        <f t="shared" si="60"/>
        <v>0</v>
      </c>
      <c r="AA478">
        <f t="shared" si="61"/>
        <v>0</v>
      </c>
      <c r="AB478">
        <f t="shared" si="62"/>
        <v>1</v>
      </c>
      <c r="AC478">
        <f t="shared" si="63"/>
        <v>6.3931199999999997</v>
      </c>
    </row>
    <row r="479" spans="2:29" x14ac:dyDescent="0.25">
      <c r="B479" s="7">
        <v>16.7</v>
      </c>
      <c r="C479" s="8">
        <v>4.87141</v>
      </c>
      <c r="D479" s="8">
        <v>48.1</v>
      </c>
      <c r="E479" s="8">
        <v>0.61399999999999999</v>
      </c>
      <c r="F479" s="8">
        <v>6.484</v>
      </c>
      <c r="G479" s="8">
        <v>93.6</v>
      </c>
      <c r="H479" s="8">
        <v>2.58</v>
      </c>
      <c r="I479" s="8">
        <v>2.2999999999999998</v>
      </c>
      <c r="J479" s="8">
        <v>2.48</v>
      </c>
      <c r="K479" s="8">
        <v>1.85</v>
      </c>
      <c r="L479" s="8">
        <v>19.8</v>
      </c>
      <c r="M479" s="8">
        <v>18.68</v>
      </c>
      <c r="N479" s="8" t="s">
        <v>19</v>
      </c>
      <c r="O479" s="8">
        <v>6.1340000000000003</v>
      </c>
      <c r="P479" s="8">
        <v>14.133599999999999</v>
      </c>
      <c r="Q479" s="8" t="s">
        <v>20</v>
      </c>
      <c r="R479" s="8">
        <v>22</v>
      </c>
      <c r="S479" s="8" t="s">
        <v>19</v>
      </c>
      <c r="T479" s="9">
        <v>5.6696323999999999E-2</v>
      </c>
      <c r="U479" s="17"/>
      <c r="V479">
        <f t="shared" si="57"/>
        <v>2.3024999999999998</v>
      </c>
      <c r="W479">
        <f t="shared" si="58"/>
        <v>6.1340000000000003</v>
      </c>
      <c r="X479">
        <f t="shared" si="56"/>
        <v>1</v>
      </c>
      <c r="Y479">
        <f t="shared" si="59"/>
        <v>0</v>
      </c>
      <c r="Z479">
        <f t="shared" si="60"/>
        <v>1</v>
      </c>
      <c r="AA479">
        <f t="shared" si="61"/>
        <v>0</v>
      </c>
      <c r="AB479">
        <f t="shared" si="62"/>
        <v>1</v>
      </c>
      <c r="AC479">
        <f t="shared" si="63"/>
        <v>4.87141</v>
      </c>
    </row>
    <row r="480" spans="2:29" x14ac:dyDescent="0.25">
      <c r="B480" s="7">
        <v>12</v>
      </c>
      <c r="C480" s="8">
        <v>15.023400000000001</v>
      </c>
      <c r="D480" s="8">
        <v>48.1</v>
      </c>
      <c r="E480" s="8">
        <v>0.61399999999999999</v>
      </c>
      <c r="F480" s="8">
        <v>5.3040000000000003</v>
      </c>
      <c r="G480" s="8">
        <v>97.3</v>
      </c>
      <c r="H480" s="8">
        <v>2.2799999999999998</v>
      </c>
      <c r="I480" s="8">
        <v>1.99</v>
      </c>
      <c r="J480" s="8">
        <v>2.41</v>
      </c>
      <c r="K480" s="8">
        <v>1.73</v>
      </c>
      <c r="L480" s="8">
        <v>19.8</v>
      </c>
      <c r="M480" s="8">
        <v>24.91</v>
      </c>
      <c r="N480" s="8" t="s">
        <v>21</v>
      </c>
      <c r="O480" s="8">
        <v>9.34</v>
      </c>
      <c r="P480" s="8">
        <v>15.096</v>
      </c>
      <c r="Q480" s="8" t="s">
        <v>22</v>
      </c>
      <c r="R480" s="8">
        <v>39</v>
      </c>
      <c r="S480" s="8" t="s">
        <v>19</v>
      </c>
      <c r="T480" s="9">
        <v>6.1921548E-2</v>
      </c>
      <c r="U480" s="17"/>
      <c r="V480">
        <f t="shared" si="57"/>
        <v>2.1025</v>
      </c>
      <c r="W480">
        <f t="shared" si="58"/>
        <v>9.34</v>
      </c>
      <c r="X480">
        <f t="shared" si="56"/>
        <v>0</v>
      </c>
      <c r="Y480">
        <f t="shared" si="59"/>
        <v>1</v>
      </c>
      <c r="Z480">
        <f t="shared" si="60"/>
        <v>0</v>
      </c>
      <c r="AA480">
        <f t="shared" si="61"/>
        <v>0</v>
      </c>
      <c r="AB480">
        <f t="shared" si="62"/>
        <v>1</v>
      </c>
      <c r="AC480">
        <f t="shared" si="63"/>
        <v>15.023400000000001</v>
      </c>
    </row>
    <row r="481" spans="2:29" x14ac:dyDescent="0.25">
      <c r="B481" s="7">
        <v>14.6</v>
      </c>
      <c r="C481" s="8">
        <v>10.233000000000001</v>
      </c>
      <c r="D481" s="8">
        <v>48.1</v>
      </c>
      <c r="E481" s="8">
        <v>0.61399999999999999</v>
      </c>
      <c r="F481" s="8">
        <v>6.1849999999999996</v>
      </c>
      <c r="G481" s="8">
        <v>96.7</v>
      </c>
      <c r="H481" s="8">
        <v>2.29</v>
      </c>
      <c r="I481" s="8">
        <v>1.98</v>
      </c>
      <c r="J481" s="8">
        <v>2.36</v>
      </c>
      <c r="K481" s="8">
        <v>2.0499999999999998</v>
      </c>
      <c r="L481" s="8">
        <v>19.8</v>
      </c>
      <c r="M481" s="8">
        <v>18.03</v>
      </c>
      <c r="N481" s="8" t="s">
        <v>19</v>
      </c>
      <c r="O481" s="8">
        <v>5.2919999999999998</v>
      </c>
      <c r="P481" s="8">
        <v>15.1168</v>
      </c>
      <c r="Q481" s="8" t="s">
        <v>22</v>
      </c>
      <c r="R481" s="8">
        <v>60</v>
      </c>
      <c r="S481" s="8" t="s">
        <v>19</v>
      </c>
      <c r="T481" s="9">
        <v>6.5217792999999996E-2</v>
      </c>
      <c r="U481" s="17"/>
      <c r="V481">
        <f t="shared" si="57"/>
        <v>2.17</v>
      </c>
      <c r="W481">
        <f t="shared" si="58"/>
        <v>5.2919999999999998</v>
      </c>
      <c r="X481">
        <f t="shared" si="56"/>
        <v>1</v>
      </c>
      <c r="Y481">
        <f t="shared" si="59"/>
        <v>1</v>
      </c>
      <c r="Z481">
        <f t="shared" si="60"/>
        <v>0</v>
      </c>
      <c r="AA481">
        <f t="shared" si="61"/>
        <v>0</v>
      </c>
      <c r="AB481">
        <f t="shared" si="62"/>
        <v>1</v>
      </c>
      <c r="AC481">
        <f t="shared" si="63"/>
        <v>10.233000000000001</v>
      </c>
    </row>
    <row r="482" spans="2:29" x14ac:dyDescent="0.25">
      <c r="B482" s="7">
        <v>21.4</v>
      </c>
      <c r="C482" s="8">
        <v>14.3337</v>
      </c>
      <c r="D482" s="8">
        <v>48.1</v>
      </c>
      <c r="E482" s="8">
        <v>0.61399999999999999</v>
      </c>
      <c r="F482" s="8">
        <v>6.2290000000000001</v>
      </c>
      <c r="G482" s="8">
        <v>88</v>
      </c>
      <c r="H482" s="8">
        <v>2.27</v>
      </c>
      <c r="I482" s="8">
        <v>1.82</v>
      </c>
      <c r="J482" s="8">
        <v>2.08</v>
      </c>
      <c r="K482" s="8">
        <v>1.63</v>
      </c>
      <c r="L482" s="8">
        <v>19.8</v>
      </c>
      <c r="M482" s="8">
        <v>13.11</v>
      </c>
      <c r="N482" s="8" t="s">
        <v>21</v>
      </c>
      <c r="O482" s="8">
        <v>6.1280000000000001</v>
      </c>
      <c r="P482" s="8">
        <v>10.171200000000001</v>
      </c>
      <c r="Q482" s="8" t="s">
        <v>20</v>
      </c>
      <c r="R482" s="8">
        <v>32</v>
      </c>
      <c r="S482" s="8" t="s">
        <v>19</v>
      </c>
      <c r="T482" s="9">
        <v>6.3157529000000004E-2</v>
      </c>
      <c r="U482" s="17"/>
      <c r="V482">
        <f t="shared" si="57"/>
        <v>1.95</v>
      </c>
      <c r="W482">
        <f t="shared" si="58"/>
        <v>6.1280000000000001</v>
      </c>
      <c r="X482">
        <f t="shared" si="56"/>
        <v>0</v>
      </c>
      <c r="Y482">
        <f t="shared" si="59"/>
        <v>0</v>
      </c>
      <c r="Z482">
        <f t="shared" si="60"/>
        <v>1</v>
      </c>
      <c r="AA482">
        <f t="shared" si="61"/>
        <v>0</v>
      </c>
      <c r="AB482">
        <f t="shared" si="62"/>
        <v>1</v>
      </c>
      <c r="AC482">
        <f t="shared" si="63"/>
        <v>14.3337</v>
      </c>
    </row>
    <row r="483" spans="2:29" x14ac:dyDescent="0.25">
      <c r="B483" s="7">
        <v>23</v>
      </c>
      <c r="C483" s="8">
        <v>5.8240100000000004</v>
      </c>
      <c r="D483" s="8">
        <v>48.1</v>
      </c>
      <c r="E483" s="8">
        <v>0.53200000000000003</v>
      </c>
      <c r="F483" s="8">
        <v>6.242</v>
      </c>
      <c r="G483" s="8">
        <v>64.7</v>
      </c>
      <c r="H483" s="8">
        <v>3.48</v>
      </c>
      <c r="I483" s="8">
        <v>3.38</v>
      </c>
      <c r="J483" s="8">
        <v>3.72</v>
      </c>
      <c r="K483" s="8">
        <v>3.11</v>
      </c>
      <c r="L483" s="8">
        <v>19.8</v>
      </c>
      <c r="M483" s="8">
        <v>10.74</v>
      </c>
      <c r="N483" s="8" t="s">
        <v>21</v>
      </c>
      <c r="O483" s="8">
        <v>8.56</v>
      </c>
      <c r="P483" s="8">
        <v>13.183999999999999</v>
      </c>
      <c r="Q483" s="8" t="s">
        <v>20</v>
      </c>
      <c r="R483" s="8">
        <v>22</v>
      </c>
      <c r="S483" s="8" t="s">
        <v>19</v>
      </c>
      <c r="T483" s="9">
        <v>4.6089256000000002E-2</v>
      </c>
      <c r="U483" s="17"/>
      <c r="V483">
        <f t="shared" si="57"/>
        <v>3.4224999999999999</v>
      </c>
      <c r="W483">
        <f t="shared" si="58"/>
        <v>8.56</v>
      </c>
      <c r="X483">
        <f t="shared" si="56"/>
        <v>0</v>
      </c>
      <c r="Y483">
        <f t="shared" si="59"/>
        <v>0</v>
      </c>
      <c r="Z483">
        <f t="shared" si="60"/>
        <v>1</v>
      </c>
      <c r="AA483">
        <f t="shared" si="61"/>
        <v>0</v>
      </c>
      <c r="AB483">
        <f t="shared" si="62"/>
        <v>1</v>
      </c>
      <c r="AC483">
        <f t="shared" si="63"/>
        <v>5.8240100000000004</v>
      </c>
    </row>
    <row r="484" spans="2:29" x14ac:dyDescent="0.25">
      <c r="B484" s="7">
        <v>23.7</v>
      </c>
      <c r="C484" s="8">
        <v>5.7081799999999996</v>
      </c>
      <c r="D484" s="8">
        <v>48.1</v>
      </c>
      <c r="E484" s="8">
        <v>0.53200000000000003</v>
      </c>
      <c r="F484" s="8">
        <v>6.75</v>
      </c>
      <c r="G484" s="8">
        <v>74.900000000000006</v>
      </c>
      <c r="H484" s="8">
        <v>3.44</v>
      </c>
      <c r="I484" s="8">
        <v>3.26</v>
      </c>
      <c r="J484" s="8">
        <v>3.38</v>
      </c>
      <c r="K484" s="8">
        <v>3.24</v>
      </c>
      <c r="L484" s="8">
        <v>19.8</v>
      </c>
      <c r="M484" s="8">
        <v>7.74</v>
      </c>
      <c r="N484" s="8" t="s">
        <v>21</v>
      </c>
      <c r="O484" s="8">
        <v>6.9740000000000002</v>
      </c>
      <c r="P484" s="8">
        <v>15.1896</v>
      </c>
      <c r="Q484" s="8" t="s">
        <v>23</v>
      </c>
      <c r="R484" s="8">
        <v>46</v>
      </c>
      <c r="S484" s="8" t="s">
        <v>19</v>
      </c>
      <c r="T484" s="9">
        <v>4.6987413999999998E-2</v>
      </c>
      <c r="U484" s="17"/>
      <c r="V484">
        <f t="shared" si="57"/>
        <v>3.3299999999999996</v>
      </c>
      <c r="W484">
        <f t="shared" si="58"/>
        <v>6.9740000000000002</v>
      </c>
      <c r="X484">
        <f t="shared" si="56"/>
        <v>0</v>
      </c>
      <c r="Y484">
        <f t="shared" si="59"/>
        <v>0</v>
      </c>
      <c r="Z484">
        <f t="shared" si="60"/>
        <v>0</v>
      </c>
      <c r="AA484">
        <f t="shared" si="61"/>
        <v>0</v>
      </c>
      <c r="AB484">
        <f t="shared" si="62"/>
        <v>1</v>
      </c>
      <c r="AC484">
        <f t="shared" si="63"/>
        <v>5.7081799999999996</v>
      </c>
    </row>
    <row r="485" spans="2:29" x14ac:dyDescent="0.25">
      <c r="B485" s="7">
        <v>25</v>
      </c>
      <c r="C485" s="8">
        <v>5.73116</v>
      </c>
      <c r="D485" s="8">
        <v>48.1</v>
      </c>
      <c r="E485" s="8">
        <v>0.53200000000000003</v>
      </c>
      <c r="F485" s="8">
        <v>7.0609999999999999</v>
      </c>
      <c r="G485" s="8">
        <v>77</v>
      </c>
      <c r="H485" s="8">
        <v>3.67</v>
      </c>
      <c r="I485" s="8">
        <v>3.33</v>
      </c>
      <c r="J485" s="8">
        <v>3.46</v>
      </c>
      <c r="K485" s="8">
        <v>3.18</v>
      </c>
      <c r="L485" s="8">
        <v>19.8</v>
      </c>
      <c r="M485" s="8">
        <v>7.01</v>
      </c>
      <c r="N485" s="8" t="s">
        <v>21</v>
      </c>
      <c r="O485" s="8">
        <v>5.5</v>
      </c>
      <c r="P485" s="8">
        <v>11.2</v>
      </c>
      <c r="Q485" s="8" t="s">
        <v>22</v>
      </c>
      <c r="R485" s="8">
        <v>29</v>
      </c>
      <c r="S485" s="8" t="s">
        <v>19</v>
      </c>
      <c r="T485" s="9">
        <v>5.8384237999999998E-2</v>
      </c>
      <c r="U485" s="17"/>
      <c r="V485">
        <f t="shared" si="57"/>
        <v>3.41</v>
      </c>
      <c r="W485">
        <f t="shared" si="58"/>
        <v>5.5</v>
      </c>
      <c r="X485">
        <f t="shared" si="56"/>
        <v>0</v>
      </c>
      <c r="Y485">
        <f t="shared" si="59"/>
        <v>1</v>
      </c>
      <c r="Z485">
        <f t="shared" si="60"/>
        <v>0</v>
      </c>
      <c r="AA485">
        <f t="shared" si="61"/>
        <v>0</v>
      </c>
      <c r="AB485">
        <f t="shared" si="62"/>
        <v>1</v>
      </c>
      <c r="AC485">
        <f t="shared" si="63"/>
        <v>5.73116</v>
      </c>
    </row>
    <row r="486" spans="2:29" x14ac:dyDescent="0.25">
      <c r="B486" s="7">
        <v>21.8</v>
      </c>
      <c r="C486" s="8">
        <v>2.8183799999999999</v>
      </c>
      <c r="D486" s="8">
        <v>48.1</v>
      </c>
      <c r="E486" s="8">
        <v>0.53200000000000003</v>
      </c>
      <c r="F486" s="8">
        <v>5.7619999999999996</v>
      </c>
      <c r="G486" s="8">
        <v>40.299999999999997</v>
      </c>
      <c r="H486" s="8">
        <v>4.41</v>
      </c>
      <c r="I486" s="8">
        <v>3.89</v>
      </c>
      <c r="J486" s="8">
        <v>4.25</v>
      </c>
      <c r="K486" s="8">
        <v>3.85</v>
      </c>
      <c r="L486" s="8">
        <v>19.8</v>
      </c>
      <c r="M486" s="8">
        <v>10.42</v>
      </c>
      <c r="N486" s="8" t="s">
        <v>21</v>
      </c>
      <c r="O486" s="8">
        <v>9.6359999999999992</v>
      </c>
      <c r="P486" s="8">
        <v>14.1744</v>
      </c>
      <c r="Q486" s="8" t="s">
        <v>24</v>
      </c>
      <c r="R486" s="8">
        <v>57</v>
      </c>
      <c r="S486" s="8" t="s">
        <v>19</v>
      </c>
      <c r="T486" s="9">
        <v>4.8221723000000001E-2</v>
      </c>
      <c r="U486" s="17"/>
      <c r="V486">
        <f t="shared" si="57"/>
        <v>4.1000000000000005</v>
      </c>
      <c r="W486">
        <f t="shared" si="58"/>
        <v>9.6359999999999992</v>
      </c>
      <c r="X486">
        <f t="shared" si="56"/>
        <v>0</v>
      </c>
      <c r="Y486">
        <f t="shared" si="59"/>
        <v>0</v>
      </c>
      <c r="Z486">
        <f t="shared" si="60"/>
        <v>0</v>
      </c>
      <c r="AA486">
        <f t="shared" si="61"/>
        <v>1</v>
      </c>
      <c r="AB486">
        <f t="shared" si="62"/>
        <v>1</v>
      </c>
      <c r="AC486">
        <f t="shared" si="63"/>
        <v>2.8183799999999999</v>
      </c>
    </row>
    <row r="487" spans="2:29" x14ac:dyDescent="0.25">
      <c r="B487" s="7">
        <v>20.6</v>
      </c>
      <c r="C487" s="8">
        <v>2.3785699999999999</v>
      </c>
      <c r="D487" s="8">
        <v>48.1</v>
      </c>
      <c r="E487" s="8">
        <v>0.58299999999999996</v>
      </c>
      <c r="F487" s="8">
        <v>5.8710000000000004</v>
      </c>
      <c r="G487" s="8">
        <v>41.9</v>
      </c>
      <c r="H487" s="8">
        <v>3.93</v>
      </c>
      <c r="I487" s="8">
        <v>3.56</v>
      </c>
      <c r="J487" s="8">
        <v>3.77</v>
      </c>
      <c r="K487" s="8">
        <v>3.63</v>
      </c>
      <c r="L487" s="8">
        <v>19.8</v>
      </c>
      <c r="M487" s="8">
        <v>13.34</v>
      </c>
      <c r="N487" s="8" t="s">
        <v>19</v>
      </c>
      <c r="O487" s="8">
        <v>8.1120000000000001</v>
      </c>
      <c r="P487" s="8">
        <v>12.1648</v>
      </c>
      <c r="Q487" s="8" t="s">
        <v>22</v>
      </c>
      <c r="R487" s="8">
        <v>31</v>
      </c>
      <c r="S487" s="8" t="s">
        <v>19</v>
      </c>
      <c r="T487" s="9">
        <v>6.0860495000000001E-2</v>
      </c>
      <c r="U487" s="17"/>
      <c r="V487">
        <f t="shared" si="57"/>
        <v>3.7225000000000001</v>
      </c>
      <c r="W487">
        <f t="shared" si="58"/>
        <v>8.1120000000000001</v>
      </c>
      <c r="X487">
        <f t="shared" si="56"/>
        <v>1</v>
      </c>
      <c r="Y487">
        <f t="shared" si="59"/>
        <v>1</v>
      </c>
      <c r="Z487">
        <f t="shared" si="60"/>
        <v>0</v>
      </c>
      <c r="AA487">
        <f t="shared" si="61"/>
        <v>0</v>
      </c>
      <c r="AB487">
        <f t="shared" si="62"/>
        <v>1</v>
      </c>
      <c r="AC487">
        <f t="shared" si="63"/>
        <v>2.3785699999999999</v>
      </c>
    </row>
    <row r="488" spans="2:29" x14ac:dyDescent="0.25">
      <c r="B488" s="7">
        <v>21.2</v>
      </c>
      <c r="C488" s="8">
        <v>3.67367</v>
      </c>
      <c r="D488" s="8">
        <v>48.1</v>
      </c>
      <c r="E488" s="8">
        <v>0.58299999999999996</v>
      </c>
      <c r="F488" s="8">
        <v>6.3120000000000003</v>
      </c>
      <c r="G488" s="8">
        <v>51.9</v>
      </c>
      <c r="H488" s="8">
        <v>4.03</v>
      </c>
      <c r="I488" s="8">
        <v>3.85</v>
      </c>
      <c r="J488" s="8">
        <v>4.07</v>
      </c>
      <c r="K488" s="8">
        <v>4.01</v>
      </c>
      <c r="L488" s="8">
        <v>19.8</v>
      </c>
      <c r="M488" s="8">
        <v>10.58</v>
      </c>
      <c r="N488" s="8" t="s">
        <v>21</v>
      </c>
      <c r="O488" s="8">
        <v>9.0239999999999991</v>
      </c>
      <c r="P488" s="8">
        <v>13.169600000000001</v>
      </c>
      <c r="Q488" s="8" t="s">
        <v>24</v>
      </c>
      <c r="R488" s="8">
        <v>51</v>
      </c>
      <c r="S488" s="8" t="s">
        <v>19</v>
      </c>
      <c r="T488" s="9">
        <v>4.9993542000000002E-2</v>
      </c>
      <c r="U488" s="17"/>
      <c r="V488">
        <f t="shared" si="57"/>
        <v>3.99</v>
      </c>
      <c r="W488">
        <f t="shared" si="58"/>
        <v>9.0239999999999991</v>
      </c>
      <c r="X488">
        <f t="shared" si="56"/>
        <v>0</v>
      </c>
      <c r="Y488">
        <f t="shared" si="59"/>
        <v>0</v>
      </c>
      <c r="Z488">
        <f t="shared" si="60"/>
        <v>0</v>
      </c>
      <c r="AA488">
        <f t="shared" si="61"/>
        <v>1</v>
      </c>
      <c r="AB488">
        <f t="shared" si="62"/>
        <v>1</v>
      </c>
      <c r="AC488">
        <f t="shared" si="63"/>
        <v>3.67367</v>
      </c>
    </row>
    <row r="489" spans="2:29" x14ac:dyDescent="0.25">
      <c r="B489" s="7">
        <v>19.100000000000001</v>
      </c>
      <c r="C489" s="8">
        <v>5.6917499999999999</v>
      </c>
      <c r="D489" s="8">
        <v>48.1</v>
      </c>
      <c r="E489" s="8">
        <v>0.58299999999999996</v>
      </c>
      <c r="F489" s="8">
        <v>6.1139999999999999</v>
      </c>
      <c r="G489" s="8">
        <v>79.8</v>
      </c>
      <c r="H489" s="8">
        <v>3.55</v>
      </c>
      <c r="I489" s="8">
        <v>3.34</v>
      </c>
      <c r="J489" s="8">
        <v>3.76</v>
      </c>
      <c r="K489" s="8">
        <v>3.53</v>
      </c>
      <c r="L489" s="8">
        <v>19.8</v>
      </c>
      <c r="M489" s="8">
        <v>14.98</v>
      </c>
      <c r="N489" s="8" t="s">
        <v>19</v>
      </c>
      <c r="O489" s="8">
        <v>8.5820000000000007</v>
      </c>
      <c r="P489" s="8">
        <v>12.152799999999999</v>
      </c>
      <c r="Q489" s="8" t="s">
        <v>23</v>
      </c>
      <c r="R489" s="8">
        <v>57</v>
      </c>
      <c r="S489" s="8" t="s">
        <v>19</v>
      </c>
      <c r="T489" s="9">
        <v>5.9506496999999998E-2</v>
      </c>
      <c r="U489" s="17"/>
      <c r="V489">
        <f t="shared" si="57"/>
        <v>3.5449999999999995</v>
      </c>
      <c r="W489">
        <f t="shared" si="58"/>
        <v>8.5820000000000007</v>
      </c>
      <c r="X489">
        <f t="shared" si="56"/>
        <v>1</v>
      </c>
      <c r="Y489">
        <f t="shared" si="59"/>
        <v>0</v>
      </c>
      <c r="Z489">
        <f t="shared" si="60"/>
        <v>0</v>
      </c>
      <c r="AA489">
        <f t="shared" si="61"/>
        <v>0</v>
      </c>
      <c r="AB489">
        <f t="shared" si="62"/>
        <v>1</v>
      </c>
      <c r="AC489">
        <f t="shared" si="63"/>
        <v>5.6917499999999999</v>
      </c>
    </row>
    <row r="490" spans="2:29" x14ac:dyDescent="0.25">
      <c r="B490" s="7">
        <v>20.6</v>
      </c>
      <c r="C490" s="8">
        <v>4.8356700000000004</v>
      </c>
      <c r="D490" s="8">
        <v>48.1</v>
      </c>
      <c r="E490" s="8">
        <v>0.58299999999999996</v>
      </c>
      <c r="F490" s="8">
        <v>5.9050000000000002</v>
      </c>
      <c r="G490" s="8">
        <v>53.2</v>
      </c>
      <c r="H490" s="8">
        <v>3.36</v>
      </c>
      <c r="I490" s="8">
        <v>2.85</v>
      </c>
      <c r="J490" s="8">
        <v>3.16</v>
      </c>
      <c r="K490" s="8">
        <v>3.23</v>
      </c>
      <c r="L490" s="8">
        <v>19.8</v>
      </c>
      <c r="M490" s="8">
        <v>11.45</v>
      </c>
      <c r="N490" s="8" t="s">
        <v>21</v>
      </c>
      <c r="O490" s="8">
        <v>8.4120000000000008</v>
      </c>
      <c r="P490" s="8">
        <v>11.1648</v>
      </c>
      <c r="Q490" s="8" t="s">
        <v>23</v>
      </c>
      <c r="R490" s="8">
        <v>44</v>
      </c>
      <c r="S490" s="8" t="s">
        <v>19</v>
      </c>
      <c r="T490" s="9">
        <v>6.2054498999999999E-2</v>
      </c>
      <c r="U490" s="17"/>
      <c r="V490">
        <f t="shared" si="57"/>
        <v>3.1500000000000004</v>
      </c>
      <c r="W490">
        <f t="shared" si="58"/>
        <v>8.4120000000000008</v>
      </c>
      <c r="X490">
        <f t="shared" si="56"/>
        <v>0</v>
      </c>
      <c r="Y490">
        <f t="shared" si="59"/>
        <v>0</v>
      </c>
      <c r="Z490">
        <f t="shared" si="60"/>
        <v>0</v>
      </c>
      <c r="AA490">
        <f t="shared" si="61"/>
        <v>0</v>
      </c>
      <c r="AB490">
        <f t="shared" si="62"/>
        <v>1</v>
      </c>
      <c r="AC490">
        <f t="shared" si="63"/>
        <v>4.8356700000000004</v>
      </c>
    </row>
    <row r="491" spans="2:29" x14ac:dyDescent="0.25">
      <c r="B491" s="7">
        <v>15.2</v>
      </c>
      <c r="C491" s="8">
        <v>0.15085999999999999</v>
      </c>
      <c r="D491" s="8">
        <v>57.74</v>
      </c>
      <c r="E491" s="8">
        <v>0.60899999999999999</v>
      </c>
      <c r="F491" s="8">
        <v>5.4539999999999997</v>
      </c>
      <c r="G491" s="8">
        <v>92.7</v>
      </c>
      <c r="H491" s="8">
        <v>2.1</v>
      </c>
      <c r="I491" s="8">
        <v>1.57</v>
      </c>
      <c r="J491" s="8">
        <v>1.96</v>
      </c>
      <c r="K491" s="8">
        <v>1.65</v>
      </c>
      <c r="L491" s="8">
        <v>19.899999999999999</v>
      </c>
      <c r="M491" s="8">
        <v>18.059999999999999</v>
      </c>
      <c r="N491" s="8" t="s">
        <v>21</v>
      </c>
      <c r="O491" s="8">
        <v>6.0039999999999996</v>
      </c>
      <c r="P491" s="8">
        <v>14.121600000000001</v>
      </c>
      <c r="Q491" s="8" t="s">
        <v>23</v>
      </c>
      <c r="R491" s="8">
        <v>28</v>
      </c>
      <c r="S491" s="8" t="s">
        <v>19</v>
      </c>
      <c r="T491" s="9">
        <v>6.0475976000000001E-2</v>
      </c>
      <c r="U491" s="17"/>
      <c r="V491">
        <f t="shared" si="57"/>
        <v>1.8199999999999998</v>
      </c>
      <c r="W491">
        <f t="shared" si="58"/>
        <v>6.0039999999999996</v>
      </c>
      <c r="X491">
        <f t="shared" si="56"/>
        <v>0</v>
      </c>
      <c r="Y491">
        <f t="shared" si="59"/>
        <v>0</v>
      </c>
      <c r="Z491">
        <f t="shared" si="60"/>
        <v>0</v>
      </c>
      <c r="AA491">
        <f t="shared" si="61"/>
        <v>0</v>
      </c>
      <c r="AB491">
        <f t="shared" si="62"/>
        <v>1</v>
      </c>
      <c r="AC491">
        <f t="shared" si="63"/>
        <v>0.15085999999999999</v>
      </c>
    </row>
    <row r="492" spans="2:29" x14ac:dyDescent="0.25">
      <c r="B492" s="7">
        <v>7</v>
      </c>
      <c r="C492" s="8">
        <v>0.18337000000000001</v>
      </c>
      <c r="D492" s="8">
        <v>57.74</v>
      </c>
      <c r="E492" s="8">
        <v>0.60899999999999999</v>
      </c>
      <c r="F492" s="8">
        <v>5.4139999999999997</v>
      </c>
      <c r="G492" s="8">
        <v>98.3</v>
      </c>
      <c r="H492" s="8">
        <v>2.08</v>
      </c>
      <c r="I492" s="8">
        <v>1.53</v>
      </c>
      <c r="J492" s="8">
        <v>1.94</v>
      </c>
      <c r="K492" s="8">
        <v>1.48</v>
      </c>
      <c r="L492" s="8">
        <v>19.899999999999999</v>
      </c>
      <c r="M492" s="8">
        <v>23.97</v>
      </c>
      <c r="N492" s="8" t="s">
        <v>21</v>
      </c>
      <c r="O492" s="8">
        <v>9.84</v>
      </c>
      <c r="P492" s="8">
        <v>15.055999999999999</v>
      </c>
      <c r="Q492" s="8" t="s">
        <v>23</v>
      </c>
      <c r="R492" s="8">
        <v>29</v>
      </c>
      <c r="S492" s="8" t="s">
        <v>19</v>
      </c>
      <c r="T492" s="9">
        <v>6.5888635000000001E-2</v>
      </c>
      <c r="U492" s="17"/>
      <c r="V492">
        <f t="shared" si="57"/>
        <v>1.7575000000000003</v>
      </c>
      <c r="W492">
        <f t="shared" si="58"/>
        <v>9.84</v>
      </c>
      <c r="X492">
        <f t="shared" si="56"/>
        <v>0</v>
      </c>
      <c r="Y492">
        <f t="shared" si="59"/>
        <v>0</v>
      </c>
      <c r="Z492">
        <f t="shared" si="60"/>
        <v>0</v>
      </c>
      <c r="AA492">
        <f t="shared" si="61"/>
        <v>0</v>
      </c>
      <c r="AB492">
        <f t="shared" si="62"/>
        <v>1</v>
      </c>
      <c r="AC492">
        <f t="shared" si="63"/>
        <v>0.18337000000000001</v>
      </c>
    </row>
    <row r="493" spans="2:29" x14ac:dyDescent="0.25">
      <c r="B493" s="7">
        <v>8.1</v>
      </c>
      <c r="C493" s="8">
        <v>0.20746000000000001</v>
      </c>
      <c r="D493" s="8">
        <v>57.74</v>
      </c>
      <c r="E493" s="8">
        <v>0.60899999999999999</v>
      </c>
      <c r="F493" s="8">
        <v>5.093</v>
      </c>
      <c r="G493" s="8">
        <v>98</v>
      </c>
      <c r="H493" s="8">
        <v>1.97</v>
      </c>
      <c r="I493" s="8">
        <v>1.6</v>
      </c>
      <c r="J493" s="8">
        <v>1.95</v>
      </c>
      <c r="K493" s="8">
        <v>1.77</v>
      </c>
      <c r="L493" s="8">
        <v>19.899999999999999</v>
      </c>
      <c r="M493" s="8">
        <v>29.68</v>
      </c>
      <c r="N493" s="8" t="s">
        <v>19</v>
      </c>
      <c r="O493" s="8">
        <v>9.1620000000000008</v>
      </c>
      <c r="P493" s="8">
        <v>10.0648</v>
      </c>
      <c r="Q493" s="8" t="s">
        <v>24</v>
      </c>
      <c r="R493" s="8">
        <v>49</v>
      </c>
      <c r="S493" s="8" t="s">
        <v>19</v>
      </c>
      <c r="T493" s="9">
        <v>6.2741536000000001E-2</v>
      </c>
      <c r="U493" s="17"/>
      <c r="V493">
        <f t="shared" si="57"/>
        <v>1.8225000000000002</v>
      </c>
      <c r="W493">
        <f t="shared" si="58"/>
        <v>9.1620000000000008</v>
      </c>
      <c r="X493">
        <f t="shared" si="56"/>
        <v>1</v>
      </c>
      <c r="Y493">
        <f t="shared" si="59"/>
        <v>0</v>
      </c>
      <c r="Z493">
        <f t="shared" si="60"/>
        <v>0</v>
      </c>
      <c r="AA493">
        <f t="shared" si="61"/>
        <v>1</v>
      </c>
      <c r="AB493">
        <f t="shared" si="62"/>
        <v>1</v>
      </c>
      <c r="AC493">
        <f t="shared" si="63"/>
        <v>0.20746000000000001</v>
      </c>
    </row>
    <row r="494" spans="2:29" x14ac:dyDescent="0.25">
      <c r="B494" s="7">
        <v>13.6</v>
      </c>
      <c r="C494" s="8">
        <v>0.10574</v>
      </c>
      <c r="D494" s="8">
        <v>57.74</v>
      </c>
      <c r="E494" s="8">
        <v>0.60899999999999999</v>
      </c>
      <c r="F494" s="8">
        <v>5.9829999999999997</v>
      </c>
      <c r="G494" s="8">
        <v>98.8</v>
      </c>
      <c r="H494" s="8">
        <v>1.96</v>
      </c>
      <c r="I494" s="8">
        <v>1.69</v>
      </c>
      <c r="J494" s="8">
        <v>2.06</v>
      </c>
      <c r="K494" s="8">
        <v>1.76</v>
      </c>
      <c r="L494" s="8">
        <v>19.899999999999999</v>
      </c>
      <c r="M494" s="8">
        <v>18.07</v>
      </c>
      <c r="N494" s="8" t="s">
        <v>21</v>
      </c>
      <c r="O494" s="8">
        <v>7.0720000000000001</v>
      </c>
      <c r="P494" s="8">
        <v>14.1088</v>
      </c>
      <c r="Q494" s="8" t="s">
        <v>23</v>
      </c>
      <c r="R494" s="8">
        <v>47</v>
      </c>
      <c r="S494" s="8" t="s">
        <v>19</v>
      </c>
      <c r="T494" s="9">
        <v>5.6278464E-2</v>
      </c>
      <c r="U494" s="17"/>
      <c r="V494">
        <f t="shared" si="57"/>
        <v>1.8674999999999999</v>
      </c>
      <c r="W494">
        <f t="shared" si="58"/>
        <v>7.0720000000000001</v>
      </c>
      <c r="X494">
        <f t="shared" si="56"/>
        <v>0</v>
      </c>
      <c r="Y494">
        <f t="shared" si="59"/>
        <v>0</v>
      </c>
      <c r="Z494">
        <f t="shared" si="60"/>
        <v>0</v>
      </c>
      <c r="AA494">
        <f t="shared" si="61"/>
        <v>0</v>
      </c>
      <c r="AB494">
        <f t="shared" si="62"/>
        <v>1</v>
      </c>
      <c r="AC494">
        <f t="shared" si="63"/>
        <v>0.10574</v>
      </c>
    </row>
    <row r="495" spans="2:29" x14ac:dyDescent="0.25">
      <c r="B495" s="7">
        <v>20.100000000000001</v>
      </c>
      <c r="C495" s="8">
        <v>0.11132</v>
      </c>
      <c r="D495" s="8">
        <v>57.74</v>
      </c>
      <c r="E495" s="8">
        <v>0.60899999999999999</v>
      </c>
      <c r="F495" s="8">
        <v>5.9829999999999997</v>
      </c>
      <c r="G495" s="8">
        <v>83.5</v>
      </c>
      <c r="H495" s="8">
        <v>2.25</v>
      </c>
      <c r="I495" s="8">
        <v>1.82</v>
      </c>
      <c r="J495" s="8">
        <v>2.12</v>
      </c>
      <c r="K495" s="8">
        <v>2.2400000000000002</v>
      </c>
      <c r="L495" s="8">
        <v>19.899999999999999</v>
      </c>
      <c r="M495" s="8">
        <v>13.35</v>
      </c>
      <c r="N495" s="8" t="s">
        <v>19</v>
      </c>
      <c r="O495" s="8">
        <v>8.9019999999999992</v>
      </c>
      <c r="P495" s="8">
        <v>13.1608</v>
      </c>
      <c r="Q495" s="8" t="s">
        <v>20</v>
      </c>
      <c r="R495" s="8">
        <v>57</v>
      </c>
      <c r="S495" s="8" t="s">
        <v>19</v>
      </c>
      <c r="T495" s="9">
        <v>6.2228045000000003E-2</v>
      </c>
      <c r="U495" s="17"/>
      <c r="V495">
        <f t="shared" si="57"/>
        <v>2.1074999999999999</v>
      </c>
      <c r="W495">
        <f t="shared" si="58"/>
        <v>8.9019999999999992</v>
      </c>
      <c r="X495">
        <f t="shared" si="56"/>
        <v>1</v>
      </c>
      <c r="Y495">
        <f t="shared" si="59"/>
        <v>0</v>
      </c>
      <c r="Z495">
        <f t="shared" si="60"/>
        <v>1</v>
      </c>
      <c r="AA495">
        <f t="shared" si="61"/>
        <v>0</v>
      </c>
      <c r="AB495">
        <f t="shared" si="62"/>
        <v>1</v>
      </c>
      <c r="AC495">
        <f t="shared" si="63"/>
        <v>0.11132</v>
      </c>
    </row>
    <row r="496" spans="2:29" x14ac:dyDescent="0.25">
      <c r="B496" s="7">
        <v>21.8</v>
      </c>
      <c r="C496" s="8">
        <v>0.17330999999999999</v>
      </c>
      <c r="D496" s="8">
        <v>39.69</v>
      </c>
      <c r="E496" s="8">
        <v>0.58499999999999996</v>
      </c>
      <c r="F496" s="8">
        <v>5.7069999999999999</v>
      </c>
      <c r="G496" s="8">
        <v>54</v>
      </c>
      <c r="H496" s="8">
        <v>2.7</v>
      </c>
      <c r="I496" s="8">
        <v>2.27</v>
      </c>
      <c r="J496" s="8">
        <v>2.42</v>
      </c>
      <c r="K496" s="8">
        <v>2.14</v>
      </c>
      <c r="L496" s="8">
        <v>20.8</v>
      </c>
      <c r="M496" s="8">
        <v>12.01</v>
      </c>
      <c r="N496" s="8" t="s">
        <v>19</v>
      </c>
      <c r="O496" s="8">
        <v>5.9359999999999999</v>
      </c>
      <c r="P496" s="8">
        <v>14.1744</v>
      </c>
      <c r="Q496" s="8" t="s">
        <v>20</v>
      </c>
      <c r="R496" s="8">
        <v>31</v>
      </c>
      <c r="S496" s="8" t="s">
        <v>19</v>
      </c>
      <c r="T496" s="9">
        <v>5.8020892999999997E-2</v>
      </c>
      <c r="U496" s="17"/>
      <c r="V496">
        <f t="shared" si="57"/>
        <v>2.3825000000000003</v>
      </c>
      <c r="W496">
        <f t="shared" si="58"/>
        <v>5.9359999999999999</v>
      </c>
      <c r="X496">
        <f t="shared" si="56"/>
        <v>1</v>
      </c>
      <c r="Y496">
        <f t="shared" si="59"/>
        <v>0</v>
      </c>
      <c r="Z496">
        <f t="shared" si="60"/>
        <v>1</v>
      </c>
      <c r="AA496">
        <f t="shared" si="61"/>
        <v>0</v>
      </c>
      <c r="AB496">
        <f t="shared" si="62"/>
        <v>1</v>
      </c>
      <c r="AC496">
        <f t="shared" si="63"/>
        <v>0.17330999999999999</v>
      </c>
    </row>
    <row r="497" spans="2:29" x14ac:dyDescent="0.25">
      <c r="B497" s="7">
        <v>24.5</v>
      </c>
      <c r="C497" s="8">
        <v>0.27956999999999999</v>
      </c>
      <c r="D497" s="8">
        <v>39.69</v>
      </c>
      <c r="E497" s="8">
        <v>0.58499999999999996</v>
      </c>
      <c r="F497" s="8">
        <v>5.9260000000000002</v>
      </c>
      <c r="G497" s="8">
        <v>42.6</v>
      </c>
      <c r="H497" s="8">
        <v>2.5499999999999998</v>
      </c>
      <c r="I497" s="8">
        <v>2.14</v>
      </c>
      <c r="J497" s="8">
        <v>2.39</v>
      </c>
      <c r="K497" s="8">
        <v>2.44</v>
      </c>
      <c r="L497" s="8">
        <v>20.8</v>
      </c>
      <c r="M497" s="8">
        <v>13.59</v>
      </c>
      <c r="N497" s="8" t="s">
        <v>19</v>
      </c>
      <c r="O497" s="8">
        <v>8.7899999999999991</v>
      </c>
      <c r="P497" s="8">
        <v>11.196</v>
      </c>
      <c r="Q497" s="8" t="s">
        <v>20</v>
      </c>
      <c r="R497" s="8">
        <v>47</v>
      </c>
      <c r="S497" s="8" t="s">
        <v>19</v>
      </c>
      <c r="T497" s="9">
        <v>5.4577494999999997E-2</v>
      </c>
      <c r="U497" s="17"/>
      <c r="V497">
        <f t="shared" si="57"/>
        <v>2.38</v>
      </c>
      <c r="W497">
        <f t="shared" si="58"/>
        <v>8.7899999999999991</v>
      </c>
      <c r="X497">
        <f t="shared" si="56"/>
        <v>1</v>
      </c>
      <c r="Y497">
        <f t="shared" si="59"/>
        <v>0</v>
      </c>
      <c r="Z497">
        <f t="shared" si="60"/>
        <v>1</v>
      </c>
      <c r="AA497">
        <f t="shared" si="61"/>
        <v>0</v>
      </c>
      <c r="AB497">
        <f t="shared" si="62"/>
        <v>1</v>
      </c>
      <c r="AC497">
        <f t="shared" si="63"/>
        <v>0.27956999999999999</v>
      </c>
    </row>
    <row r="498" spans="2:29" x14ac:dyDescent="0.25">
      <c r="B498" s="7">
        <v>23.1</v>
      </c>
      <c r="C498" s="8">
        <v>0.17899000000000001</v>
      </c>
      <c r="D498" s="8">
        <v>39.69</v>
      </c>
      <c r="E498" s="8">
        <v>0.58499999999999996</v>
      </c>
      <c r="F498" s="8">
        <v>5.67</v>
      </c>
      <c r="G498" s="8">
        <v>28.8</v>
      </c>
      <c r="H498" s="8">
        <v>3.08</v>
      </c>
      <c r="I498" s="8">
        <v>2.4900000000000002</v>
      </c>
      <c r="J498" s="8">
        <v>3.07</v>
      </c>
      <c r="K498" s="8">
        <v>2.56</v>
      </c>
      <c r="L498" s="8">
        <v>20.8</v>
      </c>
      <c r="M498" s="8">
        <v>17.600000000000001</v>
      </c>
      <c r="N498" s="8" t="s">
        <v>21</v>
      </c>
      <c r="O498" s="8">
        <v>8.4619999999999997</v>
      </c>
      <c r="P498" s="8">
        <v>14.184799999999999</v>
      </c>
      <c r="Q498" s="8" t="s">
        <v>24</v>
      </c>
      <c r="R498" s="8">
        <v>55</v>
      </c>
      <c r="S498" s="8" t="s">
        <v>19</v>
      </c>
      <c r="T498" s="9">
        <v>5.5591669000000003E-2</v>
      </c>
      <c r="U498" s="17"/>
      <c r="V498">
        <f t="shared" si="57"/>
        <v>2.8000000000000003</v>
      </c>
      <c r="W498">
        <f t="shared" si="58"/>
        <v>8.4619999999999997</v>
      </c>
      <c r="X498">
        <f t="shared" si="56"/>
        <v>0</v>
      </c>
      <c r="Y498">
        <f t="shared" si="59"/>
        <v>0</v>
      </c>
      <c r="Z498">
        <f t="shared" si="60"/>
        <v>0</v>
      </c>
      <c r="AA498">
        <f t="shared" si="61"/>
        <v>1</v>
      </c>
      <c r="AB498">
        <f t="shared" si="62"/>
        <v>1</v>
      </c>
      <c r="AC498">
        <f t="shared" si="63"/>
        <v>0.17899000000000001</v>
      </c>
    </row>
    <row r="499" spans="2:29" x14ac:dyDescent="0.25">
      <c r="B499" s="7">
        <v>19.7</v>
      </c>
      <c r="C499" s="8">
        <v>0.28960000000000002</v>
      </c>
      <c r="D499" s="8">
        <v>39.69</v>
      </c>
      <c r="E499" s="8">
        <v>0.58499999999999996</v>
      </c>
      <c r="F499" s="8">
        <v>5.39</v>
      </c>
      <c r="G499" s="8">
        <v>72.900000000000006</v>
      </c>
      <c r="H499" s="8">
        <v>2.86</v>
      </c>
      <c r="I499" s="8">
        <v>2.61</v>
      </c>
      <c r="J499" s="8">
        <v>2.98</v>
      </c>
      <c r="K499" s="8">
        <v>2.74</v>
      </c>
      <c r="L499" s="8">
        <v>20.8</v>
      </c>
      <c r="M499" s="8">
        <v>21.14</v>
      </c>
      <c r="N499" s="8" t="s">
        <v>21</v>
      </c>
      <c r="O499" s="8"/>
      <c r="P499" s="8">
        <v>12.1576</v>
      </c>
      <c r="Q499" s="8" t="s">
        <v>20</v>
      </c>
      <c r="R499" s="8">
        <v>44</v>
      </c>
      <c r="S499" s="8" t="s">
        <v>19</v>
      </c>
      <c r="T499" s="9">
        <v>6.1026487999999997E-2</v>
      </c>
      <c r="U499" s="17"/>
      <c r="V499">
        <f t="shared" si="57"/>
        <v>2.7974999999999999</v>
      </c>
      <c r="W499">
        <f t="shared" si="58"/>
        <v>7.8997670682730989</v>
      </c>
      <c r="X499">
        <f t="shared" si="56"/>
        <v>0</v>
      </c>
      <c r="Y499">
        <f t="shared" si="59"/>
        <v>0</v>
      </c>
      <c r="Z499">
        <f t="shared" si="60"/>
        <v>1</v>
      </c>
      <c r="AA499">
        <f t="shared" si="61"/>
        <v>0</v>
      </c>
      <c r="AB499">
        <f t="shared" si="62"/>
        <v>1</v>
      </c>
      <c r="AC499">
        <f t="shared" si="63"/>
        <v>0.28960000000000002</v>
      </c>
    </row>
    <row r="500" spans="2:29" x14ac:dyDescent="0.25">
      <c r="B500" s="7">
        <v>18.3</v>
      </c>
      <c r="C500" s="8">
        <v>0.26838000000000001</v>
      </c>
      <c r="D500" s="8">
        <v>39.69</v>
      </c>
      <c r="E500" s="8">
        <v>0.58499999999999996</v>
      </c>
      <c r="F500" s="8">
        <v>5.7939999999999996</v>
      </c>
      <c r="G500" s="8">
        <v>70.599999999999994</v>
      </c>
      <c r="H500" s="8">
        <v>3.04</v>
      </c>
      <c r="I500" s="8">
        <v>2.59</v>
      </c>
      <c r="J500" s="8">
        <v>3.06</v>
      </c>
      <c r="K500" s="8">
        <v>2.88</v>
      </c>
      <c r="L500" s="8">
        <v>20.8</v>
      </c>
      <c r="M500" s="8">
        <v>14.1</v>
      </c>
      <c r="N500" s="8" t="s">
        <v>19</v>
      </c>
      <c r="O500" s="8">
        <v>5.3659999999999997</v>
      </c>
      <c r="P500" s="8">
        <v>14.1464</v>
      </c>
      <c r="Q500" s="8" t="s">
        <v>22</v>
      </c>
      <c r="R500" s="8">
        <v>55</v>
      </c>
      <c r="S500" s="8" t="s">
        <v>19</v>
      </c>
      <c r="T500" s="9">
        <v>5.7946367999999998E-2</v>
      </c>
      <c r="U500" s="17"/>
      <c r="V500">
        <f t="shared" si="57"/>
        <v>2.8925000000000001</v>
      </c>
      <c r="W500">
        <f t="shared" si="58"/>
        <v>5.3659999999999997</v>
      </c>
      <c r="X500">
        <f t="shared" si="56"/>
        <v>1</v>
      </c>
      <c r="Y500">
        <f t="shared" si="59"/>
        <v>1</v>
      </c>
      <c r="Z500">
        <f t="shared" si="60"/>
        <v>0</v>
      </c>
      <c r="AA500">
        <f t="shared" si="61"/>
        <v>0</v>
      </c>
      <c r="AB500">
        <f t="shared" si="62"/>
        <v>1</v>
      </c>
      <c r="AC500">
        <f t="shared" si="63"/>
        <v>0.26838000000000001</v>
      </c>
    </row>
    <row r="501" spans="2:29" x14ac:dyDescent="0.25">
      <c r="B501" s="7">
        <v>21.2</v>
      </c>
      <c r="C501" s="8">
        <v>0.23912</v>
      </c>
      <c r="D501" s="8">
        <v>39.69</v>
      </c>
      <c r="E501" s="8">
        <v>0.58499999999999996</v>
      </c>
      <c r="F501" s="8">
        <v>6.0190000000000001</v>
      </c>
      <c r="G501" s="8">
        <v>65.3</v>
      </c>
      <c r="H501" s="8">
        <v>2.68</v>
      </c>
      <c r="I501" s="8">
        <v>2.25</v>
      </c>
      <c r="J501" s="8">
        <v>2.58</v>
      </c>
      <c r="K501" s="8">
        <v>2.12</v>
      </c>
      <c r="L501" s="8">
        <v>20.8</v>
      </c>
      <c r="M501" s="8">
        <v>12.92</v>
      </c>
      <c r="N501" s="8" t="s">
        <v>19</v>
      </c>
      <c r="O501" s="8">
        <v>5.8239999999999998</v>
      </c>
      <c r="P501" s="8">
        <v>14.169600000000001</v>
      </c>
      <c r="Q501" s="8" t="s">
        <v>20</v>
      </c>
      <c r="R501" s="8">
        <v>32</v>
      </c>
      <c r="S501" s="8" t="s">
        <v>19</v>
      </c>
      <c r="T501" s="9">
        <v>5.4545841999999997E-2</v>
      </c>
      <c r="U501" s="17"/>
      <c r="V501">
        <f t="shared" si="57"/>
        <v>2.4074999999999998</v>
      </c>
      <c r="W501">
        <f t="shared" si="58"/>
        <v>5.8239999999999998</v>
      </c>
      <c r="X501">
        <f t="shared" si="56"/>
        <v>1</v>
      </c>
      <c r="Y501">
        <f t="shared" si="59"/>
        <v>0</v>
      </c>
      <c r="Z501">
        <f t="shared" si="60"/>
        <v>1</v>
      </c>
      <c r="AA501">
        <f t="shared" si="61"/>
        <v>0</v>
      </c>
      <c r="AB501">
        <f t="shared" si="62"/>
        <v>1</v>
      </c>
      <c r="AC501">
        <f t="shared" si="63"/>
        <v>0.23912</v>
      </c>
    </row>
    <row r="502" spans="2:29" x14ac:dyDescent="0.25">
      <c r="B502" s="7">
        <v>17.5</v>
      </c>
      <c r="C502" s="8">
        <v>0.17782999999999999</v>
      </c>
      <c r="D502" s="8">
        <v>39.69</v>
      </c>
      <c r="E502" s="8">
        <v>0.58499999999999996</v>
      </c>
      <c r="F502" s="8">
        <v>5.569</v>
      </c>
      <c r="G502" s="8">
        <v>73.5</v>
      </c>
      <c r="H502" s="8">
        <v>2.46</v>
      </c>
      <c r="I502" s="8">
        <v>2.39</v>
      </c>
      <c r="J502" s="8">
        <v>2.4900000000000002</v>
      </c>
      <c r="K502" s="8">
        <v>2.2599999999999998</v>
      </c>
      <c r="L502" s="8">
        <v>20.8</v>
      </c>
      <c r="M502" s="8">
        <v>15.1</v>
      </c>
      <c r="N502" s="8" t="s">
        <v>21</v>
      </c>
      <c r="O502" s="8">
        <v>9.85</v>
      </c>
      <c r="P502" s="8">
        <v>14.14</v>
      </c>
      <c r="Q502" s="8" t="s">
        <v>22</v>
      </c>
      <c r="R502" s="8">
        <v>47</v>
      </c>
      <c r="S502" s="8" t="s">
        <v>19</v>
      </c>
      <c r="T502" s="9">
        <v>6.3466301000000003E-2</v>
      </c>
      <c r="U502" s="17"/>
      <c r="V502">
        <f t="shared" si="57"/>
        <v>2.4</v>
      </c>
      <c r="W502">
        <f t="shared" si="58"/>
        <v>9.85</v>
      </c>
      <c r="X502">
        <f t="shared" si="56"/>
        <v>0</v>
      </c>
      <c r="Y502">
        <f t="shared" si="59"/>
        <v>1</v>
      </c>
      <c r="Z502">
        <f t="shared" si="60"/>
        <v>0</v>
      </c>
      <c r="AA502">
        <f t="shared" si="61"/>
        <v>0</v>
      </c>
      <c r="AB502">
        <f t="shared" si="62"/>
        <v>1</v>
      </c>
      <c r="AC502">
        <f t="shared" si="63"/>
        <v>0.17782999999999999</v>
      </c>
    </row>
    <row r="503" spans="2:29" x14ac:dyDescent="0.25">
      <c r="B503" s="7">
        <v>16.8</v>
      </c>
      <c r="C503" s="8">
        <v>0.22438</v>
      </c>
      <c r="D503" s="8">
        <v>39.69</v>
      </c>
      <c r="E503" s="8">
        <v>0.58499999999999996</v>
      </c>
      <c r="F503" s="8">
        <v>6.0270000000000001</v>
      </c>
      <c r="G503" s="8">
        <v>79.7</v>
      </c>
      <c r="H503" s="8">
        <v>2.64</v>
      </c>
      <c r="I503" s="8">
        <v>2.4700000000000002</v>
      </c>
      <c r="J503" s="8">
        <v>2.82</v>
      </c>
      <c r="K503" s="8">
        <v>2.06</v>
      </c>
      <c r="L503" s="8">
        <v>20.8</v>
      </c>
      <c r="M503" s="8">
        <v>14.33</v>
      </c>
      <c r="N503" s="8" t="s">
        <v>21</v>
      </c>
      <c r="O503" s="8">
        <v>6.2359999999999998</v>
      </c>
      <c r="P503" s="8">
        <v>14.134399999999999</v>
      </c>
      <c r="Q503" s="8" t="s">
        <v>22</v>
      </c>
      <c r="R503" s="8">
        <v>54</v>
      </c>
      <c r="S503" s="8" t="s">
        <v>19</v>
      </c>
      <c r="T503" s="9">
        <v>5.2497378999999997E-2</v>
      </c>
      <c r="U503" s="17"/>
      <c r="V503">
        <f t="shared" si="57"/>
        <v>2.4975000000000001</v>
      </c>
      <c r="W503">
        <f t="shared" si="58"/>
        <v>6.2359999999999998</v>
      </c>
      <c r="X503">
        <f t="shared" si="56"/>
        <v>0</v>
      </c>
      <c r="Y503">
        <f t="shared" si="59"/>
        <v>1</v>
      </c>
      <c r="Z503">
        <f t="shared" si="60"/>
        <v>0</v>
      </c>
      <c r="AA503">
        <f t="shared" si="61"/>
        <v>0</v>
      </c>
      <c r="AB503">
        <f t="shared" si="62"/>
        <v>1</v>
      </c>
      <c r="AC503">
        <f t="shared" si="63"/>
        <v>0.22438</v>
      </c>
    </row>
    <row r="504" spans="2:29" x14ac:dyDescent="0.25">
      <c r="B504" s="7">
        <v>22.4</v>
      </c>
      <c r="C504" s="8">
        <v>6.2630000000000005E-2</v>
      </c>
      <c r="D504" s="8">
        <v>41.93</v>
      </c>
      <c r="E504" s="8">
        <v>0.57299999999999995</v>
      </c>
      <c r="F504" s="8">
        <v>6.593</v>
      </c>
      <c r="G504" s="8">
        <v>69.099999999999994</v>
      </c>
      <c r="H504" s="8">
        <v>2.64</v>
      </c>
      <c r="I504" s="8">
        <v>2.4500000000000002</v>
      </c>
      <c r="J504" s="8">
        <v>2.76</v>
      </c>
      <c r="K504" s="8">
        <v>2.06</v>
      </c>
      <c r="L504" s="8">
        <v>19</v>
      </c>
      <c r="M504" s="8">
        <v>9.67</v>
      </c>
      <c r="N504" s="8" t="s">
        <v>21</v>
      </c>
      <c r="O504" s="8">
        <v>9.3480000000000008</v>
      </c>
      <c r="P504" s="8">
        <v>12.1792</v>
      </c>
      <c r="Q504" s="8" t="s">
        <v>24</v>
      </c>
      <c r="R504" s="8">
        <v>27</v>
      </c>
      <c r="S504" s="8" t="s">
        <v>19</v>
      </c>
      <c r="T504" s="9">
        <v>5.6005681000000002E-2</v>
      </c>
      <c r="U504" s="17"/>
      <c r="V504">
        <f t="shared" si="57"/>
        <v>2.4775</v>
      </c>
      <c r="W504">
        <f t="shared" si="58"/>
        <v>9.3480000000000008</v>
      </c>
      <c r="X504">
        <f t="shared" si="56"/>
        <v>0</v>
      </c>
      <c r="Y504">
        <f t="shared" si="59"/>
        <v>0</v>
      </c>
      <c r="Z504">
        <f t="shared" si="60"/>
        <v>0</v>
      </c>
      <c r="AA504">
        <f t="shared" si="61"/>
        <v>1</v>
      </c>
      <c r="AB504">
        <f t="shared" si="62"/>
        <v>1</v>
      </c>
      <c r="AC504">
        <f t="shared" si="63"/>
        <v>6.2630000000000005E-2</v>
      </c>
    </row>
    <row r="505" spans="2:29" x14ac:dyDescent="0.25">
      <c r="B505" s="7">
        <v>20.6</v>
      </c>
      <c r="C505" s="8">
        <v>4.5269999999999998E-2</v>
      </c>
      <c r="D505" s="8">
        <v>41.93</v>
      </c>
      <c r="E505" s="8">
        <v>0.57299999999999995</v>
      </c>
      <c r="F505" s="8">
        <v>6.12</v>
      </c>
      <c r="G505" s="8">
        <v>76.7</v>
      </c>
      <c r="H505" s="8">
        <v>2.44</v>
      </c>
      <c r="I505" s="8">
        <v>2.11</v>
      </c>
      <c r="J505" s="8">
        <v>2.46</v>
      </c>
      <c r="K505" s="8">
        <v>2.14</v>
      </c>
      <c r="L505" s="8">
        <v>19</v>
      </c>
      <c r="M505" s="8">
        <v>9.08</v>
      </c>
      <c r="N505" s="8" t="s">
        <v>19</v>
      </c>
      <c r="O505" s="8">
        <v>6.6120000000000001</v>
      </c>
      <c r="P505" s="8">
        <v>13.1648</v>
      </c>
      <c r="Q505" s="8" t="s">
        <v>24</v>
      </c>
      <c r="R505" s="8">
        <v>20</v>
      </c>
      <c r="S505" s="8" t="s">
        <v>19</v>
      </c>
      <c r="T505" s="9">
        <v>5.9903420999999998E-2</v>
      </c>
      <c r="U505" s="17"/>
      <c r="V505">
        <f t="shared" si="57"/>
        <v>2.2875000000000001</v>
      </c>
      <c r="W505">
        <f t="shared" si="58"/>
        <v>6.6120000000000001</v>
      </c>
      <c r="X505">
        <f t="shared" si="56"/>
        <v>1</v>
      </c>
      <c r="Y505">
        <f t="shared" si="59"/>
        <v>0</v>
      </c>
      <c r="Z505">
        <f t="shared" si="60"/>
        <v>0</v>
      </c>
      <c r="AA505">
        <f t="shared" si="61"/>
        <v>1</v>
      </c>
      <c r="AB505">
        <f t="shared" si="62"/>
        <v>1</v>
      </c>
      <c r="AC505">
        <f t="shared" si="63"/>
        <v>4.5269999999999998E-2</v>
      </c>
    </row>
    <row r="506" spans="2:29" x14ac:dyDescent="0.25">
      <c r="B506" s="7">
        <v>23.9</v>
      </c>
      <c r="C506" s="8">
        <v>6.0760000000000002E-2</v>
      </c>
      <c r="D506" s="8">
        <v>41.93</v>
      </c>
      <c r="E506" s="8">
        <v>0.57299999999999995</v>
      </c>
      <c r="F506" s="8">
        <v>6.976</v>
      </c>
      <c r="G506" s="8">
        <v>91</v>
      </c>
      <c r="H506" s="8">
        <v>2.34</v>
      </c>
      <c r="I506" s="8">
        <v>2.06</v>
      </c>
      <c r="J506" s="8">
        <v>2.29</v>
      </c>
      <c r="K506" s="8">
        <v>1.98</v>
      </c>
      <c r="L506" s="8">
        <v>19</v>
      </c>
      <c r="M506" s="8">
        <v>5.64</v>
      </c>
      <c r="N506" s="8" t="s">
        <v>21</v>
      </c>
      <c r="O506" s="8">
        <v>5.4779999999999998</v>
      </c>
      <c r="P506" s="8">
        <v>12.1912</v>
      </c>
      <c r="Q506" s="8" t="s">
        <v>23</v>
      </c>
      <c r="R506" s="8">
        <v>31</v>
      </c>
      <c r="S506" s="8" t="s">
        <v>19</v>
      </c>
      <c r="T506" s="9">
        <v>5.7572286E-2</v>
      </c>
      <c r="U506" s="17"/>
      <c r="V506">
        <f t="shared" si="57"/>
        <v>2.1675</v>
      </c>
      <c r="W506">
        <f t="shared" si="58"/>
        <v>5.4779999999999998</v>
      </c>
      <c r="X506">
        <f t="shared" si="56"/>
        <v>0</v>
      </c>
      <c r="Y506">
        <f t="shared" si="59"/>
        <v>0</v>
      </c>
      <c r="Z506">
        <f t="shared" si="60"/>
        <v>0</v>
      </c>
      <c r="AA506">
        <f t="shared" si="61"/>
        <v>0</v>
      </c>
      <c r="AB506">
        <f t="shared" si="62"/>
        <v>1</v>
      </c>
      <c r="AC506">
        <f t="shared" si="63"/>
        <v>6.0760000000000002E-2</v>
      </c>
    </row>
    <row r="507" spans="2:29" x14ac:dyDescent="0.25">
      <c r="B507" s="7">
        <v>22</v>
      </c>
      <c r="C507" s="8">
        <v>0.10959000000000001</v>
      </c>
      <c r="D507" s="8">
        <v>41.93</v>
      </c>
      <c r="E507" s="8">
        <v>0.57299999999999995</v>
      </c>
      <c r="F507" s="8">
        <v>6.7939999999999996</v>
      </c>
      <c r="G507" s="8">
        <v>89.3</v>
      </c>
      <c r="H507" s="8">
        <v>2.54</v>
      </c>
      <c r="I507" s="8">
        <v>2.31</v>
      </c>
      <c r="J507" s="8">
        <v>2.4</v>
      </c>
      <c r="K507" s="8">
        <v>2.31</v>
      </c>
      <c r="L507" s="8">
        <v>19</v>
      </c>
      <c r="M507" s="8">
        <v>6.48</v>
      </c>
      <c r="N507" s="8" t="s">
        <v>19</v>
      </c>
      <c r="O507" s="8">
        <v>7.94</v>
      </c>
      <c r="P507" s="8">
        <v>15.176</v>
      </c>
      <c r="Q507" s="8" t="s">
        <v>23</v>
      </c>
      <c r="R507" s="8">
        <v>47</v>
      </c>
      <c r="S507" s="8" t="s">
        <v>19</v>
      </c>
      <c r="T507" s="9">
        <v>6.0694299E-2</v>
      </c>
      <c r="U507" s="17"/>
      <c r="V507">
        <f t="shared" si="57"/>
        <v>2.39</v>
      </c>
      <c r="W507">
        <f t="shared" si="58"/>
        <v>7.94</v>
      </c>
      <c r="X507">
        <f t="shared" si="56"/>
        <v>1</v>
      </c>
      <c r="Y507">
        <f t="shared" si="59"/>
        <v>0</v>
      </c>
      <c r="Z507">
        <f t="shared" si="60"/>
        <v>0</v>
      </c>
      <c r="AA507">
        <f t="shared" si="61"/>
        <v>0</v>
      </c>
      <c r="AB507">
        <f t="shared" si="62"/>
        <v>1</v>
      </c>
      <c r="AC507">
        <f t="shared" si="63"/>
        <v>0.10959000000000001</v>
      </c>
    </row>
    <row r="508" spans="2:29" ht="15.75" thickBot="1" x14ac:dyDescent="0.3">
      <c r="B508" s="10">
        <v>19</v>
      </c>
      <c r="C508" s="11">
        <v>4.7410000000000001E-2</v>
      </c>
      <c r="D508" s="11">
        <v>41.93</v>
      </c>
      <c r="E508" s="11">
        <v>0.57299999999999995</v>
      </c>
      <c r="F508" s="11">
        <v>6.03</v>
      </c>
      <c r="G508" s="11">
        <v>80.8</v>
      </c>
      <c r="H508" s="11">
        <v>2.72</v>
      </c>
      <c r="I508" s="11">
        <v>2.2400000000000002</v>
      </c>
      <c r="J508" s="11">
        <v>2.64</v>
      </c>
      <c r="K508" s="11">
        <v>2.42</v>
      </c>
      <c r="L508" s="11">
        <v>19</v>
      </c>
      <c r="M508" s="11">
        <v>7.88</v>
      </c>
      <c r="N508" s="11" t="s">
        <v>19</v>
      </c>
      <c r="O508" s="11">
        <v>10.28</v>
      </c>
      <c r="P508" s="11">
        <v>10.151999999999999</v>
      </c>
      <c r="Q508" s="11" t="s">
        <v>23</v>
      </c>
      <c r="R508" s="11">
        <v>45</v>
      </c>
      <c r="S508" s="11" t="s">
        <v>19</v>
      </c>
      <c r="T508" s="12">
        <v>6.0335898999999998E-2</v>
      </c>
      <c r="U508" s="17"/>
      <c r="V508">
        <f t="shared" si="57"/>
        <v>2.5050000000000003</v>
      </c>
      <c r="W508">
        <f t="shared" si="58"/>
        <v>10.28</v>
      </c>
      <c r="X508">
        <f t="shared" si="56"/>
        <v>1</v>
      </c>
      <c r="Y508">
        <f t="shared" si="59"/>
        <v>0</v>
      </c>
      <c r="Z508">
        <f t="shared" si="60"/>
        <v>0</v>
      </c>
      <c r="AA508">
        <f t="shared" si="61"/>
        <v>0</v>
      </c>
      <c r="AB508">
        <f t="shared" si="62"/>
        <v>1</v>
      </c>
      <c r="AC508">
        <f t="shared" si="63"/>
        <v>4.7410000000000001E-2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7"/>
  <sheetViews>
    <sheetView showGridLines="0" workbookViewId="0">
      <selection activeCell="B1" sqref="B1"/>
    </sheetView>
  </sheetViews>
  <sheetFormatPr defaultRowHeight="15" x14ac:dyDescent="0.25"/>
  <cols>
    <col min="1" max="1" width="2.140625" customWidth="1"/>
    <col min="2" max="2" width="5.42578125" bestFit="1" customWidth="1"/>
    <col min="3" max="3" width="10.5703125" bestFit="1" customWidth="1"/>
    <col min="4" max="4" width="10.28515625" bestFit="1" customWidth="1"/>
    <col min="5" max="5" width="8.140625" bestFit="1" customWidth="1"/>
    <col min="6" max="6" width="10.7109375" bestFit="1" customWidth="1"/>
    <col min="7" max="7" width="5" bestFit="1" customWidth="1"/>
    <col min="8" max="8" width="6" bestFit="1" customWidth="1"/>
    <col min="9" max="9" width="8.5703125" bestFit="1" customWidth="1"/>
    <col min="10" max="10" width="10.28515625" bestFit="1" customWidth="1"/>
    <col min="11" max="11" width="11.5703125" bestFit="1" customWidth="1"/>
    <col min="12" max="12" width="12.7109375" bestFit="1" customWidth="1"/>
    <col min="13" max="13" width="7.28515625" bestFit="1" customWidth="1"/>
    <col min="14" max="14" width="12" bestFit="1" customWidth="1"/>
    <col min="15" max="15" width="7" bestFit="1" customWidth="1"/>
    <col min="16" max="16" width="5" bestFit="1" customWidth="1"/>
    <col min="17" max="17" width="5.5703125" bestFit="1" customWidth="1"/>
    <col min="18" max="18" width="13.85546875" bestFit="1" customWidth="1"/>
    <col min="19" max="19" width="10.5703125" bestFit="1" customWidth="1"/>
  </cols>
  <sheetData>
    <row r="1" spans="2:18" ht="15.75" thickBot="1" x14ac:dyDescent="0.3">
      <c r="B1" s="1" t="s">
        <v>0</v>
      </c>
      <c r="C1" s="18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8" t="s">
        <v>25</v>
      </c>
      <c r="I1" s="2" t="s">
        <v>10</v>
      </c>
      <c r="J1" s="2" t="s">
        <v>11</v>
      </c>
      <c r="K1" s="2" t="s">
        <v>13</v>
      </c>
      <c r="L1" s="2" t="s">
        <v>14</v>
      </c>
      <c r="M1" s="2" t="s">
        <v>16</v>
      </c>
      <c r="N1" s="3" t="s">
        <v>18</v>
      </c>
      <c r="O1" s="19" t="s">
        <v>12</v>
      </c>
      <c r="P1" s="18" t="s">
        <v>22</v>
      </c>
      <c r="Q1" s="18" t="s">
        <v>20</v>
      </c>
      <c r="R1" s="20" t="s">
        <v>24</v>
      </c>
    </row>
    <row r="2" spans="2:18" x14ac:dyDescent="0.25">
      <c r="B2" s="4">
        <v>24</v>
      </c>
      <c r="C2" s="15">
        <v>6.3200000000000001E-3</v>
      </c>
      <c r="D2" s="5">
        <v>32.31</v>
      </c>
      <c r="E2" s="5">
        <v>0.53800000000000003</v>
      </c>
      <c r="F2" s="5">
        <v>6.5750000000000002</v>
      </c>
      <c r="G2" s="5">
        <v>65.2</v>
      </c>
      <c r="H2" s="15">
        <v>4.0875000000000004</v>
      </c>
      <c r="I2" s="5">
        <v>24.7</v>
      </c>
      <c r="J2" s="5">
        <v>4.9800000000000004</v>
      </c>
      <c r="K2" s="5">
        <v>5.48</v>
      </c>
      <c r="L2" s="5">
        <v>11.192</v>
      </c>
      <c r="M2" s="5">
        <v>23</v>
      </c>
      <c r="N2" s="6">
        <v>4.9347306000000001E-2</v>
      </c>
      <c r="O2" s="15">
        <v>1</v>
      </c>
      <c r="P2" s="15">
        <v>0</v>
      </c>
      <c r="Q2" s="15">
        <v>1</v>
      </c>
      <c r="R2" s="21">
        <v>0</v>
      </c>
    </row>
    <row r="3" spans="2:18" x14ac:dyDescent="0.25">
      <c r="B3" s="7">
        <v>21.6</v>
      </c>
      <c r="C3" s="15">
        <v>2.7310000000000001E-2</v>
      </c>
      <c r="D3" s="8">
        <v>37.07</v>
      </c>
      <c r="E3" s="8">
        <v>0.46899999999999997</v>
      </c>
      <c r="F3" s="8">
        <v>6.4210000000000003</v>
      </c>
      <c r="G3" s="8">
        <v>78.900000000000006</v>
      </c>
      <c r="H3" s="15">
        <v>4.9675000000000002</v>
      </c>
      <c r="I3" s="8">
        <v>22.2</v>
      </c>
      <c r="J3" s="8">
        <v>9.14</v>
      </c>
      <c r="K3" s="8">
        <v>7.3319999999999999</v>
      </c>
      <c r="L3" s="8">
        <v>12.172800000000001</v>
      </c>
      <c r="M3" s="8">
        <v>42</v>
      </c>
      <c r="N3" s="9">
        <v>4.6145632999999998E-2</v>
      </c>
      <c r="O3" s="15">
        <v>0</v>
      </c>
      <c r="P3" s="15">
        <v>1</v>
      </c>
      <c r="Q3" s="15">
        <v>0</v>
      </c>
      <c r="R3" s="21">
        <v>0</v>
      </c>
    </row>
    <row r="4" spans="2:18" x14ac:dyDescent="0.25">
      <c r="B4" s="7">
        <v>34.700000000000003</v>
      </c>
      <c r="C4" s="15">
        <v>2.7289999999999998E-2</v>
      </c>
      <c r="D4" s="8">
        <v>37.07</v>
      </c>
      <c r="E4" s="8">
        <v>0.46899999999999997</v>
      </c>
      <c r="F4" s="8">
        <v>7.1849999999999996</v>
      </c>
      <c r="G4" s="8">
        <v>61.1</v>
      </c>
      <c r="H4" s="15">
        <v>4.9675000000000002</v>
      </c>
      <c r="I4" s="8">
        <v>22.2</v>
      </c>
      <c r="J4" s="8">
        <v>4.03</v>
      </c>
      <c r="K4" s="8">
        <v>7.3940000000000001</v>
      </c>
      <c r="L4" s="8">
        <v>101.12</v>
      </c>
      <c r="M4" s="8">
        <v>38</v>
      </c>
      <c r="N4" s="9">
        <v>4.5763966000000003E-2</v>
      </c>
      <c r="O4" s="15">
        <v>0</v>
      </c>
      <c r="P4" s="15">
        <v>0</v>
      </c>
      <c r="Q4" s="15">
        <v>0</v>
      </c>
      <c r="R4" s="21">
        <v>0</v>
      </c>
    </row>
    <row r="5" spans="2:18" x14ac:dyDescent="0.25">
      <c r="B5" s="7">
        <v>33.4</v>
      </c>
      <c r="C5" s="15">
        <v>3.2370000000000003E-2</v>
      </c>
      <c r="D5" s="8">
        <v>32.18</v>
      </c>
      <c r="E5" s="8">
        <v>0.45800000000000002</v>
      </c>
      <c r="F5" s="8">
        <v>6.9980000000000002</v>
      </c>
      <c r="G5" s="8">
        <v>45.8</v>
      </c>
      <c r="H5" s="15">
        <v>6.0650000000000004</v>
      </c>
      <c r="I5" s="8">
        <v>21.3</v>
      </c>
      <c r="J5" s="8">
        <v>2.94</v>
      </c>
      <c r="K5" s="8">
        <v>9.2680000000000007</v>
      </c>
      <c r="L5" s="8">
        <v>11.267200000000001</v>
      </c>
      <c r="M5" s="8">
        <v>45</v>
      </c>
      <c r="N5" s="9">
        <v>4.7150598000000002E-2</v>
      </c>
      <c r="O5" s="15">
        <v>1</v>
      </c>
      <c r="P5" s="15">
        <v>1</v>
      </c>
      <c r="Q5" s="15">
        <v>0</v>
      </c>
      <c r="R5" s="21">
        <v>0</v>
      </c>
    </row>
    <row r="6" spans="2:18" x14ac:dyDescent="0.25">
      <c r="B6" s="7">
        <v>36.200000000000003</v>
      </c>
      <c r="C6" s="15">
        <v>6.905E-2</v>
      </c>
      <c r="D6" s="8">
        <v>32.18</v>
      </c>
      <c r="E6" s="8">
        <v>0.45800000000000002</v>
      </c>
      <c r="F6" s="8">
        <v>7.1470000000000002</v>
      </c>
      <c r="G6" s="8">
        <v>54.2</v>
      </c>
      <c r="H6" s="15">
        <v>6.0625</v>
      </c>
      <c r="I6" s="8">
        <v>21.3</v>
      </c>
      <c r="J6" s="8">
        <v>5.33</v>
      </c>
      <c r="K6" s="8">
        <v>8.8239999999999998</v>
      </c>
      <c r="L6" s="8">
        <v>11.2896</v>
      </c>
      <c r="M6" s="8">
        <v>55</v>
      </c>
      <c r="N6" s="9">
        <v>3.9474005E-2</v>
      </c>
      <c r="O6" s="15">
        <v>0</v>
      </c>
      <c r="P6" s="15">
        <v>1</v>
      </c>
      <c r="Q6" s="15">
        <v>0</v>
      </c>
      <c r="R6" s="21">
        <v>0</v>
      </c>
    </row>
    <row r="7" spans="2:18" x14ac:dyDescent="0.25">
      <c r="B7" s="7">
        <v>28.7</v>
      </c>
      <c r="C7" s="15">
        <v>2.9850000000000002E-2</v>
      </c>
      <c r="D7" s="8">
        <v>32.18</v>
      </c>
      <c r="E7" s="8">
        <v>0.45800000000000002</v>
      </c>
      <c r="F7" s="8">
        <v>6.43</v>
      </c>
      <c r="G7" s="8">
        <v>58.7</v>
      </c>
      <c r="H7" s="15">
        <v>6.0600000000000005</v>
      </c>
      <c r="I7" s="8">
        <v>21.3</v>
      </c>
      <c r="J7" s="8">
        <v>5.21</v>
      </c>
      <c r="K7" s="8">
        <v>7.1740000000000004</v>
      </c>
      <c r="L7" s="8">
        <v>14.2296</v>
      </c>
      <c r="M7" s="8">
        <v>53</v>
      </c>
      <c r="N7" s="9">
        <v>4.5909646999999998E-2</v>
      </c>
      <c r="O7" s="15">
        <v>1</v>
      </c>
      <c r="P7" s="15">
        <v>0</v>
      </c>
      <c r="Q7" s="15">
        <v>0</v>
      </c>
      <c r="R7" s="21">
        <v>0</v>
      </c>
    </row>
    <row r="8" spans="2:18" x14ac:dyDescent="0.25">
      <c r="B8" s="7">
        <v>22.9</v>
      </c>
      <c r="C8" s="15">
        <v>8.8289999999999993E-2</v>
      </c>
      <c r="D8" s="8">
        <v>37.869999999999997</v>
      </c>
      <c r="E8" s="8">
        <v>0.52400000000000002</v>
      </c>
      <c r="F8" s="8">
        <v>6.0119999999999996</v>
      </c>
      <c r="G8" s="8">
        <v>66.599999999999994</v>
      </c>
      <c r="H8" s="15">
        <v>5.56</v>
      </c>
      <c r="I8" s="8">
        <v>24.8</v>
      </c>
      <c r="J8" s="8">
        <v>12.43</v>
      </c>
      <c r="K8" s="8">
        <v>6.9580000000000002</v>
      </c>
      <c r="L8" s="8">
        <v>12.183199999999999</v>
      </c>
      <c r="M8" s="8">
        <v>41</v>
      </c>
      <c r="N8" s="9">
        <v>5.2169908000000001E-2</v>
      </c>
      <c r="O8" s="15">
        <v>1</v>
      </c>
      <c r="P8" s="15">
        <v>0</v>
      </c>
      <c r="Q8" s="15">
        <v>1</v>
      </c>
      <c r="R8" s="21">
        <v>0</v>
      </c>
    </row>
    <row r="9" spans="2:18" x14ac:dyDescent="0.25">
      <c r="B9" s="7">
        <v>22.1</v>
      </c>
      <c r="C9" s="15">
        <v>0.14455000000000001</v>
      </c>
      <c r="D9" s="8">
        <v>37.869999999999997</v>
      </c>
      <c r="E9" s="8">
        <v>0.52400000000000002</v>
      </c>
      <c r="F9" s="8">
        <v>6.1719999999999997</v>
      </c>
      <c r="G9" s="8">
        <v>96.1</v>
      </c>
      <c r="H9" s="15">
        <v>5.95</v>
      </c>
      <c r="I9" s="8">
        <v>24.8</v>
      </c>
      <c r="J9" s="8">
        <v>19.149999999999999</v>
      </c>
      <c r="K9" s="8">
        <v>5.8419999999999996</v>
      </c>
      <c r="L9" s="8">
        <v>12.1768</v>
      </c>
      <c r="M9" s="8">
        <v>56</v>
      </c>
      <c r="N9" s="9">
        <v>5.7074900999999997E-2</v>
      </c>
      <c r="O9" s="15">
        <v>0</v>
      </c>
      <c r="P9" s="15">
        <v>1</v>
      </c>
      <c r="Q9" s="15">
        <v>0</v>
      </c>
      <c r="R9" s="21">
        <v>0</v>
      </c>
    </row>
    <row r="10" spans="2:18" x14ac:dyDescent="0.25">
      <c r="B10" s="7">
        <v>16.5</v>
      </c>
      <c r="C10" s="15">
        <v>0.21124000000000001</v>
      </c>
      <c r="D10" s="8">
        <v>37.869999999999997</v>
      </c>
      <c r="E10" s="8">
        <v>0.52400000000000002</v>
      </c>
      <c r="F10" s="8">
        <v>5.6310000000000002</v>
      </c>
      <c r="G10" s="8">
        <v>100</v>
      </c>
      <c r="H10" s="15">
        <v>6.0824999999999996</v>
      </c>
      <c r="I10" s="8">
        <v>24.8</v>
      </c>
      <c r="J10" s="8">
        <v>29.93</v>
      </c>
      <c r="K10" s="8">
        <v>5.93</v>
      </c>
      <c r="L10" s="8">
        <v>12.132</v>
      </c>
      <c r="M10" s="8">
        <v>55</v>
      </c>
      <c r="N10" s="9">
        <v>5.6302495000000001E-2</v>
      </c>
      <c r="O10" s="15">
        <v>1</v>
      </c>
      <c r="P10" s="15">
        <v>0</v>
      </c>
      <c r="Q10" s="15">
        <v>0</v>
      </c>
      <c r="R10" s="21">
        <v>0</v>
      </c>
    </row>
    <row r="11" spans="2:18" x14ac:dyDescent="0.25">
      <c r="B11" s="7">
        <v>18.899999999999999</v>
      </c>
      <c r="C11" s="15">
        <v>0.17004</v>
      </c>
      <c r="D11" s="8">
        <v>37.869999999999997</v>
      </c>
      <c r="E11" s="8">
        <v>0.52400000000000002</v>
      </c>
      <c r="F11" s="8">
        <v>6.0039999999999996</v>
      </c>
      <c r="G11" s="8">
        <v>85.9</v>
      </c>
      <c r="H11" s="15">
        <v>6.59</v>
      </c>
      <c r="I11" s="8">
        <v>24.8</v>
      </c>
      <c r="J11" s="8">
        <v>17.100000000000001</v>
      </c>
      <c r="K11" s="8">
        <v>9.4779999999999998</v>
      </c>
      <c r="L11" s="8">
        <v>14.151199999999999</v>
      </c>
      <c r="M11" s="8">
        <v>45</v>
      </c>
      <c r="N11" s="9">
        <v>5.0727252E-2</v>
      </c>
      <c r="O11" s="15">
        <v>1</v>
      </c>
      <c r="P11" s="15">
        <v>0</v>
      </c>
      <c r="Q11" s="15">
        <v>1</v>
      </c>
      <c r="R11" s="21">
        <v>0</v>
      </c>
    </row>
    <row r="12" spans="2:18" x14ac:dyDescent="0.25">
      <c r="B12" s="7">
        <v>15</v>
      </c>
      <c r="C12" s="15">
        <v>0.22489000000000001</v>
      </c>
      <c r="D12" s="8">
        <v>37.869999999999997</v>
      </c>
      <c r="E12" s="8">
        <v>0.52400000000000002</v>
      </c>
      <c r="F12" s="8">
        <v>6.3769999999999998</v>
      </c>
      <c r="G12" s="8">
        <v>94.3</v>
      </c>
      <c r="H12" s="15">
        <v>6.3475000000000001</v>
      </c>
      <c r="I12" s="8">
        <v>24.8</v>
      </c>
      <c r="J12" s="8">
        <v>20.45</v>
      </c>
      <c r="K12" s="8">
        <v>6</v>
      </c>
      <c r="L12" s="8">
        <v>11.12</v>
      </c>
      <c r="M12" s="8">
        <v>29</v>
      </c>
      <c r="N12" s="9">
        <v>5.7775258000000003E-2</v>
      </c>
      <c r="O12" s="15">
        <v>0</v>
      </c>
      <c r="P12" s="15">
        <v>1</v>
      </c>
      <c r="Q12" s="15">
        <v>0</v>
      </c>
      <c r="R12" s="21">
        <v>0</v>
      </c>
    </row>
    <row r="13" spans="2:18" x14ac:dyDescent="0.25">
      <c r="B13" s="7">
        <v>18.899999999999999</v>
      </c>
      <c r="C13" s="15">
        <v>0.11747</v>
      </c>
      <c r="D13" s="8">
        <v>37.869999999999997</v>
      </c>
      <c r="E13" s="8">
        <v>0.52400000000000002</v>
      </c>
      <c r="F13" s="8">
        <v>6.0090000000000003</v>
      </c>
      <c r="G13" s="8">
        <v>82.9</v>
      </c>
      <c r="H13" s="15">
        <v>6.2250000000000005</v>
      </c>
      <c r="I13" s="8">
        <v>24.8</v>
      </c>
      <c r="J13" s="8">
        <v>13.27</v>
      </c>
      <c r="K13" s="8">
        <v>9.2780000000000005</v>
      </c>
      <c r="L13" s="8">
        <v>13.151199999999999</v>
      </c>
      <c r="M13" s="8">
        <v>23</v>
      </c>
      <c r="N13" s="9">
        <v>5.5236507999999997E-2</v>
      </c>
      <c r="O13" s="15">
        <v>0</v>
      </c>
      <c r="P13" s="15">
        <v>0</v>
      </c>
      <c r="Q13" s="15">
        <v>0</v>
      </c>
      <c r="R13" s="21">
        <v>1</v>
      </c>
    </row>
    <row r="14" spans="2:18" x14ac:dyDescent="0.25">
      <c r="B14" s="7">
        <v>21.7</v>
      </c>
      <c r="C14" s="15">
        <v>9.3780000000000002E-2</v>
      </c>
      <c r="D14" s="8">
        <v>37.869999999999997</v>
      </c>
      <c r="E14" s="8">
        <v>0.52400000000000002</v>
      </c>
      <c r="F14" s="8">
        <v>5.8890000000000002</v>
      </c>
      <c r="G14" s="8">
        <v>39</v>
      </c>
      <c r="H14" s="15">
        <v>5.4524999999999988</v>
      </c>
      <c r="I14" s="8">
        <v>24.8</v>
      </c>
      <c r="J14" s="8">
        <v>15.71</v>
      </c>
      <c r="K14" s="8">
        <v>5.5339999999999998</v>
      </c>
      <c r="L14" s="8">
        <v>10.1736</v>
      </c>
      <c r="M14" s="8">
        <v>57</v>
      </c>
      <c r="N14" s="9">
        <v>5.7423248000000003E-2</v>
      </c>
      <c r="O14" s="15">
        <v>1</v>
      </c>
      <c r="P14" s="15">
        <v>0</v>
      </c>
      <c r="Q14" s="15">
        <v>0</v>
      </c>
      <c r="R14" s="21">
        <v>1</v>
      </c>
    </row>
    <row r="15" spans="2:18" x14ac:dyDescent="0.25">
      <c r="B15" s="7">
        <v>20.399999999999999</v>
      </c>
      <c r="C15" s="15">
        <v>0.62975999999999999</v>
      </c>
      <c r="D15" s="8">
        <v>38.14</v>
      </c>
      <c r="E15" s="8">
        <v>0.53800000000000003</v>
      </c>
      <c r="F15" s="8">
        <v>5.9489999999999998</v>
      </c>
      <c r="G15" s="8">
        <v>61.8</v>
      </c>
      <c r="H15" s="15">
        <v>4.7074999999999996</v>
      </c>
      <c r="I15" s="8">
        <v>19</v>
      </c>
      <c r="J15" s="8">
        <v>8.26</v>
      </c>
      <c r="K15" s="8">
        <v>5.9080000000000004</v>
      </c>
      <c r="L15" s="8">
        <v>14.1632</v>
      </c>
      <c r="M15" s="8">
        <v>39</v>
      </c>
      <c r="N15" s="9">
        <v>5.3463955000000001E-2</v>
      </c>
      <c r="O15" s="15">
        <v>1</v>
      </c>
      <c r="P15" s="15">
        <v>0</v>
      </c>
      <c r="Q15" s="15">
        <v>0</v>
      </c>
      <c r="R15" s="21">
        <v>0</v>
      </c>
    </row>
    <row r="16" spans="2:18" x14ac:dyDescent="0.25">
      <c r="B16" s="7">
        <v>18.2</v>
      </c>
      <c r="C16" s="15">
        <v>0.63795999999999997</v>
      </c>
      <c r="D16" s="8">
        <v>38.14</v>
      </c>
      <c r="E16" s="8">
        <v>0.53800000000000003</v>
      </c>
      <c r="F16" s="8">
        <v>6.0960000000000001</v>
      </c>
      <c r="G16" s="8">
        <v>84.5</v>
      </c>
      <c r="H16" s="15">
        <v>4.4649999999999999</v>
      </c>
      <c r="I16" s="8">
        <v>19</v>
      </c>
      <c r="J16" s="8">
        <v>10.26</v>
      </c>
      <c r="K16" s="8">
        <v>6.9640000000000004</v>
      </c>
      <c r="L16" s="8">
        <v>13.1456</v>
      </c>
      <c r="M16" s="8">
        <v>49</v>
      </c>
      <c r="N16" s="9">
        <v>5.9882128999999999E-2</v>
      </c>
      <c r="O16" s="15">
        <v>0</v>
      </c>
      <c r="P16" s="15">
        <v>0</v>
      </c>
      <c r="Q16" s="15">
        <v>0</v>
      </c>
      <c r="R16" s="21">
        <v>0</v>
      </c>
    </row>
    <row r="17" spans="2:18" x14ac:dyDescent="0.25">
      <c r="B17" s="7">
        <v>19.899999999999999</v>
      </c>
      <c r="C17" s="15">
        <v>0.62739</v>
      </c>
      <c r="D17" s="8">
        <v>38.14</v>
      </c>
      <c r="E17" s="8">
        <v>0.53800000000000003</v>
      </c>
      <c r="F17" s="8">
        <v>5.8339999999999996</v>
      </c>
      <c r="G17" s="8">
        <v>56.5</v>
      </c>
      <c r="H17" s="15">
        <v>4.4974999999999996</v>
      </c>
      <c r="I17" s="8">
        <v>19</v>
      </c>
      <c r="J17" s="8">
        <v>8.4700000000000006</v>
      </c>
      <c r="K17" s="8">
        <v>8.4979999999999993</v>
      </c>
      <c r="L17" s="8">
        <v>14.1592</v>
      </c>
      <c r="M17" s="8">
        <v>28</v>
      </c>
      <c r="N17" s="9">
        <v>5.9750758000000001E-2</v>
      </c>
      <c r="O17" s="15">
        <v>1</v>
      </c>
      <c r="P17" s="15">
        <v>0</v>
      </c>
      <c r="Q17" s="15">
        <v>1</v>
      </c>
      <c r="R17" s="21">
        <v>0</v>
      </c>
    </row>
    <row r="18" spans="2:18" x14ac:dyDescent="0.25">
      <c r="B18" s="7">
        <v>23.1</v>
      </c>
      <c r="C18" s="15">
        <v>1.05393</v>
      </c>
      <c r="D18" s="8">
        <v>38.14</v>
      </c>
      <c r="E18" s="8">
        <v>0.53800000000000003</v>
      </c>
      <c r="F18" s="8">
        <v>5.9349999999999996</v>
      </c>
      <c r="G18" s="8">
        <v>29.3</v>
      </c>
      <c r="H18" s="15">
        <v>4.5</v>
      </c>
      <c r="I18" s="8">
        <v>19</v>
      </c>
      <c r="J18" s="8">
        <v>6.58</v>
      </c>
      <c r="K18" s="8">
        <v>5.4619999999999997</v>
      </c>
      <c r="L18" s="8">
        <v>10.184799999999999</v>
      </c>
      <c r="M18" s="8">
        <v>46</v>
      </c>
      <c r="N18" s="9">
        <v>5.4698587E-2</v>
      </c>
      <c r="O18" s="15">
        <v>0</v>
      </c>
      <c r="P18" s="15">
        <v>0</v>
      </c>
      <c r="Q18" s="15">
        <v>0</v>
      </c>
      <c r="R18" s="21">
        <v>0</v>
      </c>
    </row>
    <row r="19" spans="2:18" x14ac:dyDescent="0.25">
      <c r="B19" s="7">
        <v>17.5</v>
      </c>
      <c r="C19" s="15">
        <v>0.78420000000000001</v>
      </c>
      <c r="D19" s="8">
        <v>38.14</v>
      </c>
      <c r="E19" s="8">
        <v>0.53800000000000003</v>
      </c>
      <c r="F19" s="8">
        <v>5.99</v>
      </c>
      <c r="G19" s="8">
        <v>81.7</v>
      </c>
      <c r="H19" s="15">
        <v>4.26</v>
      </c>
      <c r="I19" s="8">
        <v>19</v>
      </c>
      <c r="J19" s="8">
        <v>14.67</v>
      </c>
      <c r="K19" s="8">
        <v>5.45</v>
      </c>
      <c r="L19" s="8">
        <v>11.14</v>
      </c>
      <c r="M19" s="8">
        <v>56</v>
      </c>
      <c r="N19" s="9">
        <v>5.4785470000000003E-2</v>
      </c>
      <c r="O19" s="15">
        <v>0</v>
      </c>
      <c r="P19" s="15">
        <v>1</v>
      </c>
      <c r="Q19" s="15">
        <v>0</v>
      </c>
      <c r="R19" s="21">
        <v>0</v>
      </c>
    </row>
    <row r="20" spans="2:18" x14ac:dyDescent="0.25">
      <c r="B20" s="7">
        <v>20.2</v>
      </c>
      <c r="C20" s="15">
        <v>0.80271000000000003</v>
      </c>
      <c r="D20" s="8">
        <v>38.14</v>
      </c>
      <c r="E20" s="8">
        <v>0.53800000000000003</v>
      </c>
      <c r="F20" s="8">
        <v>5.4560000000000004</v>
      </c>
      <c r="G20" s="8">
        <v>36.6</v>
      </c>
      <c r="H20" s="15">
        <v>3.7949999999999999</v>
      </c>
      <c r="I20" s="8">
        <v>19</v>
      </c>
      <c r="J20" s="8">
        <v>11.69</v>
      </c>
      <c r="K20" s="8">
        <v>8.5039999999999996</v>
      </c>
      <c r="L20" s="8">
        <v>12.1616</v>
      </c>
      <c r="M20" s="8">
        <v>41</v>
      </c>
      <c r="N20" s="9">
        <v>5.4250839000000002E-2</v>
      </c>
      <c r="O20" s="15">
        <v>1</v>
      </c>
      <c r="P20" s="15">
        <v>0</v>
      </c>
      <c r="Q20" s="15">
        <v>0</v>
      </c>
      <c r="R20" s="21">
        <v>1</v>
      </c>
    </row>
    <row r="21" spans="2:18" x14ac:dyDescent="0.25">
      <c r="B21" s="7">
        <v>18.2</v>
      </c>
      <c r="C21" s="15">
        <v>0.7258</v>
      </c>
      <c r="D21" s="8">
        <v>38.14</v>
      </c>
      <c r="E21" s="8">
        <v>0.53800000000000003</v>
      </c>
      <c r="F21" s="8">
        <v>5.7270000000000003</v>
      </c>
      <c r="G21" s="8">
        <v>69.5</v>
      </c>
      <c r="H21" s="15">
        <v>3.8</v>
      </c>
      <c r="I21" s="8">
        <v>19</v>
      </c>
      <c r="J21" s="8">
        <v>11.28</v>
      </c>
      <c r="K21" s="8">
        <v>8.5640000000000001</v>
      </c>
      <c r="L21" s="8">
        <v>12.1456</v>
      </c>
      <c r="M21" s="8">
        <v>27</v>
      </c>
      <c r="N21" s="9">
        <v>5.7770199000000001E-2</v>
      </c>
      <c r="O21" s="15">
        <v>0</v>
      </c>
      <c r="P21" s="15">
        <v>0</v>
      </c>
      <c r="Q21" s="15">
        <v>0</v>
      </c>
      <c r="R21" s="21">
        <v>1</v>
      </c>
    </row>
    <row r="22" spans="2:18" x14ac:dyDescent="0.25">
      <c r="B22" s="7">
        <v>13.6</v>
      </c>
      <c r="C22" s="15">
        <v>1.25179</v>
      </c>
      <c r="D22" s="8">
        <v>38.14</v>
      </c>
      <c r="E22" s="8">
        <v>0.53800000000000003</v>
      </c>
      <c r="F22" s="8">
        <v>5.57</v>
      </c>
      <c r="G22" s="8">
        <v>98.1</v>
      </c>
      <c r="H22" s="15">
        <v>3.7974999999999999</v>
      </c>
      <c r="I22" s="8">
        <v>19</v>
      </c>
      <c r="J22" s="8">
        <v>21.02</v>
      </c>
      <c r="K22" s="8">
        <v>8.2720000000000002</v>
      </c>
      <c r="L22" s="8">
        <v>15.1088</v>
      </c>
      <c r="M22" s="8">
        <v>44</v>
      </c>
      <c r="N22" s="9">
        <v>4.8317526999999999E-2</v>
      </c>
      <c r="O22" s="15">
        <v>1</v>
      </c>
      <c r="P22" s="15">
        <v>0</v>
      </c>
      <c r="Q22" s="15">
        <v>0</v>
      </c>
      <c r="R22" s="21">
        <v>1</v>
      </c>
    </row>
    <row r="23" spans="2:18" x14ac:dyDescent="0.25">
      <c r="B23" s="7">
        <v>19.600000000000001</v>
      </c>
      <c r="C23" s="15">
        <v>0.85204000000000002</v>
      </c>
      <c r="D23" s="8">
        <v>38.14</v>
      </c>
      <c r="E23" s="8">
        <v>0.53800000000000003</v>
      </c>
      <c r="F23" s="8">
        <v>5.9649999999999999</v>
      </c>
      <c r="G23" s="8">
        <v>89.2</v>
      </c>
      <c r="H23" s="15">
        <v>4.0125000000000002</v>
      </c>
      <c r="I23" s="8">
        <v>19</v>
      </c>
      <c r="J23" s="8">
        <v>13.83</v>
      </c>
      <c r="K23" s="8">
        <v>9.1920000000000002</v>
      </c>
      <c r="L23" s="8">
        <v>14.1568</v>
      </c>
      <c r="M23" s="8">
        <v>23</v>
      </c>
      <c r="N23" s="9">
        <v>5.4040554999999997E-2</v>
      </c>
      <c r="O23" s="15">
        <v>1</v>
      </c>
      <c r="P23" s="15">
        <v>0</v>
      </c>
      <c r="Q23" s="15">
        <v>0</v>
      </c>
      <c r="R23" s="21">
        <v>0</v>
      </c>
    </row>
    <row r="24" spans="2:18" x14ac:dyDescent="0.25">
      <c r="B24" s="7">
        <v>15.2</v>
      </c>
      <c r="C24" s="15">
        <v>1.23247</v>
      </c>
      <c r="D24" s="8">
        <v>38.14</v>
      </c>
      <c r="E24" s="8">
        <v>0.53800000000000003</v>
      </c>
      <c r="F24" s="8">
        <v>6.1420000000000003</v>
      </c>
      <c r="G24" s="8">
        <v>91.7</v>
      </c>
      <c r="H24" s="15">
        <v>3.9799999999999995</v>
      </c>
      <c r="I24" s="8">
        <v>19</v>
      </c>
      <c r="J24" s="8">
        <v>18.72</v>
      </c>
      <c r="K24" s="8">
        <v>5.8040000000000003</v>
      </c>
      <c r="L24" s="8">
        <v>14.121600000000001</v>
      </c>
      <c r="M24" s="8">
        <v>48</v>
      </c>
      <c r="N24" s="9">
        <v>5.7413662999999997E-2</v>
      </c>
      <c r="O24" s="15">
        <v>1</v>
      </c>
      <c r="P24" s="15">
        <v>0</v>
      </c>
      <c r="Q24" s="15">
        <v>1</v>
      </c>
      <c r="R24" s="21">
        <v>0</v>
      </c>
    </row>
    <row r="25" spans="2:18" x14ac:dyDescent="0.25">
      <c r="B25" s="7">
        <v>14.5</v>
      </c>
      <c r="C25" s="15">
        <v>0.98843000000000003</v>
      </c>
      <c r="D25" s="8">
        <v>38.14</v>
      </c>
      <c r="E25" s="8">
        <v>0.53800000000000003</v>
      </c>
      <c r="F25" s="8">
        <v>5.8129999999999997</v>
      </c>
      <c r="G25" s="8">
        <v>100</v>
      </c>
      <c r="H25" s="15">
        <v>4.0950000000000006</v>
      </c>
      <c r="I25" s="8">
        <v>19</v>
      </c>
      <c r="J25" s="8">
        <v>19.88</v>
      </c>
      <c r="K25" s="8">
        <v>7.49</v>
      </c>
      <c r="L25" s="8">
        <v>13.116</v>
      </c>
      <c r="M25" s="8">
        <v>29</v>
      </c>
      <c r="N25" s="9">
        <v>5.2609397000000002E-2</v>
      </c>
      <c r="O25" s="15">
        <v>1</v>
      </c>
      <c r="P25" s="15">
        <v>1</v>
      </c>
      <c r="Q25" s="15">
        <v>0</v>
      </c>
      <c r="R25" s="21">
        <v>0</v>
      </c>
    </row>
    <row r="26" spans="2:18" x14ac:dyDescent="0.25">
      <c r="B26" s="7">
        <v>15.6</v>
      </c>
      <c r="C26" s="15">
        <v>0.75026000000000004</v>
      </c>
      <c r="D26" s="8">
        <v>38.14</v>
      </c>
      <c r="E26" s="8">
        <v>0.53800000000000003</v>
      </c>
      <c r="F26" s="8">
        <v>5.9240000000000004</v>
      </c>
      <c r="G26" s="8">
        <v>94.1</v>
      </c>
      <c r="H26" s="15">
        <v>4.4000000000000004</v>
      </c>
      <c r="I26" s="8">
        <v>19</v>
      </c>
      <c r="J26" s="8">
        <v>16.3</v>
      </c>
      <c r="K26" s="8">
        <v>8.2119999999999997</v>
      </c>
      <c r="L26" s="8">
        <v>13.1248</v>
      </c>
      <c r="M26" s="8">
        <v>27</v>
      </c>
      <c r="N26" s="9">
        <v>5.0109252E-2</v>
      </c>
      <c r="O26" s="15">
        <v>1</v>
      </c>
      <c r="P26" s="15">
        <v>1</v>
      </c>
      <c r="Q26" s="15">
        <v>0</v>
      </c>
      <c r="R26" s="21">
        <v>0</v>
      </c>
    </row>
    <row r="27" spans="2:18" x14ac:dyDescent="0.25">
      <c r="B27" s="7">
        <v>13.9</v>
      </c>
      <c r="C27" s="15">
        <v>0.84053999999999995</v>
      </c>
      <c r="D27" s="8">
        <v>38.14</v>
      </c>
      <c r="E27" s="8">
        <v>0.53800000000000003</v>
      </c>
      <c r="F27" s="8">
        <v>5.5990000000000002</v>
      </c>
      <c r="G27" s="8">
        <v>85.7</v>
      </c>
      <c r="H27" s="15">
        <v>4.4550000000000001</v>
      </c>
      <c r="I27" s="8">
        <v>19</v>
      </c>
      <c r="J27" s="8">
        <v>16.510000000000002</v>
      </c>
      <c r="K27" s="8">
        <v>9.3780000000000001</v>
      </c>
      <c r="L27" s="8">
        <v>13.1112</v>
      </c>
      <c r="M27" s="8">
        <v>35</v>
      </c>
      <c r="N27" s="9">
        <v>5.1585152000000002E-2</v>
      </c>
      <c r="O27" s="15">
        <v>1</v>
      </c>
      <c r="P27" s="15">
        <v>0</v>
      </c>
      <c r="Q27" s="15">
        <v>1</v>
      </c>
      <c r="R27" s="21">
        <v>0</v>
      </c>
    </row>
    <row r="28" spans="2:18" x14ac:dyDescent="0.25">
      <c r="B28" s="7">
        <v>16.600000000000001</v>
      </c>
      <c r="C28" s="15">
        <v>0.67191000000000001</v>
      </c>
      <c r="D28" s="8">
        <v>38.14</v>
      </c>
      <c r="E28" s="8">
        <v>0.53800000000000003</v>
      </c>
      <c r="F28" s="8">
        <v>5.8129999999999997</v>
      </c>
      <c r="G28" s="8">
        <v>90.3</v>
      </c>
      <c r="H28" s="15">
        <v>4.682500000000001</v>
      </c>
      <c r="I28" s="8">
        <v>19</v>
      </c>
      <c r="J28" s="8">
        <v>14.81</v>
      </c>
      <c r="K28" s="8">
        <v>9.7319999999999993</v>
      </c>
      <c r="L28" s="8">
        <v>12.1328</v>
      </c>
      <c r="M28" s="8">
        <v>59</v>
      </c>
      <c r="N28" s="9">
        <v>4.7533359999999997E-2</v>
      </c>
      <c r="O28" s="15">
        <v>0</v>
      </c>
      <c r="P28" s="15">
        <v>1</v>
      </c>
      <c r="Q28" s="15">
        <v>0</v>
      </c>
      <c r="R28" s="21">
        <v>0</v>
      </c>
    </row>
    <row r="29" spans="2:18" x14ac:dyDescent="0.25">
      <c r="B29" s="7">
        <v>14.8</v>
      </c>
      <c r="C29" s="15">
        <v>0.95577000000000001</v>
      </c>
      <c r="D29" s="8">
        <v>38.14</v>
      </c>
      <c r="E29" s="8">
        <v>0.53800000000000003</v>
      </c>
      <c r="F29" s="8">
        <v>6.0469999999999997</v>
      </c>
      <c r="G29" s="8">
        <v>88.8</v>
      </c>
      <c r="H29" s="15">
        <v>4.4524999999999997</v>
      </c>
      <c r="I29" s="8">
        <v>19</v>
      </c>
      <c r="J29" s="8">
        <v>17.28</v>
      </c>
      <c r="K29" s="8">
        <v>8.6959999999999997</v>
      </c>
      <c r="L29" s="8">
        <v>13.118399999999999</v>
      </c>
      <c r="M29" s="8">
        <v>20</v>
      </c>
      <c r="N29" s="9">
        <v>4.8746294000000003E-2</v>
      </c>
      <c r="O29" s="15">
        <v>1</v>
      </c>
      <c r="P29" s="15">
        <v>1</v>
      </c>
      <c r="Q29" s="15">
        <v>0</v>
      </c>
      <c r="R29" s="21">
        <v>0</v>
      </c>
    </row>
    <row r="30" spans="2:18" x14ac:dyDescent="0.25">
      <c r="B30" s="7">
        <v>18.399999999999999</v>
      </c>
      <c r="C30" s="15">
        <v>0.77298999999999995</v>
      </c>
      <c r="D30" s="8">
        <v>38.14</v>
      </c>
      <c r="E30" s="8">
        <v>0.53800000000000003</v>
      </c>
      <c r="F30" s="8">
        <v>6.4950000000000001</v>
      </c>
      <c r="G30" s="8">
        <v>94.4</v>
      </c>
      <c r="H30" s="15">
        <v>4.4550000000000001</v>
      </c>
      <c r="I30" s="8">
        <v>19</v>
      </c>
      <c r="J30" s="8">
        <v>12.8</v>
      </c>
      <c r="K30" s="8">
        <v>5.968</v>
      </c>
      <c r="L30" s="8">
        <v>15.1472</v>
      </c>
      <c r="M30" s="8">
        <v>35</v>
      </c>
      <c r="N30" s="9">
        <v>5.4327374999999997E-2</v>
      </c>
      <c r="O30" s="15">
        <v>1</v>
      </c>
      <c r="P30" s="15">
        <v>0</v>
      </c>
      <c r="Q30" s="15">
        <v>1</v>
      </c>
      <c r="R30" s="21">
        <v>0</v>
      </c>
    </row>
    <row r="31" spans="2:18" x14ac:dyDescent="0.25">
      <c r="B31" s="7">
        <v>21</v>
      </c>
      <c r="C31" s="15">
        <v>1.0024500000000001</v>
      </c>
      <c r="D31" s="8">
        <v>38.14</v>
      </c>
      <c r="E31" s="8">
        <v>0.53800000000000003</v>
      </c>
      <c r="F31" s="8">
        <v>6.6740000000000004</v>
      </c>
      <c r="G31" s="8">
        <v>87.3</v>
      </c>
      <c r="H31" s="15">
        <v>4.24</v>
      </c>
      <c r="I31" s="8">
        <v>19</v>
      </c>
      <c r="J31" s="8">
        <v>11.98</v>
      </c>
      <c r="K31" s="8">
        <v>9.02</v>
      </c>
      <c r="L31" s="8">
        <v>12.167999999999999</v>
      </c>
      <c r="M31" s="8">
        <v>50</v>
      </c>
      <c r="N31" s="9">
        <v>4.8769785000000003E-2</v>
      </c>
      <c r="O31" s="15">
        <v>0</v>
      </c>
      <c r="P31" s="15">
        <v>0</v>
      </c>
      <c r="Q31" s="15">
        <v>1</v>
      </c>
      <c r="R31" s="21">
        <v>0</v>
      </c>
    </row>
    <row r="32" spans="2:18" x14ac:dyDescent="0.25">
      <c r="B32" s="7">
        <v>12.7</v>
      </c>
      <c r="C32" s="15">
        <v>1.1308100000000001</v>
      </c>
      <c r="D32" s="8">
        <v>38.14</v>
      </c>
      <c r="E32" s="8">
        <v>0.53800000000000003</v>
      </c>
      <c r="F32" s="8">
        <v>5.7130000000000001</v>
      </c>
      <c r="G32" s="8">
        <v>94.1</v>
      </c>
      <c r="H32" s="15">
        <v>4.2324999999999999</v>
      </c>
      <c r="I32" s="8">
        <v>19</v>
      </c>
      <c r="J32" s="8">
        <v>22.6</v>
      </c>
      <c r="K32" s="8">
        <v>9.8539999999999992</v>
      </c>
      <c r="L32" s="8">
        <v>12.101599999999999</v>
      </c>
      <c r="M32" s="8">
        <v>34</v>
      </c>
      <c r="N32" s="9">
        <v>5.8542024999999998E-2</v>
      </c>
      <c r="O32" s="15">
        <v>0</v>
      </c>
      <c r="P32" s="15">
        <v>1</v>
      </c>
      <c r="Q32" s="15">
        <v>0</v>
      </c>
      <c r="R32" s="21">
        <v>0</v>
      </c>
    </row>
    <row r="33" spans="2:18" x14ac:dyDescent="0.25">
      <c r="B33" s="7">
        <v>14.5</v>
      </c>
      <c r="C33" s="15">
        <v>1.3547199999999999</v>
      </c>
      <c r="D33" s="8">
        <v>38.14</v>
      </c>
      <c r="E33" s="8">
        <v>0.53800000000000003</v>
      </c>
      <c r="F33" s="8">
        <v>6.0720000000000001</v>
      </c>
      <c r="G33" s="8">
        <v>100</v>
      </c>
      <c r="H33" s="15">
        <v>4.1749999999999998</v>
      </c>
      <c r="I33" s="8">
        <v>19</v>
      </c>
      <c r="J33" s="8">
        <v>13.04</v>
      </c>
      <c r="K33" s="8">
        <v>9.2899999999999991</v>
      </c>
      <c r="L33" s="8">
        <v>12.116</v>
      </c>
      <c r="M33" s="8">
        <v>23</v>
      </c>
      <c r="N33" s="9">
        <v>5.2254283999999998E-2</v>
      </c>
      <c r="O33" s="15">
        <v>1</v>
      </c>
      <c r="P33" s="15">
        <v>0</v>
      </c>
      <c r="Q33" s="15">
        <v>0</v>
      </c>
      <c r="R33" s="21">
        <v>0</v>
      </c>
    </row>
    <row r="34" spans="2:18" x14ac:dyDescent="0.25">
      <c r="B34" s="7">
        <v>13.2</v>
      </c>
      <c r="C34" s="15">
        <v>1.3879900000000001</v>
      </c>
      <c r="D34" s="8">
        <v>38.14</v>
      </c>
      <c r="E34" s="8">
        <v>0.53800000000000003</v>
      </c>
      <c r="F34" s="8">
        <v>5.95</v>
      </c>
      <c r="G34" s="8">
        <v>82</v>
      </c>
      <c r="H34" s="15">
        <v>3.9924999999999997</v>
      </c>
      <c r="I34" s="8">
        <v>19</v>
      </c>
      <c r="J34" s="8">
        <v>27.71</v>
      </c>
      <c r="K34" s="8">
        <v>8.7639999999999993</v>
      </c>
      <c r="L34" s="8">
        <v>14.105600000000001</v>
      </c>
      <c r="M34" s="8">
        <v>25</v>
      </c>
      <c r="N34" s="9">
        <v>5.3285158999999999E-2</v>
      </c>
      <c r="O34" s="15">
        <v>0</v>
      </c>
      <c r="P34" s="15">
        <v>0</v>
      </c>
      <c r="Q34" s="15">
        <v>1</v>
      </c>
      <c r="R34" s="21">
        <v>0</v>
      </c>
    </row>
    <row r="35" spans="2:18" x14ac:dyDescent="0.25">
      <c r="B35" s="7">
        <v>13.1</v>
      </c>
      <c r="C35" s="15">
        <v>1.1517200000000001</v>
      </c>
      <c r="D35" s="8">
        <v>38.14</v>
      </c>
      <c r="E35" s="8">
        <v>0.53800000000000003</v>
      </c>
      <c r="F35" s="8">
        <v>5.7009999999999996</v>
      </c>
      <c r="G35" s="8">
        <v>95</v>
      </c>
      <c r="H35" s="15">
        <v>3.7875000000000001</v>
      </c>
      <c r="I35" s="8">
        <v>19</v>
      </c>
      <c r="J35" s="8">
        <v>18.350000000000001</v>
      </c>
      <c r="K35" s="8">
        <v>8.3620000000000001</v>
      </c>
      <c r="L35" s="8">
        <v>15.104799999999999</v>
      </c>
      <c r="M35" s="8">
        <v>25</v>
      </c>
      <c r="N35" s="9">
        <v>5.7017179000000001E-2</v>
      </c>
      <c r="O35" s="15">
        <v>1</v>
      </c>
      <c r="P35" s="15">
        <v>0</v>
      </c>
      <c r="Q35" s="15">
        <v>0</v>
      </c>
      <c r="R35" s="21">
        <v>0</v>
      </c>
    </row>
    <row r="36" spans="2:18" x14ac:dyDescent="0.25">
      <c r="B36" s="7">
        <v>13.5</v>
      </c>
      <c r="C36" s="15">
        <v>1.6128199999999999</v>
      </c>
      <c r="D36" s="8">
        <v>38.14</v>
      </c>
      <c r="E36" s="8">
        <v>0.53800000000000003</v>
      </c>
      <c r="F36" s="8">
        <v>6.0960000000000001</v>
      </c>
      <c r="G36" s="8">
        <v>96.9</v>
      </c>
      <c r="H36" s="15">
        <v>3.7600000000000002</v>
      </c>
      <c r="I36" s="8">
        <v>19</v>
      </c>
      <c r="J36" s="8">
        <v>20.34</v>
      </c>
      <c r="K36" s="8">
        <v>9.67</v>
      </c>
      <c r="L36" s="8">
        <v>11.108000000000001</v>
      </c>
      <c r="M36" s="8">
        <v>40</v>
      </c>
      <c r="N36" s="9">
        <v>4.9603305E-2</v>
      </c>
      <c r="O36" s="15">
        <v>1</v>
      </c>
      <c r="P36" s="15">
        <v>0</v>
      </c>
      <c r="Q36" s="15">
        <v>0</v>
      </c>
      <c r="R36" s="21">
        <v>0</v>
      </c>
    </row>
    <row r="37" spans="2:18" x14ac:dyDescent="0.25">
      <c r="B37" s="7">
        <v>18.899999999999999</v>
      </c>
      <c r="C37" s="15">
        <v>6.4170000000000005E-2</v>
      </c>
      <c r="D37" s="8">
        <v>35.96</v>
      </c>
      <c r="E37" s="8">
        <v>0.499</v>
      </c>
      <c r="F37" s="8">
        <v>5.9329999999999998</v>
      </c>
      <c r="G37" s="8">
        <v>68.2</v>
      </c>
      <c r="H37" s="15">
        <v>3.36</v>
      </c>
      <c r="I37" s="8">
        <v>20.8</v>
      </c>
      <c r="J37" s="8">
        <v>9.68</v>
      </c>
      <c r="K37" s="8">
        <v>9.4779999999999998</v>
      </c>
      <c r="L37" s="8">
        <v>11.151199999999999</v>
      </c>
      <c r="M37" s="8">
        <v>43</v>
      </c>
      <c r="N37" s="9">
        <v>5.2911735000000001E-2</v>
      </c>
      <c r="O37" s="15">
        <v>1</v>
      </c>
      <c r="P37" s="15">
        <v>0</v>
      </c>
      <c r="Q37" s="15">
        <v>1</v>
      </c>
      <c r="R37" s="21">
        <v>0</v>
      </c>
    </row>
    <row r="38" spans="2:18" x14ac:dyDescent="0.25">
      <c r="B38" s="7">
        <v>20</v>
      </c>
      <c r="C38" s="15">
        <v>9.7439999999999999E-2</v>
      </c>
      <c r="D38" s="8">
        <v>35.96</v>
      </c>
      <c r="E38" s="8">
        <v>0.499</v>
      </c>
      <c r="F38" s="8">
        <v>5.8410000000000002</v>
      </c>
      <c r="G38" s="8">
        <v>61.4</v>
      </c>
      <c r="H38" s="15">
        <v>3.3774999999999999</v>
      </c>
      <c r="I38" s="8">
        <v>20.8</v>
      </c>
      <c r="J38" s="8">
        <v>11.41</v>
      </c>
      <c r="K38" s="8">
        <v>7.5</v>
      </c>
      <c r="L38" s="8">
        <v>15.16</v>
      </c>
      <c r="M38" s="8">
        <v>39</v>
      </c>
      <c r="N38" s="9">
        <v>4.5356817000000001E-2</v>
      </c>
      <c r="O38" s="15">
        <v>0</v>
      </c>
      <c r="P38" s="15">
        <v>0</v>
      </c>
      <c r="Q38" s="15">
        <v>0</v>
      </c>
      <c r="R38" s="21">
        <v>0</v>
      </c>
    </row>
    <row r="39" spans="2:18" x14ac:dyDescent="0.25">
      <c r="B39" s="7">
        <v>21</v>
      </c>
      <c r="C39" s="15">
        <v>8.0140000000000003E-2</v>
      </c>
      <c r="D39" s="8">
        <v>35.96</v>
      </c>
      <c r="E39" s="8">
        <v>0.499</v>
      </c>
      <c r="F39" s="8">
        <v>5.85</v>
      </c>
      <c r="G39" s="8">
        <v>41.5</v>
      </c>
      <c r="H39" s="15">
        <v>3.9350000000000005</v>
      </c>
      <c r="I39" s="8">
        <v>20.8</v>
      </c>
      <c r="J39" s="8">
        <v>8.77</v>
      </c>
      <c r="K39" s="8">
        <v>8.1199999999999992</v>
      </c>
      <c r="L39" s="8">
        <v>10.167999999999999</v>
      </c>
      <c r="M39" s="8">
        <v>21</v>
      </c>
      <c r="N39" s="9">
        <v>5.0974723999999999E-2</v>
      </c>
      <c r="O39" s="15">
        <v>1</v>
      </c>
      <c r="P39" s="15">
        <v>0</v>
      </c>
      <c r="Q39" s="15">
        <v>1</v>
      </c>
      <c r="R39" s="21">
        <v>0</v>
      </c>
    </row>
    <row r="40" spans="2:18" x14ac:dyDescent="0.25">
      <c r="B40" s="7">
        <v>24.2</v>
      </c>
      <c r="C40" s="15">
        <v>0.17505000000000001</v>
      </c>
      <c r="D40" s="8">
        <v>35.96</v>
      </c>
      <c r="E40" s="8">
        <v>0.499</v>
      </c>
      <c r="F40" s="8">
        <v>5.9660000000000002</v>
      </c>
      <c r="G40" s="8">
        <v>30.2</v>
      </c>
      <c r="H40" s="15">
        <v>3.8475000000000001</v>
      </c>
      <c r="I40" s="8">
        <v>20.8</v>
      </c>
      <c r="J40" s="8">
        <v>10.130000000000001</v>
      </c>
      <c r="K40" s="8">
        <v>8.1839999999999993</v>
      </c>
      <c r="L40" s="8">
        <v>10.1936</v>
      </c>
      <c r="M40" s="8">
        <v>21</v>
      </c>
      <c r="N40" s="9">
        <v>4.8389258999999997E-2</v>
      </c>
      <c r="O40" s="15">
        <v>1</v>
      </c>
      <c r="P40" s="15">
        <v>0</v>
      </c>
      <c r="Q40" s="15">
        <v>1</v>
      </c>
      <c r="R40" s="21">
        <v>0</v>
      </c>
    </row>
    <row r="41" spans="2:18" x14ac:dyDescent="0.25">
      <c r="B41" s="7">
        <v>30.8</v>
      </c>
      <c r="C41" s="15">
        <v>2.7629999999999998E-2</v>
      </c>
      <c r="D41" s="8">
        <v>32.950000000000003</v>
      </c>
      <c r="E41" s="8">
        <v>0.42799999999999999</v>
      </c>
      <c r="F41" s="8">
        <v>6.5949999999999998</v>
      </c>
      <c r="G41" s="8">
        <v>21.8</v>
      </c>
      <c r="H41" s="15">
        <v>5.4</v>
      </c>
      <c r="I41" s="8">
        <v>21.7</v>
      </c>
      <c r="J41" s="8">
        <v>4.32</v>
      </c>
      <c r="K41" s="8">
        <v>6.9160000000000004</v>
      </c>
      <c r="L41" s="8">
        <v>12.2464</v>
      </c>
      <c r="M41" s="8">
        <v>49</v>
      </c>
      <c r="N41" s="9">
        <v>4.5051199E-2</v>
      </c>
      <c r="O41" s="15">
        <v>1</v>
      </c>
      <c r="P41" s="15">
        <v>0</v>
      </c>
      <c r="Q41" s="15">
        <v>1</v>
      </c>
      <c r="R41" s="21">
        <v>0</v>
      </c>
    </row>
    <row r="42" spans="2:18" x14ac:dyDescent="0.25">
      <c r="B42" s="7">
        <v>34.9</v>
      </c>
      <c r="C42" s="15">
        <v>3.3590000000000002E-2</v>
      </c>
      <c r="D42" s="8">
        <v>32.950000000000003</v>
      </c>
      <c r="E42" s="8">
        <v>0.42799999999999999</v>
      </c>
      <c r="F42" s="8">
        <v>7.024</v>
      </c>
      <c r="G42" s="8">
        <v>15.8</v>
      </c>
      <c r="H42" s="15">
        <v>5.4024999999999999</v>
      </c>
      <c r="I42" s="8">
        <v>21.7</v>
      </c>
      <c r="J42" s="8">
        <v>1.98</v>
      </c>
      <c r="K42" s="8">
        <v>6.1980000000000004</v>
      </c>
      <c r="L42" s="8">
        <v>15.279199999999999</v>
      </c>
      <c r="M42" s="8">
        <v>20</v>
      </c>
      <c r="N42" s="9">
        <v>4.2761795999999998E-2</v>
      </c>
      <c r="O42" s="15">
        <v>1</v>
      </c>
      <c r="P42" s="15">
        <v>0</v>
      </c>
      <c r="Q42" s="15">
        <v>1</v>
      </c>
      <c r="R42" s="21">
        <v>0</v>
      </c>
    </row>
    <row r="43" spans="2:18" x14ac:dyDescent="0.25">
      <c r="B43" s="7">
        <v>26.6</v>
      </c>
      <c r="C43" s="15">
        <v>0.12744</v>
      </c>
      <c r="D43" s="8">
        <v>36.909999999999997</v>
      </c>
      <c r="E43" s="8">
        <v>0.44800000000000001</v>
      </c>
      <c r="F43" s="8">
        <v>6.77</v>
      </c>
      <c r="G43" s="8">
        <v>2.9</v>
      </c>
      <c r="H43" s="15">
        <v>5.7225000000000001</v>
      </c>
      <c r="I43" s="8">
        <v>22.1</v>
      </c>
      <c r="J43" s="8">
        <v>4.84</v>
      </c>
      <c r="K43" s="8">
        <v>7.7320000000000002</v>
      </c>
      <c r="L43" s="8">
        <v>13.2128</v>
      </c>
      <c r="M43" s="8">
        <v>30</v>
      </c>
      <c r="N43" s="9">
        <v>4.9439410000000003E-2</v>
      </c>
      <c r="O43" s="15">
        <v>0</v>
      </c>
      <c r="P43" s="15">
        <v>0</v>
      </c>
      <c r="Q43" s="15">
        <v>0</v>
      </c>
      <c r="R43" s="21">
        <v>1</v>
      </c>
    </row>
    <row r="44" spans="2:18" x14ac:dyDescent="0.25">
      <c r="B44" s="7">
        <v>25.3</v>
      </c>
      <c r="C44" s="15">
        <v>0.14149999999999999</v>
      </c>
      <c r="D44" s="8">
        <v>36.909999999999997</v>
      </c>
      <c r="E44" s="8">
        <v>0.44800000000000001</v>
      </c>
      <c r="F44" s="8">
        <v>6.1689999999999996</v>
      </c>
      <c r="G44" s="8">
        <v>6.6</v>
      </c>
      <c r="H44" s="15">
        <v>5.7225000000000001</v>
      </c>
      <c r="I44" s="8">
        <v>22.1</v>
      </c>
      <c r="J44" s="8">
        <v>5.81</v>
      </c>
      <c r="K44" s="8">
        <v>8.1059999999999999</v>
      </c>
      <c r="L44" s="8">
        <v>15.202400000000001</v>
      </c>
      <c r="M44" s="8">
        <v>52</v>
      </c>
      <c r="N44" s="9">
        <v>4.1829995000000002E-2</v>
      </c>
      <c r="O44" s="15">
        <v>0</v>
      </c>
      <c r="P44" s="15">
        <v>0</v>
      </c>
      <c r="Q44" s="15">
        <v>1</v>
      </c>
      <c r="R44" s="21">
        <v>0</v>
      </c>
    </row>
    <row r="45" spans="2:18" x14ac:dyDescent="0.25">
      <c r="B45" s="7">
        <v>24.7</v>
      </c>
      <c r="C45" s="15">
        <v>0.15936</v>
      </c>
      <c r="D45" s="8">
        <v>36.909999999999997</v>
      </c>
      <c r="E45" s="8">
        <v>0.44800000000000001</v>
      </c>
      <c r="F45" s="8">
        <v>6.2110000000000003</v>
      </c>
      <c r="G45" s="8">
        <v>6.5</v>
      </c>
      <c r="H45" s="15">
        <v>5.72</v>
      </c>
      <c r="I45" s="8">
        <v>22.1</v>
      </c>
      <c r="J45" s="8">
        <v>7.44</v>
      </c>
      <c r="K45" s="8">
        <v>6.0940000000000003</v>
      </c>
      <c r="L45" s="8">
        <v>15.1976</v>
      </c>
      <c r="M45" s="8">
        <v>56</v>
      </c>
      <c r="N45" s="9">
        <v>4.4818592999999997E-2</v>
      </c>
      <c r="O45" s="15">
        <v>1</v>
      </c>
      <c r="P45" s="15">
        <v>0</v>
      </c>
      <c r="Q45" s="15">
        <v>1</v>
      </c>
      <c r="R45" s="21">
        <v>0</v>
      </c>
    </row>
    <row r="46" spans="2:18" x14ac:dyDescent="0.25">
      <c r="B46" s="7">
        <v>21.2</v>
      </c>
      <c r="C46" s="15">
        <v>0.12268999999999999</v>
      </c>
      <c r="D46" s="8">
        <v>36.909999999999997</v>
      </c>
      <c r="E46" s="8">
        <v>0.44800000000000001</v>
      </c>
      <c r="F46" s="8">
        <v>6.069</v>
      </c>
      <c r="G46" s="8">
        <v>40</v>
      </c>
      <c r="H46" s="15">
        <v>5.7225000000000001</v>
      </c>
      <c r="I46" s="8">
        <v>22.1</v>
      </c>
      <c r="J46" s="8">
        <v>9.5500000000000007</v>
      </c>
      <c r="K46" s="8">
        <v>9.0239999999999991</v>
      </c>
      <c r="L46" s="8">
        <v>12.169600000000001</v>
      </c>
      <c r="M46" s="8">
        <v>53</v>
      </c>
      <c r="N46" s="9">
        <v>3.9936942000000003E-2</v>
      </c>
      <c r="O46" s="15">
        <v>0</v>
      </c>
      <c r="P46" s="15">
        <v>0</v>
      </c>
      <c r="Q46" s="15">
        <v>1</v>
      </c>
      <c r="R46" s="21">
        <v>0</v>
      </c>
    </row>
    <row r="47" spans="2:18" x14ac:dyDescent="0.25">
      <c r="B47" s="7">
        <v>19.3</v>
      </c>
      <c r="C47" s="15">
        <v>0.17141999999999999</v>
      </c>
      <c r="D47" s="8">
        <v>36.909999999999997</v>
      </c>
      <c r="E47" s="8">
        <v>0.44800000000000001</v>
      </c>
      <c r="F47" s="8">
        <v>5.6820000000000004</v>
      </c>
      <c r="G47" s="8">
        <v>33.799999999999997</v>
      </c>
      <c r="H47" s="15">
        <v>5.1025</v>
      </c>
      <c r="I47" s="8">
        <v>22.1</v>
      </c>
      <c r="J47" s="8">
        <v>10.210000000000001</v>
      </c>
      <c r="K47" s="8">
        <v>8.0860000000000003</v>
      </c>
      <c r="L47" s="8">
        <v>11.154400000000001</v>
      </c>
      <c r="M47" s="8">
        <v>21</v>
      </c>
      <c r="N47" s="9">
        <v>4.4495948E-2</v>
      </c>
      <c r="O47" s="15">
        <v>0</v>
      </c>
      <c r="P47" s="15">
        <v>0</v>
      </c>
      <c r="Q47" s="15">
        <v>1</v>
      </c>
      <c r="R47" s="21">
        <v>0</v>
      </c>
    </row>
    <row r="48" spans="2:18" x14ac:dyDescent="0.25">
      <c r="B48" s="7">
        <v>20</v>
      </c>
      <c r="C48" s="15">
        <v>0.18836</v>
      </c>
      <c r="D48" s="8">
        <v>36.909999999999997</v>
      </c>
      <c r="E48" s="8">
        <v>0.44800000000000001</v>
      </c>
      <c r="F48" s="8">
        <v>5.7859999999999996</v>
      </c>
      <c r="G48" s="8">
        <v>33.299999999999997</v>
      </c>
      <c r="H48" s="15">
        <v>5.0999999999999996</v>
      </c>
      <c r="I48" s="8">
        <v>22.1</v>
      </c>
      <c r="J48" s="8">
        <v>14.15</v>
      </c>
      <c r="K48" s="8">
        <v>9.3000000000000007</v>
      </c>
      <c r="L48" s="8">
        <v>12.16</v>
      </c>
      <c r="M48" s="8">
        <v>39</v>
      </c>
      <c r="N48" s="9">
        <v>4.5462478000000001E-2</v>
      </c>
      <c r="O48" s="15">
        <v>1</v>
      </c>
      <c r="P48" s="15">
        <v>1</v>
      </c>
      <c r="Q48" s="15">
        <v>0</v>
      </c>
      <c r="R48" s="21">
        <v>0</v>
      </c>
    </row>
    <row r="49" spans="2:18" x14ac:dyDescent="0.25">
      <c r="B49" s="7">
        <v>16.600000000000001</v>
      </c>
      <c r="C49" s="15">
        <v>0.22927</v>
      </c>
      <c r="D49" s="8">
        <v>36.909999999999997</v>
      </c>
      <c r="E49" s="8">
        <v>0.44800000000000001</v>
      </c>
      <c r="F49" s="8">
        <v>6.03</v>
      </c>
      <c r="G49" s="8">
        <v>85.5</v>
      </c>
      <c r="H49" s="15">
        <v>5.6899999999999995</v>
      </c>
      <c r="I49" s="8">
        <v>22.1</v>
      </c>
      <c r="J49" s="8">
        <v>18.8</v>
      </c>
      <c r="K49" s="8">
        <v>5.3319999999999999</v>
      </c>
      <c r="L49" s="8">
        <v>12.1328</v>
      </c>
      <c r="M49" s="8">
        <v>44</v>
      </c>
      <c r="N49" s="9">
        <v>5.2566061999999997E-2</v>
      </c>
      <c r="O49" s="15">
        <v>1</v>
      </c>
      <c r="P49" s="15">
        <v>0</v>
      </c>
      <c r="Q49" s="15">
        <v>1</v>
      </c>
      <c r="R49" s="21">
        <v>0</v>
      </c>
    </row>
    <row r="50" spans="2:18" x14ac:dyDescent="0.25">
      <c r="B50" s="7">
        <v>14.4</v>
      </c>
      <c r="C50" s="15">
        <v>0.25386999999999998</v>
      </c>
      <c r="D50" s="8">
        <v>36.909999999999997</v>
      </c>
      <c r="E50" s="8">
        <v>0.44800000000000001</v>
      </c>
      <c r="F50" s="8">
        <v>5.399</v>
      </c>
      <c r="G50" s="8">
        <v>95.3</v>
      </c>
      <c r="H50" s="15">
        <v>5.87</v>
      </c>
      <c r="I50" s="8">
        <v>22.1</v>
      </c>
      <c r="J50" s="8">
        <v>30.81</v>
      </c>
      <c r="K50" s="8">
        <v>7.0880000000000001</v>
      </c>
      <c r="L50" s="8">
        <v>14.1152</v>
      </c>
      <c r="M50" s="8">
        <v>34</v>
      </c>
      <c r="N50" s="9">
        <v>4.2666166999999998E-2</v>
      </c>
      <c r="O50" s="15">
        <v>0</v>
      </c>
      <c r="P50" s="15">
        <v>0</v>
      </c>
      <c r="Q50" s="15">
        <v>0</v>
      </c>
      <c r="R50" s="21">
        <v>0</v>
      </c>
    </row>
    <row r="51" spans="2:18" x14ac:dyDescent="0.25">
      <c r="B51" s="7">
        <v>19.399999999999999</v>
      </c>
      <c r="C51" s="15">
        <v>0.21976999999999999</v>
      </c>
      <c r="D51" s="8">
        <v>36.909999999999997</v>
      </c>
      <c r="E51" s="8">
        <v>0.44800000000000001</v>
      </c>
      <c r="F51" s="8">
        <v>5.6020000000000003</v>
      </c>
      <c r="G51" s="8">
        <v>62</v>
      </c>
      <c r="H51" s="15">
        <v>6.0875000000000004</v>
      </c>
      <c r="I51" s="8">
        <v>22.1</v>
      </c>
      <c r="J51" s="8">
        <v>16.2</v>
      </c>
      <c r="K51" s="8">
        <v>5.9880000000000004</v>
      </c>
      <c r="L51" s="8">
        <v>13.155200000000001</v>
      </c>
      <c r="M51" s="8">
        <v>45</v>
      </c>
      <c r="N51" s="9">
        <v>5.0609652999999998E-2</v>
      </c>
      <c r="O51" s="15">
        <v>0</v>
      </c>
      <c r="P51" s="15">
        <v>0</v>
      </c>
      <c r="Q51" s="15">
        <v>0</v>
      </c>
      <c r="R51" s="21">
        <v>1</v>
      </c>
    </row>
    <row r="52" spans="2:18" x14ac:dyDescent="0.25">
      <c r="B52" s="7">
        <v>19.7</v>
      </c>
      <c r="C52" s="15">
        <v>8.8730000000000003E-2</v>
      </c>
      <c r="D52" s="8">
        <v>35.64</v>
      </c>
      <c r="E52" s="8">
        <v>0.439</v>
      </c>
      <c r="F52" s="8">
        <v>5.9630000000000001</v>
      </c>
      <c r="G52" s="8">
        <v>45.7</v>
      </c>
      <c r="H52" s="15">
        <v>6.8149999999999995</v>
      </c>
      <c r="I52" s="8">
        <v>23.2</v>
      </c>
      <c r="J52" s="8">
        <v>13.45</v>
      </c>
      <c r="K52" s="8">
        <v>7.8997670682730989</v>
      </c>
      <c r="L52" s="8">
        <v>11.1576</v>
      </c>
      <c r="M52" s="8">
        <v>21</v>
      </c>
      <c r="N52" s="9">
        <v>4.0388562000000003E-2</v>
      </c>
      <c r="O52" s="15">
        <v>1</v>
      </c>
      <c r="P52" s="15">
        <v>0</v>
      </c>
      <c r="Q52" s="15">
        <v>1</v>
      </c>
      <c r="R52" s="21">
        <v>0</v>
      </c>
    </row>
    <row r="53" spans="2:18" x14ac:dyDescent="0.25">
      <c r="B53" s="7">
        <v>20.5</v>
      </c>
      <c r="C53" s="15">
        <v>4.3369999999999999E-2</v>
      </c>
      <c r="D53" s="8">
        <v>35.64</v>
      </c>
      <c r="E53" s="8">
        <v>0.439</v>
      </c>
      <c r="F53" s="8">
        <v>6.1150000000000002</v>
      </c>
      <c r="G53" s="8">
        <v>63</v>
      </c>
      <c r="H53" s="15">
        <v>6.8174999999999999</v>
      </c>
      <c r="I53" s="8">
        <v>23.2</v>
      </c>
      <c r="J53" s="8">
        <v>9.43</v>
      </c>
      <c r="K53" s="8">
        <v>7.01</v>
      </c>
      <c r="L53" s="8">
        <v>11.164</v>
      </c>
      <c r="M53" s="8">
        <v>30</v>
      </c>
      <c r="N53" s="9">
        <v>4.7270246000000002E-2</v>
      </c>
      <c r="O53" s="15">
        <v>1</v>
      </c>
      <c r="P53" s="15">
        <v>1</v>
      </c>
      <c r="Q53" s="15">
        <v>0</v>
      </c>
      <c r="R53" s="21">
        <v>0</v>
      </c>
    </row>
    <row r="54" spans="2:18" x14ac:dyDescent="0.25">
      <c r="B54" s="7">
        <v>25</v>
      </c>
      <c r="C54" s="15">
        <v>5.3600000000000002E-2</v>
      </c>
      <c r="D54" s="8">
        <v>35.64</v>
      </c>
      <c r="E54" s="8">
        <v>0.439</v>
      </c>
      <c r="F54" s="8">
        <v>6.5110000000000001</v>
      </c>
      <c r="G54" s="8">
        <v>21.1</v>
      </c>
      <c r="H54" s="15">
        <v>6.8174999999999999</v>
      </c>
      <c r="I54" s="8">
        <v>23.2</v>
      </c>
      <c r="J54" s="8">
        <v>5.28</v>
      </c>
      <c r="K54" s="8">
        <v>9.9</v>
      </c>
      <c r="L54" s="8">
        <v>14.2</v>
      </c>
      <c r="M54" s="8">
        <v>56</v>
      </c>
      <c r="N54" s="9">
        <v>4.6151955000000001E-2</v>
      </c>
      <c r="O54" s="15">
        <v>0</v>
      </c>
      <c r="P54" s="15">
        <v>0</v>
      </c>
      <c r="Q54" s="15">
        <v>1</v>
      </c>
      <c r="R54" s="21">
        <v>0</v>
      </c>
    </row>
    <row r="55" spans="2:18" x14ac:dyDescent="0.25">
      <c r="B55" s="7">
        <v>23.4</v>
      </c>
      <c r="C55" s="15">
        <v>4.981E-2</v>
      </c>
      <c r="D55" s="8">
        <v>35.64</v>
      </c>
      <c r="E55" s="8">
        <v>0.439</v>
      </c>
      <c r="F55" s="8">
        <v>5.9980000000000002</v>
      </c>
      <c r="G55" s="8">
        <v>21.4</v>
      </c>
      <c r="H55" s="15">
        <v>6.8150000000000004</v>
      </c>
      <c r="I55" s="8">
        <v>23.2</v>
      </c>
      <c r="J55" s="8">
        <v>8.43</v>
      </c>
      <c r="K55" s="8">
        <v>9.1679999999999993</v>
      </c>
      <c r="L55" s="8">
        <v>11.187200000000001</v>
      </c>
      <c r="M55" s="8">
        <v>41</v>
      </c>
      <c r="N55" s="9">
        <v>4.1560597999999997E-2</v>
      </c>
      <c r="O55" s="15">
        <v>0</v>
      </c>
      <c r="P55" s="15">
        <v>0</v>
      </c>
      <c r="Q55" s="15">
        <v>1</v>
      </c>
      <c r="R55" s="21">
        <v>0</v>
      </c>
    </row>
    <row r="56" spans="2:18" x14ac:dyDescent="0.25">
      <c r="B56" s="7">
        <v>18.899999999999999</v>
      </c>
      <c r="C56" s="15">
        <v>1.3599999999999999E-2</v>
      </c>
      <c r="D56" s="8">
        <v>34</v>
      </c>
      <c r="E56" s="8">
        <v>0.41</v>
      </c>
      <c r="F56" s="8">
        <v>5.8879999999999999</v>
      </c>
      <c r="G56" s="8">
        <v>47.6</v>
      </c>
      <c r="H56" s="15">
        <v>7.3174999999999999</v>
      </c>
      <c r="I56" s="8">
        <v>18.899999999999999</v>
      </c>
      <c r="J56" s="8">
        <v>14.8</v>
      </c>
      <c r="K56" s="8">
        <v>8.6780000000000008</v>
      </c>
      <c r="L56" s="8">
        <v>15.151199999999999</v>
      </c>
      <c r="M56" s="8">
        <v>55</v>
      </c>
      <c r="N56" s="9">
        <v>3.8684066000000003E-2</v>
      </c>
      <c r="O56" s="15">
        <v>1</v>
      </c>
      <c r="P56" s="15">
        <v>0</v>
      </c>
      <c r="Q56" s="15">
        <v>0</v>
      </c>
      <c r="R56" s="21">
        <v>0</v>
      </c>
    </row>
    <row r="57" spans="2:18" x14ac:dyDescent="0.25">
      <c r="B57" s="7">
        <v>35.4</v>
      </c>
      <c r="C57" s="15">
        <v>1.311E-2</v>
      </c>
      <c r="D57" s="8">
        <v>31.22</v>
      </c>
      <c r="E57" s="8">
        <v>0.40300000000000002</v>
      </c>
      <c r="F57" s="8">
        <v>7.2489999999999997</v>
      </c>
      <c r="G57" s="8">
        <v>21.9</v>
      </c>
      <c r="H57" s="15">
        <v>8.6974999999999998</v>
      </c>
      <c r="I57" s="8">
        <v>22.1</v>
      </c>
      <c r="J57" s="8">
        <v>4.8099999999999996</v>
      </c>
      <c r="K57" s="8">
        <v>7.508</v>
      </c>
      <c r="L57" s="8">
        <v>13.283200000000001</v>
      </c>
      <c r="M57" s="8">
        <v>50</v>
      </c>
      <c r="N57" s="9">
        <v>4.7984816E-2</v>
      </c>
      <c r="O57" s="15">
        <v>1</v>
      </c>
      <c r="P57" s="15">
        <v>0</v>
      </c>
      <c r="Q57" s="15">
        <v>1</v>
      </c>
      <c r="R57" s="21">
        <v>0</v>
      </c>
    </row>
    <row r="58" spans="2:18" x14ac:dyDescent="0.25">
      <c r="B58" s="7">
        <v>24.7</v>
      </c>
      <c r="C58" s="15">
        <v>2.0549999999999999E-2</v>
      </c>
      <c r="D58" s="8">
        <v>30.74</v>
      </c>
      <c r="E58" s="8">
        <v>0.41</v>
      </c>
      <c r="F58" s="8">
        <v>6.383</v>
      </c>
      <c r="G58" s="8">
        <v>35.700000000000003</v>
      </c>
      <c r="H58" s="15">
        <v>9.1875</v>
      </c>
      <c r="I58" s="8">
        <v>22.7</v>
      </c>
      <c r="J58" s="8">
        <v>5.77</v>
      </c>
      <c r="K58" s="8">
        <v>5.7939999999999996</v>
      </c>
      <c r="L58" s="8">
        <v>15.1976</v>
      </c>
      <c r="M58" s="8">
        <v>22</v>
      </c>
      <c r="N58" s="9">
        <v>3.8214106999999997E-2</v>
      </c>
      <c r="O58" s="15">
        <v>1</v>
      </c>
      <c r="P58" s="15">
        <v>1</v>
      </c>
      <c r="Q58" s="15">
        <v>0</v>
      </c>
      <c r="R58" s="21">
        <v>0</v>
      </c>
    </row>
    <row r="59" spans="2:18" x14ac:dyDescent="0.25">
      <c r="B59" s="7">
        <v>31.6</v>
      </c>
      <c r="C59" s="15">
        <v>1.4319999999999999E-2</v>
      </c>
      <c r="D59" s="8">
        <v>31.32</v>
      </c>
      <c r="E59" s="8">
        <v>0.41099999999999998</v>
      </c>
      <c r="F59" s="8">
        <v>6.8159999999999998</v>
      </c>
      <c r="G59" s="8">
        <v>40.5</v>
      </c>
      <c r="H59" s="15">
        <v>8.3249999999999993</v>
      </c>
      <c r="I59" s="8">
        <v>24.9</v>
      </c>
      <c r="J59" s="8">
        <v>3.95</v>
      </c>
      <c r="K59" s="8">
        <v>7.4320000000000004</v>
      </c>
      <c r="L59" s="8">
        <v>15.252800000000001</v>
      </c>
      <c r="M59" s="8">
        <v>45</v>
      </c>
      <c r="N59" s="9">
        <v>4.2595273000000003E-2</v>
      </c>
      <c r="O59" s="15">
        <v>1</v>
      </c>
      <c r="P59" s="15">
        <v>1</v>
      </c>
      <c r="Q59" s="15">
        <v>0</v>
      </c>
      <c r="R59" s="21">
        <v>0</v>
      </c>
    </row>
    <row r="60" spans="2:18" x14ac:dyDescent="0.25">
      <c r="B60" s="7">
        <v>23.3</v>
      </c>
      <c r="C60" s="15">
        <v>0.15445</v>
      </c>
      <c r="D60" s="8">
        <v>35.130000000000003</v>
      </c>
      <c r="E60" s="8">
        <v>0.45300000000000001</v>
      </c>
      <c r="F60" s="8">
        <v>6.1449999999999996</v>
      </c>
      <c r="G60" s="8">
        <v>29.2</v>
      </c>
      <c r="H60" s="15">
        <v>7.8150000000000004</v>
      </c>
      <c r="I60" s="8">
        <v>20.3</v>
      </c>
      <c r="J60" s="8">
        <v>6.86</v>
      </c>
      <c r="K60" s="8">
        <v>7.8659999999999997</v>
      </c>
      <c r="L60" s="8">
        <v>14.186400000000001</v>
      </c>
      <c r="M60" s="8">
        <v>22</v>
      </c>
      <c r="N60" s="9">
        <v>4.3783570000000001E-2</v>
      </c>
      <c r="O60" s="15">
        <v>0</v>
      </c>
      <c r="P60" s="15">
        <v>0</v>
      </c>
      <c r="Q60" s="15">
        <v>0</v>
      </c>
      <c r="R60" s="21">
        <v>0</v>
      </c>
    </row>
    <row r="61" spans="2:18" x14ac:dyDescent="0.25">
      <c r="B61" s="7">
        <v>19.600000000000001</v>
      </c>
      <c r="C61" s="15">
        <v>0.10328</v>
      </c>
      <c r="D61" s="8">
        <v>35.130000000000003</v>
      </c>
      <c r="E61" s="8">
        <v>0.45300000000000001</v>
      </c>
      <c r="F61" s="8">
        <v>5.9269999999999996</v>
      </c>
      <c r="G61" s="8">
        <v>47.2</v>
      </c>
      <c r="H61" s="15">
        <v>6.93</v>
      </c>
      <c r="I61" s="8">
        <v>20.3</v>
      </c>
      <c r="J61" s="8">
        <v>9.2200000000000006</v>
      </c>
      <c r="K61" s="8">
        <v>6.1920000000000002</v>
      </c>
      <c r="L61" s="8">
        <v>14.1568</v>
      </c>
      <c r="M61" s="8">
        <v>20</v>
      </c>
      <c r="N61" s="9">
        <v>4.5900170999999997E-2</v>
      </c>
      <c r="O61" s="15">
        <v>1</v>
      </c>
      <c r="P61" s="15">
        <v>0</v>
      </c>
      <c r="Q61" s="15">
        <v>0</v>
      </c>
      <c r="R61" s="21">
        <v>0</v>
      </c>
    </row>
    <row r="62" spans="2:18" x14ac:dyDescent="0.25">
      <c r="B62" s="7">
        <v>18.7</v>
      </c>
      <c r="C62" s="15">
        <v>0.14932000000000001</v>
      </c>
      <c r="D62" s="8">
        <v>35.130000000000003</v>
      </c>
      <c r="E62" s="8">
        <v>0.45300000000000001</v>
      </c>
      <c r="F62" s="8">
        <v>5.7409999999999997</v>
      </c>
      <c r="G62" s="8">
        <v>66.2</v>
      </c>
      <c r="H62" s="15">
        <v>7.2249999999999996</v>
      </c>
      <c r="I62" s="8">
        <v>20.3</v>
      </c>
      <c r="J62" s="8">
        <v>13.15</v>
      </c>
      <c r="K62" s="8">
        <v>7.9740000000000002</v>
      </c>
      <c r="L62" s="8">
        <v>11.1496</v>
      </c>
      <c r="M62" s="8">
        <v>30</v>
      </c>
      <c r="N62" s="9">
        <v>4.3822594999999999E-2</v>
      </c>
      <c r="O62" s="15">
        <v>0</v>
      </c>
      <c r="P62" s="15">
        <v>0</v>
      </c>
      <c r="Q62" s="15">
        <v>1</v>
      </c>
      <c r="R62" s="21">
        <v>0</v>
      </c>
    </row>
    <row r="63" spans="2:18" x14ac:dyDescent="0.25">
      <c r="B63" s="7">
        <v>16</v>
      </c>
      <c r="C63" s="15">
        <v>0.17171</v>
      </c>
      <c r="D63" s="8">
        <v>35.130000000000003</v>
      </c>
      <c r="E63" s="8">
        <v>0.45300000000000001</v>
      </c>
      <c r="F63" s="8">
        <v>5.9660000000000002</v>
      </c>
      <c r="G63" s="8">
        <v>93.4</v>
      </c>
      <c r="H63" s="15">
        <v>6.82</v>
      </c>
      <c r="I63" s="8">
        <v>20.3</v>
      </c>
      <c r="J63" s="8">
        <v>14.44</v>
      </c>
      <c r="K63" s="8">
        <v>6.22</v>
      </c>
      <c r="L63" s="8">
        <v>15.128</v>
      </c>
      <c r="M63" s="8">
        <v>48</v>
      </c>
      <c r="N63" s="9">
        <v>3.8611012E-2</v>
      </c>
      <c r="O63" s="15">
        <v>0</v>
      </c>
      <c r="P63" s="15">
        <v>0</v>
      </c>
      <c r="Q63" s="15">
        <v>1</v>
      </c>
      <c r="R63" s="21">
        <v>0</v>
      </c>
    </row>
    <row r="64" spans="2:18" x14ac:dyDescent="0.25">
      <c r="B64" s="7">
        <v>22.2</v>
      </c>
      <c r="C64" s="15">
        <v>0.11027000000000001</v>
      </c>
      <c r="D64" s="8">
        <v>35.130000000000003</v>
      </c>
      <c r="E64" s="8">
        <v>0.45300000000000001</v>
      </c>
      <c r="F64" s="8">
        <v>6.4560000000000004</v>
      </c>
      <c r="G64" s="8">
        <v>67.8</v>
      </c>
      <c r="H64" s="15">
        <v>7.2249999999999996</v>
      </c>
      <c r="I64" s="8">
        <v>20.3</v>
      </c>
      <c r="J64" s="8">
        <v>6.73</v>
      </c>
      <c r="K64" s="8">
        <v>5.8440000000000003</v>
      </c>
      <c r="L64" s="8">
        <v>10.1776</v>
      </c>
      <c r="M64" s="8">
        <v>56</v>
      </c>
      <c r="N64" s="9">
        <v>4.3331952E-2</v>
      </c>
      <c r="O64" s="15">
        <v>1</v>
      </c>
      <c r="P64" s="15">
        <v>0</v>
      </c>
      <c r="Q64" s="15">
        <v>0</v>
      </c>
      <c r="R64" s="21">
        <v>0</v>
      </c>
    </row>
    <row r="65" spans="2:18" x14ac:dyDescent="0.25">
      <c r="B65" s="7">
        <v>25</v>
      </c>
      <c r="C65" s="15">
        <v>0.1265</v>
      </c>
      <c r="D65" s="8">
        <v>35.130000000000003</v>
      </c>
      <c r="E65" s="8">
        <v>0.45300000000000001</v>
      </c>
      <c r="F65" s="8">
        <v>6.7619999999999996</v>
      </c>
      <c r="G65" s="8">
        <v>43.4</v>
      </c>
      <c r="H65" s="15">
        <v>7.9825000000000008</v>
      </c>
      <c r="I65" s="8">
        <v>20.3</v>
      </c>
      <c r="J65" s="8">
        <v>9.5</v>
      </c>
      <c r="K65" s="8">
        <v>5.9</v>
      </c>
      <c r="L65" s="8">
        <v>13.2</v>
      </c>
      <c r="M65" s="8">
        <v>28</v>
      </c>
      <c r="N65" s="9">
        <v>4.6951062000000002E-2</v>
      </c>
      <c r="O65" s="15">
        <v>1</v>
      </c>
      <c r="P65" s="15">
        <v>0</v>
      </c>
      <c r="Q65" s="15">
        <v>0</v>
      </c>
      <c r="R65" s="21">
        <v>1</v>
      </c>
    </row>
    <row r="66" spans="2:18" x14ac:dyDescent="0.25">
      <c r="B66" s="7">
        <v>33</v>
      </c>
      <c r="C66" s="15">
        <v>1.951E-2</v>
      </c>
      <c r="D66" s="8">
        <v>31.38</v>
      </c>
      <c r="E66" s="8">
        <v>0.41610000000000003</v>
      </c>
      <c r="F66" s="8">
        <v>7.1040000000000001</v>
      </c>
      <c r="G66" s="8">
        <v>59.5</v>
      </c>
      <c r="H66" s="15">
        <v>9.2225000000000001</v>
      </c>
      <c r="I66" s="8">
        <v>21.4</v>
      </c>
      <c r="J66" s="8">
        <v>8.0500000000000007</v>
      </c>
      <c r="K66" s="8">
        <v>8.26</v>
      </c>
      <c r="L66" s="8">
        <v>10.263999999999999</v>
      </c>
      <c r="M66" s="8">
        <v>30</v>
      </c>
      <c r="N66" s="9">
        <v>3.8988655999999997E-2</v>
      </c>
      <c r="O66" s="15">
        <v>1</v>
      </c>
      <c r="P66" s="15">
        <v>0</v>
      </c>
      <c r="Q66" s="15">
        <v>0</v>
      </c>
      <c r="R66" s="21">
        <v>1</v>
      </c>
    </row>
    <row r="67" spans="2:18" x14ac:dyDescent="0.25">
      <c r="B67" s="7">
        <v>23.5</v>
      </c>
      <c r="C67" s="15">
        <v>3.5839999999999997E-2</v>
      </c>
      <c r="D67" s="8">
        <v>33.369999999999997</v>
      </c>
      <c r="E67" s="8">
        <v>0.39800000000000002</v>
      </c>
      <c r="F67" s="8">
        <v>6.29</v>
      </c>
      <c r="G67" s="8">
        <v>17.8</v>
      </c>
      <c r="H67" s="15">
        <v>6.6124999999999998</v>
      </c>
      <c r="I67" s="8">
        <v>23.9</v>
      </c>
      <c r="J67" s="8">
        <v>4.67</v>
      </c>
      <c r="K67" s="8">
        <v>9.4700000000000006</v>
      </c>
      <c r="L67" s="8">
        <v>12.188000000000001</v>
      </c>
      <c r="M67" s="8">
        <v>20</v>
      </c>
      <c r="N67" s="9">
        <v>3.7495887999999998E-2</v>
      </c>
      <c r="O67" s="15">
        <v>0</v>
      </c>
      <c r="P67" s="15">
        <v>0</v>
      </c>
      <c r="Q67" s="15">
        <v>1</v>
      </c>
      <c r="R67" s="21">
        <v>0</v>
      </c>
    </row>
    <row r="68" spans="2:18" x14ac:dyDescent="0.25">
      <c r="B68" s="7">
        <v>19.399999999999999</v>
      </c>
      <c r="C68" s="15">
        <v>4.3790000000000003E-2</v>
      </c>
      <c r="D68" s="8">
        <v>33.369999999999997</v>
      </c>
      <c r="E68" s="8">
        <v>0.39800000000000002</v>
      </c>
      <c r="F68" s="8">
        <v>5.7869999999999999</v>
      </c>
      <c r="G68" s="8">
        <v>31.1</v>
      </c>
      <c r="H68" s="15">
        <v>6.61</v>
      </c>
      <c r="I68" s="8">
        <v>23.9</v>
      </c>
      <c r="J68" s="8">
        <v>10.24</v>
      </c>
      <c r="K68" s="8">
        <v>8.9879999999999995</v>
      </c>
      <c r="L68" s="8">
        <v>11.155200000000001</v>
      </c>
      <c r="M68" s="8">
        <v>44</v>
      </c>
      <c r="N68" s="9">
        <v>4.7875577000000002E-2</v>
      </c>
      <c r="O68" s="15">
        <v>0</v>
      </c>
      <c r="P68" s="15">
        <v>0</v>
      </c>
      <c r="Q68" s="15">
        <v>0</v>
      </c>
      <c r="R68" s="21">
        <v>1</v>
      </c>
    </row>
    <row r="69" spans="2:18" x14ac:dyDescent="0.25">
      <c r="B69" s="7">
        <v>22</v>
      </c>
      <c r="C69" s="15">
        <v>5.7889999999999997E-2</v>
      </c>
      <c r="D69" s="8">
        <v>36.07</v>
      </c>
      <c r="E69" s="8">
        <v>0.40899999999999997</v>
      </c>
      <c r="F69" s="8">
        <v>5.8780000000000001</v>
      </c>
      <c r="G69" s="8">
        <v>21.4</v>
      </c>
      <c r="H69" s="15">
        <v>6.4974999999999996</v>
      </c>
      <c r="I69" s="8">
        <v>21.1</v>
      </c>
      <c r="J69" s="8">
        <v>8.1</v>
      </c>
      <c r="K69" s="8">
        <v>7.14</v>
      </c>
      <c r="L69" s="8">
        <v>13.176</v>
      </c>
      <c r="M69" s="8">
        <v>29</v>
      </c>
      <c r="N69" s="9">
        <v>4.0528069E-2</v>
      </c>
      <c r="O69" s="15">
        <v>1</v>
      </c>
      <c r="P69" s="15">
        <v>0</v>
      </c>
      <c r="Q69" s="15">
        <v>1</v>
      </c>
      <c r="R69" s="21">
        <v>0</v>
      </c>
    </row>
    <row r="70" spans="2:18" x14ac:dyDescent="0.25">
      <c r="B70" s="7">
        <v>17.399999999999999</v>
      </c>
      <c r="C70" s="15">
        <v>0.13553999999999999</v>
      </c>
      <c r="D70" s="8">
        <v>36.07</v>
      </c>
      <c r="E70" s="8">
        <v>0.40899999999999997</v>
      </c>
      <c r="F70" s="8">
        <v>5.5940000000000003</v>
      </c>
      <c r="G70" s="8">
        <v>36.799999999999997</v>
      </c>
      <c r="H70" s="15">
        <v>6.4974999999999996</v>
      </c>
      <c r="I70" s="8">
        <v>21.1</v>
      </c>
      <c r="J70" s="8">
        <v>13.09</v>
      </c>
      <c r="K70" s="8">
        <v>8.8480000000000008</v>
      </c>
      <c r="L70" s="8">
        <v>15.139200000000001</v>
      </c>
      <c r="M70" s="8">
        <v>40</v>
      </c>
      <c r="N70" s="9">
        <v>4.8420864000000001E-2</v>
      </c>
      <c r="O70" s="15">
        <v>0</v>
      </c>
      <c r="P70" s="15">
        <v>0</v>
      </c>
      <c r="Q70" s="15">
        <v>1</v>
      </c>
      <c r="R70" s="21">
        <v>0</v>
      </c>
    </row>
    <row r="71" spans="2:18" x14ac:dyDescent="0.25">
      <c r="B71" s="7">
        <v>20.9</v>
      </c>
      <c r="C71" s="15">
        <v>0.12816</v>
      </c>
      <c r="D71" s="8">
        <v>36.07</v>
      </c>
      <c r="E71" s="8">
        <v>0.40899999999999997</v>
      </c>
      <c r="F71" s="8">
        <v>5.8849999999999998</v>
      </c>
      <c r="G71" s="8">
        <v>33</v>
      </c>
      <c r="H71" s="15">
        <v>6.5</v>
      </c>
      <c r="I71" s="8">
        <v>21.1</v>
      </c>
      <c r="J71" s="8">
        <v>8.7899999999999991</v>
      </c>
      <c r="K71" s="8">
        <v>8.3179999999999996</v>
      </c>
      <c r="L71" s="8">
        <v>11.167199999999999</v>
      </c>
      <c r="M71" s="8">
        <v>56</v>
      </c>
      <c r="N71" s="9">
        <v>3.8387607999999997E-2</v>
      </c>
      <c r="O71" s="15">
        <v>0</v>
      </c>
      <c r="P71" s="15">
        <v>1</v>
      </c>
      <c r="Q71" s="15">
        <v>0</v>
      </c>
      <c r="R71" s="21">
        <v>0</v>
      </c>
    </row>
    <row r="72" spans="2:18" x14ac:dyDescent="0.25">
      <c r="B72" s="7">
        <v>24.2</v>
      </c>
      <c r="C72" s="15">
        <v>8.8260000000000005E-2</v>
      </c>
      <c r="D72" s="8">
        <v>40.81</v>
      </c>
      <c r="E72" s="8">
        <v>0.41299999999999998</v>
      </c>
      <c r="F72" s="8">
        <v>6.4169999999999998</v>
      </c>
      <c r="G72" s="8">
        <v>6.6</v>
      </c>
      <c r="H72" s="15">
        <v>5.2850000000000001</v>
      </c>
      <c r="I72" s="8">
        <v>20.8</v>
      </c>
      <c r="J72" s="8">
        <v>6.72</v>
      </c>
      <c r="K72" s="8">
        <v>9.7840000000000007</v>
      </c>
      <c r="L72" s="8">
        <v>14.1936</v>
      </c>
      <c r="M72" s="8">
        <v>38</v>
      </c>
      <c r="N72" s="9">
        <v>4.0917772999999998E-2</v>
      </c>
      <c r="O72" s="15">
        <v>1</v>
      </c>
      <c r="P72" s="15">
        <v>0</v>
      </c>
      <c r="Q72" s="15">
        <v>1</v>
      </c>
      <c r="R72" s="21">
        <v>0</v>
      </c>
    </row>
    <row r="73" spans="2:18" x14ac:dyDescent="0.25">
      <c r="B73" s="7">
        <v>21.7</v>
      </c>
      <c r="C73" s="15">
        <v>0.15876000000000001</v>
      </c>
      <c r="D73" s="8">
        <v>40.81</v>
      </c>
      <c r="E73" s="8">
        <v>0.41299999999999998</v>
      </c>
      <c r="F73" s="8">
        <v>5.9610000000000003</v>
      </c>
      <c r="G73" s="8">
        <v>17.5</v>
      </c>
      <c r="H73" s="15">
        <v>5.2875000000000005</v>
      </c>
      <c r="I73" s="8">
        <v>20.8</v>
      </c>
      <c r="J73" s="8">
        <v>9.8800000000000008</v>
      </c>
      <c r="K73" s="8">
        <v>10.034000000000001</v>
      </c>
      <c r="L73" s="8">
        <v>13.1736</v>
      </c>
      <c r="M73" s="8">
        <v>46</v>
      </c>
      <c r="N73" s="9">
        <v>3.9985354000000001E-2</v>
      </c>
      <c r="O73" s="15">
        <v>0</v>
      </c>
      <c r="P73" s="15">
        <v>0</v>
      </c>
      <c r="Q73" s="15">
        <v>0</v>
      </c>
      <c r="R73" s="21">
        <v>1</v>
      </c>
    </row>
    <row r="74" spans="2:18" x14ac:dyDescent="0.25">
      <c r="B74" s="7">
        <v>22.8</v>
      </c>
      <c r="C74" s="15">
        <v>9.1639999999999999E-2</v>
      </c>
      <c r="D74" s="8">
        <v>40.81</v>
      </c>
      <c r="E74" s="8">
        <v>0.41299999999999998</v>
      </c>
      <c r="F74" s="8">
        <v>6.0650000000000004</v>
      </c>
      <c r="G74" s="8">
        <v>7.8</v>
      </c>
      <c r="H74" s="15">
        <v>5.2875000000000005</v>
      </c>
      <c r="I74" s="8">
        <v>20.8</v>
      </c>
      <c r="J74" s="8">
        <v>5.52</v>
      </c>
      <c r="K74" s="8">
        <v>5.8559999999999999</v>
      </c>
      <c r="L74" s="8">
        <v>10.182399999999999</v>
      </c>
      <c r="M74" s="8">
        <v>20</v>
      </c>
      <c r="N74" s="9">
        <v>3.6089024999999997E-2</v>
      </c>
      <c r="O74" s="15">
        <v>0</v>
      </c>
      <c r="P74" s="15">
        <v>0</v>
      </c>
      <c r="Q74" s="15">
        <v>1</v>
      </c>
      <c r="R74" s="21">
        <v>0</v>
      </c>
    </row>
    <row r="75" spans="2:18" x14ac:dyDescent="0.25">
      <c r="B75" s="7">
        <v>23.4</v>
      </c>
      <c r="C75" s="15">
        <v>0.19539000000000001</v>
      </c>
      <c r="D75" s="8">
        <v>40.81</v>
      </c>
      <c r="E75" s="8">
        <v>0.41299999999999998</v>
      </c>
      <c r="F75" s="8">
        <v>6.2450000000000001</v>
      </c>
      <c r="G75" s="8">
        <v>6.2</v>
      </c>
      <c r="H75" s="15">
        <v>5.2874999999999996</v>
      </c>
      <c r="I75" s="8">
        <v>20.8</v>
      </c>
      <c r="J75" s="8">
        <v>7.54</v>
      </c>
      <c r="K75" s="8">
        <v>5.968</v>
      </c>
      <c r="L75" s="8">
        <v>12.187200000000001</v>
      </c>
      <c r="M75" s="8">
        <v>45</v>
      </c>
      <c r="N75" s="9">
        <v>4.3322645999999999E-2</v>
      </c>
      <c r="O75" s="15">
        <v>1</v>
      </c>
      <c r="P75" s="15">
        <v>1</v>
      </c>
      <c r="Q75" s="15">
        <v>0</v>
      </c>
      <c r="R75" s="21">
        <v>0</v>
      </c>
    </row>
    <row r="76" spans="2:18" x14ac:dyDescent="0.25">
      <c r="B76" s="7">
        <v>24.1</v>
      </c>
      <c r="C76" s="15">
        <v>7.8960000000000002E-2</v>
      </c>
      <c r="D76" s="8">
        <v>42.83</v>
      </c>
      <c r="E76" s="8">
        <v>0.437</v>
      </c>
      <c r="F76" s="8">
        <v>6.2729999999999997</v>
      </c>
      <c r="G76" s="8">
        <v>6</v>
      </c>
      <c r="H76" s="15">
        <v>4.2525000000000004</v>
      </c>
      <c r="I76" s="8">
        <v>21.3</v>
      </c>
      <c r="J76" s="8">
        <v>6.78</v>
      </c>
      <c r="K76" s="8">
        <v>7.8819999999999997</v>
      </c>
      <c r="L76" s="8">
        <v>10.1928</v>
      </c>
      <c r="M76" s="8">
        <v>40</v>
      </c>
      <c r="N76" s="9">
        <v>3.8894327999999999E-2</v>
      </c>
      <c r="O76" s="15">
        <v>0</v>
      </c>
      <c r="P76" s="15">
        <v>0</v>
      </c>
      <c r="Q76" s="15">
        <v>1</v>
      </c>
      <c r="R76" s="21">
        <v>0</v>
      </c>
    </row>
    <row r="77" spans="2:18" x14ac:dyDescent="0.25">
      <c r="B77" s="7">
        <v>21.4</v>
      </c>
      <c r="C77" s="15">
        <v>9.5119999999999996E-2</v>
      </c>
      <c r="D77" s="8">
        <v>42.83</v>
      </c>
      <c r="E77" s="8">
        <v>0.437</v>
      </c>
      <c r="F77" s="8">
        <v>6.2859999999999996</v>
      </c>
      <c r="G77" s="8">
        <v>45</v>
      </c>
      <c r="H77" s="15">
        <v>4.5049999999999999</v>
      </c>
      <c r="I77" s="8">
        <v>21.3</v>
      </c>
      <c r="J77" s="8">
        <v>8.94</v>
      </c>
      <c r="K77" s="8">
        <v>6.0279999999999996</v>
      </c>
      <c r="L77" s="8">
        <v>10.171200000000001</v>
      </c>
      <c r="M77" s="8">
        <v>28</v>
      </c>
      <c r="N77" s="9">
        <v>3.8144597000000002E-2</v>
      </c>
      <c r="O77" s="15">
        <v>0</v>
      </c>
      <c r="P77" s="15">
        <v>0</v>
      </c>
      <c r="Q77" s="15">
        <v>0</v>
      </c>
      <c r="R77" s="21">
        <v>0</v>
      </c>
    </row>
    <row r="78" spans="2:18" x14ac:dyDescent="0.25">
      <c r="B78" s="7">
        <v>20</v>
      </c>
      <c r="C78" s="15">
        <v>0.10153</v>
      </c>
      <c r="D78" s="8">
        <v>42.83</v>
      </c>
      <c r="E78" s="8">
        <v>0.437</v>
      </c>
      <c r="F78" s="8">
        <v>6.2789999999999999</v>
      </c>
      <c r="G78" s="8">
        <v>74.5</v>
      </c>
      <c r="H78" s="15">
        <v>4.0525000000000002</v>
      </c>
      <c r="I78" s="8">
        <v>21.3</v>
      </c>
      <c r="J78" s="8">
        <v>11.97</v>
      </c>
      <c r="K78" s="8">
        <v>7.3</v>
      </c>
      <c r="L78" s="8">
        <v>12.16</v>
      </c>
      <c r="M78" s="8">
        <v>22</v>
      </c>
      <c r="N78" s="9">
        <v>4.5274534999999998E-2</v>
      </c>
      <c r="O78" s="15">
        <v>0</v>
      </c>
      <c r="P78" s="15">
        <v>0</v>
      </c>
      <c r="Q78" s="15">
        <v>0</v>
      </c>
      <c r="R78" s="21">
        <v>0</v>
      </c>
    </row>
    <row r="79" spans="2:18" x14ac:dyDescent="0.25">
      <c r="B79" s="7">
        <v>20.8</v>
      </c>
      <c r="C79" s="15">
        <v>8.7069999999999995E-2</v>
      </c>
      <c r="D79" s="8">
        <v>42.83</v>
      </c>
      <c r="E79" s="8">
        <v>0.437</v>
      </c>
      <c r="F79" s="8">
        <v>6.14</v>
      </c>
      <c r="G79" s="8">
        <v>45.8</v>
      </c>
      <c r="H79" s="15">
        <v>4.09</v>
      </c>
      <c r="I79" s="8">
        <v>21.3</v>
      </c>
      <c r="J79" s="8">
        <v>10.27</v>
      </c>
      <c r="K79" s="8">
        <v>5.9160000000000004</v>
      </c>
      <c r="L79" s="8">
        <v>11.166399999999999</v>
      </c>
      <c r="M79" s="8">
        <v>57</v>
      </c>
      <c r="N79" s="9">
        <v>4.1829283000000002E-2</v>
      </c>
      <c r="O79" s="15">
        <v>1</v>
      </c>
      <c r="P79" s="15">
        <v>0</v>
      </c>
      <c r="Q79" s="15">
        <v>1</v>
      </c>
      <c r="R79" s="21">
        <v>0</v>
      </c>
    </row>
    <row r="80" spans="2:18" x14ac:dyDescent="0.25">
      <c r="B80" s="7">
        <v>21.2</v>
      </c>
      <c r="C80" s="15">
        <v>5.6460000000000003E-2</v>
      </c>
      <c r="D80" s="8">
        <v>42.83</v>
      </c>
      <c r="E80" s="8">
        <v>0.437</v>
      </c>
      <c r="F80" s="8">
        <v>6.2320000000000002</v>
      </c>
      <c r="G80" s="8">
        <v>53.7</v>
      </c>
      <c r="H80" s="15">
        <v>5.0149999999999997</v>
      </c>
      <c r="I80" s="8">
        <v>21.3</v>
      </c>
      <c r="J80" s="8">
        <v>12.34</v>
      </c>
      <c r="K80" s="8">
        <v>8.8239999999999998</v>
      </c>
      <c r="L80" s="8">
        <v>15.169600000000001</v>
      </c>
      <c r="M80" s="8">
        <v>53</v>
      </c>
      <c r="N80" s="9">
        <v>3.7647220000000002E-2</v>
      </c>
      <c r="O80" s="15">
        <v>1</v>
      </c>
      <c r="P80" s="15">
        <v>1</v>
      </c>
      <c r="Q80" s="15">
        <v>0</v>
      </c>
      <c r="R80" s="21">
        <v>0</v>
      </c>
    </row>
    <row r="81" spans="2:18" x14ac:dyDescent="0.25">
      <c r="B81" s="7">
        <v>20.3</v>
      </c>
      <c r="C81" s="15">
        <v>8.387E-2</v>
      </c>
      <c r="D81" s="8">
        <v>42.83</v>
      </c>
      <c r="E81" s="8">
        <v>0.437</v>
      </c>
      <c r="F81" s="8">
        <v>5.8739999999999997</v>
      </c>
      <c r="G81" s="8">
        <v>36.6</v>
      </c>
      <c r="H81" s="15">
        <v>4.5025000000000004</v>
      </c>
      <c r="I81" s="8">
        <v>21.3</v>
      </c>
      <c r="J81" s="8">
        <v>9.1</v>
      </c>
      <c r="K81" s="8">
        <v>6.4059999999999997</v>
      </c>
      <c r="L81" s="8">
        <v>15.1624</v>
      </c>
      <c r="M81" s="8">
        <v>37</v>
      </c>
      <c r="N81" s="9">
        <v>4.7111044999999997E-2</v>
      </c>
      <c r="O81" s="15">
        <v>0</v>
      </c>
      <c r="P81" s="15">
        <v>0</v>
      </c>
      <c r="Q81" s="15">
        <v>0</v>
      </c>
      <c r="R81" s="21">
        <v>1</v>
      </c>
    </row>
    <row r="82" spans="2:18" x14ac:dyDescent="0.25">
      <c r="B82" s="7">
        <v>28</v>
      </c>
      <c r="C82" s="15">
        <v>4.113E-2</v>
      </c>
      <c r="D82" s="8">
        <v>34.86</v>
      </c>
      <c r="E82" s="8">
        <v>0.42599999999999999</v>
      </c>
      <c r="F82" s="8">
        <v>6.7270000000000003</v>
      </c>
      <c r="G82" s="8">
        <v>33.5</v>
      </c>
      <c r="H82" s="15">
        <v>5.4</v>
      </c>
      <c r="I82" s="8">
        <v>21</v>
      </c>
      <c r="J82" s="8">
        <v>5.29</v>
      </c>
      <c r="K82" s="8">
        <v>6.46</v>
      </c>
      <c r="L82" s="8">
        <v>14.224</v>
      </c>
      <c r="M82" s="8">
        <v>54</v>
      </c>
      <c r="N82" s="9">
        <v>3.7354248E-2</v>
      </c>
      <c r="O82" s="15">
        <v>1</v>
      </c>
      <c r="P82" s="15">
        <v>1</v>
      </c>
      <c r="Q82" s="15">
        <v>0</v>
      </c>
      <c r="R82" s="21">
        <v>0</v>
      </c>
    </row>
    <row r="83" spans="2:18" x14ac:dyDescent="0.25">
      <c r="B83" s="7">
        <v>23.9</v>
      </c>
      <c r="C83" s="15">
        <v>4.462E-2</v>
      </c>
      <c r="D83" s="8">
        <v>34.86</v>
      </c>
      <c r="E83" s="8">
        <v>0.42599999999999999</v>
      </c>
      <c r="F83" s="8">
        <v>6.6189999999999998</v>
      </c>
      <c r="G83" s="8">
        <v>70.400000000000006</v>
      </c>
      <c r="H83" s="15">
        <v>5.4024999999999999</v>
      </c>
      <c r="I83" s="8">
        <v>21</v>
      </c>
      <c r="J83" s="8">
        <v>7.22</v>
      </c>
      <c r="K83" s="8">
        <v>5.5780000000000003</v>
      </c>
      <c r="L83" s="8">
        <v>12.1912</v>
      </c>
      <c r="M83" s="8">
        <v>49</v>
      </c>
      <c r="N83" s="9">
        <v>5.0032616000000002E-2</v>
      </c>
      <c r="O83" s="15">
        <v>1</v>
      </c>
      <c r="P83" s="15">
        <v>1</v>
      </c>
      <c r="Q83" s="15">
        <v>0</v>
      </c>
      <c r="R83" s="21">
        <v>0</v>
      </c>
    </row>
    <row r="84" spans="2:18" x14ac:dyDescent="0.25">
      <c r="B84" s="7">
        <v>24.8</v>
      </c>
      <c r="C84" s="15">
        <v>3.6589999999999998E-2</v>
      </c>
      <c r="D84" s="8">
        <v>34.86</v>
      </c>
      <c r="E84" s="8">
        <v>0.42599999999999999</v>
      </c>
      <c r="F84" s="8">
        <v>6.3019999999999996</v>
      </c>
      <c r="G84" s="8">
        <v>32.200000000000003</v>
      </c>
      <c r="H84" s="15">
        <v>5.4024999999999999</v>
      </c>
      <c r="I84" s="8">
        <v>21</v>
      </c>
      <c r="J84" s="8">
        <v>6.72</v>
      </c>
      <c r="K84" s="8">
        <v>6.0960000000000001</v>
      </c>
      <c r="L84" s="8">
        <v>10.198399999999999</v>
      </c>
      <c r="M84" s="8">
        <v>20</v>
      </c>
      <c r="N84" s="9">
        <v>4.6821960000000003E-2</v>
      </c>
      <c r="O84" s="15">
        <v>0</v>
      </c>
      <c r="P84" s="15">
        <v>0</v>
      </c>
      <c r="Q84" s="15">
        <v>1</v>
      </c>
      <c r="R84" s="21">
        <v>0</v>
      </c>
    </row>
    <row r="85" spans="2:18" x14ac:dyDescent="0.25">
      <c r="B85" s="7">
        <v>22.9</v>
      </c>
      <c r="C85" s="15">
        <v>3.551E-2</v>
      </c>
      <c r="D85" s="8">
        <v>34.86</v>
      </c>
      <c r="E85" s="8">
        <v>0.42599999999999999</v>
      </c>
      <c r="F85" s="8">
        <v>6.1669999999999998</v>
      </c>
      <c r="G85" s="8">
        <v>46.7</v>
      </c>
      <c r="H85" s="15">
        <v>5.3999999999999995</v>
      </c>
      <c r="I85" s="8">
        <v>21</v>
      </c>
      <c r="J85" s="8">
        <v>7.51</v>
      </c>
      <c r="K85" s="8">
        <v>7.5579999999999998</v>
      </c>
      <c r="L85" s="8">
        <v>10.183199999999999</v>
      </c>
      <c r="M85" s="8">
        <v>34</v>
      </c>
      <c r="N85" s="9">
        <v>4.0448628E-2</v>
      </c>
      <c r="O85" s="15">
        <v>1</v>
      </c>
      <c r="P85" s="15">
        <v>1</v>
      </c>
      <c r="Q85" s="15">
        <v>0</v>
      </c>
      <c r="R85" s="21">
        <v>0</v>
      </c>
    </row>
    <row r="86" spans="2:18" x14ac:dyDescent="0.25">
      <c r="B86" s="7">
        <v>23.9</v>
      </c>
      <c r="C86" s="15">
        <v>5.0590000000000003E-2</v>
      </c>
      <c r="D86" s="8">
        <v>34.49</v>
      </c>
      <c r="E86" s="8">
        <v>0.44900000000000001</v>
      </c>
      <c r="F86" s="8">
        <v>6.3890000000000002</v>
      </c>
      <c r="G86" s="8">
        <v>48</v>
      </c>
      <c r="H86" s="15">
        <v>4.78</v>
      </c>
      <c r="I86" s="8">
        <v>21.5</v>
      </c>
      <c r="J86" s="8">
        <v>9.6199999999999992</v>
      </c>
      <c r="K86" s="8">
        <v>6.6779999999999999</v>
      </c>
      <c r="L86" s="8">
        <v>14.1912</v>
      </c>
      <c r="M86" s="8">
        <v>23</v>
      </c>
      <c r="N86" s="9">
        <v>4.2125261999999997E-2</v>
      </c>
      <c r="O86" s="15">
        <v>0</v>
      </c>
      <c r="P86" s="15">
        <v>1</v>
      </c>
      <c r="Q86" s="15">
        <v>0</v>
      </c>
      <c r="R86" s="21">
        <v>0</v>
      </c>
    </row>
    <row r="87" spans="2:18" x14ac:dyDescent="0.25">
      <c r="B87" s="7">
        <v>26.6</v>
      </c>
      <c r="C87" s="15">
        <v>5.7349999999999998E-2</v>
      </c>
      <c r="D87" s="8">
        <v>34.49</v>
      </c>
      <c r="E87" s="8">
        <v>0.44900000000000001</v>
      </c>
      <c r="F87" s="8">
        <v>6.63</v>
      </c>
      <c r="G87" s="8">
        <v>56.1</v>
      </c>
      <c r="H87" s="15">
        <v>4.4400000000000004</v>
      </c>
      <c r="I87" s="8">
        <v>21.5</v>
      </c>
      <c r="J87" s="8">
        <v>6.53</v>
      </c>
      <c r="K87" s="8">
        <v>9.7319999999999993</v>
      </c>
      <c r="L87" s="8">
        <v>12.2128</v>
      </c>
      <c r="M87" s="8">
        <v>56</v>
      </c>
      <c r="N87" s="9">
        <v>5.2065566000000001E-2</v>
      </c>
      <c r="O87" s="15">
        <v>0</v>
      </c>
      <c r="P87" s="15">
        <v>0</v>
      </c>
      <c r="Q87" s="15">
        <v>1</v>
      </c>
      <c r="R87" s="21">
        <v>0</v>
      </c>
    </row>
    <row r="88" spans="2:18" x14ac:dyDescent="0.25">
      <c r="B88" s="7">
        <v>22.5</v>
      </c>
      <c r="C88" s="15">
        <v>5.1880000000000003E-2</v>
      </c>
      <c r="D88" s="8">
        <v>34.49</v>
      </c>
      <c r="E88" s="8">
        <v>0.44900000000000001</v>
      </c>
      <c r="F88" s="8">
        <v>6.0149999999999997</v>
      </c>
      <c r="G88" s="8">
        <v>45.1</v>
      </c>
      <c r="H88" s="15">
        <v>4.4275000000000002</v>
      </c>
      <c r="I88" s="8">
        <v>21.5</v>
      </c>
      <c r="J88" s="8">
        <v>12.86</v>
      </c>
      <c r="K88" s="8">
        <v>5.95</v>
      </c>
      <c r="L88" s="8">
        <v>11.18</v>
      </c>
      <c r="M88" s="8">
        <v>50</v>
      </c>
      <c r="N88" s="9">
        <v>4.7156576999999998E-2</v>
      </c>
      <c r="O88" s="15">
        <v>1</v>
      </c>
      <c r="P88" s="15">
        <v>0</v>
      </c>
      <c r="Q88" s="15">
        <v>1</v>
      </c>
      <c r="R88" s="21">
        <v>0</v>
      </c>
    </row>
    <row r="89" spans="2:18" x14ac:dyDescent="0.25">
      <c r="B89" s="7">
        <v>22.2</v>
      </c>
      <c r="C89" s="15">
        <v>7.1510000000000004E-2</v>
      </c>
      <c r="D89" s="8">
        <v>34.49</v>
      </c>
      <c r="E89" s="8">
        <v>0.44900000000000001</v>
      </c>
      <c r="F89" s="8">
        <v>6.1210000000000004</v>
      </c>
      <c r="G89" s="8">
        <v>56.8</v>
      </c>
      <c r="H89" s="15">
        <v>3.7475000000000001</v>
      </c>
      <c r="I89" s="8">
        <v>21.5</v>
      </c>
      <c r="J89" s="8">
        <v>8.44</v>
      </c>
      <c r="K89" s="8">
        <v>7.2439999999999998</v>
      </c>
      <c r="L89" s="8">
        <v>12.1776</v>
      </c>
      <c r="M89" s="8">
        <v>43</v>
      </c>
      <c r="N89" s="9">
        <v>5.0998564000000003E-2</v>
      </c>
      <c r="O89" s="15">
        <v>1</v>
      </c>
      <c r="P89" s="15">
        <v>0</v>
      </c>
      <c r="Q89" s="15">
        <v>0</v>
      </c>
      <c r="R89" s="21">
        <v>0</v>
      </c>
    </row>
    <row r="90" spans="2:18" x14ac:dyDescent="0.25">
      <c r="B90" s="7">
        <v>23.6</v>
      </c>
      <c r="C90" s="15">
        <v>5.6599999999999998E-2</v>
      </c>
      <c r="D90" s="8">
        <v>33.409999999999997</v>
      </c>
      <c r="E90" s="8">
        <v>0.48899999999999999</v>
      </c>
      <c r="F90" s="8">
        <v>7.0069999999999997</v>
      </c>
      <c r="G90" s="8">
        <v>86.3</v>
      </c>
      <c r="H90" s="15">
        <v>3.42</v>
      </c>
      <c r="I90" s="8">
        <v>22.2</v>
      </c>
      <c r="J90" s="8">
        <v>5.5</v>
      </c>
      <c r="K90" s="8">
        <v>6.9720000000000004</v>
      </c>
      <c r="L90" s="8">
        <v>10.188800000000001</v>
      </c>
      <c r="M90" s="8">
        <v>28</v>
      </c>
      <c r="N90" s="9">
        <v>4.5547570000000002E-2</v>
      </c>
      <c r="O90" s="15">
        <v>0</v>
      </c>
      <c r="P90" s="15">
        <v>0</v>
      </c>
      <c r="Q90" s="15">
        <v>1</v>
      </c>
      <c r="R90" s="21">
        <v>0</v>
      </c>
    </row>
    <row r="91" spans="2:18" x14ac:dyDescent="0.25">
      <c r="B91" s="7">
        <v>28.7</v>
      </c>
      <c r="C91" s="15">
        <v>5.3019999999999998E-2</v>
      </c>
      <c r="D91" s="8">
        <v>33.409999999999997</v>
      </c>
      <c r="E91" s="8">
        <v>0.48899999999999999</v>
      </c>
      <c r="F91" s="8">
        <v>7.0789999999999997</v>
      </c>
      <c r="G91" s="8">
        <v>63.1</v>
      </c>
      <c r="H91" s="15">
        <v>3.415</v>
      </c>
      <c r="I91" s="8">
        <v>22.2</v>
      </c>
      <c r="J91" s="8">
        <v>5.7</v>
      </c>
      <c r="K91" s="8">
        <v>7.5739999999999998</v>
      </c>
      <c r="L91" s="8">
        <v>15.2296</v>
      </c>
      <c r="M91" s="8">
        <v>31</v>
      </c>
      <c r="N91" s="9">
        <v>4.7722823999999997E-2</v>
      </c>
      <c r="O91" s="15">
        <v>1</v>
      </c>
      <c r="P91" s="15">
        <v>0</v>
      </c>
      <c r="Q91" s="15">
        <v>0</v>
      </c>
      <c r="R91" s="21">
        <v>0</v>
      </c>
    </row>
    <row r="92" spans="2:18" x14ac:dyDescent="0.25">
      <c r="B92" s="7">
        <v>22.6</v>
      </c>
      <c r="C92" s="15">
        <v>4.684E-2</v>
      </c>
      <c r="D92" s="8">
        <v>33.409999999999997</v>
      </c>
      <c r="E92" s="8">
        <v>0.48899999999999999</v>
      </c>
      <c r="F92" s="8">
        <v>6.4169999999999998</v>
      </c>
      <c r="G92" s="8">
        <v>66.099999999999994</v>
      </c>
      <c r="H92" s="15">
        <v>3.0925000000000002</v>
      </c>
      <c r="I92" s="8">
        <v>22.2</v>
      </c>
      <c r="J92" s="8">
        <v>8.81</v>
      </c>
      <c r="K92" s="8">
        <v>7.3520000000000003</v>
      </c>
      <c r="L92" s="8">
        <v>15.1808</v>
      </c>
      <c r="M92" s="8">
        <v>58</v>
      </c>
      <c r="N92" s="9">
        <v>4.2303076000000002E-2</v>
      </c>
      <c r="O92" s="15">
        <v>1</v>
      </c>
      <c r="P92" s="15">
        <v>1</v>
      </c>
      <c r="Q92" s="15">
        <v>0</v>
      </c>
      <c r="R92" s="21">
        <v>0</v>
      </c>
    </row>
    <row r="93" spans="2:18" x14ac:dyDescent="0.25">
      <c r="B93" s="7">
        <v>22</v>
      </c>
      <c r="C93" s="15">
        <v>3.9320000000000001E-2</v>
      </c>
      <c r="D93" s="8">
        <v>33.409999999999997</v>
      </c>
      <c r="E93" s="8">
        <v>0.48899999999999999</v>
      </c>
      <c r="F93" s="8">
        <v>6.4050000000000002</v>
      </c>
      <c r="G93" s="8">
        <v>73.900000000000006</v>
      </c>
      <c r="H93" s="15">
        <v>3.0924999999999998</v>
      </c>
      <c r="I93" s="8">
        <v>22.2</v>
      </c>
      <c r="J93" s="8">
        <v>8.1999999999999993</v>
      </c>
      <c r="K93" s="8">
        <v>8.24</v>
      </c>
      <c r="L93" s="8">
        <v>13.176</v>
      </c>
      <c r="M93" s="8">
        <v>23</v>
      </c>
      <c r="N93" s="9">
        <v>4.5096038999999997E-2</v>
      </c>
      <c r="O93" s="15">
        <v>0</v>
      </c>
      <c r="P93" s="15">
        <v>0</v>
      </c>
      <c r="Q93" s="15">
        <v>1</v>
      </c>
      <c r="R93" s="21">
        <v>0</v>
      </c>
    </row>
    <row r="94" spans="2:18" x14ac:dyDescent="0.25">
      <c r="B94" s="7">
        <v>22.9</v>
      </c>
      <c r="C94" s="15">
        <v>4.2029999999999998E-2</v>
      </c>
      <c r="D94" s="8">
        <v>45.04</v>
      </c>
      <c r="E94" s="8">
        <v>0.46400000000000002</v>
      </c>
      <c r="F94" s="8">
        <v>6.4420000000000002</v>
      </c>
      <c r="G94" s="8">
        <v>53.6</v>
      </c>
      <c r="H94" s="15">
        <v>3.665</v>
      </c>
      <c r="I94" s="8">
        <v>21.8</v>
      </c>
      <c r="J94" s="8">
        <v>8.16</v>
      </c>
      <c r="K94" s="8">
        <v>9.1579999999999995</v>
      </c>
      <c r="L94" s="8">
        <v>14.183199999999999</v>
      </c>
      <c r="M94" s="8">
        <v>60</v>
      </c>
      <c r="N94" s="9">
        <v>5.1749736999999997E-2</v>
      </c>
      <c r="O94" s="15">
        <v>0</v>
      </c>
      <c r="P94" s="15">
        <v>1</v>
      </c>
      <c r="Q94" s="15">
        <v>0</v>
      </c>
      <c r="R94" s="21">
        <v>0</v>
      </c>
    </row>
    <row r="95" spans="2:18" x14ac:dyDescent="0.25">
      <c r="B95" s="7">
        <v>25</v>
      </c>
      <c r="C95" s="15">
        <v>2.8750000000000001E-2</v>
      </c>
      <c r="D95" s="8">
        <v>45.04</v>
      </c>
      <c r="E95" s="8">
        <v>0.46400000000000002</v>
      </c>
      <c r="F95" s="8">
        <v>6.2110000000000003</v>
      </c>
      <c r="G95" s="8">
        <v>28.9</v>
      </c>
      <c r="H95" s="15">
        <v>3.6675</v>
      </c>
      <c r="I95" s="8">
        <v>21.8</v>
      </c>
      <c r="J95" s="8">
        <v>6.21</v>
      </c>
      <c r="K95" s="8">
        <v>10.3</v>
      </c>
      <c r="L95" s="8">
        <v>14.2</v>
      </c>
      <c r="M95" s="8">
        <v>46</v>
      </c>
      <c r="N95" s="9">
        <v>4.9108903000000002E-2</v>
      </c>
      <c r="O95" s="15">
        <v>0</v>
      </c>
      <c r="P95" s="15">
        <v>0</v>
      </c>
      <c r="Q95" s="15">
        <v>0</v>
      </c>
      <c r="R95" s="21">
        <v>1</v>
      </c>
    </row>
    <row r="96" spans="2:18" x14ac:dyDescent="0.25">
      <c r="B96" s="7">
        <v>20.6</v>
      </c>
      <c r="C96" s="15">
        <v>4.2939999999999999E-2</v>
      </c>
      <c r="D96" s="8">
        <v>45.04</v>
      </c>
      <c r="E96" s="8">
        <v>0.46400000000000002</v>
      </c>
      <c r="F96" s="8">
        <v>6.2489999999999997</v>
      </c>
      <c r="G96" s="8">
        <v>77.3</v>
      </c>
      <c r="H96" s="15">
        <v>3.6150000000000002</v>
      </c>
      <c r="I96" s="8">
        <v>21.8</v>
      </c>
      <c r="J96" s="8">
        <v>10.59</v>
      </c>
      <c r="K96" s="8">
        <v>5.7119999999999997</v>
      </c>
      <c r="L96" s="8">
        <v>13.1648</v>
      </c>
      <c r="M96" s="8">
        <v>54</v>
      </c>
      <c r="N96" s="9">
        <v>4.6459978999999998E-2</v>
      </c>
      <c r="O96" s="15">
        <v>0</v>
      </c>
      <c r="P96" s="15">
        <v>0</v>
      </c>
      <c r="Q96" s="15">
        <v>0</v>
      </c>
      <c r="R96" s="21">
        <v>1</v>
      </c>
    </row>
    <row r="97" spans="2:18" x14ac:dyDescent="0.25">
      <c r="B97" s="7">
        <v>28.4</v>
      </c>
      <c r="C97" s="15">
        <v>0.12204</v>
      </c>
      <c r="D97" s="8">
        <v>32.89</v>
      </c>
      <c r="E97" s="8">
        <v>0.44500000000000001</v>
      </c>
      <c r="F97" s="8">
        <v>6.625</v>
      </c>
      <c r="G97" s="8">
        <v>57.8</v>
      </c>
      <c r="H97" s="15">
        <v>3.4949999999999997</v>
      </c>
      <c r="I97" s="8">
        <v>22</v>
      </c>
      <c r="J97" s="8">
        <v>6.65</v>
      </c>
      <c r="K97" s="8">
        <v>9.968</v>
      </c>
      <c r="L97" s="8">
        <v>14.2272</v>
      </c>
      <c r="M97" s="8">
        <v>46</v>
      </c>
      <c r="N97" s="9">
        <v>4.6627461000000002E-2</v>
      </c>
      <c r="O97" s="15">
        <v>0</v>
      </c>
      <c r="P97" s="15">
        <v>0</v>
      </c>
      <c r="Q97" s="15">
        <v>1</v>
      </c>
      <c r="R97" s="21">
        <v>0</v>
      </c>
    </row>
    <row r="98" spans="2:18" x14ac:dyDescent="0.25">
      <c r="B98" s="7">
        <v>21.4</v>
      </c>
      <c r="C98" s="15">
        <v>0.11504</v>
      </c>
      <c r="D98" s="8">
        <v>32.89</v>
      </c>
      <c r="E98" s="8">
        <v>0.44500000000000001</v>
      </c>
      <c r="F98" s="8">
        <v>6.1630000000000003</v>
      </c>
      <c r="G98" s="8">
        <v>69.599999999999994</v>
      </c>
      <c r="H98" s="15">
        <v>3.4949999999999997</v>
      </c>
      <c r="I98" s="8">
        <v>22</v>
      </c>
      <c r="J98" s="8">
        <v>11.34</v>
      </c>
      <c r="K98" s="8">
        <v>10.228</v>
      </c>
      <c r="L98" s="8">
        <v>12.171200000000001</v>
      </c>
      <c r="M98" s="8">
        <v>21</v>
      </c>
      <c r="N98" s="9">
        <v>4.6213944E-2</v>
      </c>
      <c r="O98" s="15">
        <v>0</v>
      </c>
      <c r="P98" s="15">
        <v>0</v>
      </c>
      <c r="Q98" s="15">
        <v>1</v>
      </c>
      <c r="R98" s="21">
        <v>0</v>
      </c>
    </row>
    <row r="99" spans="2:18" x14ac:dyDescent="0.25">
      <c r="B99" s="7">
        <v>38.700000000000003</v>
      </c>
      <c r="C99" s="15">
        <v>0.12083000000000001</v>
      </c>
      <c r="D99" s="8">
        <v>32.89</v>
      </c>
      <c r="E99" s="8">
        <v>0.44500000000000001</v>
      </c>
      <c r="F99" s="8">
        <v>8.0690000000000008</v>
      </c>
      <c r="G99" s="8">
        <v>76</v>
      </c>
      <c r="H99" s="15">
        <v>3.4950000000000001</v>
      </c>
      <c r="I99" s="8">
        <v>22</v>
      </c>
      <c r="J99" s="8">
        <v>4.21</v>
      </c>
      <c r="K99" s="8">
        <v>6.274</v>
      </c>
      <c r="L99" s="8">
        <v>12.3096</v>
      </c>
      <c r="M99" s="8">
        <v>53</v>
      </c>
      <c r="N99" s="9">
        <v>4.1200533999999997E-2</v>
      </c>
      <c r="O99" s="15">
        <v>1</v>
      </c>
      <c r="P99" s="15">
        <v>0</v>
      </c>
      <c r="Q99" s="15">
        <v>1</v>
      </c>
      <c r="R99" s="21">
        <v>0</v>
      </c>
    </row>
    <row r="100" spans="2:18" x14ac:dyDescent="0.25">
      <c r="B100" s="7">
        <v>43.8</v>
      </c>
      <c r="C100" s="15">
        <v>8.1869999999999998E-2</v>
      </c>
      <c r="D100" s="8">
        <v>32.89</v>
      </c>
      <c r="E100" s="8">
        <v>0.44500000000000001</v>
      </c>
      <c r="F100" s="8">
        <v>7.82</v>
      </c>
      <c r="G100" s="8">
        <v>36.9</v>
      </c>
      <c r="H100" s="15">
        <v>3.4975000000000001</v>
      </c>
      <c r="I100" s="8">
        <v>22</v>
      </c>
      <c r="J100" s="8">
        <v>3.57</v>
      </c>
      <c r="K100" s="8">
        <v>10.875999999999999</v>
      </c>
      <c r="L100" s="8">
        <v>10.3504</v>
      </c>
      <c r="M100" s="8">
        <v>25</v>
      </c>
      <c r="N100" s="9">
        <v>5.1129581E-2</v>
      </c>
      <c r="O100" s="15">
        <v>1</v>
      </c>
      <c r="P100" s="15">
        <v>0</v>
      </c>
      <c r="Q100" s="15">
        <v>0</v>
      </c>
      <c r="R100" s="21">
        <v>1</v>
      </c>
    </row>
    <row r="101" spans="2:18" x14ac:dyDescent="0.25">
      <c r="B101" s="7">
        <v>33.200000000000003</v>
      </c>
      <c r="C101" s="15">
        <v>6.8599999999999994E-2</v>
      </c>
      <c r="D101" s="8">
        <v>32.89</v>
      </c>
      <c r="E101" s="8">
        <v>0.44500000000000001</v>
      </c>
      <c r="F101" s="8">
        <v>7.4160000000000004</v>
      </c>
      <c r="G101" s="8">
        <v>62.5</v>
      </c>
      <c r="H101" s="15">
        <v>3.4974999999999996</v>
      </c>
      <c r="I101" s="8">
        <v>22</v>
      </c>
      <c r="J101" s="8">
        <v>6.19</v>
      </c>
      <c r="K101" s="8">
        <v>6.5640000000000001</v>
      </c>
      <c r="L101" s="8">
        <v>13.265599999999999</v>
      </c>
      <c r="M101" s="8">
        <v>31</v>
      </c>
      <c r="N101" s="9">
        <v>5.0933645E-2</v>
      </c>
      <c r="O101" s="15">
        <v>0</v>
      </c>
      <c r="P101" s="15">
        <v>0</v>
      </c>
      <c r="Q101" s="15">
        <v>1</v>
      </c>
      <c r="R101" s="21">
        <v>0</v>
      </c>
    </row>
    <row r="102" spans="2:18" x14ac:dyDescent="0.25">
      <c r="B102" s="7">
        <v>27.5</v>
      </c>
      <c r="C102" s="15">
        <v>0.14865999999999999</v>
      </c>
      <c r="D102" s="8">
        <v>38.56</v>
      </c>
      <c r="E102" s="8">
        <v>0.52</v>
      </c>
      <c r="F102" s="8">
        <v>6.7270000000000003</v>
      </c>
      <c r="G102" s="8">
        <v>79.900000000000006</v>
      </c>
      <c r="H102" s="15">
        <v>2.7774999999999999</v>
      </c>
      <c r="I102" s="8">
        <v>19.100000000000001</v>
      </c>
      <c r="J102" s="8">
        <v>9.42</v>
      </c>
      <c r="K102" s="8">
        <v>9.65</v>
      </c>
      <c r="L102" s="8">
        <v>15.22</v>
      </c>
      <c r="M102" s="8">
        <v>24</v>
      </c>
      <c r="N102" s="9">
        <v>4.6955478000000002E-2</v>
      </c>
      <c r="O102" s="15">
        <v>1</v>
      </c>
      <c r="P102" s="15">
        <v>1</v>
      </c>
      <c r="Q102" s="15">
        <v>0</v>
      </c>
      <c r="R102" s="21">
        <v>0</v>
      </c>
    </row>
    <row r="103" spans="2:18" x14ac:dyDescent="0.25">
      <c r="B103" s="7">
        <v>26.5</v>
      </c>
      <c r="C103" s="15">
        <v>0.11432</v>
      </c>
      <c r="D103" s="8">
        <v>38.56</v>
      </c>
      <c r="E103" s="8">
        <v>0.52</v>
      </c>
      <c r="F103" s="8">
        <v>6.7809999999999997</v>
      </c>
      <c r="G103" s="8">
        <v>71.3</v>
      </c>
      <c r="H103" s="15">
        <v>2.8575000000000004</v>
      </c>
      <c r="I103" s="8">
        <v>19.100000000000001</v>
      </c>
      <c r="J103" s="8">
        <v>7.67</v>
      </c>
      <c r="K103" s="8">
        <v>7.23</v>
      </c>
      <c r="L103" s="8">
        <v>10.212</v>
      </c>
      <c r="M103" s="8">
        <v>58</v>
      </c>
      <c r="N103" s="9">
        <v>4.4415099999999999E-2</v>
      </c>
      <c r="O103" s="15">
        <v>1</v>
      </c>
      <c r="P103" s="15">
        <v>0</v>
      </c>
      <c r="Q103" s="15">
        <v>1</v>
      </c>
      <c r="R103" s="21">
        <v>0</v>
      </c>
    </row>
    <row r="104" spans="2:18" x14ac:dyDescent="0.25">
      <c r="B104" s="7">
        <v>18.600000000000001</v>
      </c>
      <c r="C104" s="15">
        <v>0.22875999999999999</v>
      </c>
      <c r="D104" s="8">
        <v>38.56</v>
      </c>
      <c r="E104" s="8">
        <v>0.52</v>
      </c>
      <c r="F104" s="8">
        <v>6.4050000000000002</v>
      </c>
      <c r="G104" s="8">
        <v>85.4</v>
      </c>
      <c r="H104" s="15">
        <v>2.7149999999999999</v>
      </c>
      <c r="I104" s="8">
        <v>19.100000000000001</v>
      </c>
      <c r="J104" s="8">
        <v>10.63</v>
      </c>
      <c r="K104" s="8">
        <v>6.7720000000000002</v>
      </c>
      <c r="L104" s="8">
        <v>13.1488</v>
      </c>
      <c r="M104" s="8">
        <v>57</v>
      </c>
      <c r="N104" s="9">
        <v>5.4341121999999999E-2</v>
      </c>
      <c r="O104" s="15">
        <v>0</v>
      </c>
      <c r="P104" s="15">
        <v>0</v>
      </c>
      <c r="Q104" s="15">
        <v>0</v>
      </c>
      <c r="R104" s="21">
        <v>1</v>
      </c>
    </row>
    <row r="105" spans="2:18" x14ac:dyDescent="0.25">
      <c r="B105" s="7">
        <v>19.3</v>
      </c>
      <c r="C105" s="15">
        <v>0.21160999999999999</v>
      </c>
      <c r="D105" s="8">
        <v>38.56</v>
      </c>
      <c r="E105" s="8">
        <v>0.52</v>
      </c>
      <c r="F105" s="8">
        <v>6.1369999999999996</v>
      </c>
      <c r="G105" s="8">
        <v>87.4</v>
      </c>
      <c r="H105" s="15">
        <v>2.7124999999999999</v>
      </c>
      <c r="I105" s="8">
        <v>19.100000000000001</v>
      </c>
      <c r="J105" s="8">
        <v>13.44</v>
      </c>
      <c r="K105" s="8">
        <v>6.8860000000000001</v>
      </c>
      <c r="L105" s="8">
        <v>14.154400000000001</v>
      </c>
      <c r="M105" s="8">
        <v>36</v>
      </c>
      <c r="N105" s="9">
        <v>5.5406860000000002E-2</v>
      </c>
      <c r="O105" s="15">
        <v>1</v>
      </c>
      <c r="P105" s="15">
        <v>0</v>
      </c>
      <c r="Q105" s="15">
        <v>0</v>
      </c>
      <c r="R105" s="21">
        <v>0</v>
      </c>
    </row>
    <row r="106" spans="2:18" x14ac:dyDescent="0.25">
      <c r="B106" s="7">
        <v>20.100000000000001</v>
      </c>
      <c r="C106" s="15">
        <v>0.1396</v>
      </c>
      <c r="D106" s="8">
        <v>38.56</v>
      </c>
      <c r="E106" s="8">
        <v>0.52</v>
      </c>
      <c r="F106" s="8">
        <v>6.1669999999999998</v>
      </c>
      <c r="G106" s="8">
        <v>90</v>
      </c>
      <c r="H106" s="15">
        <v>2.4225000000000003</v>
      </c>
      <c r="I106" s="8">
        <v>19.100000000000001</v>
      </c>
      <c r="J106" s="8">
        <v>12.33</v>
      </c>
      <c r="K106" s="8">
        <v>7.1020000000000003</v>
      </c>
      <c r="L106" s="8">
        <v>10.1608</v>
      </c>
      <c r="M106" s="8">
        <v>20</v>
      </c>
      <c r="N106" s="9">
        <v>4.5728768000000003E-2</v>
      </c>
      <c r="O106" s="15">
        <v>1</v>
      </c>
      <c r="P106" s="15">
        <v>0</v>
      </c>
      <c r="Q106" s="15">
        <v>0</v>
      </c>
      <c r="R106" s="21">
        <v>0</v>
      </c>
    </row>
    <row r="107" spans="2:18" x14ac:dyDescent="0.25">
      <c r="B107" s="7">
        <v>19.5</v>
      </c>
      <c r="C107" s="15">
        <v>0.13261999999999999</v>
      </c>
      <c r="D107" s="8">
        <v>38.56</v>
      </c>
      <c r="E107" s="8">
        <v>0.52</v>
      </c>
      <c r="F107" s="8">
        <v>5.851</v>
      </c>
      <c r="G107" s="8">
        <v>96.7</v>
      </c>
      <c r="H107" s="15">
        <v>2.105</v>
      </c>
      <c r="I107" s="8">
        <v>19.100000000000001</v>
      </c>
      <c r="J107" s="8">
        <v>16.47</v>
      </c>
      <c r="K107" s="8">
        <v>7.89</v>
      </c>
      <c r="L107" s="8">
        <v>13.156000000000001</v>
      </c>
      <c r="M107" s="8">
        <v>57</v>
      </c>
      <c r="N107" s="9">
        <v>5.142062E-2</v>
      </c>
      <c r="O107" s="15">
        <v>1</v>
      </c>
      <c r="P107" s="15">
        <v>0</v>
      </c>
      <c r="Q107" s="15">
        <v>0</v>
      </c>
      <c r="R107" s="21">
        <v>0</v>
      </c>
    </row>
    <row r="108" spans="2:18" x14ac:dyDescent="0.25">
      <c r="B108" s="7">
        <v>19.5</v>
      </c>
      <c r="C108" s="15">
        <v>0.17119999999999999</v>
      </c>
      <c r="D108" s="8">
        <v>38.56</v>
      </c>
      <c r="E108" s="8">
        <v>0.52</v>
      </c>
      <c r="F108" s="8">
        <v>5.8360000000000003</v>
      </c>
      <c r="G108" s="8">
        <v>91.9</v>
      </c>
      <c r="H108" s="15">
        <v>2.21</v>
      </c>
      <c r="I108" s="8">
        <v>19.100000000000001</v>
      </c>
      <c r="J108" s="8">
        <v>18.66</v>
      </c>
      <c r="K108" s="8">
        <v>10.29</v>
      </c>
      <c r="L108" s="8">
        <v>14.156000000000001</v>
      </c>
      <c r="M108" s="8">
        <v>20</v>
      </c>
      <c r="N108" s="9">
        <v>4.8169776999999997E-2</v>
      </c>
      <c r="O108" s="15">
        <v>1</v>
      </c>
      <c r="P108" s="15">
        <v>1</v>
      </c>
      <c r="Q108" s="15">
        <v>0</v>
      </c>
      <c r="R108" s="21">
        <v>0</v>
      </c>
    </row>
    <row r="109" spans="2:18" x14ac:dyDescent="0.25">
      <c r="B109" s="7">
        <v>20.399999999999999</v>
      </c>
      <c r="C109" s="15">
        <v>0.13117000000000001</v>
      </c>
      <c r="D109" s="8">
        <v>38.56</v>
      </c>
      <c r="E109" s="8">
        <v>0.52</v>
      </c>
      <c r="F109" s="8">
        <v>6.1269999999999998</v>
      </c>
      <c r="G109" s="8">
        <v>85.2</v>
      </c>
      <c r="H109" s="15">
        <v>2.1225000000000001</v>
      </c>
      <c r="I109" s="8">
        <v>19.100000000000001</v>
      </c>
      <c r="J109" s="8">
        <v>14.09</v>
      </c>
      <c r="K109" s="8">
        <v>6.008</v>
      </c>
      <c r="L109" s="8">
        <v>14.1632</v>
      </c>
      <c r="M109" s="8">
        <v>57</v>
      </c>
      <c r="N109" s="9">
        <v>5.1697460000000001E-2</v>
      </c>
      <c r="O109" s="15">
        <v>1</v>
      </c>
      <c r="P109" s="15">
        <v>0</v>
      </c>
      <c r="Q109" s="15">
        <v>0</v>
      </c>
      <c r="R109" s="21">
        <v>1</v>
      </c>
    </row>
    <row r="110" spans="2:18" x14ac:dyDescent="0.25">
      <c r="B110" s="7">
        <v>19.8</v>
      </c>
      <c r="C110" s="15">
        <v>0.12801999999999999</v>
      </c>
      <c r="D110" s="8">
        <v>38.56</v>
      </c>
      <c r="E110" s="8">
        <v>0.52</v>
      </c>
      <c r="F110" s="8">
        <v>6.4740000000000002</v>
      </c>
      <c r="G110" s="8">
        <v>97.1</v>
      </c>
      <c r="H110" s="15">
        <v>2.4350000000000001</v>
      </c>
      <c r="I110" s="8">
        <v>19.100000000000001</v>
      </c>
      <c r="J110" s="8">
        <v>12.27</v>
      </c>
      <c r="K110" s="8">
        <v>8.5960000000000001</v>
      </c>
      <c r="L110" s="8">
        <v>10.1584</v>
      </c>
      <c r="M110" s="8">
        <v>48</v>
      </c>
      <c r="N110" s="9">
        <v>5.0114606999999999E-2</v>
      </c>
      <c r="O110" s="15">
        <v>0</v>
      </c>
      <c r="P110" s="15">
        <v>0</v>
      </c>
      <c r="Q110" s="15">
        <v>0</v>
      </c>
      <c r="R110" s="21">
        <v>1</v>
      </c>
    </row>
    <row r="111" spans="2:18" x14ac:dyDescent="0.25">
      <c r="B111" s="7">
        <v>19.399999999999999</v>
      </c>
      <c r="C111" s="15">
        <v>0.26362999999999998</v>
      </c>
      <c r="D111" s="8">
        <v>38.56</v>
      </c>
      <c r="E111" s="8">
        <v>0.52</v>
      </c>
      <c r="F111" s="8">
        <v>6.2290000000000001</v>
      </c>
      <c r="G111" s="8">
        <v>91.2</v>
      </c>
      <c r="H111" s="15">
        <v>2.5449999999999999</v>
      </c>
      <c r="I111" s="8">
        <v>19.100000000000001</v>
      </c>
      <c r="J111" s="8">
        <v>15.55</v>
      </c>
      <c r="K111" s="8">
        <v>9.7880000000000003</v>
      </c>
      <c r="L111" s="8">
        <v>14.155200000000001</v>
      </c>
      <c r="M111" s="8">
        <v>41</v>
      </c>
      <c r="N111" s="9">
        <v>5.5473930999999997E-2</v>
      </c>
      <c r="O111" s="15">
        <v>1</v>
      </c>
      <c r="P111" s="15">
        <v>0</v>
      </c>
      <c r="Q111" s="15">
        <v>0</v>
      </c>
      <c r="R111" s="21">
        <v>0</v>
      </c>
    </row>
    <row r="112" spans="2:18" x14ac:dyDescent="0.25">
      <c r="B112" s="7">
        <v>21.7</v>
      </c>
      <c r="C112" s="15">
        <v>0.10793</v>
      </c>
      <c r="D112" s="8">
        <v>38.56</v>
      </c>
      <c r="E112" s="8">
        <v>0.52</v>
      </c>
      <c r="F112" s="8">
        <v>6.1950000000000003</v>
      </c>
      <c r="G112" s="8">
        <v>54.4</v>
      </c>
      <c r="H112" s="15">
        <v>2.7775000000000003</v>
      </c>
      <c r="I112" s="8">
        <v>19.100000000000001</v>
      </c>
      <c r="J112" s="8">
        <v>13</v>
      </c>
      <c r="K112" s="8">
        <v>6.9340000000000002</v>
      </c>
      <c r="L112" s="8">
        <v>10.1736</v>
      </c>
      <c r="M112" s="8">
        <v>37</v>
      </c>
      <c r="N112" s="9">
        <v>4.5227306000000002E-2</v>
      </c>
      <c r="O112" s="15">
        <v>1</v>
      </c>
      <c r="P112" s="15">
        <v>0</v>
      </c>
      <c r="Q112" s="15">
        <v>0</v>
      </c>
      <c r="R112" s="21">
        <v>0</v>
      </c>
    </row>
    <row r="113" spans="2:18" x14ac:dyDescent="0.25">
      <c r="B113" s="7">
        <v>22.8</v>
      </c>
      <c r="C113" s="15">
        <v>0.10084</v>
      </c>
      <c r="D113" s="8">
        <v>40.01</v>
      </c>
      <c r="E113" s="8">
        <v>0.54700000000000004</v>
      </c>
      <c r="F113" s="8">
        <v>6.7149999999999999</v>
      </c>
      <c r="G113" s="8">
        <v>81.599999999999994</v>
      </c>
      <c r="H113" s="15">
        <v>2.6749999999999998</v>
      </c>
      <c r="I113" s="8">
        <v>22.2</v>
      </c>
      <c r="J113" s="8">
        <v>10.16</v>
      </c>
      <c r="K113" s="8">
        <v>5.6559999999999997</v>
      </c>
      <c r="L113" s="8">
        <v>13.182399999999999</v>
      </c>
      <c r="M113" s="8">
        <v>34</v>
      </c>
      <c r="N113" s="9">
        <v>5.432915E-2</v>
      </c>
      <c r="O113" s="15">
        <v>1</v>
      </c>
      <c r="P113" s="15">
        <v>0</v>
      </c>
      <c r="Q113" s="15">
        <v>1</v>
      </c>
      <c r="R113" s="21">
        <v>0</v>
      </c>
    </row>
    <row r="114" spans="2:18" x14ac:dyDescent="0.25">
      <c r="B114" s="7">
        <v>18.8</v>
      </c>
      <c r="C114" s="15">
        <v>0.12329</v>
      </c>
      <c r="D114" s="8">
        <v>40.01</v>
      </c>
      <c r="E114" s="8">
        <v>0.54700000000000004</v>
      </c>
      <c r="F114" s="8">
        <v>5.9130000000000003</v>
      </c>
      <c r="G114" s="8">
        <v>92.9</v>
      </c>
      <c r="H114" s="15">
        <v>2.3525</v>
      </c>
      <c r="I114" s="8">
        <v>22.2</v>
      </c>
      <c r="J114" s="8">
        <v>16.21</v>
      </c>
      <c r="K114" s="8">
        <v>7.8997670682730989</v>
      </c>
      <c r="L114" s="8">
        <v>15.150399999999999</v>
      </c>
      <c r="M114" s="8">
        <v>35</v>
      </c>
      <c r="N114" s="9">
        <v>5.7643673999999999E-2</v>
      </c>
      <c r="O114" s="15">
        <v>1</v>
      </c>
      <c r="P114" s="15">
        <v>0</v>
      </c>
      <c r="Q114" s="15">
        <v>1</v>
      </c>
      <c r="R114" s="21">
        <v>0</v>
      </c>
    </row>
    <row r="115" spans="2:18" x14ac:dyDescent="0.25">
      <c r="B115" s="7">
        <v>18.7</v>
      </c>
      <c r="C115" s="15">
        <v>0.22212000000000001</v>
      </c>
      <c r="D115" s="8">
        <v>40.01</v>
      </c>
      <c r="E115" s="8">
        <v>0.54700000000000004</v>
      </c>
      <c r="F115" s="8">
        <v>6.0919999999999996</v>
      </c>
      <c r="G115" s="8">
        <v>95.4</v>
      </c>
      <c r="H115" s="15">
        <v>2.5474999999999999</v>
      </c>
      <c r="I115" s="8">
        <v>22.2</v>
      </c>
      <c r="J115" s="8">
        <v>17.09</v>
      </c>
      <c r="K115" s="8">
        <v>10.074</v>
      </c>
      <c r="L115" s="8">
        <v>10.1496</v>
      </c>
      <c r="M115" s="8">
        <v>59</v>
      </c>
      <c r="N115" s="9">
        <v>6.0331194999999997E-2</v>
      </c>
      <c r="O115" s="15">
        <v>1</v>
      </c>
      <c r="P115" s="15">
        <v>0</v>
      </c>
      <c r="Q115" s="15">
        <v>1</v>
      </c>
      <c r="R115" s="21">
        <v>0</v>
      </c>
    </row>
    <row r="116" spans="2:18" x14ac:dyDescent="0.25">
      <c r="B116" s="7">
        <v>18.5</v>
      </c>
      <c r="C116" s="15">
        <v>0.14230999999999999</v>
      </c>
      <c r="D116" s="8">
        <v>40.01</v>
      </c>
      <c r="E116" s="8">
        <v>0.54700000000000004</v>
      </c>
      <c r="F116" s="8">
        <v>6.2539999999999996</v>
      </c>
      <c r="G116" s="8">
        <v>84.2</v>
      </c>
      <c r="H116" s="15">
        <v>2.2549999999999999</v>
      </c>
      <c r="I116" s="8">
        <v>22.2</v>
      </c>
      <c r="J116" s="8">
        <v>10.45</v>
      </c>
      <c r="K116" s="8">
        <v>6.67</v>
      </c>
      <c r="L116" s="8">
        <v>12.148</v>
      </c>
      <c r="M116" s="8">
        <v>39</v>
      </c>
      <c r="N116" s="9">
        <v>5.6980267000000001E-2</v>
      </c>
      <c r="O116" s="15">
        <v>0</v>
      </c>
      <c r="P116" s="15">
        <v>0</v>
      </c>
      <c r="Q116" s="15">
        <v>0</v>
      </c>
      <c r="R116" s="21">
        <v>1</v>
      </c>
    </row>
    <row r="117" spans="2:18" x14ac:dyDescent="0.25">
      <c r="B117" s="7">
        <v>18.3</v>
      </c>
      <c r="C117" s="15">
        <v>0.17133999999999999</v>
      </c>
      <c r="D117" s="8">
        <v>40.01</v>
      </c>
      <c r="E117" s="8">
        <v>0.54700000000000004</v>
      </c>
      <c r="F117" s="8">
        <v>5.9279999999999999</v>
      </c>
      <c r="G117" s="8">
        <v>88.2</v>
      </c>
      <c r="H117" s="15">
        <v>2.4625000000000004</v>
      </c>
      <c r="I117" s="8">
        <v>22.2</v>
      </c>
      <c r="J117" s="8">
        <v>15.76</v>
      </c>
      <c r="K117" s="8">
        <v>7.5659999999999998</v>
      </c>
      <c r="L117" s="8">
        <v>11.1464</v>
      </c>
      <c r="M117" s="8">
        <v>24</v>
      </c>
      <c r="N117" s="9">
        <v>5.3824188000000002E-2</v>
      </c>
      <c r="O117" s="15">
        <v>0</v>
      </c>
      <c r="P117" s="15">
        <v>0</v>
      </c>
      <c r="Q117" s="15">
        <v>0</v>
      </c>
      <c r="R117" s="21">
        <v>0</v>
      </c>
    </row>
    <row r="118" spans="2:18" x14ac:dyDescent="0.25">
      <c r="B118" s="7">
        <v>21.2</v>
      </c>
      <c r="C118" s="15">
        <v>0.13158</v>
      </c>
      <c r="D118" s="8">
        <v>40.01</v>
      </c>
      <c r="E118" s="8">
        <v>0.54700000000000004</v>
      </c>
      <c r="F118" s="8">
        <v>6.1760000000000002</v>
      </c>
      <c r="G118" s="8">
        <v>72.5</v>
      </c>
      <c r="H118" s="15">
        <v>2.73</v>
      </c>
      <c r="I118" s="8">
        <v>22.2</v>
      </c>
      <c r="J118" s="8">
        <v>12.04</v>
      </c>
      <c r="K118" s="8">
        <v>6.524</v>
      </c>
      <c r="L118" s="8">
        <v>13.169600000000001</v>
      </c>
      <c r="M118" s="8">
        <v>23</v>
      </c>
      <c r="N118" s="9">
        <v>5.2774054000000001E-2</v>
      </c>
      <c r="O118" s="15">
        <v>0</v>
      </c>
      <c r="P118" s="15">
        <v>0</v>
      </c>
      <c r="Q118" s="15">
        <v>0</v>
      </c>
      <c r="R118" s="21">
        <v>0</v>
      </c>
    </row>
    <row r="119" spans="2:18" x14ac:dyDescent="0.25">
      <c r="B119" s="7">
        <v>19.2</v>
      </c>
      <c r="C119" s="15">
        <v>0.15098</v>
      </c>
      <c r="D119" s="8">
        <v>40.01</v>
      </c>
      <c r="E119" s="8">
        <v>0.54700000000000004</v>
      </c>
      <c r="F119" s="8">
        <v>6.0209999999999999</v>
      </c>
      <c r="G119" s="8">
        <v>82.6</v>
      </c>
      <c r="H119" s="15">
        <v>2.7475000000000001</v>
      </c>
      <c r="I119" s="8">
        <v>22.2</v>
      </c>
      <c r="J119" s="8">
        <v>10.3</v>
      </c>
      <c r="K119" s="8">
        <v>9.484</v>
      </c>
      <c r="L119" s="8">
        <v>15.153600000000001</v>
      </c>
      <c r="M119" s="8">
        <v>28</v>
      </c>
      <c r="N119" s="9">
        <v>6.0808694000000003E-2</v>
      </c>
      <c r="O119" s="15">
        <v>0</v>
      </c>
      <c r="P119" s="15">
        <v>0</v>
      </c>
      <c r="Q119" s="15">
        <v>0</v>
      </c>
      <c r="R119" s="21">
        <v>1</v>
      </c>
    </row>
    <row r="120" spans="2:18" x14ac:dyDescent="0.25">
      <c r="B120" s="7">
        <v>20.399999999999999</v>
      </c>
      <c r="C120" s="15">
        <v>0.13058</v>
      </c>
      <c r="D120" s="8">
        <v>40.01</v>
      </c>
      <c r="E120" s="8">
        <v>0.54700000000000004</v>
      </c>
      <c r="F120" s="8">
        <v>5.8719999999999999</v>
      </c>
      <c r="G120" s="8">
        <v>73.099999999999994</v>
      </c>
      <c r="H120" s="15">
        <v>2.4775</v>
      </c>
      <c r="I120" s="8">
        <v>22.2</v>
      </c>
      <c r="J120" s="8">
        <v>15.37</v>
      </c>
      <c r="K120" s="8">
        <v>8.0079999999999991</v>
      </c>
      <c r="L120" s="8">
        <v>14.1632</v>
      </c>
      <c r="M120" s="8">
        <v>40</v>
      </c>
      <c r="N120" s="9">
        <v>5.6588860999999997E-2</v>
      </c>
      <c r="O120" s="15">
        <v>1</v>
      </c>
      <c r="P120" s="15">
        <v>0</v>
      </c>
      <c r="Q120" s="15">
        <v>1</v>
      </c>
      <c r="R120" s="21">
        <v>0</v>
      </c>
    </row>
    <row r="121" spans="2:18" x14ac:dyDescent="0.25">
      <c r="B121" s="7">
        <v>19.3</v>
      </c>
      <c r="C121" s="15">
        <v>0.14476</v>
      </c>
      <c r="D121" s="8">
        <v>40.01</v>
      </c>
      <c r="E121" s="8">
        <v>0.54700000000000004</v>
      </c>
      <c r="F121" s="8">
        <v>5.7309999999999999</v>
      </c>
      <c r="G121" s="8">
        <v>65.2</v>
      </c>
      <c r="H121" s="15">
        <v>2.7575000000000003</v>
      </c>
      <c r="I121" s="8">
        <v>22.2</v>
      </c>
      <c r="J121" s="8">
        <v>13.61</v>
      </c>
      <c r="K121" s="8">
        <v>10.186</v>
      </c>
      <c r="L121" s="8">
        <v>11.154400000000001</v>
      </c>
      <c r="M121" s="8">
        <v>20</v>
      </c>
      <c r="N121" s="9">
        <v>5.2908001000000003E-2</v>
      </c>
      <c r="O121" s="15">
        <v>1</v>
      </c>
      <c r="P121" s="15">
        <v>0</v>
      </c>
      <c r="Q121" s="15">
        <v>1</v>
      </c>
      <c r="R121" s="21">
        <v>0</v>
      </c>
    </row>
    <row r="122" spans="2:18" x14ac:dyDescent="0.25">
      <c r="B122" s="7">
        <v>22</v>
      </c>
      <c r="C122" s="15">
        <v>6.8989999999999996E-2</v>
      </c>
      <c r="D122" s="8">
        <v>55.65</v>
      </c>
      <c r="E122" s="8">
        <v>0.58099999999999996</v>
      </c>
      <c r="F122" s="8">
        <v>5.87</v>
      </c>
      <c r="G122" s="8">
        <v>69.7</v>
      </c>
      <c r="H122" s="15">
        <v>2.2574999999999998</v>
      </c>
      <c r="I122" s="8">
        <v>20.9</v>
      </c>
      <c r="J122" s="8">
        <v>14.37</v>
      </c>
      <c r="K122" s="8">
        <v>7.84</v>
      </c>
      <c r="L122" s="8">
        <v>10.176</v>
      </c>
      <c r="M122" s="8">
        <v>23</v>
      </c>
      <c r="N122" s="9">
        <v>5.6973923000000003E-2</v>
      </c>
      <c r="O122" s="15">
        <v>1</v>
      </c>
      <c r="P122" s="15">
        <v>0</v>
      </c>
      <c r="Q122" s="15">
        <v>1</v>
      </c>
      <c r="R122" s="21">
        <v>0</v>
      </c>
    </row>
    <row r="123" spans="2:18" x14ac:dyDescent="0.25">
      <c r="B123" s="7">
        <v>20.3</v>
      </c>
      <c r="C123" s="15">
        <v>7.1650000000000005E-2</v>
      </c>
      <c r="D123" s="8">
        <v>55.65</v>
      </c>
      <c r="E123" s="8">
        <v>0.58099999999999996</v>
      </c>
      <c r="F123" s="8">
        <v>6.0039999999999996</v>
      </c>
      <c r="G123" s="8">
        <v>84.1</v>
      </c>
      <c r="H123" s="15">
        <v>2.1975000000000002</v>
      </c>
      <c r="I123" s="8">
        <v>20.9</v>
      </c>
      <c r="J123" s="8">
        <v>14.27</v>
      </c>
      <c r="K123" s="8">
        <v>9.7059999999999995</v>
      </c>
      <c r="L123" s="8">
        <v>10.1624</v>
      </c>
      <c r="M123" s="8">
        <v>39</v>
      </c>
      <c r="N123" s="9">
        <v>5.6765615999999998E-2</v>
      </c>
      <c r="O123" s="15">
        <v>1</v>
      </c>
      <c r="P123" s="15">
        <v>0</v>
      </c>
      <c r="Q123" s="15">
        <v>0</v>
      </c>
      <c r="R123" s="21">
        <v>1</v>
      </c>
    </row>
    <row r="124" spans="2:18" x14ac:dyDescent="0.25">
      <c r="B124" s="7">
        <v>20.5</v>
      </c>
      <c r="C124" s="15">
        <v>9.2990000000000003E-2</v>
      </c>
      <c r="D124" s="8">
        <v>55.65</v>
      </c>
      <c r="E124" s="8">
        <v>0.58099999999999996</v>
      </c>
      <c r="F124" s="8">
        <v>5.9610000000000003</v>
      </c>
      <c r="G124" s="8">
        <v>92.9</v>
      </c>
      <c r="H124" s="15">
        <v>2.09</v>
      </c>
      <c r="I124" s="8">
        <v>20.9</v>
      </c>
      <c r="J124" s="8">
        <v>17.93</v>
      </c>
      <c r="K124" s="8">
        <v>8.91</v>
      </c>
      <c r="L124" s="8">
        <v>10.164</v>
      </c>
      <c r="M124" s="8">
        <v>51</v>
      </c>
      <c r="N124" s="9">
        <v>6.0720897000000003E-2</v>
      </c>
      <c r="O124" s="15">
        <v>1</v>
      </c>
      <c r="P124" s="15">
        <v>0</v>
      </c>
      <c r="Q124" s="15">
        <v>0</v>
      </c>
      <c r="R124" s="21">
        <v>0</v>
      </c>
    </row>
    <row r="125" spans="2:18" x14ac:dyDescent="0.25">
      <c r="B125" s="7">
        <v>17.3</v>
      </c>
      <c r="C125" s="15">
        <v>0.15038000000000001</v>
      </c>
      <c r="D125" s="8">
        <v>55.65</v>
      </c>
      <c r="E125" s="8">
        <v>0.58099999999999996</v>
      </c>
      <c r="F125" s="8">
        <v>5.8559999999999999</v>
      </c>
      <c r="G125" s="8">
        <v>97</v>
      </c>
      <c r="H125" s="15">
        <v>1.9449999999999998</v>
      </c>
      <c r="I125" s="8">
        <v>20.9</v>
      </c>
      <c r="J125" s="8">
        <v>25.41</v>
      </c>
      <c r="K125" s="8">
        <v>9.1460000000000008</v>
      </c>
      <c r="L125" s="8">
        <v>10.138400000000001</v>
      </c>
      <c r="M125" s="8">
        <v>51</v>
      </c>
      <c r="N125" s="9">
        <v>5.2355371999999997E-2</v>
      </c>
      <c r="O125" s="15">
        <v>1</v>
      </c>
      <c r="P125" s="15">
        <v>1</v>
      </c>
      <c r="Q125" s="15">
        <v>0</v>
      </c>
      <c r="R125" s="21">
        <v>0</v>
      </c>
    </row>
    <row r="126" spans="2:18" x14ac:dyDescent="0.25">
      <c r="B126" s="7">
        <v>18.8</v>
      </c>
      <c r="C126" s="15">
        <v>9.8489999999999994E-2</v>
      </c>
      <c r="D126" s="8">
        <v>55.65</v>
      </c>
      <c r="E126" s="8">
        <v>0.58099999999999996</v>
      </c>
      <c r="F126" s="8">
        <v>5.8789999999999996</v>
      </c>
      <c r="G126" s="8">
        <v>95.8</v>
      </c>
      <c r="H126" s="15">
        <v>2.0075000000000003</v>
      </c>
      <c r="I126" s="8">
        <v>20.9</v>
      </c>
      <c r="J126" s="8">
        <v>17.579999999999998</v>
      </c>
      <c r="K126" s="8">
        <v>6.2759999999999998</v>
      </c>
      <c r="L126" s="8">
        <v>13.150399999999999</v>
      </c>
      <c r="M126" s="8">
        <v>56</v>
      </c>
      <c r="N126" s="9">
        <v>6.2119064000000002E-2</v>
      </c>
      <c r="O126" s="15">
        <v>0</v>
      </c>
      <c r="P126" s="15">
        <v>0</v>
      </c>
      <c r="Q126" s="15">
        <v>1</v>
      </c>
      <c r="R126" s="21">
        <v>0</v>
      </c>
    </row>
    <row r="127" spans="2:18" x14ac:dyDescent="0.25">
      <c r="B127" s="7">
        <v>21.4</v>
      </c>
      <c r="C127" s="15">
        <v>0.16902</v>
      </c>
      <c r="D127" s="8">
        <v>55.65</v>
      </c>
      <c r="E127" s="8">
        <v>0.58099999999999996</v>
      </c>
      <c r="F127" s="8">
        <v>5.9859999999999998</v>
      </c>
      <c r="G127" s="8">
        <v>88.4</v>
      </c>
      <c r="H127" s="15">
        <v>1.9899999999999998</v>
      </c>
      <c r="I127" s="8">
        <v>20.9</v>
      </c>
      <c r="J127" s="8">
        <v>14.81</v>
      </c>
      <c r="K127" s="8">
        <v>8.1280000000000001</v>
      </c>
      <c r="L127" s="8">
        <v>14.171200000000001</v>
      </c>
      <c r="M127" s="8">
        <v>22</v>
      </c>
      <c r="N127" s="9">
        <v>6.0716839000000002E-2</v>
      </c>
      <c r="O127" s="15">
        <v>1</v>
      </c>
      <c r="P127" s="15">
        <v>1</v>
      </c>
      <c r="Q127" s="15">
        <v>0</v>
      </c>
      <c r="R127" s="21">
        <v>0</v>
      </c>
    </row>
    <row r="128" spans="2:18" x14ac:dyDescent="0.25">
      <c r="B128" s="7">
        <v>15.7</v>
      </c>
      <c r="C128" s="15">
        <v>0.38735000000000003</v>
      </c>
      <c r="D128" s="8">
        <v>55.65</v>
      </c>
      <c r="E128" s="8">
        <v>0.58099999999999996</v>
      </c>
      <c r="F128" s="8">
        <v>5.6130000000000004</v>
      </c>
      <c r="G128" s="8">
        <v>95.6</v>
      </c>
      <c r="H128" s="15">
        <v>1.7549999999999999</v>
      </c>
      <c r="I128" s="8">
        <v>20.9</v>
      </c>
      <c r="J128" s="8">
        <v>27.26</v>
      </c>
      <c r="K128" s="8">
        <v>7.7140000000000004</v>
      </c>
      <c r="L128" s="8">
        <v>10.1256</v>
      </c>
      <c r="M128" s="8">
        <v>42</v>
      </c>
      <c r="N128" s="9">
        <v>6.3462126999999993E-2</v>
      </c>
      <c r="O128" s="15">
        <v>0</v>
      </c>
      <c r="P128" s="15">
        <v>1</v>
      </c>
      <c r="Q128" s="15">
        <v>0</v>
      </c>
      <c r="R128" s="21">
        <v>0</v>
      </c>
    </row>
    <row r="129" spans="2:18" x14ac:dyDescent="0.25">
      <c r="B129" s="7">
        <v>16.2</v>
      </c>
      <c r="C129" s="15">
        <v>0.25914999999999999</v>
      </c>
      <c r="D129" s="8">
        <v>51.89</v>
      </c>
      <c r="E129" s="8">
        <v>0.624</v>
      </c>
      <c r="F129" s="8">
        <v>5.6929999999999996</v>
      </c>
      <c r="G129" s="8">
        <v>96</v>
      </c>
      <c r="H129" s="15">
        <v>1.7875000000000001</v>
      </c>
      <c r="I129" s="8">
        <v>18.8</v>
      </c>
      <c r="J129" s="8">
        <v>17.190000000000001</v>
      </c>
      <c r="K129" s="8">
        <v>5.9240000000000004</v>
      </c>
      <c r="L129" s="8">
        <v>15.1296</v>
      </c>
      <c r="M129" s="8">
        <v>31</v>
      </c>
      <c r="N129" s="9">
        <v>5.6659876999999997E-2</v>
      </c>
      <c r="O129" s="15">
        <v>1</v>
      </c>
      <c r="P129" s="15">
        <v>0</v>
      </c>
      <c r="Q129" s="15">
        <v>0</v>
      </c>
      <c r="R129" s="21">
        <v>0</v>
      </c>
    </row>
    <row r="130" spans="2:18" x14ac:dyDescent="0.25">
      <c r="B130" s="7">
        <v>18</v>
      </c>
      <c r="C130" s="15">
        <v>0.32543</v>
      </c>
      <c r="D130" s="8">
        <v>51.89</v>
      </c>
      <c r="E130" s="8">
        <v>0.624</v>
      </c>
      <c r="F130" s="8">
        <v>6.431</v>
      </c>
      <c r="G130" s="8">
        <v>98.8</v>
      </c>
      <c r="H130" s="15">
        <v>1.8149999999999999</v>
      </c>
      <c r="I130" s="8">
        <v>18.8</v>
      </c>
      <c r="J130" s="8">
        <v>15.39</v>
      </c>
      <c r="K130" s="8">
        <v>8.16</v>
      </c>
      <c r="L130" s="8">
        <v>14.144</v>
      </c>
      <c r="M130" s="8">
        <v>41</v>
      </c>
      <c r="N130" s="9">
        <v>5.6365006000000002E-2</v>
      </c>
      <c r="O130" s="15">
        <v>0</v>
      </c>
      <c r="P130" s="15">
        <v>0</v>
      </c>
      <c r="Q130" s="15">
        <v>0</v>
      </c>
      <c r="R130" s="21">
        <v>0</v>
      </c>
    </row>
    <row r="131" spans="2:18" x14ac:dyDescent="0.25">
      <c r="B131" s="7">
        <v>14.3</v>
      </c>
      <c r="C131" s="15">
        <v>0.88124999999999998</v>
      </c>
      <c r="D131" s="8">
        <v>51.89</v>
      </c>
      <c r="E131" s="8">
        <v>0.624</v>
      </c>
      <c r="F131" s="8">
        <v>5.6369999999999996</v>
      </c>
      <c r="G131" s="8">
        <v>94.7</v>
      </c>
      <c r="H131" s="15">
        <v>1.9824999999999999</v>
      </c>
      <c r="I131" s="8">
        <v>18.8</v>
      </c>
      <c r="J131" s="8">
        <v>18.34</v>
      </c>
      <c r="K131" s="8">
        <v>7.8860000000000001</v>
      </c>
      <c r="L131" s="8">
        <v>10.1144</v>
      </c>
      <c r="M131" s="8">
        <v>30</v>
      </c>
      <c r="N131" s="9">
        <v>5.8060502999999999E-2</v>
      </c>
      <c r="O131" s="15">
        <v>1</v>
      </c>
      <c r="P131" s="15">
        <v>1</v>
      </c>
      <c r="Q131" s="15">
        <v>0</v>
      </c>
      <c r="R131" s="21">
        <v>0</v>
      </c>
    </row>
    <row r="132" spans="2:18" x14ac:dyDescent="0.25">
      <c r="B132" s="7">
        <v>19.2</v>
      </c>
      <c r="C132" s="15">
        <v>0.34005999999999997</v>
      </c>
      <c r="D132" s="8">
        <v>51.89</v>
      </c>
      <c r="E132" s="8">
        <v>0.624</v>
      </c>
      <c r="F132" s="8">
        <v>6.4580000000000002</v>
      </c>
      <c r="G132" s="8">
        <v>98.9</v>
      </c>
      <c r="H132" s="15">
        <v>2.1175000000000002</v>
      </c>
      <c r="I132" s="8">
        <v>18.8</v>
      </c>
      <c r="J132" s="8">
        <v>12.6</v>
      </c>
      <c r="K132" s="8">
        <v>8.984</v>
      </c>
      <c r="L132" s="8">
        <v>13.153600000000001</v>
      </c>
      <c r="M132" s="8">
        <v>25</v>
      </c>
      <c r="N132" s="9">
        <v>6.6273177000000003E-2</v>
      </c>
      <c r="O132" s="15">
        <v>1</v>
      </c>
      <c r="P132" s="15">
        <v>0</v>
      </c>
      <c r="Q132" s="15">
        <v>0</v>
      </c>
      <c r="R132" s="21">
        <v>0</v>
      </c>
    </row>
    <row r="133" spans="2:18" x14ac:dyDescent="0.25">
      <c r="B133" s="7">
        <v>19.600000000000001</v>
      </c>
      <c r="C133" s="15">
        <v>1.1929399999999999</v>
      </c>
      <c r="D133" s="8">
        <v>51.89</v>
      </c>
      <c r="E133" s="8">
        <v>0.624</v>
      </c>
      <c r="F133" s="8">
        <v>6.3259999999999996</v>
      </c>
      <c r="G133" s="8">
        <v>97.7</v>
      </c>
      <c r="H133" s="15">
        <v>2.27</v>
      </c>
      <c r="I133" s="8">
        <v>18.8</v>
      </c>
      <c r="J133" s="8">
        <v>12.26</v>
      </c>
      <c r="K133" s="8">
        <v>7.5919999999999996</v>
      </c>
      <c r="L133" s="8">
        <v>12.1568</v>
      </c>
      <c r="M133" s="8">
        <v>29</v>
      </c>
      <c r="N133" s="9">
        <v>5.5879605999999998E-2</v>
      </c>
      <c r="O133" s="15">
        <v>1</v>
      </c>
      <c r="P133" s="15">
        <v>0</v>
      </c>
      <c r="Q133" s="15">
        <v>0</v>
      </c>
      <c r="R133" s="21">
        <v>0</v>
      </c>
    </row>
    <row r="134" spans="2:18" x14ac:dyDescent="0.25">
      <c r="B134" s="7">
        <v>23</v>
      </c>
      <c r="C134" s="15">
        <v>0.59004999999999996</v>
      </c>
      <c r="D134" s="8">
        <v>51.89</v>
      </c>
      <c r="E134" s="8">
        <v>0.624</v>
      </c>
      <c r="F134" s="8">
        <v>6.3719999999999999</v>
      </c>
      <c r="G134" s="8">
        <v>97.9</v>
      </c>
      <c r="H134" s="15">
        <v>2.3275000000000001</v>
      </c>
      <c r="I134" s="8">
        <v>18.8</v>
      </c>
      <c r="J134" s="8">
        <v>11.12</v>
      </c>
      <c r="K134" s="8">
        <v>8.9600000000000009</v>
      </c>
      <c r="L134" s="8">
        <v>12.183999999999999</v>
      </c>
      <c r="M134" s="8">
        <v>57</v>
      </c>
      <c r="N134" s="9">
        <v>5.495705E-2</v>
      </c>
      <c r="O134" s="15">
        <v>1</v>
      </c>
      <c r="P134" s="15">
        <v>0</v>
      </c>
      <c r="Q134" s="15">
        <v>0</v>
      </c>
      <c r="R134" s="21">
        <v>1</v>
      </c>
    </row>
    <row r="135" spans="2:18" x14ac:dyDescent="0.25">
      <c r="B135" s="7">
        <v>18.399999999999999</v>
      </c>
      <c r="C135" s="15">
        <v>0.32982</v>
      </c>
      <c r="D135" s="8">
        <v>51.89</v>
      </c>
      <c r="E135" s="8">
        <v>0.624</v>
      </c>
      <c r="F135" s="8">
        <v>5.8220000000000001</v>
      </c>
      <c r="G135" s="8">
        <v>95.4</v>
      </c>
      <c r="H135" s="15">
        <v>2.4725000000000001</v>
      </c>
      <c r="I135" s="8">
        <v>18.8</v>
      </c>
      <c r="J135" s="8">
        <v>15.03</v>
      </c>
      <c r="K135" s="8">
        <v>10.268000000000001</v>
      </c>
      <c r="L135" s="8">
        <v>10.1472</v>
      </c>
      <c r="M135" s="8">
        <v>58</v>
      </c>
      <c r="N135" s="9">
        <v>6.1670167999999997E-2</v>
      </c>
      <c r="O135" s="15">
        <v>1</v>
      </c>
      <c r="P135" s="15">
        <v>0</v>
      </c>
      <c r="Q135" s="15">
        <v>0</v>
      </c>
      <c r="R135" s="21">
        <v>1</v>
      </c>
    </row>
    <row r="136" spans="2:18" x14ac:dyDescent="0.25">
      <c r="B136" s="7">
        <v>15.6</v>
      </c>
      <c r="C136" s="15">
        <v>0.97616999999999998</v>
      </c>
      <c r="D136" s="8">
        <v>51.89</v>
      </c>
      <c r="E136" s="8">
        <v>0.624</v>
      </c>
      <c r="F136" s="8">
        <v>5.7569999999999997</v>
      </c>
      <c r="G136" s="8">
        <v>98.4</v>
      </c>
      <c r="H136" s="15">
        <v>2.3475000000000001</v>
      </c>
      <c r="I136" s="8">
        <v>18.8</v>
      </c>
      <c r="J136" s="8">
        <v>17.309999999999999</v>
      </c>
      <c r="K136" s="8">
        <v>9.0120000000000005</v>
      </c>
      <c r="L136" s="8">
        <v>11.1248</v>
      </c>
      <c r="M136" s="8">
        <v>32</v>
      </c>
      <c r="N136" s="9">
        <v>6.4571271999999999E-2</v>
      </c>
      <c r="O136" s="15">
        <v>0</v>
      </c>
      <c r="P136" s="15">
        <v>0</v>
      </c>
      <c r="Q136" s="15">
        <v>0</v>
      </c>
      <c r="R136" s="21">
        <v>1</v>
      </c>
    </row>
    <row r="137" spans="2:18" x14ac:dyDescent="0.25">
      <c r="B137" s="7">
        <v>18.100000000000001</v>
      </c>
      <c r="C137" s="15">
        <v>0.55778000000000005</v>
      </c>
      <c r="D137" s="8">
        <v>51.89</v>
      </c>
      <c r="E137" s="8">
        <v>0.624</v>
      </c>
      <c r="F137" s="8">
        <v>6.335</v>
      </c>
      <c r="G137" s="8">
        <v>98.2</v>
      </c>
      <c r="H137" s="15">
        <v>2.11</v>
      </c>
      <c r="I137" s="8">
        <v>18.8</v>
      </c>
      <c r="J137" s="8">
        <v>16.96</v>
      </c>
      <c r="K137" s="8">
        <v>7.8620000000000001</v>
      </c>
      <c r="L137" s="8">
        <v>11.1448</v>
      </c>
      <c r="M137" s="8">
        <v>37</v>
      </c>
      <c r="N137" s="9">
        <v>6.6297130999999995E-2</v>
      </c>
      <c r="O137" s="15">
        <v>1</v>
      </c>
      <c r="P137" s="15">
        <v>0</v>
      </c>
      <c r="Q137" s="15">
        <v>1</v>
      </c>
      <c r="R137" s="21">
        <v>0</v>
      </c>
    </row>
    <row r="138" spans="2:18" x14ac:dyDescent="0.25">
      <c r="B138" s="7">
        <v>17.399999999999999</v>
      </c>
      <c r="C138" s="15">
        <v>0.32263999999999998</v>
      </c>
      <c r="D138" s="8">
        <v>51.89</v>
      </c>
      <c r="E138" s="8">
        <v>0.624</v>
      </c>
      <c r="F138" s="8">
        <v>5.9420000000000002</v>
      </c>
      <c r="G138" s="8">
        <v>93.5</v>
      </c>
      <c r="H138" s="15">
        <v>1.9674999999999998</v>
      </c>
      <c r="I138" s="8">
        <v>18.8</v>
      </c>
      <c r="J138" s="8">
        <v>16.899999999999999</v>
      </c>
      <c r="K138" s="8">
        <v>10.148</v>
      </c>
      <c r="L138" s="8">
        <v>10.139200000000001</v>
      </c>
      <c r="M138" s="8">
        <v>37</v>
      </c>
      <c r="N138" s="9">
        <v>6.2157470999999999E-2</v>
      </c>
      <c r="O138" s="15">
        <v>0</v>
      </c>
      <c r="P138" s="15">
        <v>0</v>
      </c>
      <c r="Q138" s="15">
        <v>1</v>
      </c>
      <c r="R138" s="21">
        <v>0</v>
      </c>
    </row>
    <row r="139" spans="2:18" x14ac:dyDescent="0.25">
      <c r="B139" s="7">
        <v>17.100000000000001</v>
      </c>
      <c r="C139" s="15">
        <v>0.35232999999999998</v>
      </c>
      <c r="D139" s="8">
        <v>51.89</v>
      </c>
      <c r="E139" s="8">
        <v>0.624</v>
      </c>
      <c r="F139" s="8">
        <v>6.4539999999999997</v>
      </c>
      <c r="G139" s="8">
        <v>98.4</v>
      </c>
      <c r="H139" s="15">
        <v>1.8499999999999999</v>
      </c>
      <c r="I139" s="8">
        <v>18.8</v>
      </c>
      <c r="J139" s="8">
        <v>14.59</v>
      </c>
      <c r="K139" s="8">
        <v>6.9420000000000002</v>
      </c>
      <c r="L139" s="8">
        <v>11.136799999999999</v>
      </c>
      <c r="M139" s="8">
        <v>40</v>
      </c>
      <c r="N139" s="9">
        <v>6.7321325000000001E-2</v>
      </c>
      <c r="O139" s="15">
        <v>1</v>
      </c>
      <c r="P139" s="15">
        <v>0</v>
      </c>
      <c r="Q139" s="15">
        <v>0</v>
      </c>
      <c r="R139" s="21">
        <v>0</v>
      </c>
    </row>
    <row r="140" spans="2:18" x14ac:dyDescent="0.25">
      <c r="B140" s="7">
        <v>13.3</v>
      </c>
      <c r="C140" s="15">
        <v>0.24979999999999999</v>
      </c>
      <c r="D140" s="8">
        <v>51.89</v>
      </c>
      <c r="E140" s="8">
        <v>0.624</v>
      </c>
      <c r="F140" s="8">
        <v>5.8570000000000002</v>
      </c>
      <c r="G140" s="8">
        <v>98.2</v>
      </c>
      <c r="H140" s="15">
        <v>1.6675</v>
      </c>
      <c r="I140" s="8">
        <v>18.8</v>
      </c>
      <c r="J140" s="8">
        <v>21.32</v>
      </c>
      <c r="K140" s="8">
        <v>8.0660000000000007</v>
      </c>
      <c r="L140" s="8">
        <v>14.106400000000001</v>
      </c>
      <c r="M140" s="8">
        <v>39</v>
      </c>
      <c r="N140" s="9">
        <v>5.9284665E-2</v>
      </c>
      <c r="O140" s="15">
        <v>0</v>
      </c>
      <c r="P140" s="15">
        <v>0</v>
      </c>
      <c r="Q140" s="15">
        <v>1</v>
      </c>
      <c r="R140" s="21">
        <v>0</v>
      </c>
    </row>
    <row r="141" spans="2:18" x14ac:dyDescent="0.25">
      <c r="B141" s="7">
        <v>17.8</v>
      </c>
      <c r="C141" s="15">
        <v>0.54452</v>
      </c>
      <c r="D141" s="8">
        <v>51.89</v>
      </c>
      <c r="E141" s="8">
        <v>0.624</v>
      </c>
      <c r="F141" s="8">
        <v>6.1509999999999998</v>
      </c>
      <c r="G141" s="8">
        <v>97.9</v>
      </c>
      <c r="H141" s="15">
        <v>1.6675</v>
      </c>
      <c r="I141" s="8">
        <v>18.8</v>
      </c>
      <c r="J141" s="8">
        <v>18.46</v>
      </c>
      <c r="K141" s="8">
        <v>8.6560000000000006</v>
      </c>
      <c r="L141" s="8">
        <v>10.1424</v>
      </c>
      <c r="M141" s="8">
        <v>29</v>
      </c>
      <c r="N141" s="9">
        <v>5.9113982000000002E-2</v>
      </c>
      <c r="O141" s="15">
        <v>1</v>
      </c>
      <c r="P141" s="15">
        <v>1</v>
      </c>
      <c r="Q141" s="15">
        <v>0</v>
      </c>
      <c r="R141" s="21">
        <v>0</v>
      </c>
    </row>
    <row r="142" spans="2:18" x14ac:dyDescent="0.25">
      <c r="B142" s="7">
        <v>14</v>
      </c>
      <c r="C142" s="15">
        <v>0.29089999999999999</v>
      </c>
      <c r="D142" s="8">
        <v>51.89</v>
      </c>
      <c r="E142" s="8">
        <v>0.624</v>
      </c>
      <c r="F142" s="8">
        <v>6.1740000000000004</v>
      </c>
      <c r="G142" s="8">
        <v>93.6</v>
      </c>
      <c r="H142" s="15">
        <v>1.6125</v>
      </c>
      <c r="I142" s="8">
        <v>18.8</v>
      </c>
      <c r="J142" s="8">
        <v>24.16</v>
      </c>
      <c r="K142" s="8">
        <v>5.68</v>
      </c>
      <c r="L142" s="8">
        <v>10.112</v>
      </c>
      <c r="M142" s="8">
        <v>28</v>
      </c>
      <c r="N142" s="9">
        <v>5.6976991999999997E-2</v>
      </c>
      <c r="O142" s="15">
        <v>0</v>
      </c>
      <c r="P142" s="15">
        <v>1</v>
      </c>
      <c r="Q142" s="15">
        <v>0</v>
      </c>
      <c r="R142" s="21">
        <v>0</v>
      </c>
    </row>
    <row r="143" spans="2:18" x14ac:dyDescent="0.25">
      <c r="B143" s="7">
        <v>14.4</v>
      </c>
      <c r="C143" s="15">
        <v>1.6286400000000001</v>
      </c>
      <c r="D143" s="8">
        <v>51.89</v>
      </c>
      <c r="E143" s="8">
        <v>0.624</v>
      </c>
      <c r="F143" s="8">
        <v>5.0190000000000001</v>
      </c>
      <c r="G143" s="8">
        <v>100</v>
      </c>
      <c r="H143" s="15">
        <v>1.44</v>
      </c>
      <c r="I143" s="8">
        <v>18.8</v>
      </c>
      <c r="J143" s="8">
        <v>34.409999999999997</v>
      </c>
      <c r="K143" s="8">
        <v>9.9879999999999995</v>
      </c>
      <c r="L143" s="8">
        <v>12.1152</v>
      </c>
      <c r="M143" s="8">
        <v>43</v>
      </c>
      <c r="N143" s="9">
        <v>5.6051786999999999E-2</v>
      </c>
      <c r="O143" s="15">
        <v>1</v>
      </c>
      <c r="P143" s="15">
        <v>0</v>
      </c>
      <c r="Q143" s="15">
        <v>0</v>
      </c>
      <c r="R143" s="21">
        <v>0</v>
      </c>
    </row>
    <row r="144" spans="2:18" x14ac:dyDescent="0.25">
      <c r="B144" s="7">
        <v>13.4</v>
      </c>
      <c r="C144" s="15">
        <v>3.3210500000000001</v>
      </c>
      <c r="D144" s="8">
        <v>49.58</v>
      </c>
      <c r="E144" s="8">
        <v>0.871</v>
      </c>
      <c r="F144" s="8">
        <v>5.4029999999999996</v>
      </c>
      <c r="G144" s="8">
        <v>100</v>
      </c>
      <c r="H144" s="15">
        <v>1.3224999999999998</v>
      </c>
      <c r="I144" s="8">
        <v>25.3</v>
      </c>
      <c r="J144" s="8">
        <v>26.82</v>
      </c>
      <c r="K144" s="8">
        <v>5.2679999999999998</v>
      </c>
      <c r="L144" s="8">
        <v>13.107200000000001</v>
      </c>
      <c r="M144" s="8">
        <v>42</v>
      </c>
      <c r="N144" s="9">
        <v>8.0678048000000002E-2</v>
      </c>
      <c r="O144" s="15">
        <v>1</v>
      </c>
      <c r="P144" s="15">
        <v>0</v>
      </c>
      <c r="Q144" s="15">
        <v>1</v>
      </c>
      <c r="R144" s="21">
        <v>0</v>
      </c>
    </row>
    <row r="145" spans="2:18" x14ac:dyDescent="0.25">
      <c r="B145" s="7">
        <v>15.6</v>
      </c>
      <c r="C145" s="15">
        <v>4.0974000000000004</v>
      </c>
      <c r="D145" s="8">
        <v>49.58</v>
      </c>
      <c r="E145" s="8">
        <v>0.871</v>
      </c>
      <c r="F145" s="8">
        <v>5.468</v>
      </c>
      <c r="G145" s="8">
        <v>100</v>
      </c>
      <c r="H145" s="15">
        <v>1.4125000000000001</v>
      </c>
      <c r="I145" s="8">
        <v>25.3</v>
      </c>
      <c r="J145" s="8">
        <v>26.42</v>
      </c>
      <c r="K145" s="8">
        <v>7.3120000000000003</v>
      </c>
      <c r="L145" s="8">
        <v>13.1248</v>
      </c>
      <c r="M145" s="8">
        <v>25</v>
      </c>
      <c r="N145" s="9">
        <v>7.9256060000000003E-2</v>
      </c>
      <c r="O145" s="15">
        <v>1</v>
      </c>
      <c r="P145" s="15">
        <v>0</v>
      </c>
      <c r="Q145" s="15">
        <v>0</v>
      </c>
      <c r="R145" s="21">
        <v>0</v>
      </c>
    </row>
    <row r="146" spans="2:18" x14ac:dyDescent="0.25">
      <c r="B146" s="7">
        <v>11.8</v>
      </c>
      <c r="C146" s="15">
        <v>2.7797399999999999</v>
      </c>
      <c r="D146" s="8">
        <v>49.58</v>
      </c>
      <c r="E146" s="8">
        <v>0.871</v>
      </c>
      <c r="F146" s="8">
        <v>4.9029999999999996</v>
      </c>
      <c r="G146" s="8">
        <v>97.8</v>
      </c>
      <c r="H146" s="15">
        <v>1.3450000000000002</v>
      </c>
      <c r="I146" s="8">
        <v>25.3</v>
      </c>
      <c r="J146" s="8">
        <v>29.29</v>
      </c>
      <c r="K146" s="8">
        <v>6.6360000000000001</v>
      </c>
      <c r="L146" s="8">
        <v>13.0944</v>
      </c>
      <c r="M146" s="8">
        <v>52</v>
      </c>
      <c r="N146" s="9">
        <v>7.9429069000000005E-2</v>
      </c>
      <c r="O146" s="15">
        <v>1</v>
      </c>
      <c r="P146" s="15">
        <v>0</v>
      </c>
      <c r="Q146" s="15">
        <v>1</v>
      </c>
      <c r="R146" s="21">
        <v>0</v>
      </c>
    </row>
    <row r="147" spans="2:18" x14ac:dyDescent="0.25">
      <c r="B147" s="7">
        <v>13.8</v>
      </c>
      <c r="C147" s="15">
        <v>2.37934</v>
      </c>
      <c r="D147" s="8">
        <v>49.58</v>
      </c>
      <c r="E147" s="8">
        <v>0.871</v>
      </c>
      <c r="F147" s="8">
        <v>6.13</v>
      </c>
      <c r="G147" s="8">
        <v>100</v>
      </c>
      <c r="H147" s="15">
        <v>1.42</v>
      </c>
      <c r="I147" s="8">
        <v>25.3</v>
      </c>
      <c r="J147" s="8">
        <v>27.8</v>
      </c>
      <c r="K147" s="8">
        <v>7.7759999999999998</v>
      </c>
      <c r="L147" s="8">
        <v>10.1104</v>
      </c>
      <c r="M147" s="8">
        <v>59</v>
      </c>
      <c r="N147" s="9">
        <v>8.4516058000000005E-2</v>
      </c>
      <c r="O147" s="15">
        <v>1</v>
      </c>
      <c r="P147" s="15">
        <v>0</v>
      </c>
      <c r="Q147" s="15">
        <v>1</v>
      </c>
      <c r="R147" s="21">
        <v>0</v>
      </c>
    </row>
    <row r="148" spans="2:18" x14ac:dyDescent="0.25">
      <c r="B148" s="7">
        <v>15.6</v>
      </c>
      <c r="C148" s="15">
        <v>2.1550500000000001</v>
      </c>
      <c r="D148" s="8">
        <v>49.58</v>
      </c>
      <c r="E148" s="8">
        <v>0.871</v>
      </c>
      <c r="F148" s="8">
        <v>5.6280000000000001</v>
      </c>
      <c r="G148" s="8">
        <v>100</v>
      </c>
      <c r="H148" s="15">
        <v>1.5150000000000001</v>
      </c>
      <c r="I148" s="8">
        <v>25.3</v>
      </c>
      <c r="J148" s="8">
        <v>16.649999999999999</v>
      </c>
      <c r="K148" s="8">
        <v>5.6120000000000001</v>
      </c>
      <c r="L148" s="8">
        <v>10.1248</v>
      </c>
      <c r="M148" s="8">
        <v>32</v>
      </c>
      <c r="N148" s="9">
        <v>7.5905363000000003E-2</v>
      </c>
      <c r="O148" s="15">
        <v>1</v>
      </c>
      <c r="P148" s="15">
        <v>0</v>
      </c>
      <c r="Q148" s="15">
        <v>1</v>
      </c>
      <c r="R148" s="21">
        <v>0</v>
      </c>
    </row>
    <row r="149" spans="2:18" x14ac:dyDescent="0.25">
      <c r="B149" s="7">
        <v>14.6</v>
      </c>
      <c r="C149" s="15">
        <v>2.3686199999999999</v>
      </c>
      <c r="D149" s="8">
        <v>49.58</v>
      </c>
      <c r="E149" s="8">
        <v>0.871</v>
      </c>
      <c r="F149" s="8">
        <v>4.9260000000000002</v>
      </c>
      <c r="G149" s="8">
        <v>95.7</v>
      </c>
      <c r="H149" s="15">
        <v>1.46</v>
      </c>
      <c r="I149" s="8">
        <v>25.3</v>
      </c>
      <c r="J149" s="8">
        <v>29.53</v>
      </c>
      <c r="K149" s="8">
        <v>6.8920000000000003</v>
      </c>
      <c r="L149" s="8">
        <v>11.1168</v>
      </c>
      <c r="M149" s="8">
        <v>24</v>
      </c>
      <c r="N149" s="9">
        <v>7.9946624999999993E-2</v>
      </c>
      <c r="O149" s="15">
        <v>0</v>
      </c>
      <c r="P149" s="15">
        <v>0</v>
      </c>
      <c r="Q149" s="15">
        <v>0</v>
      </c>
      <c r="R149" s="21">
        <v>0</v>
      </c>
    </row>
    <row r="150" spans="2:18" x14ac:dyDescent="0.25">
      <c r="B150" s="7">
        <v>17.8</v>
      </c>
      <c r="C150" s="15">
        <v>2.3309899999999999</v>
      </c>
      <c r="D150" s="8">
        <v>49.58</v>
      </c>
      <c r="E150" s="8">
        <v>0.871</v>
      </c>
      <c r="F150" s="8">
        <v>5.1859999999999999</v>
      </c>
      <c r="G150" s="8">
        <v>93.8</v>
      </c>
      <c r="H150" s="15">
        <v>1.5325</v>
      </c>
      <c r="I150" s="8">
        <v>25.3</v>
      </c>
      <c r="J150" s="8">
        <v>28.32</v>
      </c>
      <c r="K150" s="8">
        <v>9.8559999999999999</v>
      </c>
      <c r="L150" s="8">
        <v>14.1424</v>
      </c>
      <c r="M150" s="8">
        <v>43</v>
      </c>
      <c r="N150" s="9">
        <v>8.3789520000000006E-2</v>
      </c>
      <c r="O150" s="15">
        <v>0</v>
      </c>
      <c r="P150" s="15">
        <v>1</v>
      </c>
      <c r="Q150" s="15">
        <v>0</v>
      </c>
      <c r="R150" s="21">
        <v>0</v>
      </c>
    </row>
    <row r="151" spans="2:18" x14ac:dyDescent="0.25">
      <c r="B151" s="7">
        <v>15.4</v>
      </c>
      <c r="C151" s="15">
        <v>2.7339699999999998</v>
      </c>
      <c r="D151" s="8">
        <v>49.58</v>
      </c>
      <c r="E151" s="8">
        <v>0.871</v>
      </c>
      <c r="F151" s="8">
        <v>5.5970000000000004</v>
      </c>
      <c r="G151" s="8">
        <v>94.9</v>
      </c>
      <c r="H151" s="15">
        <v>1.5225</v>
      </c>
      <c r="I151" s="8">
        <v>25.3</v>
      </c>
      <c r="J151" s="8">
        <v>21.45</v>
      </c>
      <c r="K151" s="8">
        <v>10.108000000000001</v>
      </c>
      <c r="L151" s="8">
        <v>15.123200000000001</v>
      </c>
      <c r="M151" s="8">
        <v>48</v>
      </c>
      <c r="N151" s="9">
        <v>7.5894744E-2</v>
      </c>
      <c r="O151" s="15">
        <v>0</v>
      </c>
      <c r="P151" s="15">
        <v>0</v>
      </c>
      <c r="Q151" s="15">
        <v>0</v>
      </c>
      <c r="R151" s="21">
        <v>0</v>
      </c>
    </row>
    <row r="152" spans="2:18" x14ac:dyDescent="0.25">
      <c r="B152" s="7">
        <v>21.5</v>
      </c>
      <c r="C152" s="15">
        <v>1.6566000000000001</v>
      </c>
      <c r="D152" s="8">
        <v>49.58</v>
      </c>
      <c r="E152" s="8">
        <v>0.871</v>
      </c>
      <c r="F152" s="8">
        <v>6.1219999999999999</v>
      </c>
      <c r="G152" s="8">
        <v>97.3</v>
      </c>
      <c r="H152" s="15">
        <v>1.6174999999999999</v>
      </c>
      <c r="I152" s="8">
        <v>25.3</v>
      </c>
      <c r="J152" s="8">
        <v>14.1</v>
      </c>
      <c r="K152" s="8">
        <v>5.53</v>
      </c>
      <c r="L152" s="8">
        <v>12.172000000000001</v>
      </c>
      <c r="M152" s="8">
        <v>34</v>
      </c>
      <c r="N152" s="9">
        <v>8.3032786999999997E-2</v>
      </c>
      <c r="O152" s="15">
        <v>0</v>
      </c>
      <c r="P152" s="15">
        <v>0</v>
      </c>
      <c r="Q152" s="15">
        <v>1</v>
      </c>
      <c r="R152" s="21">
        <v>0</v>
      </c>
    </row>
    <row r="153" spans="2:18" x14ac:dyDescent="0.25">
      <c r="B153" s="7">
        <v>19.600000000000001</v>
      </c>
      <c r="C153" s="15">
        <v>1.4963200000000001</v>
      </c>
      <c r="D153" s="8">
        <v>49.58</v>
      </c>
      <c r="E153" s="8">
        <v>0.871</v>
      </c>
      <c r="F153" s="8">
        <v>5.4039999999999999</v>
      </c>
      <c r="G153" s="8">
        <v>100</v>
      </c>
      <c r="H153" s="15">
        <v>1.5899999999999999</v>
      </c>
      <c r="I153" s="8">
        <v>25.3</v>
      </c>
      <c r="J153" s="8">
        <v>13.28</v>
      </c>
      <c r="K153" s="8">
        <v>6.492</v>
      </c>
      <c r="L153" s="8">
        <v>11.1568</v>
      </c>
      <c r="M153" s="8">
        <v>42</v>
      </c>
      <c r="N153" s="9">
        <v>7.5318926999999994E-2</v>
      </c>
      <c r="O153" s="15">
        <v>0</v>
      </c>
      <c r="P153" s="15">
        <v>0</v>
      </c>
      <c r="Q153" s="15">
        <v>1</v>
      </c>
      <c r="R153" s="21">
        <v>0</v>
      </c>
    </row>
    <row r="154" spans="2:18" x14ac:dyDescent="0.25">
      <c r="B154" s="7">
        <v>15.3</v>
      </c>
      <c r="C154" s="15">
        <v>1.1265799999999999</v>
      </c>
      <c r="D154" s="8">
        <v>49.58</v>
      </c>
      <c r="E154" s="8">
        <v>0.871</v>
      </c>
      <c r="F154" s="8">
        <v>5.0119999999999996</v>
      </c>
      <c r="G154" s="8">
        <v>88</v>
      </c>
      <c r="H154" s="15">
        <v>1.6099999999999999</v>
      </c>
      <c r="I154" s="8">
        <v>25.3</v>
      </c>
      <c r="J154" s="8">
        <v>12.12</v>
      </c>
      <c r="K154" s="8">
        <v>5.4059999999999997</v>
      </c>
      <c r="L154" s="8">
        <v>10.122400000000001</v>
      </c>
      <c r="M154" s="8">
        <v>46</v>
      </c>
      <c r="N154" s="9">
        <v>8.5078321999999998E-2</v>
      </c>
      <c r="O154" s="15">
        <v>1</v>
      </c>
      <c r="P154" s="15">
        <v>0</v>
      </c>
      <c r="Q154" s="15">
        <v>0</v>
      </c>
      <c r="R154" s="21">
        <v>0</v>
      </c>
    </row>
    <row r="155" spans="2:18" x14ac:dyDescent="0.25">
      <c r="B155" s="7">
        <v>19.399999999999999</v>
      </c>
      <c r="C155" s="15">
        <v>2.1491799999999999</v>
      </c>
      <c r="D155" s="8">
        <v>49.58</v>
      </c>
      <c r="E155" s="8">
        <v>0.871</v>
      </c>
      <c r="F155" s="8">
        <v>5.7089999999999996</v>
      </c>
      <c r="G155" s="8">
        <v>98.5</v>
      </c>
      <c r="H155" s="15">
        <v>1.6225000000000001</v>
      </c>
      <c r="I155" s="8">
        <v>25.3</v>
      </c>
      <c r="J155" s="8">
        <v>15.79</v>
      </c>
      <c r="K155" s="8">
        <v>6.0880000000000001</v>
      </c>
      <c r="L155" s="8">
        <v>12.155200000000001</v>
      </c>
      <c r="M155" s="8">
        <v>58</v>
      </c>
      <c r="N155" s="9">
        <v>8.3903874000000003E-2</v>
      </c>
      <c r="O155" s="15">
        <v>0</v>
      </c>
      <c r="P155" s="15">
        <v>0</v>
      </c>
      <c r="Q155" s="15">
        <v>0</v>
      </c>
      <c r="R155" s="21">
        <v>0</v>
      </c>
    </row>
    <row r="156" spans="2:18" x14ac:dyDescent="0.25">
      <c r="B156" s="7">
        <v>17</v>
      </c>
      <c r="C156" s="15">
        <v>1.4138500000000001</v>
      </c>
      <c r="D156" s="8">
        <v>49.58</v>
      </c>
      <c r="E156" s="8">
        <v>0.871</v>
      </c>
      <c r="F156" s="8">
        <v>6.1289999999999996</v>
      </c>
      <c r="G156" s="8">
        <v>96</v>
      </c>
      <c r="H156" s="15">
        <v>1.7475000000000001</v>
      </c>
      <c r="I156" s="8">
        <v>25.3</v>
      </c>
      <c r="J156" s="8">
        <v>15.12</v>
      </c>
      <c r="K156" s="8">
        <v>7.44</v>
      </c>
      <c r="L156" s="8">
        <v>15.135999999999999</v>
      </c>
      <c r="M156" s="8">
        <v>48</v>
      </c>
      <c r="N156" s="9">
        <v>8.0515947000000004E-2</v>
      </c>
      <c r="O156" s="15">
        <v>0</v>
      </c>
      <c r="P156" s="15">
        <v>0</v>
      </c>
      <c r="Q156" s="15">
        <v>0</v>
      </c>
      <c r="R156" s="21">
        <v>1</v>
      </c>
    </row>
    <row r="157" spans="2:18" x14ac:dyDescent="0.25">
      <c r="B157" s="7">
        <v>15.6</v>
      </c>
      <c r="C157" s="15">
        <v>3.5350100000000002</v>
      </c>
      <c r="D157" s="8">
        <v>49.58</v>
      </c>
      <c r="E157" s="8">
        <v>0.871</v>
      </c>
      <c r="F157" s="8">
        <v>6.1520000000000001</v>
      </c>
      <c r="G157" s="8">
        <v>82.6</v>
      </c>
      <c r="H157" s="15">
        <v>1.7475000000000001</v>
      </c>
      <c r="I157" s="8">
        <v>25.3</v>
      </c>
      <c r="J157" s="8">
        <v>15.02</v>
      </c>
      <c r="K157" s="8">
        <v>9.9120000000000008</v>
      </c>
      <c r="L157" s="8">
        <v>11.1248</v>
      </c>
      <c r="M157" s="8">
        <v>37</v>
      </c>
      <c r="N157" s="9">
        <v>8.6711472999999997E-2</v>
      </c>
      <c r="O157" s="15">
        <v>0</v>
      </c>
      <c r="P157" s="15">
        <v>0</v>
      </c>
      <c r="Q157" s="15">
        <v>1</v>
      </c>
      <c r="R157" s="21">
        <v>0</v>
      </c>
    </row>
    <row r="158" spans="2:18" x14ac:dyDescent="0.25">
      <c r="B158" s="7">
        <v>13.1</v>
      </c>
      <c r="C158" s="15">
        <v>2.4466800000000002</v>
      </c>
      <c r="D158" s="8">
        <v>49.58</v>
      </c>
      <c r="E158" s="8">
        <v>0.871</v>
      </c>
      <c r="F158" s="8">
        <v>5.2720000000000002</v>
      </c>
      <c r="G158" s="8">
        <v>94</v>
      </c>
      <c r="H158" s="15">
        <v>1.7350000000000001</v>
      </c>
      <c r="I158" s="8">
        <v>25.3</v>
      </c>
      <c r="J158" s="8">
        <v>16.14</v>
      </c>
      <c r="K158" s="8">
        <v>6.3620000000000001</v>
      </c>
      <c r="L158" s="8">
        <v>10.104799999999999</v>
      </c>
      <c r="M158" s="8">
        <v>60</v>
      </c>
      <c r="N158" s="9">
        <v>7.4884946999999993E-2</v>
      </c>
      <c r="O158" s="15">
        <v>0</v>
      </c>
      <c r="P158" s="15">
        <v>0</v>
      </c>
      <c r="Q158" s="15">
        <v>1</v>
      </c>
      <c r="R158" s="21">
        <v>0</v>
      </c>
    </row>
    <row r="159" spans="2:18" x14ac:dyDescent="0.25">
      <c r="B159" s="7">
        <v>41.3</v>
      </c>
      <c r="C159" s="15">
        <v>1.2235799999999999</v>
      </c>
      <c r="D159" s="8">
        <v>49.58</v>
      </c>
      <c r="E159" s="8">
        <v>0.60499999999999998</v>
      </c>
      <c r="F159" s="8">
        <v>6.9429999999999996</v>
      </c>
      <c r="G159" s="8">
        <v>97.4</v>
      </c>
      <c r="H159" s="15">
        <v>1.8774999999999999</v>
      </c>
      <c r="I159" s="8">
        <v>25.3</v>
      </c>
      <c r="J159" s="8">
        <v>4.59</v>
      </c>
      <c r="K159" s="8">
        <v>8.2260000000000009</v>
      </c>
      <c r="L159" s="8">
        <v>13.330399999999999</v>
      </c>
      <c r="M159" s="8">
        <v>57</v>
      </c>
      <c r="N159" s="9">
        <v>5.4814160000000001E-2</v>
      </c>
      <c r="O159" s="15">
        <v>1</v>
      </c>
      <c r="P159" s="15">
        <v>0</v>
      </c>
      <c r="Q159" s="15">
        <v>0</v>
      </c>
      <c r="R159" s="21">
        <v>0</v>
      </c>
    </row>
    <row r="160" spans="2:18" x14ac:dyDescent="0.25">
      <c r="B160" s="7">
        <v>24.3</v>
      </c>
      <c r="C160" s="15">
        <v>1.34284</v>
      </c>
      <c r="D160" s="8">
        <v>49.58</v>
      </c>
      <c r="E160" s="8">
        <v>0.60499999999999998</v>
      </c>
      <c r="F160" s="8">
        <v>6.0659999999999998</v>
      </c>
      <c r="G160" s="8">
        <v>100</v>
      </c>
      <c r="H160" s="15">
        <v>1.7575000000000001</v>
      </c>
      <c r="I160" s="8">
        <v>25.3</v>
      </c>
      <c r="J160" s="8">
        <v>6.43</v>
      </c>
      <c r="K160" s="8">
        <v>8.8859999999999992</v>
      </c>
      <c r="L160" s="8">
        <v>13.1944</v>
      </c>
      <c r="M160" s="8">
        <v>46</v>
      </c>
      <c r="N160" s="9">
        <v>5.5598528000000001E-2</v>
      </c>
      <c r="O160" s="15">
        <v>0</v>
      </c>
      <c r="P160" s="15">
        <v>0</v>
      </c>
      <c r="Q160" s="15">
        <v>1</v>
      </c>
      <c r="R160" s="21">
        <v>0</v>
      </c>
    </row>
    <row r="161" spans="2:18" x14ac:dyDescent="0.25">
      <c r="B161" s="7">
        <v>23.3</v>
      </c>
      <c r="C161" s="15">
        <v>1.42502</v>
      </c>
      <c r="D161" s="8">
        <v>49.58</v>
      </c>
      <c r="E161" s="8">
        <v>0.871</v>
      </c>
      <c r="F161" s="8">
        <v>6.51</v>
      </c>
      <c r="G161" s="8">
        <v>100</v>
      </c>
      <c r="H161" s="15">
        <v>1.7675000000000001</v>
      </c>
      <c r="I161" s="8">
        <v>25.3</v>
      </c>
      <c r="J161" s="8">
        <v>7.39</v>
      </c>
      <c r="K161" s="8">
        <v>7.1660000000000004</v>
      </c>
      <c r="L161" s="8">
        <v>12.186400000000001</v>
      </c>
      <c r="M161" s="8">
        <v>36</v>
      </c>
      <c r="N161" s="9">
        <v>7.6488583999999998E-2</v>
      </c>
      <c r="O161" s="15">
        <v>1</v>
      </c>
      <c r="P161" s="15">
        <v>1</v>
      </c>
      <c r="Q161" s="15">
        <v>0</v>
      </c>
      <c r="R161" s="21">
        <v>0</v>
      </c>
    </row>
    <row r="162" spans="2:18" x14ac:dyDescent="0.25">
      <c r="B162" s="7">
        <v>27</v>
      </c>
      <c r="C162" s="15">
        <v>1.27346</v>
      </c>
      <c r="D162" s="8">
        <v>49.58</v>
      </c>
      <c r="E162" s="8">
        <v>0.60499999999999998</v>
      </c>
      <c r="F162" s="8">
        <v>6.25</v>
      </c>
      <c r="G162" s="8">
        <v>92.6</v>
      </c>
      <c r="H162" s="15">
        <v>1.7999999999999998</v>
      </c>
      <c r="I162" s="8">
        <v>25.3</v>
      </c>
      <c r="J162" s="8">
        <v>5.5</v>
      </c>
      <c r="K162" s="8">
        <v>8.44</v>
      </c>
      <c r="L162" s="8">
        <v>12.215999999999999</v>
      </c>
      <c r="M162" s="8">
        <v>23</v>
      </c>
      <c r="N162" s="9">
        <v>5.1890692000000002E-2</v>
      </c>
      <c r="O162" s="15">
        <v>1</v>
      </c>
      <c r="P162" s="15">
        <v>1</v>
      </c>
      <c r="Q162" s="15">
        <v>0</v>
      </c>
      <c r="R162" s="21">
        <v>0</v>
      </c>
    </row>
    <row r="163" spans="2:18" x14ac:dyDescent="0.25">
      <c r="B163" s="7">
        <v>50</v>
      </c>
      <c r="C163" s="15">
        <v>1.46336</v>
      </c>
      <c r="D163" s="8">
        <v>49.58</v>
      </c>
      <c r="E163" s="8">
        <v>0.60499999999999998</v>
      </c>
      <c r="F163" s="8">
        <v>7.4889999999999999</v>
      </c>
      <c r="G163" s="8">
        <v>90.8</v>
      </c>
      <c r="H163" s="15">
        <v>1.9699999999999998</v>
      </c>
      <c r="I163" s="8">
        <v>25.3</v>
      </c>
      <c r="J163" s="8">
        <v>1.73</v>
      </c>
      <c r="K163" s="8">
        <v>10.5</v>
      </c>
      <c r="L163" s="8">
        <v>11.4</v>
      </c>
      <c r="M163" s="8">
        <v>35</v>
      </c>
      <c r="N163" s="9">
        <v>5.3896794999999997E-2</v>
      </c>
      <c r="O163" s="15">
        <v>1</v>
      </c>
      <c r="P163" s="15">
        <v>0</v>
      </c>
      <c r="Q163" s="15">
        <v>0</v>
      </c>
      <c r="R163" s="21">
        <v>0</v>
      </c>
    </row>
    <row r="164" spans="2:18" x14ac:dyDescent="0.25">
      <c r="B164" s="7">
        <v>50</v>
      </c>
      <c r="C164" s="15">
        <v>1.8337699999999999</v>
      </c>
      <c r="D164" s="8">
        <v>49.58</v>
      </c>
      <c r="E164" s="8">
        <v>0.60499999999999998</v>
      </c>
      <c r="F164" s="8">
        <v>7.8019999999999996</v>
      </c>
      <c r="G164" s="8">
        <v>98.2</v>
      </c>
      <c r="H164" s="15">
        <v>2.0424999999999995</v>
      </c>
      <c r="I164" s="8">
        <v>25.3</v>
      </c>
      <c r="J164" s="8">
        <v>1.92</v>
      </c>
      <c r="K164" s="8">
        <v>8.4</v>
      </c>
      <c r="L164" s="8">
        <v>12.4</v>
      </c>
      <c r="M164" s="8">
        <v>22</v>
      </c>
      <c r="N164" s="9">
        <v>5.5681854000000003E-2</v>
      </c>
      <c r="O164" s="15">
        <v>1</v>
      </c>
      <c r="P164" s="15">
        <v>1</v>
      </c>
      <c r="Q164" s="15">
        <v>0</v>
      </c>
      <c r="R164" s="21">
        <v>0</v>
      </c>
    </row>
    <row r="165" spans="2:18" x14ac:dyDescent="0.25">
      <c r="B165" s="7">
        <v>50</v>
      </c>
      <c r="C165" s="15">
        <v>1.51902</v>
      </c>
      <c r="D165" s="8">
        <v>49.58</v>
      </c>
      <c r="E165" s="8">
        <v>0.60499999999999998</v>
      </c>
      <c r="F165" s="8">
        <v>8.375</v>
      </c>
      <c r="G165" s="8">
        <v>93.9</v>
      </c>
      <c r="H165" s="15">
        <v>2.1624999999999996</v>
      </c>
      <c r="I165" s="8">
        <v>25.3</v>
      </c>
      <c r="J165" s="8">
        <v>3.32</v>
      </c>
      <c r="K165" s="8">
        <v>8</v>
      </c>
      <c r="L165" s="8">
        <v>12.4</v>
      </c>
      <c r="M165" s="8">
        <v>57</v>
      </c>
      <c r="N165" s="9">
        <v>6.0273298000000003E-2</v>
      </c>
      <c r="O165" s="15">
        <v>1</v>
      </c>
      <c r="P165" s="15">
        <v>0</v>
      </c>
      <c r="Q165" s="15">
        <v>1</v>
      </c>
      <c r="R165" s="21">
        <v>0</v>
      </c>
    </row>
    <row r="166" spans="2:18" x14ac:dyDescent="0.25">
      <c r="B166" s="7">
        <v>22.7</v>
      </c>
      <c r="C166" s="15">
        <v>2.2423600000000001</v>
      </c>
      <c r="D166" s="8">
        <v>49.58</v>
      </c>
      <c r="E166" s="8">
        <v>0.60499999999999998</v>
      </c>
      <c r="F166" s="8">
        <v>5.8540000000000001</v>
      </c>
      <c r="G166" s="8">
        <v>91.8</v>
      </c>
      <c r="H166" s="15">
        <v>2.4224999999999999</v>
      </c>
      <c r="I166" s="8">
        <v>25.3</v>
      </c>
      <c r="J166" s="8">
        <v>11.64</v>
      </c>
      <c r="K166" s="8">
        <v>8.3539999999999992</v>
      </c>
      <c r="L166" s="8">
        <v>15.1816</v>
      </c>
      <c r="M166" s="8">
        <v>56</v>
      </c>
      <c r="N166" s="9">
        <v>6.5833104000000003E-2</v>
      </c>
      <c r="O166" s="15">
        <v>1</v>
      </c>
      <c r="P166" s="15">
        <v>1</v>
      </c>
      <c r="Q166" s="15">
        <v>0</v>
      </c>
      <c r="R166" s="21">
        <v>0</v>
      </c>
    </row>
    <row r="167" spans="2:18" x14ac:dyDescent="0.25">
      <c r="B167" s="7">
        <v>25</v>
      </c>
      <c r="C167" s="15">
        <v>2.9239999999999999</v>
      </c>
      <c r="D167" s="8">
        <v>49.58</v>
      </c>
      <c r="E167" s="8">
        <v>0.60499999999999998</v>
      </c>
      <c r="F167" s="8">
        <v>6.101</v>
      </c>
      <c r="G167" s="8">
        <v>93</v>
      </c>
      <c r="H167" s="15">
        <v>2.2825000000000002</v>
      </c>
      <c r="I167" s="8">
        <v>25.3</v>
      </c>
      <c r="J167" s="8">
        <v>9.81</v>
      </c>
      <c r="K167" s="8">
        <v>10</v>
      </c>
      <c r="L167" s="8">
        <v>12.2</v>
      </c>
      <c r="M167" s="8">
        <v>22</v>
      </c>
      <c r="N167" s="9">
        <v>5.3283065999999997E-2</v>
      </c>
      <c r="O167" s="15">
        <v>1</v>
      </c>
      <c r="P167" s="15">
        <v>0</v>
      </c>
      <c r="Q167" s="15">
        <v>1</v>
      </c>
      <c r="R167" s="21">
        <v>0</v>
      </c>
    </row>
    <row r="168" spans="2:18" x14ac:dyDescent="0.25">
      <c r="B168" s="7">
        <v>50</v>
      </c>
      <c r="C168" s="15">
        <v>2.0101900000000001</v>
      </c>
      <c r="D168" s="8">
        <v>49.58</v>
      </c>
      <c r="E168" s="8">
        <v>0.60499999999999998</v>
      </c>
      <c r="F168" s="8">
        <v>7.9290000000000003</v>
      </c>
      <c r="G168" s="8">
        <v>96.2</v>
      </c>
      <c r="H168" s="15">
        <v>2.0474999999999999</v>
      </c>
      <c r="I168" s="8">
        <v>25.3</v>
      </c>
      <c r="J168" s="8">
        <v>3.7</v>
      </c>
      <c r="K168" s="8">
        <v>8.3000000000000007</v>
      </c>
      <c r="L168" s="8">
        <v>15.4</v>
      </c>
      <c r="M168" s="8">
        <v>37</v>
      </c>
      <c r="N168" s="9">
        <v>5.2105035000000001E-2</v>
      </c>
      <c r="O168" s="15">
        <v>1</v>
      </c>
      <c r="P168" s="15">
        <v>0</v>
      </c>
      <c r="Q168" s="15">
        <v>1</v>
      </c>
      <c r="R168" s="21">
        <v>0</v>
      </c>
    </row>
    <row r="169" spans="2:18" x14ac:dyDescent="0.25">
      <c r="B169" s="7">
        <v>23.8</v>
      </c>
      <c r="C169" s="15">
        <v>1.8002800000000001</v>
      </c>
      <c r="D169" s="8">
        <v>49.58</v>
      </c>
      <c r="E169" s="8">
        <v>0.60499999999999998</v>
      </c>
      <c r="F169" s="8">
        <v>5.8769999999999998</v>
      </c>
      <c r="G169" s="8">
        <v>79.2</v>
      </c>
      <c r="H169" s="15">
        <v>2.4250000000000003</v>
      </c>
      <c r="I169" s="8">
        <v>25.3</v>
      </c>
      <c r="J169" s="8">
        <v>12.14</v>
      </c>
      <c r="K169" s="8">
        <v>10.076000000000001</v>
      </c>
      <c r="L169" s="8">
        <v>10.1904</v>
      </c>
      <c r="M169" s="8">
        <v>22</v>
      </c>
      <c r="N169" s="9">
        <v>5.4831218000000001E-2</v>
      </c>
      <c r="O169" s="15">
        <v>1</v>
      </c>
      <c r="P169" s="15">
        <v>1</v>
      </c>
      <c r="Q169" s="15">
        <v>0</v>
      </c>
      <c r="R169" s="21">
        <v>0</v>
      </c>
    </row>
    <row r="170" spans="2:18" x14ac:dyDescent="0.25">
      <c r="B170" s="7">
        <v>23.8</v>
      </c>
      <c r="C170" s="15">
        <v>2.3003999999999998</v>
      </c>
      <c r="D170" s="8">
        <v>49.58</v>
      </c>
      <c r="E170" s="8">
        <v>0.60499999999999998</v>
      </c>
      <c r="F170" s="8">
        <v>6.319</v>
      </c>
      <c r="G170" s="8">
        <v>96.1</v>
      </c>
      <c r="H170" s="15">
        <v>2.1</v>
      </c>
      <c r="I170" s="8">
        <v>25.3</v>
      </c>
      <c r="J170" s="8">
        <v>11.1</v>
      </c>
      <c r="K170" s="8">
        <v>6.6760000000000002</v>
      </c>
      <c r="L170" s="8">
        <v>11.1904</v>
      </c>
      <c r="M170" s="8">
        <v>23</v>
      </c>
      <c r="N170" s="9">
        <v>6.6262309000000005E-2</v>
      </c>
      <c r="O170" s="15">
        <v>0</v>
      </c>
      <c r="P170" s="15">
        <v>0</v>
      </c>
      <c r="Q170" s="15">
        <v>0</v>
      </c>
      <c r="R170" s="21">
        <v>0</v>
      </c>
    </row>
    <row r="171" spans="2:18" x14ac:dyDescent="0.25">
      <c r="B171" s="7">
        <v>22.3</v>
      </c>
      <c r="C171" s="15">
        <v>2.4495300000000002</v>
      </c>
      <c r="D171" s="8">
        <v>49.58</v>
      </c>
      <c r="E171" s="8">
        <v>0.60499999999999998</v>
      </c>
      <c r="F171" s="8">
        <v>6.4020000000000001</v>
      </c>
      <c r="G171" s="8">
        <v>95.2</v>
      </c>
      <c r="H171" s="15">
        <v>2.2625000000000002</v>
      </c>
      <c r="I171" s="8">
        <v>25.3</v>
      </c>
      <c r="J171" s="8">
        <v>11.32</v>
      </c>
      <c r="K171" s="8">
        <v>5.5460000000000003</v>
      </c>
      <c r="L171" s="8">
        <v>15.1784</v>
      </c>
      <c r="M171" s="8">
        <v>22</v>
      </c>
      <c r="N171" s="9">
        <v>5.3555633999999998E-2</v>
      </c>
      <c r="O171" s="15">
        <v>0</v>
      </c>
      <c r="P171" s="15">
        <v>0</v>
      </c>
      <c r="Q171" s="15">
        <v>0</v>
      </c>
      <c r="R171" s="21">
        <v>1</v>
      </c>
    </row>
    <row r="172" spans="2:18" x14ac:dyDescent="0.25">
      <c r="B172" s="7">
        <v>17.399999999999999</v>
      </c>
      <c r="C172" s="15">
        <v>1.2074199999999999</v>
      </c>
      <c r="D172" s="8">
        <v>49.58</v>
      </c>
      <c r="E172" s="8">
        <v>0.60499999999999998</v>
      </c>
      <c r="F172" s="8">
        <v>5.875</v>
      </c>
      <c r="G172" s="8">
        <v>94.6</v>
      </c>
      <c r="H172" s="15">
        <v>2.4249999999999998</v>
      </c>
      <c r="I172" s="8">
        <v>25.3</v>
      </c>
      <c r="J172" s="8">
        <v>14.43</v>
      </c>
      <c r="K172" s="8">
        <v>7.9480000000000004</v>
      </c>
      <c r="L172" s="8">
        <v>11.139200000000001</v>
      </c>
      <c r="M172" s="8">
        <v>28</v>
      </c>
      <c r="N172" s="9">
        <v>6.0587462000000002E-2</v>
      </c>
      <c r="O172" s="15">
        <v>0</v>
      </c>
      <c r="P172" s="15">
        <v>1</v>
      </c>
      <c r="Q172" s="15">
        <v>0</v>
      </c>
      <c r="R172" s="21">
        <v>0</v>
      </c>
    </row>
    <row r="173" spans="2:18" x14ac:dyDescent="0.25">
      <c r="B173" s="7">
        <v>19.100000000000001</v>
      </c>
      <c r="C173" s="15">
        <v>2.3138999999999998</v>
      </c>
      <c r="D173" s="8">
        <v>49.58</v>
      </c>
      <c r="E173" s="8">
        <v>0.60499999999999998</v>
      </c>
      <c r="F173" s="8">
        <v>5.88</v>
      </c>
      <c r="G173" s="8">
        <v>97.3</v>
      </c>
      <c r="H173" s="15">
        <v>2.39</v>
      </c>
      <c r="I173" s="8">
        <v>25.3</v>
      </c>
      <c r="J173" s="8">
        <v>12.03</v>
      </c>
      <c r="K173" s="8">
        <v>9.782</v>
      </c>
      <c r="L173" s="8">
        <v>12.152799999999999</v>
      </c>
      <c r="M173" s="8">
        <v>54</v>
      </c>
      <c r="N173" s="9">
        <v>5.7446331000000003E-2</v>
      </c>
      <c r="O173" s="15">
        <v>0</v>
      </c>
      <c r="P173" s="15">
        <v>0</v>
      </c>
      <c r="Q173" s="15">
        <v>1</v>
      </c>
      <c r="R173" s="21">
        <v>0</v>
      </c>
    </row>
    <row r="174" spans="2:18" x14ac:dyDescent="0.25">
      <c r="B174" s="7">
        <v>23.1</v>
      </c>
      <c r="C174" s="15">
        <v>0.13914000000000001</v>
      </c>
      <c r="D174" s="8">
        <v>34.049999999999997</v>
      </c>
      <c r="E174" s="8">
        <v>0.51</v>
      </c>
      <c r="F174" s="8">
        <v>5.5720000000000001</v>
      </c>
      <c r="G174" s="8">
        <v>88.5</v>
      </c>
      <c r="H174" s="15">
        <v>2.5975000000000001</v>
      </c>
      <c r="I174" s="8">
        <v>23.4</v>
      </c>
      <c r="J174" s="8">
        <v>14.69</v>
      </c>
      <c r="K174" s="8">
        <v>9.3620000000000001</v>
      </c>
      <c r="L174" s="8">
        <v>12.184799999999999</v>
      </c>
      <c r="M174" s="8">
        <v>38</v>
      </c>
      <c r="N174" s="9">
        <v>5.2949504000000001E-2</v>
      </c>
      <c r="O174" s="15">
        <v>0</v>
      </c>
      <c r="P174" s="15">
        <v>0</v>
      </c>
      <c r="Q174" s="15">
        <v>1</v>
      </c>
      <c r="R174" s="21">
        <v>0</v>
      </c>
    </row>
    <row r="175" spans="2:18" x14ac:dyDescent="0.25">
      <c r="B175" s="7">
        <v>23.6</v>
      </c>
      <c r="C175" s="15">
        <v>9.178E-2</v>
      </c>
      <c r="D175" s="8">
        <v>34.049999999999997</v>
      </c>
      <c r="E175" s="8">
        <v>0.51</v>
      </c>
      <c r="F175" s="8">
        <v>6.4160000000000004</v>
      </c>
      <c r="G175" s="8">
        <v>84.1</v>
      </c>
      <c r="H175" s="15">
        <v>2.6475</v>
      </c>
      <c r="I175" s="8">
        <v>23.4</v>
      </c>
      <c r="J175" s="8">
        <v>9.0399999999999991</v>
      </c>
      <c r="K175" s="8">
        <v>9.8719999999999999</v>
      </c>
      <c r="L175" s="8">
        <v>10.188800000000001</v>
      </c>
      <c r="M175" s="8">
        <v>59</v>
      </c>
      <c r="N175" s="9">
        <v>5.3992975999999998E-2</v>
      </c>
      <c r="O175" s="15">
        <v>1</v>
      </c>
      <c r="P175" s="15">
        <v>0</v>
      </c>
      <c r="Q175" s="15">
        <v>0</v>
      </c>
      <c r="R175" s="21">
        <v>0</v>
      </c>
    </row>
    <row r="176" spans="2:18" x14ac:dyDescent="0.25">
      <c r="B176" s="7">
        <v>22.6</v>
      </c>
      <c r="C176" s="15">
        <v>8.4470000000000003E-2</v>
      </c>
      <c r="D176" s="8">
        <v>34.049999999999997</v>
      </c>
      <c r="E176" s="8">
        <v>0.51</v>
      </c>
      <c r="F176" s="8">
        <v>5.859</v>
      </c>
      <c r="G176" s="8">
        <v>68.7</v>
      </c>
      <c r="H176" s="15">
        <v>2.7025000000000001</v>
      </c>
      <c r="I176" s="8">
        <v>23.4</v>
      </c>
      <c r="J176" s="8">
        <v>9.64</v>
      </c>
      <c r="K176" s="8">
        <v>9.7520000000000007</v>
      </c>
      <c r="L176" s="8">
        <v>15.1808</v>
      </c>
      <c r="M176" s="8">
        <v>35</v>
      </c>
      <c r="N176" s="9">
        <v>5.2971979000000002E-2</v>
      </c>
      <c r="O176" s="15">
        <v>1</v>
      </c>
      <c r="P176" s="15">
        <v>0</v>
      </c>
      <c r="Q176" s="15">
        <v>1</v>
      </c>
      <c r="R176" s="21">
        <v>0</v>
      </c>
    </row>
    <row r="177" spans="2:18" x14ac:dyDescent="0.25">
      <c r="B177" s="7">
        <v>29.4</v>
      </c>
      <c r="C177" s="15">
        <v>6.6640000000000005E-2</v>
      </c>
      <c r="D177" s="8">
        <v>34.049999999999997</v>
      </c>
      <c r="E177" s="8">
        <v>0.51</v>
      </c>
      <c r="F177" s="8">
        <v>6.5460000000000003</v>
      </c>
      <c r="G177" s="8">
        <v>33.1</v>
      </c>
      <c r="H177" s="15">
        <v>3.13</v>
      </c>
      <c r="I177" s="8">
        <v>23.4</v>
      </c>
      <c r="J177" s="8">
        <v>5.33</v>
      </c>
      <c r="K177" s="8">
        <v>6.1879999999999997</v>
      </c>
      <c r="L177" s="8">
        <v>12.235200000000001</v>
      </c>
      <c r="M177" s="8">
        <v>48</v>
      </c>
      <c r="N177" s="9">
        <v>5.0839825999999998E-2</v>
      </c>
      <c r="O177" s="15">
        <v>1</v>
      </c>
      <c r="P177" s="15">
        <v>0</v>
      </c>
      <c r="Q177" s="15">
        <v>0</v>
      </c>
      <c r="R177" s="21">
        <v>0</v>
      </c>
    </row>
    <row r="178" spans="2:18" x14ac:dyDescent="0.25">
      <c r="B178" s="7">
        <v>23.2</v>
      </c>
      <c r="C178" s="15">
        <v>7.0220000000000005E-2</v>
      </c>
      <c r="D178" s="8">
        <v>34.049999999999997</v>
      </c>
      <c r="E178" s="8">
        <v>0.51</v>
      </c>
      <c r="F178" s="8">
        <v>6.02</v>
      </c>
      <c r="G178" s="8">
        <v>47.2</v>
      </c>
      <c r="H178" s="15">
        <v>3.5549999999999997</v>
      </c>
      <c r="I178" s="8">
        <v>23.4</v>
      </c>
      <c r="J178" s="8">
        <v>10.11</v>
      </c>
      <c r="K178" s="8">
        <v>8.5640000000000001</v>
      </c>
      <c r="L178" s="8">
        <v>15.185600000000001</v>
      </c>
      <c r="M178" s="8">
        <v>49</v>
      </c>
      <c r="N178" s="9">
        <v>5.1952489999999997E-2</v>
      </c>
      <c r="O178" s="15">
        <v>1</v>
      </c>
      <c r="P178" s="15">
        <v>1</v>
      </c>
      <c r="Q178" s="15">
        <v>0</v>
      </c>
      <c r="R178" s="21">
        <v>0</v>
      </c>
    </row>
    <row r="179" spans="2:18" x14ac:dyDescent="0.25">
      <c r="B179" s="7">
        <v>24.6</v>
      </c>
      <c r="C179" s="15">
        <v>5.425E-2</v>
      </c>
      <c r="D179" s="8">
        <v>34.049999999999997</v>
      </c>
      <c r="E179" s="8">
        <v>0.51</v>
      </c>
      <c r="F179" s="8">
        <v>6.3150000000000004</v>
      </c>
      <c r="G179" s="8">
        <v>73.400000000000006</v>
      </c>
      <c r="H179" s="15">
        <v>3.32</v>
      </c>
      <c r="I179" s="8">
        <v>23.4</v>
      </c>
      <c r="J179" s="8">
        <v>6.29</v>
      </c>
      <c r="K179" s="8">
        <v>7.0919999999999996</v>
      </c>
      <c r="L179" s="8">
        <v>14.1968</v>
      </c>
      <c r="M179" s="8">
        <v>31</v>
      </c>
      <c r="N179" s="9">
        <v>4.7376831000000001E-2</v>
      </c>
      <c r="O179" s="15">
        <v>1</v>
      </c>
      <c r="P179" s="15">
        <v>1</v>
      </c>
      <c r="Q179" s="15">
        <v>0</v>
      </c>
      <c r="R179" s="21">
        <v>0</v>
      </c>
    </row>
    <row r="180" spans="2:18" x14ac:dyDescent="0.25">
      <c r="B180" s="7">
        <v>29.9</v>
      </c>
      <c r="C180" s="15">
        <v>6.6420000000000007E-2</v>
      </c>
      <c r="D180" s="8">
        <v>34.049999999999997</v>
      </c>
      <c r="E180" s="8">
        <v>0.51</v>
      </c>
      <c r="F180" s="8">
        <v>6.86</v>
      </c>
      <c r="G180" s="8">
        <v>74.400000000000006</v>
      </c>
      <c r="H180" s="15">
        <v>2.9124999999999996</v>
      </c>
      <c r="I180" s="8">
        <v>23.4</v>
      </c>
      <c r="J180" s="8">
        <v>6.92</v>
      </c>
      <c r="K180" s="8">
        <v>5.8979999999999997</v>
      </c>
      <c r="L180" s="8">
        <v>11.2392</v>
      </c>
      <c r="M180" s="8">
        <v>28</v>
      </c>
      <c r="N180" s="9">
        <v>5.4717151999999998E-2</v>
      </c>
      <c r="O180" s="15">
        <v>0</v>
      </c>
      <c r="P180" s="15">
        <v>0</v>
      </c>
      <c r="Q180" s="15">
        <v>0</v>
      </c>
      <c r="R180" s="21">
        <v>0</v>
      </c>
    </row>
    <row r="181" spans="2:18" x14ac:dyDescent="0.25">
      <c r="B181" s="7">
        <v>37.200000000000003</v>
      </c>
      <c r="C181" s="15">
        <v>5.7799999999999997E-2</v>
      </c>
      <c r="D181" s="8">
        <v>32.46</v>
      </c>
      <c r="E181" s="8">
        <v>0.48799999999999999</v>
      </c>
      <c r="F181" s="8">
        <v>6.98</v>
      </c>
      <c r="G181" s="8">
        <v>58.4</v>
      </c>
      <c r="H181" s="15">
        <v>2.83</v>
      </c>
      <c r="I181" s="8">
        <v>22.2</v>
      </c>
      <c r="J181" s="8">
        <v>5.04</v>
      </c>
      <c r="K181" s="8">
        <v>9.7439999999999998</v>
      </c>
      <c r="L181" s="8">
        <v>11.297599999999999</v>
      </c>
      <c r="M181" s="8">
        <v>50</v>
      </c>
      <c r="N181" s="9">
        <v>4.5500586000000003E-2</v>
      </c>
      <c r="O181" s="15">
        <v>0</v>
      </c>
      <c r="P181" s="15">
        <v>1</v>
      </c>
      <c r="Q181" s="15">
        <v>0</v>
      </c>
      <c r="R181" s="21">
        <v>0</v>
      </c>
    </row>
    <row r="182" spans="2:18" x14ac:dyDescent="0.25">
      <c r="B182" s="7">
        <v>39.799999999999997</v>
      </c>
      <c r="C182" s="15">
        <v>6.5879999999999994E-2</v>
      </c>
      <c r="D182" s="8">
        <v>32.46</v>
      </c>
      <c r="E182" s="8">
        <v>0.48799999999999999</v>
      </c>
      <c r="F182" s="8">
        <v>7.7649999999999997</v>
      </c>
      <c r="G182" s="8">
        <v>83.3</v>
      </c>
      <c r="H182" s="15">
        <v>2.74</v>
      </c>
      <c r="I182" s="8">
        <v>22.2</v>
      </c>
      <c r="J182" s="8">
        <v>7.56</v>
      </c>
      <c r="K182" s="8">
        <v>8.4960000000000004</v>
      </c>
      <c r="L182" s="8">
        <v>14.3184</v>
      </c>
      <c r="M182" s="8">
        <v>60</v>
      </c>
      <c r="N182" s="9">
        <v>4.6516008999999997E-2</v>
      </c>
      <c r="O182" s="15">
        <v>1</v>
      </c>
      <c r="P182" s="15">
        <v>0</v>
      </c>
      <c r="Q182" s="15">
        <v>0</v>
      </c>
      <c r="R182" s="21">
        <v>1</v>
      </c>
    </row>
    <row r="183" spans="2:18" x14ac:dyDescent="0.25">
      <c r="B183" s="7">
        <v>36.200000000000003</v>
      </c>
      <c r="C183" s="15">
        <v>6.8879999999999997E-2</v>
      </c>
      <c r="D183" s="8">
        <v>32.46</v>
      </c>
      <c r="E183" s="8">
        <v>0.48799999999999999</v>
      </c>
      <c r="F183" s="8">
        <v>6.1440000000000001</v>
      </c>
      <c r="G183" s="8">
        <v>62.2</v>
      </c>
      <c r="H183" s="15">
        <v>2.5975000000000001</v>
      </c>
      <c r="I183" s="8">
        <v>22.2</v>
      </c>
      <c r="J183" s="8">
        <v>9.4499999999999993</v>
      </c>
      <c r="K183" s="8">
        <v>6.6239999999999997</v>
      </c>
      <c r="L183" s="8">
        <v>15.2896</v>
      </c>
      <c r="M183" s="8">
        <v>59</v>
      </c>
      <c r="N183" s="9">
        <v>5.6018001999999997E-2</v>
      </c>
      <c r="O183" s="15">
        <v>1</v>
      </c>
      <c r="P183" s="15">
        <v>0</v>
      </c>
      <c r="Q183" s="15">
        <v>1</v>
      </c>
      <c r="R183" s="21">
        <v>0</v>
      </c>
    </row>
    <row r="184" spans="2:18" x14ac:dyDescent="0.25">
      <c r="B184" s="7">
        <v>37.9</v>
      </c>
      <c r="C184" s="15">
        <v>9.103E-2</v>
      </c>
      <c r="D184" s="8">
        <v>32.46</v>
      </c>
      <c r="E184" s="8">
        <v>0.48799999999999999</v>
      </c>
      <c r="F184" s="8">
        <v>7.1550000000000002</v>
      </c>
      <c r="G184" s="8">
        <v>92.2</v>
      </c>
      <c r="H184" s="15">
        <v>2.6974999999999998</v>
      </c>
      <c r="I184" s="8">
        <v>22.2</v>
      </c>
      <c r="J184" s="8">
        <v>4.82</v>
      </c>
      <c r="K184" s="8">
        <v>9.2579999999999991</v>
      </c>
      <c r="L184" s="8">
        <v>15.3032</v>
      </c>
      <c r="M184" s="8">
        <v>56</v>
      </c>
      <c r="N184" s="9">
        <v>4.2959915000000001E-2</v>
      </c>
      <c r="O184" s="15">
        <v>1</v>
      </c>
      <c r="P184" s="15">
        <v>0</v>
      </c>
      <c r="Q184" s="15">
        <v>1</v>
      </c>
      <c r="R184" s="21">
        <v>0</v>
      </c>
    </row>
    <row r="185" spans="2:18" x14ac:dyDescent="0.25">
      <c r="B185" s="7">
        <v>32.5</v>
      </c>
      <c r="C185" s="15">
        <v>0.10008</v>
      </c>
      <c r="D185" s="8">
        <v>32.46</v>
      </c>
      <c r="E185" s="8">
        <v>0.48799999999999999</v>
      </c>
      <c r="F185" s="8">
        <v>6.5629999999999997</v>
      </c>
      <c r="G185" s="8">
        <v>95.6</v>
      </c>
      <c r="H185" s="15">
        <v>2.8450000000000002</v>
      </c>
      <c r="I185" s="8">
        <v>22.2</v>
      </c>
      <c r="J185" s="8">
        <v>5.68</v>
      </c>
      <c r="K185" s="8">
        <v>7.35</v>
      </c>
      <c r="L185" s="8">
        <v>14.26</v>
      </c>
      <c r="M185" s="8">
        <v>60</v>
      </c>
      <c r="N185" s="9">
        <v>4.5047217000000001E-2</v>
      </c>
      <c r="O185" s="15">
        <v>1</v>
      </c>
      <c r="P185" s="15">
        <v>1</v>
      </c>
      <c r="Q185" s="15">
        <v>0</v>
      </c>
      <c r="R185" s="21">
        <v>0</v>
      </c>
    </row>
    <row r="186" spans="2:18" x14ac:dyDescent="0.25">
      <c r="B186" s="7">
        <v>26.4</v>
      </c>
      <c r="C186" s="15">
        <v>8.3080000000000001E-2</v>
      </c>
      <c r="D186" s="8">
        <v>32.46</v>
      </c>
      <c r="E186" s="8">
        <v>0.48799999999999999</v>
      </c>
      <c r="F186" s="8">
        <v>5.6040000000000001</v>
      </c>
      <c r="G186" s="8">
        <v>89.8</v>
      </c>
      <c r="H186" s="15">
        <v>2.99</v>
      </c>
      <c r="I186" s="8">
        <v>22.2</v>
      </c>
      <c r="J186" s="8">
        <v>13.98</v>
      </c>
      <c r="K186" s="8">
        <v>9.9280000000000008</v>
      </c>
      <c r="L186" s="8">
        <v>10.2112</v>
      </c>
      <c r="M186" s="8">
        <v>27</v>
      </c>
      <c r="N186" s="9">
        <v>4.6676164999999999E-2</v>
      </c>
      <c r="O186" s="15">
        <v>1</v>
      </c>
      <c r="P186" s="15">
        <v>1</v>
      </c>
      <c r="Q186" s="15">
        <v>0</v>
      </c>
      <c r="R186" s="21">
        <v>0</v>
      </c>
    </row>
    <row r="187" spans="2:18" x14ac:dyDescent="0.25">
      <c r="B187" s="7">
        <v>29.6</v>
      </c>
      <c r="C187" s="15">
        <v>6.0470000000000003E-2</v>
      </c>
      <c r="D187" s="8">
        <v>32.46</v>
      </c>
      <c r="E187" s="8">
        <v>0.48799999999999999</v>
      </c>
      <c r="F187" s="8">
        <v>6.1529999999999996</v>
      </c>
      <c r="G187" s="8">
        <v>68.8</v>
      </c>
      <c r="H187" s="15">
        <v>3.2800000000000002</v>
      </c>
      <c r="I187" s="8">
        <v>22.2</v>
      </c>
      <c r="J187" s="8">
        <v>13.15</v>
      </c>
      <c r="K187" s="8">
        <v>8.1920000000000002</v>
      </c>
      <c r="L187" s="8">
        <v>11.236800000000001</v>
      </c>
      <c r="M187" s="8">
        <v>45</v>
      </c>
      <c r="N187" s="9">
        <v>4.6596094999999997E-2</v>
      </c>
      <c r="O187" s="15">
        <v>1</v>
      </c>
      <c r="P187" s="15">
        <v>1</v>
      </c>
      <c r="Q187" s="15">
        <v>0</v>
      </c>
      <c r="R187" s="21">
        <v>0</v>
      </c>
    </row>
    <row r="188" spans="2:18" x14ac:dyDescent="0.25">
      <c r="B188" s="7">
        <v>50</v>
      </c>
      <c r="C188" s="15">
        <v>5.602E-2</v>
      </c>
      <c r="D188" s="8">
        <v>32.46</v>
      </c>
      <c r="E188" s="8">
        <v>0.48799999999999999</v>
      </c>
      <c r="F188" s="8">
        <v>7.8310000000000004</v>
      </c>
      <c r="G188" s="8">
        <v>53.6</v>
      </c>
      <c r="H188" s="15">
        <v>3.2</v>
      </c>
      <c r="I188" s="8">
        <v>22.2</v>
      </c>
      <c r="J188" s="8">
        <v>4.45</v>
      </c>
      <c r="K188" s="8">
        <v>6</v>
      </c>
      <c r="L188" s="8">
        <v>13.4</v>
      </c>
      <c r="M188" s="8">
        <v>35</v>
      </c>
      <c r="N188" s="9">
        <v>4.5703391000000003E-2</v>
      </c>
      <c r="O188" s="15">
        <v>1</v>
      </c>
      <c r="P188" s="15">
        <v>1</v>
      </c>
      <c r="Q188" s="15">
        <v>0</v>
      </c>
      <c r="R188" s="21">
        <v>0</v>
      </c>
    </row>
    <row r="189" spans="2:18" x14ac:dyDescent="0.25">
      <c r="B189" s="7">
        <v>32</v>
      </c>
      <c r="C189" s="15">
        <v>7.8750000000000001E-2</v>
      </c>
      <c r="D189" s="8">
        <v>33.44</v>
      </c>
      <c r="E189" s="8">
        <v>0.437</v>
      </c>
      <c r="F189" s="8">
        <v>6.782</v>
      </c>
      <c r="G189" s="8">
        <v>41.1</v>
      </c>
      <c r="H189" s="15">
        <v>3.7874999999999996</v>
      </c>
      <c r="I189" s="8">
        <v>24.8</v>
      </c>
      <c r="J189" s="8">
        <v>6.68</v>
      </c>
      <c r="K189" s="8">
        <v>7.84</v>
      </c>
      <c r="L189" s="8">
        <v>13.256</v>
      </c>
      <c r="M189" s="8">
        <v>23</v>
      </c>
      <c r="N189" s="9">
        <v>4.2225334000000003E-2</v>
      </c>
      <c r="O189" s="15">
        <v>1</v>
      </c>
      <c r="P189" s="15">
        <v>0</v>
      </c>
      <c r="Q189" s="15">
        <v>1</v>
      </c>
      <c r="R189" s="21">
        <v>0</v>
      </c>
    </row>
    <row r="190" spans="2:18" x14ac:dyDescent="0.25">
      <c r="B190" s="7">
        <v>29.8</v>
      </c>
      <c r="C190" s="15">
        <v>0.12579000000000001</v>
      </c>
      <c r="D190" s="8">
        <v>33.44</v>
      </c>
      <c r="E190" s="8">
        <v>0.437</v>
      </c>
      <c r="F190" s="8">
        <v>6.556</v>
      </c>
      <c r="G190" s="8">
        <v>29.1</v>
      </c>
      <c r="H190" s="15">
        <v>4.5674999999999999</v>
      </c>
      <c r="I190" s="8">
        <v>24.8</v>
      </c>
      <c r="J190" s="8">
        <v>4.5599999999999996</v>
      </c>
      <c r="K190" s="8">
        <v>7.5960000000000001</v>
      </c>
      <c r="L190" s="8">
        <v>10.2384</v>
      </c>
      <c r="M190" s="8">
        <v>40</v>
      </c>
      <c r="N190" s="9">
        <v>4.5949196999999997E-2</v>
      </c>
      <c r="O190" s="15">
        <v>1</v>
      </c>
      <c r="P190" s="15">
        <v>0</v>
      </c>
      <c r="Q190" s="15">
        <v>1</v>
      </c>
      <c r="R190" s="21">
        <v>0</v>
      </c>
    </row>
    <row r="191" spans="2:18" x14ac:dyDescent="0.25">
      <c r="B191" s="7">
        <v>34.9</v>
      </c>
      <c r="C191" s="15">
        <v>8.3699999999999997E-2</v>
      </c>
      <c r="D191" s="8">
        <v>33.44</v>
      </c>
      <c r="E191" s="8">
        <v>0.437</v>
      </c>
      <c r="F191" s="8">
        <v>7.1849999999999996</v>
      </c>
      <c r="G191" s="8">
        <v>38.9</v>
      </c>
      <c r="H191" s="15">
        <v>4.5674999999999999</v>
      </c>
      <c r="I191" s="8">
        <v>24.8</v>
      </c>
      <c r="J191" s="8">
        <v>5.39</v>
      </c>
      <c r="K191" s="8">
        <v>9.298</v>
      </c>
      <c r="L191" s="8">
        <v>14.279199999999999</v>
      </c>
      <c r="M191" s="8">
        <v>20</v>
      </c>
      <c r="N191" s="9">
        <v>4.6379120000000003E-2</v>
      </c>
      <c r="O191" s="15">
        <v>0</v>
      </c>
      <c r="P191" s="15">
        <v>0</v>
      </c>
      <c r="Q191" s="15">
        <v>1</v>
      </c>
      <c r="R191" s="21">
        <v>0</v>
      </c>
    </row>
    <row r="192" spans="2:18" x14ac:dyDescent="0.25">
      <c r="B192" s="7">
        <v>33</v>
      </c>
      <c r="C192" s="15">
        <v>9.0679999999999997E-2</v>
      </c>
      <c r="D192" s="8">
        <v>33.44</v>
      </c>
      <c r="E192" s="8">
        <v>0.437</v>
      </c>
      <c r="F192" s="8">
        <v>6.9509999999999996</v>
      </c>
      <c r="G192" s="8">
        <v>21.5</v>
      </c>
      <c r="H192" s="15">
        <v>6.4799999999999995</v>
      </c>
      <c r="I192" s="8">
        <v>24.8</v>
      </c>
      <c r="J192" s="8">
        <v>5.0999999999999996</v>
      </c>
      <c r="K192" s="8">
        <v>6.16</v>
      </c>
      <c r="L192" s="8">
        <v>11.263999999999999</v>
      </c>
      <c r="M192" s="8">
        <v>55</v>
      </c>
      <c r="N192" s="9">
        <v>5.0923074999999998E-2</v>
      </c>
      <c r="O192" s="15">
        <v>0</v>
      </c>
      <c r="P192" s="15">
        <v>0</v>
      </c>
      <c r="Q192" s="15">
        <v>0</v>
      </c>
      <c r="R192" s="21">
        <v>0</v>
      </c>
    </row>
    <row r="193" spans="2:18" x14ac:dyDescent="0.25">
      <c r="B193" s="7">
        <v>30.5</v>
      </c>
      <c r="C193" s="15">
        <v>6.9110000000000005E-2</v>
      </c>
      <c r="D193" s="8">
        <v>33.44</v>
      </c>
      <c r="E193" s="8">
        <v>0.437</v>
      </c>
      <c r="F193" s="8">
        <v>6.7389999999999999</v>
      </c>
      <c r="G193" s="8">
        <v>30.8</v>
      </c>
      <c r="H193" s="15">
        <v>6.4799999999999995</v>
      </c>
      <c r="I193" s="8">
        <v>24.8</v>
      </c>
      <c r="J193" s="8">
        <v>4.6900000000000004</v>
      </c>
      <c r="K193" s="8">
        <v>8.81</v>
      </c>
      <c r="L193" s="8">
        <v>11.244</v>
      </c>
      <c r="M193" s="8">
        <v>40</v>
      </c>
      <c r="N193" s="9">
        <v>3.8316194999999997E-2</v>
      </c>
      <c r="O193" s="15">
        <v>0</v>
      </c>
      <c r="P193" s="15">
        <v>0</v>
      </c>
      <c r="Q193" s="15">
        <v>0</v>
      </c>
      <c r="R193" s="21">
        <v>0</v>
      </c>
    </row>
    <row r="194" spans="2:18" x14ac:dyDescent="0.25">
      <c r="B194" s="7">
        <v>36.4</v>
      </c>
      <c r="C194" s="15">
        <v>8.6639999999999995E-2</v>
      </c>
      <c r="D194" s="8">
        <v>33.44</v>
      </c>
      <c r="E194" s="8">
        <v>0.437</v>
      </c>
      <c r="F194" s="8">
        <v>7.1779999999999999</v>
      </c>
      <c r="G194" s="8">
        <v>26.3</v>
      </c>
      <c r="H194" s="15">
        <v>6.4775</v>
      </c>
      <c r="I194" s="8">
        <v>24.8</v>
      </c>
      <c r="J194" s="8">
        <v>2.87</v>
      </c>
      <c r="K194" s="8">
        <v>10.528</v>
      </c>
      <c r="L194" s="8">
        <v>11.2912</v>
      </c>
      <c r="M194" s="8">
        <v>40</v>
      </c>
      <c r="N194" s="9">
        <v>4.4716450999999997E-2</v>
      </c>
      <c r="O194" s="15">
        <v>1</v>
      </c>
      <c r="P194" s="15">
        <v>1</v>
      </c>
      <c r="Q194" s="15">
        <v>0</v>
      </c>
      <c r="R194" s="21">
        <v>0</v>
      </c>
    </row>
    <row r="195" spans="2:18" x14ac:dyDescent="0.25">
      <c r="B195" s="7">
        <v>31.1</v>
      </c>
      <c r="C195" s="15">
        <v>2.1870000000000001E-2</v>
      </c>
      <c r="D195" s="8">
        <v>32.93</v>
      </c>
      <c r="E195" s="8">
        <v>0.40100000000000002</v>
      </c>
      <c r="F195" s="8">
        <v>6.8</v>
      </c>
      <c r="G195" s="8">
        <v>9.9</v>
      </c>
      <c r="H195" s="15">
        <v>6.22</v>
      </c>
      <c r="I195" s="8">
        <v>24.4</v>
      </c>
      <c r="J195" s="8">
        <v>5.03</v>
      </c>
      <c r="K195" s="8">
        <v>6.8220000000000001</v>
      </c>
      <c r="L195" s="8">
        <v>13.248799999999999</v>
      </c>
      <c r="M195" s="8">
        <v>24</v>
      </c>
      <c r="N195" s="9">
        <v>4.1103451999999999E-2</v>
      </c>
      <c r="O195" s="15">
        <v>0</v>
      </c>
      <c r="P195" s="15">
        <v>0</v>
      </c>
      <c r="Q195" s="15">
        <v>1</v>
      </c>
      <c r="R195" s="21">
        <v>0</v>
      </c>
    </row>
    <row r="196" spans="2:18" x14ac:dyDescent="0.25">
      <c r="B196" s="7">
        <v>29.1</v>
      </c>
      <c r="C196" s="15">
        <v>1.439E-2</v>
      </c>
      <c r="D196" s="8">
        <v>32.93</v>
      </c>
      <c r="E196" s="8">
        <v>0.40100000000000002</v>
      </c>
      <c r="F196" s="8">
        <v>6.6040000000000001</v>
      </c>
      <c r="G196" s="8">
        <v>18.8</v>
      </c>
      <c r="H196" s="15">
        <v>6.22</v>
      </c>
      <c r="I196" s="8">
        <v>24.4</v>
      </c>
      <c r="J196" s="8">
        <v>4.38</v>
      </c>
      <c r="K196" s="8">
        <v>9.282</v>
      </c>
      <c r="L196" s="8">
        <v>14.232799999999999</v>
      </c>
      <c r="M196" s="8">
        <v>59</v>
      </c>
      <c r="N196" s="9">
        <v>4.8833189999999999E-2</v>
      </c>
      <c r="O196" s="15">
        <v>0</v>
      </c>
      <c r="P196" s="15">
        <v>0</v>
      </c>
      <c r="Q196" s="15">
        <v>1</v>
      </c>
      <c r="R196" s="21">
        <v>0</v>
      </c>
    </row>
    <row r="197" spans="2:18" x14ac:dyDescent="0.25">
      <c r="B197" s="7">
        <v>50</v>
      </c>
      <c r="C197" s="15">
        <v>1.3809999999999999E-2</v>
      </c>
      <c r="D197" s="8">
        <v>30.46</v>
      </c>
      <c r="E197" s="8">
        <v>0.42199999999999999</v>
      </c>
      <c r="F197" s="8">
        <v>7.875</v>
      </c>
      <c r="G197" s="8">
        <v>32</v>
      </c>
      <c r="H197" s="15">
        <v>5.65</v>
      </c>
      <c r="I197" s="8">
        <v>25.6</v>
      </c>
      <c r="J197" s="8">
        <v>2.97</v>
      </c>
      <c r="K197" s="8">
        <v>8.1999999999999993</v>
      </c>
      <c r="L197" s="8">
        <v>14.4</v>
      </c>
      <c r="M197" s="8">
        <v>26</v>
      </c>
      <c r="N197" s="9">
        <v>4.2971350999999998E-2</v>
      </c>
      <c r="O197" s="15">
        <v>1</v>
      </c>
      <c r="P197" s="15">
        <v>0</v>
      </c>
      <c r="Q197" s="15">
        <v>1</v>
      </c>
      <c r="R197" s="21">
        <v>0</v>
      </c>
    </row>
    <row r="198" spans="2:18" x14ac:dyDescent="0.25">
      <c r="B198" s="7">
        <v>33.299999999999997</v>
      </c>
      <c r="C198" s="15">
        <v>4.011E-2</v>
      </c>
      <c r="D198" s="8">
        <v>31.52</v>
      </c>
      <c r="E198" s="8">
        <v>0.40400000000000003</v>
      </c>
      <c r="F198" s="8">
        <v>7.2869999999999999</v>
      </c>
      <c r="G198" s="8">
        <v>34.1</v>
      </c>
      <c r="H198" s="15">
        <v>7.31</v>
      </c>
      <c r="I198" s="8">
        <v>27.4</v>
      </c>
      <c r="J198" s="8">
        <v>4.08</v>
      </c>
      <c r="K198" s="8">
        <v>7.266</v>
      </c>
      <c r="L198" s="8">
        <v>15.266400000000001</v>
      </c>
      <c r="M198" s="8">
        <v>20</v>
      </c>
      <c r="N198" s="9">
        <v>3.6635762000000002E-2</v>
      </c>
      <c r="O198" s="15">
        <v>1</v>
      </c>
      <c r="P198" s="15">
        <v>0</v>
      </c>
      <c r="Q198" s="15">
        <v>0</v>
      </c>
      <c r="R198" s="21">
        <v>1</v>
      </c>
    </row>
    <row r="199" spans="2:18" x14ac:dyDescent="0.25">
      <c r="B199" s="7">
        <v>30.3</v>
      </c>
      <c r="C199" s="15">
        <v>4.666E-2</v>
      </c>
      <c r="D199" s="8">
        <v>31.52</v>
      </c>
      <c r="E199" s="8">
        <v>0.40400000000000003</v>
      </c>
      <c r="F199" s="8">
        <v>7.1070000000000002</v>
      </c>
      <c r="G199" s="8">
        <v>36.6</v>
      </c>
      <c r="H199" s="15">
        <v>7.3100000000000005</v>
      </c>
      <c r="I199" s="8">
        <v>27.4</v>
      </c>
      <c r="J199" s="8">
        <v>8.61</v>
      </c>
      <c r="K199" s="8">
        <v>6.9059999999999997</v>
      </c>
      <c r="L199" s="8">
        <v>14.2424</v>
      </c>
      <c r="M199" s="8">
        <v>24</v>
      </c>
      <c r="N199" s="9">
        <v>4.0063073999999997E-2</v>
      </c>
      <c r="O199" s="15">
        <v>1</v>
      </c>
      <c r="P199" s="15">
        <v>0</v>
      </c>
      <c r="Q199" s="15">
        <v>0</v>
      </c>
      <c r="R199" s="21">
        <v>1</v>
      </c>
    </row>
    <row r="200" spans="2:18" x14ac:dyDescent="0.25">
      <c r="B200" s="7">
        <v>34.6</v>
      </c>
      <c r="C200" s="15">
        <v>3.7679999999999998E-2</v>
      </c>
      <c r="D200" s="8">
        <v>31.52</v>
      </c>
      <c r="E200" s="8">
        <v>0.40400000000000003</v>
      </c>
      <c r="F200" s="8">
        <v>7.274</v>
      </c>
      <c r="G200" s="8">
        <v>38.299999999999997</v>
      </c>
      <c r="H200" s="15">
        <v>7.3100000000000005</v>
      </c>
      <c r="I200" s="8">
        <v>27.4</v>
      </c>
      <c r="J200" s="8">
        <v>6.62</v>
      </c>
      <c r="K200" s="8">
        <v>10.192</v>
      </c>
      <c r="L200" s="8">
        <v>14.2768</v>
      </c>
      <c r="M200" s="8">
        <v>43</v>
      </c>
      <c r="N200" s="9">
        <v>4.1173937000000001E-2</v>
      </c>
      <c r="O200" s="15">
        <v>0</v>
      </c>
      <c r="P200" s="15">
        <v>1</v>
      </c>
      <c r="Q200" s="15">
        <v>0</v>
      </c>
      <c r="R200" s="21">
        <v>0</v>
      </c>
    </row>
    <row r="201" spans="2:18" x14ac:dyDescent="0.25">
      <c r="B201" s="7">
        <v>34.9</v>
      </c>
      <c r="C201" s="15">
        <v>3.15E-2</v>
      </c>
      <c r="D201" s="8">
        <v>31.47</v>
      </c>
      <c r="E201" s="8">
        <v>0.40300000000000002</v>
      </c>
      <c r="F201" s="8">
        <v>6.9749999999999996</v>
      </c>
      <c r="G201" s="8">
        <v>15.3</v>
      </c>
      <c r="H201" s="15">
        <v>7.6524999999999999</v>
      </c>
      <c r="I201" s="8">
        <v>23</v>
      </c>
      <c r="J201" s="8">
        <v>4.5599999999999996</v>
      </c>
      <c r="K201" s="8">
        <v>7.9980000000000002</v>
      </c>
      <c r="L201" s="8">
        <v>13.279199999999999</v>
      </c>
      <c r="M201" s="8">
        <v>24</v>
      </c>
      <c r="N201" s="9">
        <v>4.1283981999999997E-2</v>
      </c>
      <c r="O201" s="15">
        <v>1</v>
      </c>
      <c r="P201" s="15">
        <v>0</v>
      </c>
      <c r="Q201" s="15">
        <v>0</v>
      </c>
      <c r="R201" s="21">
        <v>0</v>
      </c>
    </row>
    <row r="202" spans="2:18" x14ac:dyDescent="0.25">
      <c r="B202" s="7">
        <v>32.9</v>
      </c>
      <c r="C202" s="15">
        <v>1.7780000000000001E-2</v>
      </c>
      <c r="D202" s="8">
        <v>31.47</v>
      </c>
      <c r="E202" s="8">
        <v>0.40300000000000002</v>
      </c>
      <c r="F202" s="8">
        <v>7.1349999999999998</v>
      </c>
      <c r="G202" s="8">
        <v>13.9</v>
      </c>
      <c r="H202" s="15">
        <v>7.6524999999999999</v>
      </c>
      <c r="I202" s="8">
        <v>23</v>
      </c>
      <c r="J202" s="8">
        <v>4.45</v>
      </c>
      <c r="K202" s="8">
        <v>5.9580000000000002</v>
      </c>
      <c r="L202" s="8">
        <v>10.263199999999999</v>
      </c>
      <c r="M202" s="8">
        <v>22</v>
      </c>
      <c r="N202" s="9">
        <v>4.6477734999999999E-2</v>
      </c>
      <c r="O202" s="15">
        <v>0</v>
      </c>
      <c r="P202" s="15">
        <v>1</v>
      </c>
      <c r="Q202" s="15">
        <v>0</v>
      </c>
      <c r="R202" s="21">
        <v>0</v>
      </c>
    </row>
    <row r="203" spans="2:18" x14ac:dyDescent="0.25">
      <c r="B203" s="7">
        <v>24.1</v>
      </c>
      <c r="C203" s="15">
        <v>3.4450000000000001E-2</v>
      </c>
      <c r="D203" s="8">
        <v>32.03</v>
      </c>
      <c r="E203" s="8">
        <v>0.41499999999999998</v>
      </c>
      <c r="F203" s="8">
        <v>6.1619999999999999</v>
      </c>
      <c r="G203" s="8">
        <v>38.4</v>
      </c>
      <c r="H203" s="15">
        <v>6.2725</v>
      </c>
      <c r="I203" s="8">
        <v>25.3</v>
      </c>
      <c r="J203" s="8">
        <v>7.43</v>
      </c>
      <c r="K203" s="8">
        <v>7.782</v>
      </c>
      <c r="L203" s="8">
        <v>12.1928</v>
      </c>
      <c r="M203" s="8">
        <v>32</v>
      </c>
      <c r="N203" s="9">
        <v>4.1438068000000002E-2</v>
      </c>
      <c r="O203" s="15">
        <v>1</v>
      </c>
      <c r="P203" s="15">
        <v>0</v>
      </c>
      <c r="Q203" s="15">
        <v>1</v>
      </c>
      <c r="R203" s="21">
        <v>0</v>
      </c>
    </row>
    <row r="204" spans="2:18" x14ac:dyDescent="0.25">
      <c r="B204" s="7">
        <v>42.3</v>
      </c>
      <c r="C204" s="15">
        <v>2.1770000000000001E-2</v>
      </c>
      <c r="D204" s="8">
        <v>32.03</v>
      </c>
      <c r="E204" s="8">
        <v>0.41499999999999998</v>
      </c>
      <c r="F204" s="8">
        <v>7.61</v>
      </c>
      <c r="G204" s="8">
        <v>15.7</v>
      </c>
      <c r="H204" s="15">
        <v>6.2675000000000001</v>
      </c>
      <c r="I204" s="8">
        <v>25.3</v>
      </c>
      <c r="J204" s="8">
        <v>3.11</v>
      </c>
      <c r="K204" s="8">
        <v>10.545999999999999</v>
      </c>
      <c r="L204" s="8">
        <v>14.3384</v>
      </c>
      <c r="M204" s="8">
        <v>30</v>
      </c>
      <c r="N204" s="9">
        <v>4.5898658000000002E-2</v>
      </c>
      <c r="O204" s="15">
        <v>0</v>
      </c>
      <c r="P204" s="15">
        <v>0</v>
      </c>
      <c r="Q204" s="15">
        <v>0</v>
      </c>
      <c r="R204" s="21">
        <v>1</v>
      </c>
    </row>
    <row r="205" spans="2:18" x14ac:dyDescent="0.25">
      <c r="B205" s="7">
        <v>48.5</v>
      </c>
      <c r="C205" s="15">
        <v>3.5099999999999999E-2</v>
      </c>
      <c r="D205" s="8">
        <v>32.68</v>
      </c>
      <c r="E205" s="8">
        <v>0.41610000000000003</v>
      </c>
      <c r="F205" s="8">
        <v>7.8529999999999998</v>
      </c>
      <c r="G205" s="8">
        <v>33.200000000000003</v>
      </c>
      <c r="H205" s="15">
        <v>5.1174999999999997</v>
      </c>
      <c r="I205" s="8">
        <v>25.3</v>
      </c>
      <c r="J205" s="8">
        <v>3.81</v>
      </c>
      <c r="K205" s="8">
        <v>8.77</v>
      </c>
      <c r="L205" s="8">
        <v>11.388</v>
      </c>
      <c r="M205" s="8">
        <v>22</v>
      </c>
      <c r="N205" s="9">
        <v>4.0932911000000002E-2</v>
      </c>
      <c r="O205" s="15">
        <v>0</v>
      </c>
      <c r="P205" s="15">
        <v>0</v>
      </c>
      <c r="Q205" s="15">
        <v>0</v>
      </c>
      <c r="R205" s="21">
        <v>0</v>
      </c>
    </row>
    <row r="206" spans="2:18" x14ac:dyDescent="0.25">
      <c r="B206" s="7">
        <v>50</v>
      </c>
      <c r="C206" s="15">
        <v>2.009E-2</v>
      </c>
      <c r="D206" s="8">
        <v>32.68</v>
      </c>
      <c r="E206" s="8">
        <v>0.41610000000000003</v>
      </c>
      <c r="F206" s="8">
        <v>8.0340000000000007</v>
      </c>
      <c r="G206" s="8">
        <v>31.9</v>
      </c>
      <c r="H206" s="15">
        <v>5.120000000000001</v>
      </c>
      <c r="I206" s="8">
        <v>25.3</v>
      </c>
      <c r="J206" s="8">
        <v>2.88</v>
      </c>
      <c r="K206" s="8">
        <v>8.9</v>
      </c>
      <c r="L206" s="8">
        <v>15.4</v>
      </c>
      <c r="M206" s="8">
        <v>51</v>
      </c>
      <c r="N206" s="9">
        <v>4.4178167999999997E-2</v>
      </c>
      <c r="O206" s="15">
        <v>1</v>
      </c>
      <c r="P206" s="15">
        <v>0</v>
      </c>
      <c r="Q206" s="15">
        <v>1</v>
      </c>
      <c r="R206" s="21">
        <v>0</v>
      </c>
    </row>
    <row r="207" spans="2:18" x14ac:dyDescent="0.25">
      <c r="B207" s="7">
        <v>22.6</v>
      </c>
      <c r="C207" s="15">
        <v>0.13642000000000001</v>
      </c>
      <c r="D207" s="8">
        <v>40.590000000000003</v>
      </c>
      <c r="E207" s="8">
        <v>0.48899999999999999</v>
      </c>
      <c r="F207" s="8">
        <v>5.891</v>
      </c>
      <c r="G207" s="8">
        <v>22.3</v>
      </c>
      <c r="H207" s="15">
        <v>3.9475000000000002</v>
      </c>
      <c r="I207" s="8">
        <v>21.4</v>
      </c>
      <c r="J207" s="8">
        <v>10.87</v>
      </c>
      <c r="K207" s="8">
        <v>7.952</v>
      </c>
      <c r="L207" s="8">
        <v>15.1808</v>
      </c>
      <c r="M207" s="8">
        <v>26</v>
      </c>
      <c r="N207" s="9">
        <v>5.6222000000000001E-2</v>
      </c>
      <c r="O207" s="15">
        <v>1</v>
      </c>
      <c r="P207" s="15">
        <v>0</v>
      </c>
      <c r="Q207" s="15">
        <v>1</v>
      </c>
      <c r="R207" s="21">
        <v>0</v>
      </c>
    </row>
    <row r="208" spans="2:18" x14ac:dyDescent="0.25">
      <c r="B208" s="7">
        <v>24.4</v>
      </c>
      <c r="C208" s="15">
        <v>0.22969000000000001</v>
      </c>
      <c r="D208" s="8">
        <v>40.590000000000003</v>
      </c>
      <c r="E208" s="8">
        <v>0.48899999999999999</v>
      </c>
      <c r="F208" s="8">
        <v>6.3259999999999996</v>
      </c>
      <c r="G208" s="8">
        <v>52.5</v>
      </c>
      <c r="H208" s="15">
        <v>4.3574999999999999</v>
      </c>
      <c r="I208" s="8">
        <v>21.4</v>
      </c>
      <c r="J208" s="8">
        <v>10.97</v>
      </c>
      <c r="K208" s="8">
        <v>6.6879999999999997</v>
      </c>
      <c r="L208" s="8">
        <v>11.1952</v>
      </c>
      <c r="M208" s="8">
        <v>52</v>
      </c>
      <c r="N208" s="9">
        <v>5.1027893999999997E-2</v>
      </c>
      <c r="O208" s="15">
        <v>1</v>
      </c>
      <c r="P208" s="15">
        <v>0</v>
      </c>
      <c r="Q208" s="15">
        <v>1</v>
      </c>
      <c r="R208" s="21">
        <v>0</v>
      </c>
    </row>
    <row r="209" spans="2:18" x14ac:dyDescent="0.25">
      <c r="B209" s="7">
        <v>22.5</v>
      </c>
      <c r="C209" s="15">
        <v>0.25198999999999999</v>
      </c>
      <c r="D209" s="8">
        <v>40.590000000000003</v>
      </c>
      <c r="E209" s="8">
        <v>0.48899999999999999</v>
      </c>
      <c r="F209" s="8">
        <v>5.7830000000000004</v>
      </c>
      <c r="G209" s="8">
        <v>72.7</v>
      </c>
      <c r="H209" s="15">
        <v>4.3525</v>
      </c>
      <c r="I209" s="8">
        <v>21.4</v>
      </c>
      <c r="J209" s="8">
        <v>18.059999999999999</v>
      </c>
      <c r="K209" s="8">
        <v>7.95</v>
      </c>
      <c r="L209" s="8">
        <v>10.18</v>
      </c>
      <c r="M209" s="8">
        <v>38</v>
      </c>
      <c r="N209" s="9">
        <v>5.1891310000000003E-2</v>
      </c>
      <c r="O209" s="15">
        <v>1</v>
      </c>
      <c r="P209" s="15">
        <v>0</v>
      </c>
      <c r="Q209" s="15">
        <v>0</v>
      </c>
      <c r="R209" s="21">
        <v>0</v>
      </c>
    </row>
    <row r="210" spans="2:18" x14ac:dyDescent="0.25">
      <c r="B210" s="7">
        <v>24.4</v>
      </c>
      <c r="C210" s="15">
        <v>0.13586999999999999</v>
      </c>
      <c r="D210" s="8">
        <v>40.590000000000003</v>
      </c>
      <c r="E210" s="8">
        <v>0.48899999999999999</v>
      </c>
      <c r="F210" s="8">
        <v>6.0640000000000001</v>
      </c>
      <c r="G210" s="8">
        <v>59.1</v>
      </c>
      <c r="H210" s="15">
        <v>4.24</v>
      </c>
      <c r="I210" s="8">
        <v>21.4</v>
      </c>
      <c r="J210" s="8">
        <v>14.66</v>
      </c>
      <c r="K210" s="8">
        <v>6.8879999999999999</v>
      </c>
      <c r="L210" s="8">
        <v>14.1952</v>
      </c>
      <c r="M210" s="8">
        <v>31</v>
      </c>
      <c r="N210" s="9">
        <v>4.4689384999999998E-2</v>
      </c>
      <c r="O210" s="15">
        <v>1</v>
      </c>
      <c r="P210" s="15">
        <v>0</v>
      </c>
      <c r="Q210" s="15">
        <v>0</v>
      </c>
      <c r="R210" s="21">
        <v>0</v>
      </c>
    </row>
    <row r="211" spans="2:18" x14ac:dyDescent="0.25">
      <c r="B211" s="7">
        <v>20</v>
      </c>
      <c r="C211" s="15">
        <v>0.43570999999999999</v>
      </c>
      <c r="D211" s="8">
        <v>40.590000000000003</v>
      </c>
      <c r="E211" s="8">
        <v>0.48899999999999999</v>
      </c>
      <c r="F211" s="8">
        <v>5.3440000000000003</v>
      </c>
      <c r="G211" s="8">
        <v>100</v>
      </c>
      <c r="H211" s="15">
        <v>3.875</v>
      </c>
      <c r="I211" s="8">
        <v>21.4</v>
      </c>
      <c r="J211" s="8">
        <v>23.09</v>
      </c>
      <c r="K211" s="8">
        <v>7.9</v>
      </c>
      <c r="L211" s="8">
        <v>13.16</v>
      </c>
      <c r="M211" s="8">
        <v>60</v>
      </c>
      <c r="N211" s="9">
        <v>5.6197535E-2</v>
      </c>
      <c r="O211" s="15">
        <v>0</v>
      </c>
      <c r="P211" s="15">
        <v>0</v>
      </c>
      <c r="Q211" s="15">
        <v>0</v>
      </c>
      <c r="R211" s="21">
        <v>0</v>
      </c>
    </row>
    <row r="212" spans="2:18" x14ac:dyDescent="0.25">
      <c r="B212" s="7">
        <v>21.7</v>
      </c>
      <c r="C212" s="15">
        <v>0.17446</v>
      </c>
      <c r="D212" s="8">
        <v>40.590000000000003</v>
      </c>
      <c r="E212" s="8">
        <v>0.48899999999999999</v>
      </c>
      <c r="F212" s="8">
        <v>5.96</v>
      </c>
      <c r="G212" s="8">
        <v>92.1</v>
      </c>
      <c r="H212" s="15">
        <v>3.875</v>
      </c>
      <c r="I212" s="8">
        <v>21.4</v>
      </c>
      <c r="J212" s="8">
        <v>17.27</v>
      </c>
      <c r="K212" s="8">
        <v>8.0340000000000007</v>
      </c>
      <c r="L212" s="8">
        <v>12.1736</v>
      </c>
      <c r="M212" s="8">
        <v>36</v>
      </c>
      <c r="N212" s="9">
        <v>4.4598055999999997E-2</v>
      </c>
      <c r="O212" s="15">
        <v>1</v>
      </c>
      <c r="P212" s="15">
        <v>0</v>
      </c>
      <c r="Q212" s="15">
        <v>0</v>
      </c>
      <c r="R212" s="21">
        <v>0</v>
      </c>
    </row>
    <row r="213" spans="2:18" x14ac:dyDescent="0.25">
      <c r="B213" s="7">
        <v>19.3</v>
      </c>
      <c r="C213" s="15">
        <v>0.37578</v>
      </c>
      <c r="D213" s="8">
        <v>40.590000000000003</v>
      </c>
      <c r="E213" s="8">
        <v>0.48899999999999999</v>
      </c>
      <c r="F213" s="8">
        <v>5.4039999999999999</v>
      </c>
      <c r="G213" s="8">
        <v>88.6</v>
      </c>
      <c r="H213" s="15">
        <v>3.665</v>
      </c>
      <c r="I213" s="8">
        <v>21.4</v>
      </c>
      <c r="J213" s="8">
        <v>23.98</v>
      </c>
      <c r="K213" s="8">
        <v>5.9859999999999998</v>
      </c>
      <c r="L213" s="8">
        <v>14.154400000000001</v>
      </c>
      <c r="M213" s="8">
        <v>39</v>
      </c>
      <c r="N213" s="9">
        <v>4.8873202999999997E-2</v>
      </c>
      <c r="O213" s="15">
        <v>0</v>
      </c>
      <c r="P213" s="15">
        <v>0</v>
      </c>
      <c r="Q213" s="15">
        <v>1</v>
      </c>
      <c r="R213" s="21">
        <v>0</v>
      </c>
    </row>
    <row r="214" spans="2:18" x14ac:dyDescent="0.25">
      <c r="B214" s="7">
        <v>22.4</v>
      </c>
      <c r="C214" s="15">
        <v>0.21718999999999999</v>
      </c>
      <c r="D214" s="8">
        <v>40.590000000000003</v>
      </c>
      <c r="E214" s="8">
        <v>0.48899999999999999</v>
      </c>
      <c r="F214" s="8">
        <v>5.8070000000000004</v>
      </c>
      <c r="G214" s="8">
        <v>53.8</v>
      </c>
      <c r="H214" s="15">
        <v>3.6524999999999999</v>
      </c>
      <c r="I214" s="8">
        <v>21.4</v>
      </c>
      <c r="J214" s="8">
        <v>16.03</v>
      </c>
      <c r="K214" s="8">
        <v>6.8479999999999999</v>
      </c>
      <c r="L214" s="8">
        <v>13.1792</v>
      </c>
      <c r="M214" s="8">
        <v>20</v>
      </c>
      <c r="N214" s="9">
        <v>5.2656084999999998E-2</v>
      </c>
      <c r="O214" s="15">
        <v>1</v>
      </c>
      <c r="P214" s="15">
        <v>0</v>
      </c>
      <c r="Q214" s="15">
        <v>1</v>
      </c>
      <c r="R214" s="21">
        <v>0</v>
      </c>
    </row>
    <row r="215" spans="2:18" x14ac:dyDescent="0.25">
      <c r="B215" s="7">
        <v>28.1</v>
      </c>
      <c r="C215" s="15">
        <v>0.14052000000000001</v>
      </c>
      <c r="D215" s="8">
        <v>40.590000000000003</v>
      </c>
      <c r="E215" s="8">
        <v>0.48899999999999999</v>
      </c>
      <c r="F215" s="8">
        <v>6.375</v>
      </c>
      <c r="G215" s="8">
        <v>32.299999999999997</v>
      </c>
      <c r="H215" s="15">
        <v>3.9450000000000003</v>
      </c>
      <c r="I215" s="8">
        <v>21.4</v>
      </c>
      <c r="J215" s="8">
        <v>9.3800000000000008</v>
      </c>
      <c r="K215" s="8">
        <v>7.5620000000000003</v>
      </c>
      <c r="L215" s="8">
        <v>10.2248</v>
      </c>
      <c r="M215" s="8">
        <v>3</v>
      </c>
      <c r="N215" s="9">
        <v>4.4019172000000002E-2</v>
      </c>
      <c r="O215" s="15">
        <v>1</v>
      </c>
      <c r="P215" s="15">
        <v>0</v>
      </c>
      <c r="Q215" s="15">
        <v>0</v>
      </c>
      <c r="R215" s="21">
        <v>0</v>
      </c>
    </row>
    <row r="216" spans="2:18" x14ac:dyDescent="0.25">
      <c r="B216" s="7">
        <v>23.7</v>
      </c>
      <c r="C216" s="15">
        <v>0.28954999999999997</v>
      </c>
      <c r="D216" s="8">
        <v>40.590000000000003</v>
      </c>
      <c r="E216" s="8">
        <v>0.48899999999999999</v>
      </c>
      <c r="F216" s="8">
        <v>5.4119999999999999</v>
      </c>
      <c r="G216" s="8">
        <v>9.8000000000000007</v>
      </c>
      <c r="H216" s="15">
        <v>3.59</v>
      </c>
      <c r="I216" s="8">
        <v>21.4</v>
      </c>
      <c r="J216" s="8">
        <v>29.55</v>
      </c>
      <c r="K216" s="8">
        <v>5.6740000000000004</v>
      </c>
      <c r="L216" s="8">
        <v>11.1896</v>
      </c>
      <c r="M216" s="8">
        <v>21</v>
      </c>
      <c r="N216" s="9">
        <v>5.6117610999999998E-2</v>
      </c>
      <c r="O216" s="15">
        <v>1</v>
      </c>
      <c r="P216" s="15">
        <v>0</v>
      </c>
      <c r="Q216" s="15">
        <v>0</v>
      </c>
      <c r="R216" s="21">
        <v>0</v>
      </c>
    </row>
    <row r="217" spans="2:18" x14ac:dyDescent="0.25">
      <c r="B217" s="7">
        <v>25</v>
      </c>
      <c r="C217" s="15">
        <v>0.19802</v>
      </c>
      <c r="D217" s="8">
        <v>40.590000000000003</v>
      </c>
      <c r="E217" s="8">
        <v>0.48899999999999999</v>
      </c>
      <c r="F217" s="8">
        <v>6.1820000000000004</v>
      </c>
      <c r="G217" s="8">
        <v>42.4</v>
      </c>
      <c r="H217" s="15">
        <v>3.9475000000000007</v>
      </c>
      <c r="I217" s="8">
        <v>21.4</v>
      </c>
      <c r="J217" s="8">
        <v>9.4700000000000006</v>
      </c>
      <c r="K217" s="8">
        <v>7.8997670682730989</v>
      </c>
      <c r="L217" s="8">
        <v>12.2</v>
      </c>
      <c r="M217" s="8">
        <v>30</v>
      </c>
      <c r="N217" s="9">
        <v>4.7925339999999997E-2</v>
      </c>
      <c r="O217" s="15">
        <v>1</v>
      </c>
      <c r="P217" s="15">
        <v>1</v>
      </c>
      <c r="Q217" s="15">
        <v>0</v>
      </c>
      <c r="R217" s="21">
        <v>0</v>
      </c>
    </row>
    <row r="218" spans="2:18" x14ac:dyDescent="0.25">
      <c r="B218" s="7">
        <v>23.3</v>
      </c>
      <c r="C218" s="15">
        <v>4.5600000000000002E-2</v>
      </c>
      <c r="D218" s="8">
        <v>43.89</v>
      </c>
      <c r="E218" s="8">
        <v>0.55000000000000004</v>
      </c>
      <c r="F218" s="8">
        <v>5.8879999999999999</v>
      </c>
      <c r="G218" s="8">
        <v>56</v>
      </c>
      <c r="H218" s="15">
        <v>3.1124999999999998</v>
      </c>
      <c r="I218" s="8">
        <v>23.6</v>
      </c>
      <c r="J218" s="8">
        <v>13.51</v>
      </c>
      <c r="K218" s="8">
        <v>5.4660000000000002</v>
      </c>
      <c r="L218" s="8">
        <v>12.186400000000001</v>
      </c>
      <c r="M218" s="8">
        <v>22</v>
      </c>
      <c r="N218" s="9">
        <v>6.1620517999999999E-2</v>
      </c>
      <c r="O218" s="15">
        <v>1</v>
      </c>
      <c r="P218" s="15">
        <v>0</v>
      </c>
      <c r="Q218" s="15">
        <v>0</v>
      </c>
      <c r="R218" s="21">
        <v>1</v>
      </c>
    </row>
    <row r="219" spans="2:18" x14ac:dyDescent="0.25">
      <c r="B219" s="7">
        <v>28.7</v>
      </c>
      <c r="C219" s="15">
        <v>7.0129999999999998E-2</v>
      </c>
      <c r="D219" s="8">
        <v>43.89</v>
      </c>
      <c r="E219" s="8">
        <v>0.55000000000000004</v>
      </c>
      <c r="F219" s="8">
        <v>6.6420000000000003</v>
      </c>
      <c r="G219" s="8">
        <v>85.1</v>
      </c>
      <c r="H219" s="15">
        <v>3.42</v>
      </c>
      <c r="I219" s="8">
        <v>23.6</v>
      </c>
      <c r="J219" s="8">
        <v>9.69</v>
      </c>
      <c r="K219" s="8">
        <v>9.2739999999999991</v>
      </c>
      <c r="L219" s="8">
        <v>14.2296</v>
      </c>
      <c r="M219" s="8">
        <v>23</v>
      </c>
      <c r="N219" s="9">
        <v>4.8611305E-2</v>
      </c>
      <c r="O219" s="15">
        <v>0</v>
      </c>
      <c r="P219" s="15">
        <v>0</v>
      </c>
      <c r="Q219" s="15">
        <v>0</v>
      </c>
      <c r="R219" s="21">
        <v>0</v>
      </c>
    </row>
    <row r="220" spans="2:18" x14ac:dyDescent="0.25">
      <c r="B220" s="7">
        <v>21.5</v>
      </c>
      <c r="C220" s="15">
        <v>0.11069</v>
      </c>
      <c r="D220" s="8">
        <v>43.89</v>
      </c>
      <c r="E220" s="8">
        <v>0.55000000000000004</v>
      </c>
      <c r="F220" s="8">
        <v>5.9509999999999996</v>
      </c>
      <c r="G220" s="8">
        <v>93.8</v>
      </c>
      <c r="H220" s="15">
        <v>2.8899999999999997</v>
      </c>
      <c r="I220" s="8">
        <v>23.6</v>
      </c>
      <c r="J220" s="8">
        <v>17.920000000000002</v>
      </c>
      <c r="K220" s="8">
        <v>8.73</v>
      </c>
      <c r="L220" s="8">
        <v>14.172000000000001</v>
      </c>
      <c r="M220" s="8">
        <v>49</v>
      </c>
      <c r="N220" s="9">
        <v>4.8031734E-2</v>
      </c>
      <c r="O220" s="15">
        <v>1</v>
      </c>
      <c r="P220" s="15">
        <v>0</v>
      </c>
      <c r="Q220" s="15">
        <v>0</v>
      </c>
      <c r="R220" s="21">
        <v>0</v>
      </c>
    </row>
    <row r="221" spans="2:18" x14ac:dyDescent="0.25">
      <c r="B221" s="7">
        <v>23</v>
      </c>
      <c r="C221" s="15">
        <v>0.11425</v>
      </c>
      <c r="D221" s="8">
        <v>43.89</v>
      </c>
      <c r="E221" s="8">
        <v>0.55000000000000004</v>
      </c>
      <c r="F221" s="8">
        <v>6.3730000000000002</v>
      </c>
      <c r="G221" s="8">
        <v>92.4</v>
      </c>
      <c r="H221" s="15">
        <v>3.3649999999999998</v>
      </c>
      <c r="I221" s="8">
        <v>23.6</v>
      </c>
      <c r="J221" s="8">
        <v>10.5</v>
      </c>
      <c r="K221" s="8">
        <v>6.16</v>
      </c>
      <c r="L221" s="8">
        <v>13.183999999999999</v>
      </c>
      <c r="M221" s="8">
        <v>21</v>
      </c>
      <c r="N221" s="9">
        <v>5.6016353999999997E-2</v>
      </c>
      <c r="O221" s="15">
        <v>1</v>
      </c>
      <c r="P221" s="15">
        <v>0</v>
      </c>
      <c r="Q221" s="15">
        <v>0</v>
      </c>
      <c r="R221" s="21">
        <v>0</v>
      </c>
    </row>
    <row r="222" spans="2:18" x14ac:dyDescent="0.25">
      <c r="B222" s="7">
        <v>26.7</v>
      </c>
      <c r="C222" s="15">
        <v>0.35809000000000002</v>
      </c>
      <c r="D222" s="8">
        <v>36.200000000000003</v>
      </c>
      <c r="E222" s="8">
        <v>0.50700000000000001</v>
      </c>
      <c r="F222" s="8">
        <v>6.9509999999999996</v>
      </c>
      <c r="G222" s="8">
        <v>88.5</v>
      </c>
      <c r="H222" s="15">
        <v>2.86</v>
      </c>
      <c r="I222" s="8">
        <v>22.6</v>
      </c>
      <c r="J222" s="8">
        <v>9.7100000000000009</v>
      </c>
      <c r="K222" s="8">
        <v>8.734</v>
      </c>
      <c r="L222" s="8">
        <v>11.2136</v>
      </c>
      <c r="M222" s="8">
        <v>23</v>
      </c>
      <c r="N222" s="9">
        <v>5.3540387000000002E-2</v>
      </c>
      <c r="O222" s="15">
        <v>0</v>
      </c>
      <c r="P222" s="15">
        <v>0</v>
      </c>
      <c r="Q222" s="15">
        <v>1</v>
      </c>
      <c r="R222" s="21">
        <v>0</v>
      </c>
    </row>
    <row r="223" spans="2:18" x14ac:dyDescent="0.25">
      <c r="B223" s="7">
        <v>21.7</v>
      </c>
      <c r="C223" s="15">
        <v>0.40771000000000002</v>
      </c>
      <c r="D223" s="8">
        <v>36.200000000000003</v>
      </c>
      <c r="E223" s="8">
        <v>0.50700000000000001</v>
      </c>
      <c r="F223" s="8">
        <v>6.1639999999999997</v>
      </c>
      <c r="G223" s="8">
        <v>91.3</v>
      </c>
      <c r="H223" s="15">
        <v>3.0474999999999999</v>
      </c>
      <c r="I223" s="8">
        <v>22.6</v>
      </c>
      <c r="J223" s="8">
        <v>21.46</v>
      </c>
      <c r="K223" s="8">
        <v>5.734</v>
      </c>
      <c r="L223" s="8">
        <v>14.1736</v>
      </c>
      <c r="M223" s="8">
        <v>37</v>
      </c>
      <c r="N223" s="9">
        <v>5.7325565000000002E-2</v>
      </c>
      <c r="O223" s="15">
        <v>1</v>
      </c>
      <c r="P223" s="15">
        <v>0</v>
      </c>
      <c r="Q223" s="15">
        <v>0</v>
      </c>
      <c r="R223" s="21">
        <v>0</v>
      </c>
    </row>
    <row r="224" spans="2:18" x14ac:dyDescent="0.25">
      <c r="B224" s="7">
        <v>27.5</v>
      </c>
      <c r="C224" s="15">
        <v>0.62356</v>
      </c>
      <c r="D224" s="8">
        <v>36.200000000000003</v>
      </c>
      <c r="E224" s="8">
        <v>0.50700000000000001</v>
      </c>
      <c r="F224" s="8">
        <v>6.8789999999999996</v>
      </c>
      <c r="G224" s="8">
        <v>77.7</v>
      </c>
      <c r="H224" s="15">
        <v>3.2725</v>
      </c>
      <c r="I224" s="8">
        <v>22.6</v>
      </c>
      <c r="J224" s="8">
        <v>9.93</v>
      </c>
      <c r="K224" s="8">
        <v>9.4499999999999993</v>
      </c>
      <c r="L224" s="8">
        <v>12.22</v>
      </c>
      <c r="M224" s="8">
        <v>50</v>
      </c>
      <c r="N224" s="9">
        <v>4.6840009000000002E-2</v>
      </c>
      <c r="O224" s="15">
        <v>1</v>
      </c>
      <c r="P224" s="15">
        <v>0</v>
      </c>
      <c r="Q224" s="15">
        <v>0</v>
      </c>
      <c r="R224" s="21">
        <v>1</v>
      </c>
    </row>
    <row r="225" spans="2:18" x14ac:dyDescent="0.25">
      <c r="B225" s="7">
        <v>30.1</v>
      </c>
      <c r="C225" s="15">
        <v>0.61470000000000002</v>
      </c>
      <c r="D225" s="8">
        <v>36.200000000000003</v>
      </c>
      <c r="E225" s="8">
        <v>0.50700000000000001</v>
      </c>
      <c r="F225" s="8">
        <v>6.6180000000000003</v>
      </c>
      <c r="G225" s="8">
        <v>80.8</v>
      </c>
      <c r="H225" s="15">
        <v>3.27</v>
      </c>
      <c r="I225" s="8">
        <v>22.6</v>
      </c>
      <c r="J225" s="8">
        <v>7.6</v>
      </c>
      <c r="K225" s="8">
        <v>9.702</v>
      </c>
      <c r="L225" s="8">
        <v>12.2408</v>
      </c>
      <c r="M225" s="8">
        <v>39</v>
      </c>
      <c r="N225" s="9">
        <v>4.9012199999999999E-2</v>
      </c>
      <c r="O225" s="15">
        <v>1</v>
      </c>
      <c r="P225" s="15">
        <v>0</v>
      </c>
      <c r="Q225" s="15">
        <v>1</v>
      </c>
      <c r="R225" s="21">
        <v>0</v>
      </c>
    </row>
    <row r="226" spans="2:18" x14ac:dyDescent="0.25">
      <c r="B226" s="7">
        <v>44.8</v>
      </c>
      <c r="C226" s="15">
        <v>0.31533</v>
      </c>
      <c r="D226" s="8">
        <v>36.200000000000003</v>
      </c>
      <c r="E226" s="8">
        <v>0.504</v>
      </c>
      <c r="F226" s="8">
        <v>8.266</v>
      </c>
      <c r="G226" s="8">
        <v>78.3</v>
      </c>
      <c r="H226" s="15">
        <v>2.895</v>
      </c>
      <c r="I226" s="8">
        <v>22.6</v>
      </c>
      <c r="J226" s="8">
        <v>4.1399999999999997</v>
      </c>
      <c r="K226" s="8">
        <v>6.7960000000000003</v>
      </c>
      <c r="L226" s="8">
        <v>12.3584</v>
      </c>
      <c r="M226" s="8">
        <v>47</v>
      </c>
      <c r="N226" s="9">
        <v>5.6999653999999997E-2</v>
      </c>
      <c r="O226" s="15">
        <v>1</v>
      </c>
      <c r="P226" s="15">
        <v>1</v>
      </c>
      <c r="Q226" s="15">
        <v>0</v>
      </c>
      <c r="R226" s="21">
        <v>0</v>
      </c>
    </row>
    <row r="227" spans="2:18" x14ac:dyDescent="0.25">
      <c r="B227" s="7">
        <v>50</v>
      </c>
      <c r="C227" s="15">
        <v>0.52693000000000001</v>
      </c>
      <c r="D227" s="8">
        <v>36.200000000000003</v>
      </c>
      <c r="E227" s="8">
        <v>0.504</v>
      </c>
      <c r="F227" s="8">
        <v>8.7249999999999996</v>
      </c>
      <c r="G227" s="8">
        <v>83</v>
      </c>
      <c r="H227" s="15">
        <v>2.8925000000000001</v>
      </c>
      <c r="I227" s="8">
        <v>22.6</v>
      </c>
      <c r="J227" s="8">
        <v>4.63</v>
      </c>
      <c r="K227" s="8">
        <v>7.5</v>
      </c>
      <c r="L227" s="8">
        <v>13.4</v>
      </c>
      <c r="M227" s="8">
        <v>20</v>
      </c>
      <c r="N227" s="9">
        <v>5.6994369000000003E-2</v>
      </c>
      <c r="O227" s="15">
        <v>1</v>
      </c>
      <c r="P227" s="15">
        <v>0</v>
      </c>
      <c r="Q227" s="15">
        <v>1</v>
      </c>
      <c r="R227" s="21">
        <v>0</v>
      </c>
    </row>
    <row r="228" spans="2:18" x14ac:dyDescent="0.25">
      <c r="B228" s="7">
        <v>37.6</v>
      </c>
      <c r="C228" s="15">
        <v>0.38213999999999998</v>
      </c>
      <c r="D228" s="8">
        <v>36.200000000000003</v>
      </c>
      <c r="E228" s="8">
        <v>0.504</v>
      </c>
      <c r="F228" s="8">
        <v>8.0399999999999991</v>
      </c>
      <c r="G228" s="8">
        <v>86.5</v>
      </c>
      <c r="H228" s="15">
        <v>3.2149999999999999</v>
      </c>
      <c r="I228" s="8">
        <v>22.6</v>
      </c>
      <c r="J228" s="8">
        <v>3.13</v>
      </c>
      <c r="K228" s="8">
        <v>5.952</v>
      </c>
      <c r="L228" s="8">
        <v>10.300800000000001</v>
      </c>
      <c r="M228" s="8">
        <v>54</v>
      </c>
      <c r="N228" s="9">
        <v>5.3115718999999999E-2</v>
      </c>
      <c r="O228" s="15">
        <v>1</v>
      </c>
      <c r="P228" s="15">
        <v>0</v>
      </c>
      <c r="Q228" s="15">
        <v>0</v>
      </c>
      <c r="R228" s="21">
        <v>1</v>
      </c>
    </row>
    <row r="229" spans="2:18" x14ac:dyDescent="0.25">
      <c r="B229" s="7">
        <v>31.6</v>
      </c>
      <c r="C229" s="15">
        <v>0.41238000000000002</v>
      </c>
      <c r="D229" s="8">
        <v>36.200000000000003</v>
      </c>
      <c r="E229" s="8">
        <v>0.504</v>
      </c>
      <c r="F229" s="8">
        <v>7.1630000000000003</v>
      </c>
      <c r="G229" s="8">
        <v>79.900000000000006</v>
      </c>
      <c r="H229" s="15">
        <v>3.2174999999999998</v>
      </c>
      <c r="I229" s="8">
        <v>22.6</v>
      </c>
      <c r="J229" s="8">
        <v>6.36</v>
      </c>
      <c r="K229" s="8">
        <v>6.3319999999999999</v>
      </c>
      <c r="L229" s="8">
        <v>10.252800000000001</v>
      </c>
      <c r="M229" s="8">
        <v>34</v>
      </c>
      <c r="N229" s="9">
        <v>5.4049996000000003E-2</v>
      </c>
      <c r="O229" s="15">
        <v>0</v>
      </c>
      <c r="P229" s="15">
        <v>0</v>
      </c>
      <c r="Q229" s="15">
        <v>1</v>
      </c>
      <c r="R229" s="21">
        <v>0</v>
      </c>
    </row>
    <row r="230" spans="2:18" x14ac:dyDescent="0.25">
      <c r="B230" s="7">
        <v>46.7</v>
      </c>
      <c r="C230" s="15">
        <v>0.29819000000000001</v>
      </c>
      <c r="D230" s="8">
        <v>36.200000000000003</v>
      </c>
      <c r="E230" s="8">
        <v>0.504</v>
      </c>
      <c r="F230" s="8">
        <v>7.6859999999999999</v>
      </c>
      <c r="G230" s="8">
        <v>17</v>
      </c>
      <c r="H230" s="15">
        <v>3.3774999999999995</v>
      </c>
      <c r="I230" s="8">
        <v>22.6</v>
      </c>
      <c r="J230" s="8">
        <v>3.92</v>
      </c>
      <c r="K230" s="8">
        <v>10.134</v>
      </c>
      <c r="L230" s="8">
        <v>14.3736</v>
      </c>
      <c r="M230" s="8">
        <v>43</v>
      </c>
      <c r="N230" s="9">
        <v>5.4927989000000003E-2</v>
      </c>
      <c r="O230" s="15">
        <v>1</v>
      </c>
      <c r="P230" s="15">
        <v>1</v>
      </c>
      <c r="Q230" s="15">
        <v>0</v>
      </c>
      <c r="R230" s="21">
        <v>0</v>
      </c>
    </row>
    <row r="231" spans="2:18" x14ac:dyDescent="0.25">
      <c r="B231" s="7">
        <v>31.5</v>
      </c>
      <c r="C231" s="15">
        <v>0.44178000000000001</v>
      </c>
      <c r="D231" s="8">
        <v>36.200000000000003</v>
      </c>
      <c r="E231" s="8">
        <v>0.504</v>
      </c>
      <c r="F231" s="8">
        <v>6.5519999999999996</v>
      </c>
      <c r="G231" s="8">
        <v>21.4</v>
      </c>
      <c r="H231" s="15">
        <v>3.3725000000000001</v>
      </c>
      <c r="I231" s="8">
        <v>22.6</v>
      </c>
      <c r="J231" s="8">
        <v>3.76</v>
      </c>
      <c r="K231" s="8">
        <v>7.33</v>
      </c>
      <c r="L231" s="8">
        <v>15.252000000000001</v>
      </c>
      <c r="M231" s="8">
        <v>47</v>
      </c>
      <c r="N231" s="9">
        <v>4.4352418999999997E-2</v>
      </c>
      <c r="O231" s="15">
        <v>1</v>
      </c>
      <c r="P231" s="15">
        <v>0</v>
      </c>
      <c r="Q231" s="15">
        <v>0</v>
      </c>
      <c r="R231" s="21">
        <v>0</v>
      </c>
    </row>
    <row r="232" spans="2:18" x14ac:dyDescent="0.25">
      <c r="B232" s="7">
        <v>24.3</v>
      </c>
      <c r="C232" s="15">
        <v>0.53700000000000003</v>
      </c>
      <c r="D232" s="8">
        <v>36.200000000000003</v>
      </c>
      <c r="E232" s="8">
        <v>0.504</v>
      </c>
      <c r="F232" s="8">
        <v>5.9809999999999999</v>
      </c>
      <c r="G232" s="8">
        <v>68.099999999999994</v>
      </c>
      <c r="H232" s="15">
        <v>3.6750000000000003</v>
      </c>
      <c r="I232" s="8">
        <v>22.6</v>
      </c>
      <c r="J232" s="8">
        <v>11.65</v>
      </c>
      <c r="K232" s="8">
        <v>8.2859999999999996</v>
      </c>
      <c r="L232" s="8">
        <v>10.1944</v>
      </c>
      <c r="M232" s="8">
        <v>59</v>
      </c>
      <c r="N232" s="9">
        <v>4.6602048E-2</v>
      </c>
      <c r="O232" s="15">
        <v>0</v>
      </c>
      <c r="P232" s="15">
        <v>0</v>
      </c>
      <c r="Q232" s="15">
        <v>0</v>
      </c>
      <c r="R232" s="21">
        <v>0</v>
      </c>
    </row>
    <row r="233" spans="2:18" x14ac:dyDescent="0.25">
      <c r="B233" s="7">
        <v>31.7</v>
      </c>
      <c r="C233" s="15">
        <v>0.46295999999999998</v>
      </c>
      <c r="D233" s="8">
        <v>36.200000000000003</v>
      </c>
      <c r="E233" s="8">
        <v>0.504</v>
      </c>
      <c r="F233" s="8">
        <v>7.4119999999999999</v>
      </c>
      <c r="G233" s="8">
        <v>76.900000000000006</v>
      </c>
      <c r="H233" s="15">
        <v>3.6724999999999999</v>
      </c>
      <c r="I233" s="8">
        <v>22.6</v>
      </c>
      <c r="J233" s="8">
        <v>5.25</v>
      </c>
      <c r="K233" s="8">
        <v>6.734</v>
      </c>
      <c r="L233" s="8">
        <v>10.2536</v>
      </c>
      <c r="M233" s="8">
        <v>26</v>
      </c>
      <c r="N233" s="9">
        <v>5.3927580000000003E-2</v>
      </c>
      <c r="O233" s="15">
        <v>1</v>
      </c>
      <c r="P233" s="15">
        <v>0</v>
      </c>
      <c r="Q233" s="15">
        <v>0</v>
      </c>
      <c r="R233" s="21">
        <v>0</v>
      </c>
    </row>
    <row r="234" spans="2:18" x14ac:dyDescent="0.25">
      <c r="B234" s="7">
        <v>41.7</v>
      </c>
      <c r="C234" s="15">
        <v>0.57528999999999997</v>
      </c>
      <c r="D234" s="8">
        <v>36.200000000000003</v>
      </c>
      <c r="E234" s="8">
        <v>0.50700000000000001</v>
      </c>
      <c r="F234" s="8">
        <v>8.3369999999999997</v>
      </c>
      <c r="G234" s="8">
        <v>73.3</v>
      </c>
      <c r="H234" s="15">
        <v>3.84</v>
      </c>
      <c r="I234" s="8">
        <v>22.6</v>
      </c>
      <c r="J234" s="8">
        <v>2.4700000000000002</v>
      </c>
      <c r="K234" s="8">
        <v>6.6340000000000003</v>
      </c>
      <c r="L234" s="8">
        <v>11.333600000000001</v>
      </c>
      <c r="M234" s="8">
        <v>28</v>
      </c>
      <c r="N234" s="9">
        <v>5.7302658999999999E-2</v>
      </c>
      <c r="O234" s="15">
        <v>1</v>
      </c>
      <c r="P234" s="15">
        <v>0</v>
      </c>
      <c r="Q234" s="15">
        <v>1</v>
      </c>
      <c r="R234" s="21">
        <v>0</v>
      </c>
    </row>
    <row r="235" spans="2:18" x14ac:dyDescent="0.25">
      <c r="B235" s="7">
        <v>48.3</v>
      </c>
      <c r="C235" s="15">
        <v>0.33146999999999999</v>
      </c>
      <c r="D235" s="8">
        <v>36.200000000000003</v>
      </c>
      <c r="E235" s="8">
        <v>0.50700000000000001</v>
      </c>
      <c r="F235" s="8">
        <v>8.2469999999999999</v>
      </c>
      <c r="G235" s="8">
        <v>70.400000000000006</v>
      </c>
      <c r="H235" s="15">
        <v>3.6500000000000004</v>
      </c>
      <c r="I235" s="8">
        <v>22.6</v>
      </c>
      <c r="J235" s="8">
        <v>3.95</v>
      </c>
      <c r="K235" s="8">
        <v>9.0660000000000007</v>
      </c>
      <c r="L235" s="8">
        <v>11.3864</v>
      </c>
      <c r="M235" s="8">
        <v>23</v>
      </c>
      <c r="N235" s="9">
        <v>5.0358562000000003E-2</v>
      </c>
      <c r="O235" s="15">
        <v>1</v>
      </c>
      <c r="P235" s="15">
        <v>0</v>
      </c>
      <c r="Q235" s="15">
        <v>0</v>
      </c>
      <c r="R235" s="21">
        <v>0</v>
      </c>
    </row>
    <row r="236" spans="2:18" x14ac:dyDescent="0.25">
      <c r="B236" s="7">
        <v>29</v>
      </c>
      <c r="C236" s="15">
        <v>0.44790999999999997</v>
      </c>
      <c r="D236" s="8">
        <v>36.200000000000003</v>
      </c>
      <c r="E236" s="8">
        <v>0.50700000000000001</v>
      </c>
      <c r="F236" s="8">
        <v>6.726</v>
      </c>
      <c r="G236" s="8">
        <v>66.5</v>
      </c>
      <c r="H236" s="15">
        <v>3.6524999999999999</v>
      </c>
      <c r="I236" s="8">
        <v>22.6</v>
      </c>
      <c r="J236" s="8">
        <v>8.0500000000000007</v>
      </c>
      <c r="K236" s="8">
        <v>9.8800000000000008</v>
      </c>
      <c r="L236" s="8">
        <v>13.231999999999999</v>
      </c>
      <c r="M236" s="8">
        <v>32</v>
      </c>
      <c r="N236" s="9">
        <v>4.4080596E-2</v>
      </c>
      <c r="O236" s="15">
        <v>1</v>
      </c>
      <c r="P236" s="15">
        <v>0</v>
      </c>
      <c r="Q236" s="15">
        <v>1</v>
      </c>
      <c r="R236" s="21">
        <v>0</v>
      </c>
    </row>
    <row r="237" spans="2:18" x14ac:dyDescent="0.25">
      <c r="B237" s="7">
        <v>24</v>
      </c>
      <c r="C237" s="15">
        <v>0.33045000000000002</v>
      </c>
      <c r="D237" s="8">
        <v>36.200000000000003</v>
      </c>
      <c r="E237" s="8">
        <v>0.50700000000000001</v>
      </c>
      <c r="F237" s="8">
        <v>6.0860000000000003</v>
      </c>
      <c r="G237" s="8">
        <v>61.5</v>
      </c>
      <c r="H237" s="15">
        <v>3.6500000000000004</v>
      </c>
      <c r="I237" s="8">
        <v>22.6</v>
      </c>
      <c r="J237" s="8">
        <v>10.88</v>
      </c>
      <c r="K237" s="8">
        <v>9.18</v>
      </c>
      <c r="L237" s="8">
        <v>14.192</v>
      </c>
      <c r="M237" s="8">
        <v>57</v>
      </c>
      <c r="N237" s="9">
        <v>5.2493323000000001E-2</v>
      </c>
      <c r="O237" s="15">
        <v>1</v>
      </c>
      <c r="P237" s="15">
        <v>0</v>
      </c>
      <c r="Q237" s="15">
        <v>0</v>
      </c>
      <c r="R237" s="21">
        <v>0</v>
      </c>
    </row>
    <row r="238" spans="2:18" x14ac:dyDescent="0.25">
      <c r="B238" s="7">
        <v>25.1</v>
      </c>
      <c r="C238" s="15">
        <v>0.52058000000000004</v>
      </c>
      <c r="D238" s="8">
        <v>36.200000000000003</v>
      </c>
      <c r="E238" s="8">
        <v>0.50700000000000001</v>
      </c>
      <c r="F238" s="8">
        <v>6.6310000000000002</v>
      </c>
      <c r="G238" s="8">
        <v>76.5</v>
      </c>
      <c r="H238" s="15">
        <v>4.1475</v>
      </c>
      <c r="I238" s="8">
        <v>22.6</v>
      </c>
      <c r="J238" s="8">
        <v>9.5399999999999991</v>
      </c>
      <c r="K238" s="8">
        <v>9.4019999999999992</v>
      </c>
      <c r="L238" s="8">
        <v>15.200799999999999</v>
      </c>
      <c r="M238" s="8">
        <v>36</v>
      </c>
      <c r="N238" s="9">
        <v>4.6360973E-2</v>
      </c>
      <c r="O238" s="15">
        <v>1</v>
      </c>
      <c r="P238" s="15">
        <v>0</v>
      </c>
      <c r="Q238" s="15">
        <v>0</v>
      </c>
      <c r="R238" s="21">
        <v>1</v>
      </c>
    </row>
    <row r="239" spans="2:18" x14ac:dyDescent="0.25">
      <c r="B239" s="7">
        <v>31.5</v>
      </c>
      <c r="C239" s="15">
        <v>0.51183000000000001</v>
      </c>
      <c r="D239" s="8">
        <v>36.200000000000003</v>
      </c>
      <c r="E239" s="8">
        <v>0.50700000000000001</v>
      </c>
      <c r="F239" s="8">
        <v>7.3579999999999997</v>
      </c>
      <c r="G239" s="8">
        <v>71.599999999999994</v>
      </c>
      <c r="H239" s="15">
        <v>4.1475</v>
      </c>
      <c r="I239" s="8">
        <v>22.6</v>
      </c>
      <c r="J239" s="8">
        <v>4.7300000000000004</v>
      </c>
      <c r="K239" s="8">
        <v>10.53</v>
      </c>
      <c r="L239" s="8">
        <v>12.252000000000001</v>
      </c>
      <c r="M239" s="8">
        <v>34</v>
      </c>
      <c r="N239" s="9">
        <v>5.6108328999999998E-2</v>
      </c>
      <c r="O239" s="15">
        <v>1</v>
      </c>
      <c r="P239" s="15">
        <v>0</v>
      </c>
      <c r="Q239" s="15">
        <v>1</v>
      </c>
      <c r="R239" s="21">
        <v>0</v>
      </c>
    </row>
    <row r="240" spans="2:18" x14ac:dyDescent="0.25">
      <c r="B240" s="7">
        <v>23.7</v>
      </c>
      <c r="C240" s="15">
        <v>8.2439999999999999E-2</v>
      </c>
      <c r="D240" s="8">
        <v>34.93</v>
      </c>
      <c r="E240" s="8">
        <v>0.42799999999999999</v>
      </c>
      <c r="F240" s="8">
        <v>6.4809999999999999</v>
      </c>
      <c r="G240" s="8">
        <v>18.5</v>
      </c>
      <c r="H240" s="15">
        <v>6.1899999999999995</v>
      </c>
      <c r="I240" s="8">
        <v>23.4</v>
      </c>
      <c r="J240" s="8">
        <v>6.36</v>
      </c>
      <c r="K240" s="8">
        <v>7.3739999999999997</v>
      </c>
      <c r="L240" s="8">
        <v>12.1896</v>
      </c>
      <c r="M240" s="8">
        <v>48</v>
      </c>
      <c r="N240" s="9">
        <v>4.9067932000000002E-2</v>
      </c>
      <c r="O240" s="15">
        <v>1</v>
      </c>
      <c r="P240" s="15">
        <v>0</v>
      </c>
      <c r="Q240" s="15">
        <v>0</v>
      </c>
      <c r="R240" s="21">
        <v>1</v>
      </c>
    </row>
    <row r="241" spans="2:18" x14ac:dyDescent="0.25">
      <c r="B241" s="7">
        <v>23.3</v>
      </c>
      <c r="C241" s="15">
        <v>9.2520000000000005E-2</v>
      </c>
      <c r="D241" s="8">
        <v>34.93</v>
      </c>
      <c r="E241" s="8">
        <v>0.42799999999999999</v>
      </c>
      <c r="F241" s="8">
        <v>6.6059999999999999</v>
      </c>
      <c r="G241" s="8">
        <v>42.2</v>
      </c>
      <c r="H241" s="15">
        <v>6.1899999999999995</v>
      </c>
      <c r="I241" s="8">
        <v>23.4</v>
      </c>
      <c r="J241" s="8">
        <v>7.37</v>
      </c>
      <c r="K241" s="8">
        <v>5.5659999999999998</v>
      </c>
      <c r="L241" s="8">
        <v>15.186400000000001</v>
      </c>
      <c r="M241" s="8">
        <v>51</v>
      </c>
      <c r="N241" s="9">
        <v>4.1232141E-2</v>
      </c>
      <c r="O241" s="15">
        <v>0</v>
      </c>
      <c r="P241" s="15">
        <v>0</v>
      </c>
      <c r="Q241" s="15">
        <v>0</v>
      </c>
      <c r="R241" s="21">
        <v>1</v>
      </c>
    </row>
    <row r="242" spans="2:18" x14ac:dyDescent="0.25">
      <c r="B242" s="7">
        <v>27</v>
      </c>
      <c r="C242" s="15">
        <v>0.11329</v>
      </c>
      <c r="D242" s="8">
        <v>34.93</v>
      </c>
      <c r="E242" s="8">
        <v>0.42799999999999999</v>
      </c>
      <c r="F242" s="8">
        <v>6.8970000000000002</v>
      </c>
      <c r="G242" s="8">
        <v>54.3</v>
      </c>
      <c r="H242" s="15">
        <v>6.3350000000000009</v>
      </c>
      <c r="I242" s="8">
        <v>23.4</v>
      </c>
      <c r="J242" s="8">
        <v>11.38</v>
      </c>
      <c r="K242" s="8">
        <v>10.24</v>
      </c>
      <c r="L242" s="8">
        <v>11.215999999999999</v>
      </c>
      <c r="M242" s="8">
        <v>24</v>
      </c>
      <c r="N242" s="9">
        <v>3.8641350999999997E-2</v>
      </c>
      <c r="O242" s="15">
        <v>1</v>
      </c>
      <c r="P242" s="15">
        <v>0</v>
      </c>
      <c r="Q242" s="15">
        <v>0</v>
      </c>
      <c r="R242" s="21">
        <v>0</v>
      </c>
    </row>
    <row r="243" spans="2:18" x14ac:dyDescent="0.25">
      <c r="B243" s="7">
        <v>20.100000000000001</v>
      </c>
      <c r="C243" s="15">
        <v>0.10612000000000001</v>
      </c>
      <c r="D243" s="8">
        <v>34.93</v>
      </c>
      <c r="E243" s="8">
        <v>0.42799999999999999</v>
      </c>
      <c r="F243" s="8">
        <v>6.0949999999999998</v>
      </c>
      <c r="G243" s="8">
        <v>65.099999999999994</v>
      </c>
      <c r="H243" s="15">
        <v>6.335</v>
      </c>
      <c r="I243" s="8">
        <v>23.4</v>
      </c>
      <c r="J243" s="8">
        <v>12.4</v>
      </c>
      <c r="K243" s="8">
        <v>8.3019999999999996</v>
      </c>
      <c r="L243" s="8">
        <v>13.1608</v>
      </c>
      <c r="M243" s="8">
        <v>41</v>
      </c>
      <c r="N243" s="9">
        <v>3.9667516E-2</v>
      </c>
      <c r="O243" s="15">
        <v>0</v>
      </c>
      <c r="P243" s="15">
        <v>0</v>
      </c>
      <c r="Q243" s="15">
        <v>0</v>
      </c>
      <c r="R243" s="21">
        <v>0</v>
      </c>
    </row>
    <row r="244" spans="2:18" x14ac:dyDescent="0.25">
      <c r="B244" s="7">
        <v>22.2</v>
      </c>
      <c r="C244" s="15">
        <v>0.10290000000000001</v>
      </c>
      <c r="D244" s="8">
        <v>34.93</v>
      </c>
      <c r="E244" s="8">
        <v>0.42799999999999999</v>
      </c>
      <c r="F244" s="8">
        <v>6.3579999999999997</v>
      </c>
      <c r="G244" s="8">
        <v>52.9</v>
      </c>
      <c r="H244" s="15">
        <v>7.0350000000000001</v>
      </c>
      <c r="I244" s="8">
        <v>23.4</v>
      </c>
      <c r="J244" s="8">
        <v>11.22</v>
      </c>
      <c r="K244" s="8">
        <v>6.0439999999999996</v>
      </c>
      <c r="L244" s="8">
        <v>10.1776</v>
      </c>
      <c r="M244" s="8">
        <v>42</v>
      </c>
      <c r="N244" s="9">
        <v>4.1118808E-2</v>
      </c>
      <c r="O244" s="15">
        <v>1</v>
      </c>
      <c r="P244" s="15">
        <v>0</v>
      </c>
      <c r="Q244" s="15">
        <v>1</v>
      </c>
      <c r="R244" s="21">
        <v>0</v>
      </c>
    </row>
    <row r="245" spans="2:18" x14ac:dyDescent="0.25">
      <c r="B245" s="7">
        <v>23.7</v>
      </c>
      <c r="C245" s="15">
        <v>0.12756999999999999</v>
      </c>
      <c r="D245" s="8">
        <v>34.93</v>
      </c>
      <c r="E245" s="8">
        <v>0.42799999999999999</v>
      </c>
      <c r="F245" s="8">
        <v>6.3929999999999998</v>
      </c>
      <c r="G245" s="8">
        <v>7.8</v>
      </c>
      <c r="H245" s="15">
        <v>7.0374999999999996</v>
      </c>
      <c r="I245" s="8">
        <v>23.4</v>
      </c>
      <c r="J245" s="8">
        <v>5.19</v>
      </c>
      <c r="K245" s="8">
        <v>7.3739999999999997</v>
      </c>
      <c r="L245" s="8">
        <v>15.1896</v>
      </c>
      <c r="M245" s="8">
        <v>26</v>
      </c>
      <c r="N245" s="9">
        <v>4.8029264000000002E-2</v>
      </c>
      <c r="O245" s="15">
        <v>1</v>
      </c>
      <c r="P245" s="15">
        <v>0</v>
      </c>
      <c r="Q245" s="15">
        <v>1</v>
      </c>
      <c r="R245" s="21">
        <v>0</v>
      </c>
    </row>
    <row r="246" spans="2:18" x14ac:dyDescent="0.25">
      <c r="B246" s="7">
        <v>17.600000000000001</v>
      </c>
      <c r="C246" s="15">
        <v>0.20608000000000001</v>
      </c>
      <c r="D246" s="8">
        <v>35.86</v>
      </c>
      <c r="E246" s="8">
        <v>0.43099999999999999</v>
      </c>
      <c r="F246" s="8">
        <v>5.593</v>
      </c>
      <c r="G246" s="8">
        <v>76.5</v>
      </c>
      <c r="H246" s="15">
        <v>7.9550000000000001</v>
      </c>
      <c r="I246" s="8">
        <v>20.9</v>
      </c>
      <c r="J246" s="8">
        <v>12.5</v>
      </c>
      <c r="K246" s="8">
        <v>6.2519999999999998</v>
      </c>
      <c r="L246" s="8">
        <v>12.1408</v>
      </c>
      <c r="M246" s="8">
        <v>42</v>
      </c>
      <c r="N246" s="9">
        <v>4.1141822000000002E-2</v>
      </c>
      <c r="O246" s="15">
        <v>0</v>
      </c>
      <c r="P246" s="15">
        <v>0</v>
      </c>
      <c r="Q246" s="15">
        <v>0</v>
      </c>
      <c r="R246" s="21">
        <v>0</v>
      </c>
    </row>
    <row r="247" spans="2:18" x14ac:dyDescent="0.25">
      <c r="B247" s="7">
        <v>18.5</v>
      </c>
      <c r="C247" s="15">
        <v>0.19133</v>
      </c>
      <c r="D247" s="8">
        <v>35.86</v>
      </c>
      <c r="E247" s="8">
        <v>0.43099999999999999</v>
      </c>
      <c r="F247" s="8">
        <v>5.6050000000000004</v>
      </c>
      <c r="G247" s="8">
        <v>70.2</v>
      </c>
      <c r="H247" s="15">
        <v>7.9550000000000001</v>
      </c>
      <c r="I247" s="8">
        <v>20.9</v>
      </c>
      <c r="J247" s="8">
        <v>18.46</v>
      </c>
      <c r="K247" s="8">
        <v>9.27</v>
      </c>
      <c r="L247" s="8">
        <v>10.148</v>
      </c>
      <c r="M247" s="8">
        <v>59</v>
      </c>
      <c r="N247" s="9">
        <v>4.3718215999999997E-2</v>
      </c>
      <c r="O247" s="15">
        <v>1</v>
      </c>
      <c r="P247" s="15">
        <v>0</v>
      </c>
      <c r="Q247" s="15">
        <v>0</v>
      </c>
      <c r="R247" s="21">
        <v>0</v>
      </c>
    </row>
    <row r="248" spans="2:18" x14ac:dyDescent="0.25">
      <c r="B248" s="7">
        <v>24.3</v>
      </c>
      <c r="C248" s="15">
        <v>0.33983000000000002</v>
      </c>
      <c r="D248" s="8">
        <v>35.86</v>
      </c>
      <c r="E248" s="8">
        <v>0.43099999999999999</v>
      </c>
      <c r="F248" s="8">
        <v>6.1079999999999997</v>
      </c>
      <c r="G248" s="8">
        <v>34.9</v>
      </c>
      <c r="H248" s="15">
        <v>8.0549999999999997</v>
      </c>
      <c r="I248" s="8">
        <v>20.9</v>
      </c>
      <c r="J248" s="8">
        <v>9.16</v>
      </c>
      <c r="K248" s="8">
        <v>7.0860000000000003</v>
      </c>
      <c r="L248" s="8">
        <v>11.1944</v>
      </c>
      <c r="M248" s="8">
        <v>25</v>
      </c>
      <c r="N248" s="9">
        <v>4.8857201000000003E-2</v>
      </c>
      <c r="O248" s="15">
        <v>1</v>
      </c>
      <c r="P248" s="15">
        <v>0</v>
      </c>
      <c r="Q248" s="15">
        <v>0</v>
      </c>
      <c r="R248" s="21">
        <v>0</v>
      </c>
    </row>
    <row r="249" spans="2:18" x14ac:dyDescent="0.25">
      <c r="B249" s="7">
        <v>20.5</v>
      </c>
      <c r="C249" s="15">
        <v>0.19656999999999999</v>
      </c>
      <c r="D249" s="8">
        <v>35.86</v>
      </c>
      <c r="E249" s="8">
        <v>0.43099999999999999</v>
      </c>
      <c r="F249" s="8">
        <v>6.226</v>
      </c>
      <c r="G249" s="8">
        <v>79.2</v>
      </c>
      <c r="H249" s="15">
        <v>8.0549999999999997</v>
      </c>
      <c r="I249" s="8">
        <v>20.9</v>
      </c>
      <c r="J249" s="8">
        <v>10.15</v>
      </c>
      <c r="K249" s="8">
        <v>9.81</v>
      </c>
      <c r="L249" s="8">
        <v>12.164</v>
      </c>
      <c r="M249" s="8">
        <v>31</v>
      </c>
      <c r="N249" s="9">
        <v>4.6513912999999997E-2</v>
      </c>
      <c r="O249" s="15">
        <v>0</v>
      </c>
      <c r="P249" s="15">
        <v>0</v>
      </c>
      <c r="Q249" s="15">
        <v>1</v>
      </c>
      <c r="R249" s="21">
        <v>0</v>
      </c>
    </row>
    <row r="250" spans="2:18" x14ac:dyDescent="0.25">
      <c r="B250" s="7">
        <v>24.5</v>
      </c>
      <c r="C250" s="15">
        <v>0.16439000000000001</v>
      </c>
      <c r="D250" s="8">
        <v>35.86</v>
      </c>
      <c r="E250" s="8">
        <v>0.43099999999999999</v>
      </c>
      <c r="F250" s="8">
        <v>6.4329999999999998</v>
      </c>
      <c r="G250" s="8">
        <v>49.1</v>
      </c>
      <c r="H250" s="15">
        <v>7.8274999999999997</v>
      </c>
      <c r="I250" s="8">
        <v>20.9</v>
      </c>
      <c r="J250" s="8">
        <v>9.52</v>
      </c>
      <c r="K250" s="8">
        <v>8.39</v>
      </c>
      <c r="L250" s="8">
        <v>15.196</v>
      </c>
      <c r="M250" s="8">
        <v>43</v>
      </c>
      <c r="N250" s="9">
        <v>4.9388751000000002E-2</v>
      </c>
      <c r="O250" s="15">
        <v>1</v>
      </c>
      <c r="P250" s="15">
        <v>0</v>
      </c>
      <c r="Q250" s="15">
        <v>1</v>
      </c>
      <c r="R250" s="21">
        <v>0</v>
      </c>
    </row>
    <row r="251" spans="2:18" x14ac:dyDescent="0.25">
      <c r="B251" s="7">
        <v>26.2</v>
      </c>
      <c r="C251" s="15">
        <v>0.19073000000000001</v>
      </c>
      <c r="D251" s="8">
        <v>35.86</v>
      </c>
      <c r="E251" s="8">
        <v>0.43099999999999999</v>
      </c>
      <c r="F251" s="8">
        <v>6.718</v>
      </c>
      <c r="G251" s="8">
        <v>17.5</v>
      </c>
      <c r="H251" s="15">
        <v>7.8249999999999993</v>
      </c>
      <c r="I251" s="8">
        <v>20.9</v>
      </c>
      <c r="J251" s="8">
        <v>6.56</v>
      </c>
      <c r="K251" s="8">
        <v>9.3239999999999998</v>
      </c>
      <c r="L251" s="8">
        <v>11.2096</v>
      </c>
      <c r="M251" s="8">
        <v>39</v>
      </c>
      <c r="N251" s="9">
        <v>4.4233350999999997E-2</v>
      </c>
      <c r="O251" s="15">
        <v>1</v>
      </c>
      <c r="P251" s="15">
        <v>0</v>
      </c>
      <c r="Q251" s="15">
        <v>0</v>
      </c>
      <c r="R251" s="21">
        <v>0</v>
      </c>
    </row>
    <row r="252" spans="2:18" x14ac:dyDescent="0.25">
      <c r="B252" s="7">
        <v>24.4</v>
      </c>
      <c r="C252" s="15">
        <v>0.14030000000000001</v>
      </c>
      <c r="D252" s="8">
        <v>35.86</v>
      </c>
      <c r="E252" s="8">
        <v>0.43099999999999999</v>
      </c>
      <c r="F252" s="8">
        <v>6.4870000000000001</v>
      </c>
      <c r="G252" s="8">
        <v>13</v>
      </c>
      <c r="H252" s="15">
        <v>7.3975</v>
      </c>
      <c r="I252" s="8">
        <v>20.9</v>
      </c>
      <c r="J252" s="8">
        <v>5.9</v>
      </c>
      <c r="K252" s="8">
        <v>6.1879999999999997</v>
      </c>
      <c r="L252" s="8">
        <v>14.1952</v>
      </c>
      <c r="M252" s="8">
        <v>38</v>
      </c>
      <c r="N252" s="9">
        <v>3.8843516000000002E-2</v>
      </c>
      <c r="O252" s="15">
        <v>1</v>
      </c>
      <c r="P252" s="15">
        <v>0</v>
      </c>
      <c r="Q252" s="15">
        <v>1</v>
      </c>
      <c r="R252" s="21">
        <v>0</v>
      </c>
    </row>
    <row r="253" spans="2:18" x14ac:dyDescent="0.25">
      <c r="B253" s="7">
        <v>24.8</v>
      </c>
      <c r="C253" s="15">
        <v>0.21409</v>
      </c>
      <c r="D253" s="8">
        <v>35.86</v>
      </c>
      <c r="E253" s="8">
        <v>0.43099999999999999</v>
      </c>
      <c r="F253" s="8">
        <v>6.4379999999999997</v>
      </c>
      <c r="G253" s="8">
        <v>8.9</v>
      </c>
      <c r="H253" s="15">
        <v>7.3975</v>
      </c>
      <c r="I253" s="8">
        <v>20.9</v>
      </c>
      <c r="J253" s="8">
        <v>3.59</v>
      </c>
      <c r="K253" s="8">
        <v>10.295999999999999</v>
      </c>
      <c r="L253" s="8">
        <v>12.198399999999999</v>
      </c>
      <c r="M253" s="8">
        <v>50</v>
      </c>
      <c r="N253" s="9">
        <v>4.6856215E-2</v>
      </c>
      <c r="O253" s="15">
        <v>0</v>
      </c>
      <c r="P253" s="15">
        <v>1</v>
      </c>
      <c r="Q253" s="15">
        <v>0</v>
      </c>
      <c r="R253" s="21">
        <v>0</v>
      </c>
    </row>
    <row r="254" spans="2:18" x14ac:dyDescent="0.25">
      <c r="B254" s="7">
        <v>29.6</v>
      </c>
      <c r="C254" s="15">
        <v>8.2210000000000005E-2</v>
      </c>
      <c r="D254" s="8">
        <v>35.86</v>
      </c>
      <c r="E254" s="8">
        <v>0.43099999999999999</v>
      </c>
      <c r="F254" s="8">
        <v>6.9569999999999999</v>
      </c>
      <c r="G254" s="8">
        <v>6.8</v>
      </c>
      <c r="H254" s="15">
        <v>8.9050000000000011</v>
      </c>
      <c r="I254" s="8">
        <v>20.9</v>
      </c>
      <c r="J254" s="8">
        <v>3.53</v>
      </c>
      <c r="K254" s="8">
        <v>8.9920000000000009</v>
      </c>
      <c r="L254" s="8">
        <v>12.236800000000001</v>
      </c>
      <c r="M254" s="8">
        <v>57</v>
      </c>
      <c r="N254" s="9">
        <v>3.95258E-2</v>
      </c>
      <c r="O254" s="15">
        <v>0</v>
      </c>
      <c r="P254" s="15">
        <v>0</v>
      </c>
      <c r="Q254" s="15">
        <v>0</v>
      </c>
      <c r="R254" s="21">
        <v>1</v>
      </c>
    </row>
    <row r="255" spans="2:18" x14ac:dyDescent="0.25">
      <c r="B255" s="7">
        <v>42.8</v>
      </c>
      <c r="C255" s="15">
        <v>0.36893999999999999</v>
      </c>
      <c r="D255" s="8">
        <v>35.86</v>
      </c>
      <c r="E255" s="8">
        <v>0.43099999999999999</v>
      </c>
      <c r="F255" s="8">
        <v>8.2590000000000003</v>
      </c>
      <c r="G255" s="8">
        <v>8.4</v>
      </c>
      <c r="H255" s="15">
        <v>8.9075000000000006</v>
      </c>
      <c r="I255" s="8">
        <v>20.9</v>
      </c>
      <c r="J255" s="8">
        <v>3.54</v>
      </c>
      <c r="K255" s="8">
        <v>10.856</v>
      </c>
      <c r="L255" s="8">
        <v>13.3424</v>
      </c>
      <c r="M255" s="8">
        <v>53</v>
      </c>
      <c r="N255" s="9">
        <v>5.0873373999999999E-2</v>
      </c>
      <c r="O255" s="15">
        <v>0</v>
      </c>
      <c r="P255" s="15">
        <v>0</v>
      </c>
      <c r="Q255" s="15">
        <v>1</v>
      </c>
      <c r="R255" s="21">
        <v>0</v>
      </c>
    </row>
    <row r="256" spans="2:18" x14ac:dyDescent="0.25">
      <c r="B256" s="7">
        <v>21.9</v>
      </c>
      <c r="C256" s="15">
        <v>4.8189999999999997E-2</v>
      </c>
      <c r="D256" s="8">
        <v>33.64</v>
      </c>
      <c r="E256" s="8">
        <v>0.39200000000000002</v>
      </c>
      <c r="F256" s="8">
        <v>6.1079999999999997</v>
      </c>
      <c r="G256" s="8">
        <v>32</v>
      </c>
      <c r="H256" s="15">
        <v>9.2175000000000011</v>
      </c>
      <c r="I256" s="8">
        <v>23.6</v>
      </c>
      <c r="J256" s="8">
        <v>6.57</v>
      </c>
      <c r="K256" s="8">
        <v>6.5380000000000003</v>
      </c>
      <c r="L256" s="8">
        <v>12.1752</v>
      </c>
      <c r="M256" s="8">
        <v>56</v>
      </c>
      <c r="N256" s="9">
        <v>3.6968617000000002E-2</v>
      </c>
      <c r="O256" s="15">
        <v>0</v>
      </c>
      <c r="P256" s="15">
        <v>0</v>
      </c>
      <c r="Q256" s="15">
        <v>1</v>
      </c>
      <c r="R256" s="21">
        <v>0</v>
      </c>
    </row>
    <row r="257" spans="2:18" x14ac:dyDescent="0.25">
      <c r="B257" s="7">
        <v>20.9</v>
      </c>
      <c r="C257" s="15">
        <v>3.5479999999999998E-2</v>
      </c>
      <c r="D257" s="8">
        <v>33.64</v>
      </c>
      <c r="E257" s="8">
        <v>0.39200000000000002</v>
      </c>
      <c r="F257" s="8">
        <v>5.8760000000000003</v>
      </c>
      <c r="G257" s="8">
        <v>19.100000000000001</v>
      </c>
      <c r="H257" s="15">
        <v>9.2200000000000006</v>
      </c>
      <c r="I257" s="8">
        <v>23.6</v>
      </c>
      <c r="J257" s="8">
        <v>9.25</v>
      </c>
      <c r="K257" s="8">
        <v>7.8179999999999996</v>
      </c>
      <c r="L257" s="8">
        <v>15.167199999999999</v>
      </c>
      <c r="M257" s="8">
        <v>31</v>
      </c>
      <c r="N257" s="9">
        <v>4.3736447999999997E-2</v>
      </c>
      <c r="O257" s="15">
        <v>0</v>
      </c>
      <c r="P257" s="15">
        <v>0</v>
      </c>
      <c r="Q257" s="15">
        <v>0</v>
      </c>
      <c r="R257" s="21">
        <v>0</v>
      </c>
    </row>
    <row r="258" spans="2:18" x14ac:dyDescent="0.25">
      <c r="B258" s="7">
        <v>44</v>
      </c>
      <c r="C258" s="15">
        <v>1.538E-2</v>
      </c>
      <c r="D258" s="8">
        <v>33.75</v>
      </c>
      <c r="E258" s="8">
        <v>0.39400000000000002</v>
      </c>
      <c r="F258" s="8">
        <v>7.4539999999999997</v>
      </c>
      <c r="G258" s="8">
        <v>34.200000000000003</v>
      </c>
      <c r="H258" s="15">
        <v>6.335</v>
      </c>
      <c r="I258" s="8">
        <v>24.1</v>
      </c>
      <c r="J258" s="8">
        <v>3.11</v>
      </c>
      <c r="K258" s="8">
        <v>6.68</v>
      </c>
      <c r="L258" s="8">
        <v>13.352</v>
      </c>
      <c r="M258" s="8">
        <v>38</v>
      </c>
      <c r="N258" s="9">
        <v>4.2191684E-2</v>
      </c>
      <c r="O258" s="15">
        <v>0</v>
      </c>
      <c r="P258" s="15">
        <v>0</v>
      </c>
      <c r="Q258" s="15">
        <v>1</v>
      </c>
      <c r="R258" s="21">
        <v>0</v>
      </c>
    </row>
    <row r="259" spans="2:18" x14ac:dyDescent="0.25">
      <c r="B259" s="7">
        <v>50</v>
      </c>
      <c r="C259" s="15">
        <v>0.61153999999999997</v>
      </c>
      <c r="D259" s="8">
        <v>33.97</v>
      </c>
      <c r="E259" s="8">
        <v>0.64700000000000002</v>
      </c>
      <c r="F259" s="8">
        <v>8.7040000000000006</v>
      </c>
      <c r="G259" s="8">
        <v>86.9</v>
      </c>
      <c r="H259" s="15">
        <v>1.8025</v>
      </c>
      <c r="I259" s="8">
        <v>27</v>
      </c>
      <c r="J259" s="8">
        <v>5.12</v>
      </c>
      <c r="K259" s="8">
        <v>8.6</v>
      </c>
      <c r="L259" s="8">
        <v>11.4</v>
      </c>
      <c r="M259" s="8">
        <v>54</v>
      </c>
      <c r="N259" s="9">
        <v>5.5193191000000003E-2</v>
      </c>
      <c r="O259" s="15">
        <v>1</v>
      </c>
      <c r="P259" s="15">
        <v>0</v>
      </c>
      <c r="Q259" s="15">
        <v>1</v>
      </c>
      <c r="R259" s="21">
        <v>0</v>
      </c>
    </row>
    <row r="260" spans="2:18" x14ac:dyDescent="0.25">
      <c r="B260" s="7">
        <v>36</v>
      </c>
      <c r="C260" s="15">
        <v>0.66351000000000004</v>
      </c>
      <c r="D260" s="8">
        <v>33.97</v>
      </c>
      <c r="E260" s="8">
        <v>0.64700000000000002</v>
      </c>
      <c r="F260" s="8">
        <v>7.3330000000000002</v>
      </c>
      <c r="G260" s="8">
        <v>100</v>
      </c>
      <c r="H260" s="15">
        <v>1.8925000000000003</v>
      </c>
      <c r="I260" s="8">
        <v>27</v>
      </c>
      <c r="J260" s="8">
        <v>7.79</v>
      </c>
      <c r="K260" s="8">
        <v>8.02</v>
      </c>
      <c r="L260" s="8">
        <v>15.288</v>
      </c>
      <c r="M260" s="8">
        <v>58</v>
      </c>
      <c r="N260" s="9">
        <v>6.0092539E-2</v>
      </c>
      <c r="O260" s="15">
        <v>1</v>
      </c>
      <c r="P260" s="15">
        <v>0</v>
      </c>
      <c r="Q260" s="15">
        <v>1</v>
      </c>
      <c r="R260" s="21">
        <v>0</v>
      </c>
    </row>
    <row r="261" spans="2:18" x14ac:dyDescent="0.25">
      <c r="B261" s="7">
        <v>30.1</v>
      </c>
      <c r="C261" s="15">
        <v>0.65664999999999996</v>
      </c>
      <c r="D261" s="8">
        <v>33.97</v>
      </c>
      <c r="E261" s="8">
        <v>0.64700000000000002</v>
      </c>
      <c r="F261" s="8">
        <v>6.8419999999999996</v>
      </c>
      <c r="G261" s="8">
        <v>100</v>
      </c>
      <c r="H261" s="15">
        <v>2.0125000000000002</v>
      </c>
      <c r="I261" s="8">
        <v>27</v>
      </c>
      <c r="J261" s="8">
        <v>6.9</v>
      </c>
      <c r="K261" s="8">
        <v>7.3019999999999996</v>
      </c>
      <c r="L261" s="8">
        <v>11.2408</v>
      </c>
      <c r="M261" s="8">
        <v>40</v>
      </c>
      <c r="N261" s="9">
        <v>5.98956E-2</v>
      </c>
      <c r="O261" s="15">
        <v>1</v>
      </c>
      <c r="P261" s="15">
        <v>0</v>
      </c>
      <c r="Q261" s="15">
        <v>1</v>
      </c>
      <c r="R261" s="21">
        <v>0</v>
      </c>
    </row>
    <row r="262" spans="2:18" x14ac:dyDescent="0.25">
      <c r="B262" s="7">
        <v>33.799999999999997</v>
      </c>
      <c r="C262" s="15">
        <v>0.54010999999999998</v>
      </c>
      <c r="D262" s="8">
        <v>33.97</v>
      </c>
      <c r="E262" s="8">
        <v>0.64700000000000002</v>
      </c>
      <c r="F262" s="8">
        <v>7.2030000000000003</v>
      </c>
      <c r="G262" s="8">
        <v>81.8</v>
      </c>
      <c r="H262" s="15">
        <v>2.1124999999999998</v>
      </c>
      <c r="I262" s="8">
        <v>27</v>
      </c>
      <c r="J262" s="8">
        <v>9.59</v>
      </c>
      <c r="K262" s="8">
        <v>7.8997670682730989</v>
      </c>
      <c r="L262" s="8">
        <v>11.2704</v>
      </c>
      <c r="M262" s="8">
        <v>21</v>
      </c>
      <c r="N262" s="9">
        <v>6.8040719E-2</v>
      </c>
      <c r="O262" s="15">
        <v>1</v>
      </c>
      <c r="P262" s="15">
        <v>1</v>
      </c>
      <c r="Q262" s="15">
        <v>0</v>
      </c>
      <c r="R262" s="21">
        <v>0</v>
      </c>
    </row>
    <row r="263" spans="2:18" x14ac:dyDescent="0.25">
      <c r="B263" s="7">
        <v>43.1</v>
      </c>
      <c r="C263" s="15">
        <v>0.53412000000000004</v>
      </c>
      <c r="D263" s="8">
        <v>33.97</v>
      </c>
      <c r="E263" s="8">
        <v>0.64700000000000002</v>
      </c>
      <c r="F263" s="8">
        <v>7.52</v>
      </c>
      <c r="G263" s="8">
        <v>89.4</v>
      </c>
      <c r="H263" s="15">
        <v>2.1375000000000002</v>
      </c>
      <c r="I263" s="8">
        <v>27</v>
      </c>
      <c r="J263" s="8">
        <v>7.26</v>
      </c>
      <c r="K263" s="8">
        <v>6.6619999999999999</v>
      </c>
      <c r="L263" s="8">
        <v>11.344799999999999</v>
      </c>
      <c r="M263" s="8">
        <v>24</v>
      </c>
      <c r="N263" s="9">
        <v>6.5038239999999997E-2</v>
      </c>
      <c r="O263" s="15">
        <v>1</v>
      </c>
      <c r="P263" s="15">
        <v>0</v>
      </c>
      <c r="Q263" s="15">
        <v>0</v>
      </c>
      <c r="R263" s="21">
        <v>1</v>
      </c>
    </row>
    <row r="264" spans="2:18" x14ac:dyDescent="0.25">
      <c r="B264" s="7">
        <v>48.8</v>
      </c>
      <c r="C264" s="15">
        <v>0.52014000000000005</v>
      </c>
      <c r="D264" s="8">
        <v>33.97</v>
      </c>
      <c r="E264" s="8">
        <v>0.64700000000000002</v>
      </c>
      <c r="F264" s="8">
        <v>8.3979999999999997</v>
      </c>
      <c r="G264" s="8">
        <v>91.5</v>
      </c>
      <c r="H264" s="15">
        <v>2.2875000000000001</v>
      </c>
      <c r="I264" s="8">
        <v>27</v>
      </c>
      <c r="J264" s="8">
        <v>5.91</v>
      </c>
      <c r="K264" s="8">
        <v>10.076000000000001</v>
      </c>
      <c r="L264" s="8">
        <v>15.3904</v>
      </c>
      <c r="M264" s="8">
        <v>24</v>
      </c>
      <c r="N264" s="9">
        <v>5.5130644999999999E-2</v>
      </c>
      <c r="O264" s="15">
        <v>1</v>
      </c>
      <c r="P264" s="15">
        <v>0</v>
      </c>
      <c r="Q264" s="15">
        <v>1</v>
      </c>
      <c r="R264" s="21">
        <v>0</v>
      </c>
    </row>
    <row r="265" spans="2:18" x14ac:dyDescent="0.25">
      <c r="B265" s="7">
        <v>31</v>
      </c>
      <c r="C265" s="15">
        <v>0.82525999999999999</v>
      </c>
      <c r="D265" s="8">
        <v>33.97</v>
      </c>
      <c r="E265" s="8">
        <v>0.64700000000000002</v>
      </c>
      <c r="F265" s="8">
        <v>7.327</v>
      </c>
      <c r="G265" s="8">
        <v>94.5</v>
      </c>
      <c r="H265" s="15">
        <v>2.08</v>
      </c>
      <c r="I265" s="8">
        <v>27</v>
      </c>
      <c r="J265" s="8">
        <v>11.25</v>
      </c>
      <c r="K265" s="8">
        <v>5.72</v>
      </c>
      <c r="L265" s="8">
        <v>11.247999999999999</v>
      </c>
      <c r="M265" s="8">
        <v>60</v>
      </c>
      <c r="N265" s="9">
        <v>5.5456882999999998E-2</v>
      </c>
      <c r="O265" s="15">
        <v>1</v>
      </c>
      <c r="P265" s="15">
        <v>0</v>
      </c>
      <c r="Q265" s="15">
        <v>0</v>
      </c>
      <c r="R265" s="21">
        <v>0</v>
      </c>
    </row>
    <row r="266" spans="2:18" x14ac:dyDescent="0.25">
      <c r="B266" s="7">
        <v>36.5</v>
      </c>
      <c r="C266" s="15">
        <v>0.55006999999999995</v>
      </c>
      <c r="D266" s="8">
        <v>33.97</v>
      </c>
      <c r="E266" s="8">
        <v>0.64700000000000002</v>
      </c>
      <c r="F266" s="8">
        <v>7.2060000000000004</v>
      </c>
      <c r="G266" s="8">
        <v>91.6</v>
      </c>
      <c r="H266" s="15">
        <v>1.93</v>
      </c>
      <c r="I266" s="8">
        <v>27</v>
      </c>
      <c r="J266" s="8">
        <v>8.1</v>
      </c>
      <c r="K266" s="8">
        <v>8.5299999999999994</v>
      </c>
      <c r="L266" s="8">
        <v>14.292</v>
      </c>
      <c r="M266" s="8">
        <v>36</v>
      </c>
      <c r="N266" s="9">
        <v>5.8798547999999999E-2</v>
      </c>
      <c r="O266" s="15">
        <v>1</v>
      </c>
      <c r="P266" s="15">
        <v>0</v>
      </c>
      <c r="Q266" s="15">
        <v>1</v>
      </c>
      <c r="R266" s="21">
        <v>0</v>
      </c>
    </row>
    <row r="267" spans="2:18" x14ac:dyDescent="0.25">
      <c r="B267" s="7">
        <v>22.8</v>
      </c>
      <c r="C267" s="15">
        <v>0.76161999999999996</v>
      </c>
      <c r="D267" s="8">
        <v>33.97</v>
      </c>
      <c r="E267" s="8">
        <v>0.64700000000000002</v>
      </c>
      <c r="F267" s="8">
        <v>5.56</v>
      </c>
      <c r="G267" s="8">
        <v>62.8</v>
      </c>
      <c r="H267" s="15">
        <v>1.9850000000000003</v>
      </c>
      <c r="I267" s="8">
        <v>27</v>
      </c>
      <c r="J267" s="8">
        <v>10.45</v>
      </c>
      <c r="K267" s="8">
        <v>7.4560000000000004</v>
      </c>
      <c r="L267" s="8">
        <v>13.182399999999999</v>
      </c>
      <c r="M267" s="8">
        <v>59</v>
      </c>
      <c r="N267" s="9">
        <v>5.8891324000000002E-2</v>
      </c>
      <c r="O267" s="15">
        <v>0</v>
      </c>
      <c r="P267" s="15">
        <v>0</v>
      </c>
      <c r="Q267" s="15">
        <v>0</v>
      </c>
      <c r="R267" s="21">
        <v>0</v>
      </c>
    </row>
    <row r="268" spans="2:18" x14ac:dyDescent="0.25">
      <c r="B268" s="7">
        <v>30.7</v>
      </c>
      <c r="C268" s="15">
        <v>0.78569999999999995</v>
      </c>
      <c r="D268" s="8">
        <v>33.97</v>
      </c>
      <c r="E268" s="8">
        <v>0.64700000000000002</v>
      </c>
      <c r="F268" s="8">
        <v>7.0140000000000002</v>
      </c>
      <c r="G268" s="8">
        <v>84.6</v>
      </c>
      <c r="H268" s="15">
        <v>2.1324999999999998</v>
      </c>
      <c r="I268" s="8">
        <v>27</v>
      </c>
      <c r="J268" s="8">
        <v>14.79</v>
      </c>
      <c r="K268" s="8">
        <v>6.1139999999999999</v>
      </c>
      <c r="L268" s="8">
        <v>10.2456</v>
      </c>
      <c r="M268" s="8">
        <v>41</v>
      </c>
      <c r="N268" s="9">
        <v>5.7759379999999999E-2</v>
      </c>
      <c r="O268" s="15">
        <v>0</v>
      </c>
      <c r="P268" s="15">
        <v>0</v>
      </c>
      <c r="Q268" s="15">
        <v>1</v>
      </c>
      <c r="R268" s="21">
        <v>0</v>
      </c>
    </row>
    <row r="269" spans="2:18" x14ac:dyDescent="0.25">
      <c r="B269" s="7">
        <v>50</v>
      </c>
      <c r="C269" s="15">
        <v>0.57833999999999997</v>
      </c>
      <c r="D269" s="8">
        <v>33.97</v>
      </c>
      <c r="E269" s="8">
        <v>0.57499999999999996</v>
      </c>
      <c r="F269" s="8">
        <v>8.2970000000000006</v>
      </c>
      <c r="G269" s="8">
        <v>67</v>
      </c>
      <c r="H269" s="15">
        <v>2.42</v>
      </c>
      <c r="I269" s="8">
        <v>27</v>
      </c>
      <c r="J269" s="8">
        <v>7.44</v>
      </c>
      <c r="K269" s="8">
        <v>8</v>
      </c>
      <c r="L269" s="8">
        <v>15.4</v>
      </c>
      <c r="M269" s="8">
        <v>42</v>
      </c>
      <c r="N269" s="9">
        <v>6.3234774999999993E-2</v>
      </c>
      <c r="O269" s="15">
        <v>1</v>
      </c>
      <c r="P269" s="15">
        <v>0</v>
      </c>
      <c r="Q269" s="15">
        <v>0</v>
      </c>
      <c r="R269" s="21">
        <v>0</v>
      </c>
    </row>
    <row r="270" spans="2:18" x14ac:dyDescent="0.25">
      <c r="B270" s="7">
        <v>43.5</v>
      </c>
      <c r="C270" s="15">
        <v>0.54049999999999998</v>
      </c>
      <c r="D270" s="8">
        <v>33.97</v>
      </c>
      <c r="E270" s="8">
        <v>0.57499999999999996</v>
      </c>
      <c r="F270" s="8">
        <v>7.47</v>
      </c>
      <c r="G270" s="8">
        <v>52.6</v>
      </c>
      <c r="H270" s="15">
        <v>2.87</v>
      </c>
      <c r="I270" s="8">
        <v>27</v>
      </c>
      <c r="J270" s="8">
        <v>3.16</v>
      </c>
      <c r="K270" s="8">
        <v>9.07</v>
      </c>
      <c r="L270" s="8">
        <v>15.348000000000001</v>
      </c>
      <c r="M270" s="8">
        <v>43</v>
      </c>
      <c r="N270" s="9">
        <v>5.0390184999999997E-2</v>
      </c>
      <c r="O270" s="15">
        <v>0</v>
      </c>
      <c r="P270" s="15">
        <v>1</v>
      </c>
      <c r="Q270" s="15">
        <v>0</v>
      </c>
      <c r="R270" s="21">
        <v>0</v>
      </c>
    </row>
    <row r="271" spans="2:18" x14ac:dyDescent="0.25">
      <c r="B271" s="7">
        <v>20.7</v>
      </c>
      <c r="C271" s="15">
        <v>9.0649999999999994E-2</v>
      </c>
      <c r="D271" s="8">
        <v>36.96</v>
      </c>
      <c r="E271" s="8">
        <v>0.46400000000000002</v>
      </c>
      <c r="F271" s="8">
        <v>5.92</v>
      </c>
      <c r="G271" s="8">
        <v>61.5</v>
      </c>
      <c r="H271" s="15">
        <v>3.9175</v>
      </c>
      <c r="I271" s="8">
        <v>21.4</v>
      </c>
      <c r="J271" s="8">
        <v>13.65</v>
      </c>
      <c r="K271" s="8">
        <v>10.414</v>
      </c>
      <c r="L271" s="8">
        <v>14.1656</v>
      </c>
      <c r="M271" s="8">
        <v>29</v>
      </c>
      <c r="N271" s="9">
        <v>5.2332701000000002E-2</v>
      </c>
      <c r="O271" s="15">
        <v>0</v>
      </c>
      <c r="P271" s="15">
        <v>0</v>
      </c>
      <c r="Q271" s="15">
        <v>0</v>
      </c>
      <c r="R271" s="21">
        <v>1</v>
      </c>
    </row>
    <row r="272" spans="2:18" x14ac:dyDescent="0.25">
      <c r="B272" s="7">
        <v>21.1</v>
      </c>
      <c r="C272" s="15">
        <v>0.29915999999999998</v>
      </c>
      <c r="D272" s="8">
        <v>36.96</v>
      </c>
      <c r="E272" s="8">
        <v>0.46400000000000002</v>
      </c>
      <c r="F272" s="8">
        <v>5.8559999999999999</v>
      </c>
      <c r="G272" s="8">
        <v>42.1</v>
      </c>
      <c r="H272" s="15">
        <v>4.43</v>
      </c>
      <c r="I272" s="8">
        <v>21.4</v>
      </c>
      <c r="J272" s="8">
        <v>13</v>
      </c>
      <c r="K272" s="8">
        <v>6.2220000000000004</v>
      </c>
      <c r="L272" s="8">
        <v>15.168799999999999</v>
      </c>
      <c r="M272" s="8">
        <v>27</v>
      </c>
      <c r="N272" s="9">
        <v>4.6563106E-2</v>
      </c>
      <c r="O272" s="15">
        <v>1</v>
      </c>
      <c r="P272" s="15">
        <v>0</v>
      </c>
      <c r="Q272" s="15">
        <v>0</v>
      </c>
      <c r="R272" s="21">
        <v>0</v>
      </c>
    </row>
    <row r="273" spans="2:18" x14ac:dyDescent="0.25">
      <c r="B273" s="7">
        <v>25.2</v>
      </c>
      <c r="C273" s="15">
        <v>0.16211</v>
      </c>
      <c r="D273" s="8">
        <v>36.96</v>
      </c>
      <c r="E273" s="8">
        <v>0.46400000000000002</v>
      </c>
      <c r="F273" s="8">
        <v>6.24</v>
      </c>
      <c r="G273" s="8">
        <v>16.3</v>
      </c>
      <c r="H273" s="15">
        <v>4.43</v>
      </c>
      <c r="I273" s="8">
        <v>21.4</v>
      </c>
      <c r="J273" s="8">
        <v>6.59</v>
      </c>
      <c r="K273" s="8">
        <v>6.6040000000000001</v>
      </c>
      <c r="L273" s="8">
        <v>10.201599999999999</v>
      </c>
      <c r="M273" s="8">
        <v>25</v>
      </c>
      <c r="N273" s="9">
        <v>4.3394822E-2</v>
      </c>
      <c r="O273" s="15">
        <v>0</v>
      </c>
      <c r="P273" s="15">
        <v>0</v>
      </c>
      <c r="Q273" s="15">
        <v>1</v>
      </c>
      <c r="R273" s="21">
        <v>0</v>
      </c>
    </row>
    <row r="274" spans="2:18" x14ac:dyDescent="0.25">
      <c r="B274" s="7">
        <v>24.4</v>
      </c>
      <c r="C274" s="15">
        <v>0.11459999999999999</v>
      </c>
      <c r="D274" s="8">
        <v>36.96</v>
      </c>
      <c r="E274" s="8">
        <v>0.46400000000000002</v>
      </c>
      <c r="F274" s="8">
        <v>6.5380000000000003</v>
      </c>
      <c r="G274" s="8">
        <v>58.7</v>
      </c>
      <c r="H274" s="15">
        <v>3.9175</v>
      </c>
      <c r="I274" s="8">
        <v>21.4</v>
      </c>
      <c r="J274" s="8">
        <v>7.73</v>
      </c>
      <c r="K274" s="8">
        <v>8.4879999999999995</v>
      </c>
      <c r="L274" s="8">
        <v>13.1952</v>
      </c>
      <c r="M274" s="8">
        <v>40</v>
      </c>
      <c r="N274" s="9">
        <v>4.3963558999999999E-2</v>
      </c>
      <c r="O274" s="15">
        <v>1</v>
      </c>
      <c r="P274" s="15">
        <v>0</v>
      </c>
      <c r="Q274" s="15">
        <v>1</v>
      </c>
      <c r="R274" s="21">
        <v>0</v>
      </c>
    </row>
    <row r="275" spans="2:18" x14ac:dyDescent="0.25">
      <c r="B275" s="7">
        <v>35.200000000000003</v>
      </c>
      <c r="C275" s="15">
        <v>0.22187999999999999</v>
      </c>
      <c r="D275" s="8">
        <v>36.96</v>
      </c>
      <c r="E275" s="8">
        <v>0.46400000000000002</v>
      </c>
      <c r="F275" s="8">
        <v>7.6909999999999998</v>
      </c>
      <c r="G275" s="8">
        <v>51.8</v>
      </c>
      <c r="H275" s="15">
        <v>4.3674999999999997</v>
      </c>
      <c r="I275" s="8">
        <v>21.4</v>
      </c>
      <c r="J275" s="8">
        <v>6.58</v>
      </c>
      <c r="K275" s="8">
        <v>6.0039999999999996</v>
      </c>
      <c r="L275" s="8">
        <v>10.281599999999999</v>
      </c>
      <c r="M275" s="8">
        <v>39</v>
      </c>
      <c r="N275" s="9">
        <v>4.2436928999999998E-2</v>
      </c>
      <c r="O275" s="15">
        <v>1</v>
      </c>
      <c r="P275" s="15">
        <v>0</v>
      </c>
      <c r="Q275" s="15">
        <v>1</v>
      </c>
      <c r="R275" s="21">
        <v>0</v>
      </c>
    </row>
    <row r="276" spans="2:18" x14ac:dyDescent="0.25">
      <c r="B276" s="7">
        <v>32.4</v>
      </c>
      <c r="C276" s="15">
        <v>5.6439999999999997E-2</v>
      </c>
      <c r="D276" s="8">
        <v>36.409999999999997</v>
      </c>
      <c r="E276" s="8">
        <v>0.44700000000000001</v>
      </c>
      <c r="F276" s="8">
        <v>6.758</v>
      </c>
      <c r="G276" s="8">
        <v>32.9</v>
      </c>
      <c r="H276" s="15">
        <v>4.08</v>
      </c>
      <c r="I276" s="8">
        <v>22.4</v>
      </c>
      <c r="J276" s="8">
        <v>3.53</v>
      </c>
      <c r="K276" s="8">
        <v>10.648</v>
      </c>
      <c r="L276" s="8">
        <v>12.2592</v>
      </c>
      <c r="M276" s="8">
        <v>30</v>
      </c>
      <c r="N276" s="9">
        <v>4.2514896000000003E-2</v>
      </c>
      <c r="O276" s="15">
        <v>0</v>
      </c>
      <c r="P276" s="15">
        <v>0</v>
      </c>
      <c r="Q276" s="15">
        <v>1</v>
      </c>
      <c r="R276" s="21">
        <v>0</v>
      </c>
    </row>
    <row r="277" spans="2:18" x14ac:dyDescent="0.25">
      <c r="B277" s="7">
        <v>32</v>
      </c>
      <c r="C277" s="15">
        <v>9.604E-2</v>
      </c>
      <c r="D277" s="8">
        <v>36.409999999999997</v>
      </c>
      <c r="E277" s="8">
        <v>0.44700000000000001</v>
      </c>
      <c r="F277" s="8">
        <v>6.8540000000000001</v>
      </c>
      <c r="G277" s="8">
        <v>42.8</v>
      </c>
      <c r="H277" s="15">
        <v>4.2675000000000001</v>
      </c>
      <c r="I277" s="8">
        <v>22.4</v>
      </c>
      <c r="J277" s="8">
        <v>2.98</v>
      </c>
      <c r="K277" s="8">
        <v>8.84</v>
      </c>
      <c r="L277" s="8">
        <v>12.256</v>
      </c>
      <c r="M277" s="8">
        <v>23</v>
      </c>
      <c r="N277" s="9">
        <v>3.8411883000000001E-2</v>
      </c>
      <c r="O277" s="15">
        <v>1</v>
      </c>
      <c r="P277" s="15">
        <v>0</v>
      </c>
      <c r="Q277" s="15">
        <v>1</v>
      </c>
      <c r="R277" s="21">
        <v>0</v>
      </c>
    </row>
    <row r="278" spans="2:18" x14ac:dyDescent="0.25">
      <c r="B278" s="7">
        <v>33.200000000000003</v>
      </c>
      <c r="C278" s="15">
        <v>0.10469000000000001</v>
      </c>
      <c r="D278" s="8">
        <v>36.409999999999997</v>
      </c>
      <c r="E278" s="8">
        <v>0.44700000000000001</v>
      </c>
      <c r="F278" s="8">
        <v>7.2670000000000003</v>
      </c>
      <c r="G278" s="8">
        <v>49</v>
      </c>
      <c r="H278" s="15">
        <v>4.7874999999999996</v>
      </c>
      <c r="I278" s="8">
        <v>22.4</v>
      </c>
      <c r="J278" s="8">
        <v>6.05</v>
      </c>
      <c r="K278" s="8">
        <v>8.5640000000000001</v>
      </c>
      <c r="L278" s="8">
        <v>11.265599999999999</v>
      </c>
      <c r="M278" s="8">
        <v>35</v>
      </c>
      <c r="N278" s="9">
        <v>4.2341510999999998E-2</v>
      </c>
      <c r="O278" s="15">
        <v>0</v>
      </c>
      <c r="P278" s="15">
        <v>1</v>
      </c>
      <c r="Q278" s="15">
        <v>0</v>
      </c>
      <c r="R278" s="21">
        <v>0</v>
      </c>
    </row>
    <row r="279" spans="2:18" x14ac:dyDescent="0.25">
      <c r="B279" s="7">
        <v>33.1</v>
      </c>
      <c r="C279" s="15">
        <v>6.1269999999999998E-2</v>
      </c>
      <c r="D279" s="8">
        <v>36.409999999999997</v>
      </c>
      <c r="E279" s="8">
        <v>0.44700000000000001</v>
      </c>
      <c r="F279" s="8">
        <v>6.8259999999999996</v>
      </c>
      <c r="G279" s="8">
        <v>27.6</v>
      </c>
      <c r="H279" s="15">
        <v>4.8624999999999998</v>
      </c>
      <c r="I279" s="8">
        <v>22.4</v>
      </c>
      <c r="J279" s="8">
        <v>4.16</v>
      </c>
      <c r="K279" s="8">
        <v>6.2619999999999996</v>
      </c>
      <c r="L279" s="8">
        <v>11.264799999999999</v>
      </c>
      <c r="M279" s="8">
        <v>21</v>
      </c>
      <c r="N279" s="9">
        <v>4.1667833000000001E-2</v>
      </c>
      <c r="O279" s="15">
        <v>0</v>
      </c>
      <c r="P279" s="15">
        <v>0</v>
      </c>
      <c r="Q279" s="15">
        <v>1</v>
      </c>
      <c r="R279" s="21">
        <v>0</v>
      </c>
    </row>
    <row r="280" spans="2:18" x14ac:dyDescent="0.25">
      <c r="B280" s="7">
        <v>29.1</v>
      </c>
      <c r="C280" s="15">
        <v>7.9780000000000004E-2</v>
      </c>
      <c r="D280" s="8">
        <v>36.409999999999997</v>
      </c>
      <c r="E280" s="8">
        <v>0.44700000000000001</v>
      </c>
      <c r="F280" s="8">
        <v>6.4820000000000002</v>
      </c>
      <c r="G280" s="8">
        <v>32.1</v>
      </c>
      <c r="H280" s="15">
        <v>4.1375000000000002</v>
      </c>
      <c r="I280" s="8">
        <v>22.4</v>
      </c>
      <c r="J280" s="8">
        <v>7.19</v>
      </c>
      <c r="K280" s="8">
        <v>6.282</v>
      </c>
      <c r="L280" s="8">
        <v>10.232799999999999</v>
      </c>
      <c r="M280" s="8">
        <v>38</v>
      </c>
      <c r="N280" s="9">
        <v>4.7733892999999999E-2</v>
      </c>
      <c r="O280" s="15">
        <v>1</v>
      </c>
      <c r="P280" s="15">
        <v>0</v>
      </c>
      <c r="Q280" s="15">
        <v>1</v>
      </c>
      <c r="R280" s="21">
        <v>0</v>
      </c>
    </row>
    <row r="281" spans="2:18" x14ac:dyDescent="0.25">
      <c r="B281" s="7">
        <v>35.1</v>
      </c>
      <c r="C281" s="15">
        <v>0.21038000000000001</v>
      </c>
      <c r="D281" s="8">
        <v>33.33</v>
      </c>
      <c r="E281" s="8">
        <v>0.44290000000000002</v>
      </c>
      <c r="F281" s="8">
        <v>6.8120000000000003</v>
      </c>
      <c r="G281" s="8">
        <v>32.200000000000003</v>
      </c>
      <c r="H281" s="15">
        <v>4.0999999999999996</v>
      </c>
      <c r="I281" s="8">
        <v>25.1</v>
      </c>
      <c r="J281" s="8">
        <v>4.8499999999999996</v>
      </c>
      <c r="K281" s="8">
        <v>9.6020000000000003</v>
      </c>
      <c r="L281" s="8">
        <v>12.280799999999999</v>
      </c>
      <c r="M281" s="8">
        <v>26</v>
      </c>
      <c r="N281" s="9">
        <v>5.1259589000000001E-2</v>
      </c>
      <c r="O281" s="15">
        <v>0</v>
      </c>
      <c r="P281" s="15">
        <v>1</v>
      </c>
      <c r="Q281" s="15">
        <v>0</v>
      </c>
      <c r="R281" s="21">
        <v>0</v>
      </c>
    </row>
    <row r="282" spans="2:18" x14ac:dyDescent="0.25">
      <c r="B282" s="7">
        <v>45.4</v>
      </c>
      <c r="C282" s="15">
        <v>3.5779999999999999E-2</v>
      </c>
      <c r="D282" s="8">
        <v>33.33</v>
      </c>
      <c r="E282" s="8">
        <v>0.44290000000000002</v>
      </c>
      <c r="F282" s="8">
        <v>7.82</v>
      </c>
      <c r="G282" s="8">
        <v>64.5</v>
      </c>
      <c r="H282" s="15">
        <v>4.6950000000000003</v>
      </c>
      <c r="I282" s="8">
        <v>25.1</v>
      </c>
      <c r="J282" s="8">
        <v>3.76</v>
      </c>
      <c r="K282" s="8">
        <v>7.1079999999999997</v>
      </c>
      <c r="L282" s="8">
        <v>10.363200000000001</v>
      </c>
      <c r="M282" s="8">
        <v>50</v>
      </c>
      <c r="N282" s="9">
        <v>4.1950914999999998E-2</v>
      </c>
      <c r="O282" s="15">
        <v>0</v>
      </c>
      <c r="P282" s="15">
        <v>0</v>
      </c>
      <c r="Q282" s="15">
        <v>0</v>
      </c>
      <c r="R282" s="21">
        <v>0</v>
      </c>
    </row>
    <row r="283" spans="2:18" x14ac:dyDescent="0.25">
      <c r="B283" s="7">
        <v>35.4</v>
      </c>
      <c r="C283" s="15">
        <v>3.705E-2</v>
      </c>
      <c r="D283" s="8">
        <v>33.33</v>
      </c>
      <c r="E283" s="8">
        <v>0.44290000000000002</v>
      </c>
      <c r="F283" s="8">
        <v>6.968</v>
      </c>
      <c r="G283" s="8">
        <v>37.200000000000003</v>
      </c>
      <c r="H283" s="15">
        <v>5.2450000000000001</v>
      </c>
      <c r="I283" s="8">
        <v>25.1</v>
      </c>
      <c r="J283" s="8">
        <v>4.59</v>
      </c>
      <c r="K283" s="8">
        <v>8.5079999999999991</v>
      </c>
      <c r="L283" s="8">
        <v>14.283200000000001</v>
      </c>
      <c r="M283" s="8">
        <v>48</v>
      </c>
      <c r="N283" s="9">
        <v>4.2131214E-2</v>
      </c>
      <c r="O283" s="15">
        <v>1</v>
      </c>
      <c r="P283" s="15">
        <v>0</v>
      </c>
      <c r="Q283" s="15">
        <v>0</v>
      </c>
      <c r="R283" s="21">
        <v>0</v>
      </c>
    </row>
    <row r="284" spans="2:18" x14ac:dyDescent="0.25">
      <c r="B284" s="7">
        <v>46</v>
      </c>
      <c r="C284" s="15">
        <v>6.1289999999999997E-2</v>
      </c>
      <c r="D284" s="8">
        <v>33.33</v>
      </c>
      <c r="E284" s="8">
        <v>0.44290000000000002</v>
      </c>
      <c r="F284" s="8">
        <v>7.6449999999999996</v>
      </c>
      <c r="G284" s="8">
        <v>49.7</v>
      </c>
      <c r="H284" s="15">
        <v>5.21</v>
      </c>
      <c r="I284" s="8">
        <v>25.1</v>
      </c>
      <c r="J284" s="8">
        <v>3.01</v>
      </c>
      <c r="K284" s="8">
        <v>8.7200000000000006</v>
      </c>
      <c r="L284" s="8">
        <v>12.368</v>
      </c>
      <c r="M284" s="8">
        <v>25</v>
      </c>
      <c r="N284" s="9">
        <v>5.1141289999999999E-2</v>
      </c>
      <c r="O284" s="15">
        <v>1</v>
      </c>
      <c r="P284" s="15">
        <v>1</v>
      </c>
      <c r="Q284" s="15">
        <v>0</v>
      </c>
      <c r="R284" s="21">
        <v>0</v>
      </c>
    </row>
    <row r="285" spans="2:18" x14ac:dyDescent="0.25">
      <c r="B285" s="7">
        <v>50</v>
      </c>
      <c r="C285" s="15">
        <v>1.5010000000000001E-2</v>
      </c>
      <c r="D285" s="8">
        <v>31.21</v>
      </c>
      <c r="E285" s="8">
        <v>0.40100000000000002</v>
      </c>
      <c r="F285" s="8">
        <v>7.923</v>
      </c>
      <c r="G285" s="8">
        <v>24.8</v>
      </c>
      <c r="H285" s="15">
        <v>5.8849999999999998</v>
      </c>
      <c r="I285" s="8">
        <v>26.4</v>
      </c>
      <c r="J285" s="8">
        <v>3.16</v>
      </c>
      <c r="K285" s="8">
        <v>8.6999999999999993</v>
      </c>
      <c r="L285" s="8">
        <v>13.4</v>
      </c>
      <c r="M285" s="8">
        <v>20</v>
      </c>
      <c r="N285" s="9">
        <v>4.8894815000000001E-2</v>
      </c>
      <c r="O285" s="15">
        <v>1</v>
      </c>
      <c r="P285" s="15">
        <v>1</v>
      </c>
      <c r="Q285" s="15">
        <v>0</v>
      </c>
      <c r="R285" s="21">
        <v>0</v>
      </c>
    </row>
    <row r="286" spans="2:18" x14ac:dyDescent="0.25">
      <c r="B286" s="7">
        <v>32.200000000000003</v>
      </c>
      <c r="C286" s="15">
        <v>9.0600000000000003E-3</v>
      </c>
      <c r="D286" s="8">
        <v>32.97</v>
      </c>
      <c r="E286" s="8">
        <v>0.4</v>
      </c>
      <c r="F286" s="8">
        <v>7.0880000000000001</v>
      </c>
      <c r="G286" s="8">
        <v>20.8</v>
      </c>
      <c r="H286" s="15">
        <v>7.307500000000001</v>
      </c>
      <c r="I286" s="8">
        <v>24.7</v>
      </c>
      <c r="J286" s="8">
        <v>7.85</v>
      </c>
      <c r="K286" s="8">
        <v>7.8440000000000003</v>
      </c>
      <c r="L286" s="8">
        <v>12.2576</v>
      </c>
      <c r="M286" s="8">
        <v>30</v>
      </c>
      <c r="N286" s="9">
        <v>4.2339768E-2</v>
      </c>
      <c r="O286" s="15">
        <v>1</v>
      </c>
      <c r="P286" s="15">
        <v>0</v>
      </c>
      <c r="Q286" s="15">
        <v>0</v>
      </c>
      <c r="R286" s="21">
        <v>1</v>
      </c>
    </row>
    <row r="287" spans="2:18" x14ac:dyDescent="0.25">
      <c r="B287" s="7">
        <v>22</v>
      </c>
      <c r="C287" s="15">
        <v>1.0959999999999999E-2</v>
      </c>
      <c r="D287" s="8">
        <v>32.25</v>
      </c>
      <c r="E287" s="8">
        <v>0.38900000000000001</v>
      </c>
      <c r="F287" s="8">
        <v>6.4530000000000003</v>
      </c>
      <c r="G287" s="8">
        <v>31.9</v>
      </c>
      <c r="H287" s="15">
        <v>7.3075000000000001</v>
      </c>
      <c r="I287" s="8">
        <v>24.7</v>
      </c>
      <c r="J287" s="8">
        <v>8.23</v>
      </c>
      <c r="K287" s="8">
        <v>10.44</v>
      </c>
      <c r="L287" s="8">
        <v>14.176</v>
      </c>
      <c r="M287" s="8">
        <v>55</v>
      </c>
      <c r="N287" s="9">
        <v>3.4687927E-2</v>
      </c>
      <c r="O287" s="15">
        <v>1</v>
      </c>
      <c r="P287" s="15">
        <v>0</v>
      </c>
      <c r="Q287" s="15">
        <v>0</v>
      </c>
      <c r="R287" s="21">
        <v>0</v>
      </c>
    </row>
    <row r="288" spans="2:18" x14ac:dyDescent="0.25">
      <c r="B288" s="7">
        <v>20.100000000000001</v>
      </c>
      <c r="C288" s="15">
        <v>1.9650000000000001E-2</v>
      </c>
      <c r="D288" s="8">
        <v>31.76</v>
      </c>
      <c r="E288" s="8">
        <v>0.38500000000000001</v>
      </c>
      <c r="F288" s="8">
        <v>6.23</v>
      </c>
      <c r="G288" s="8">
        <v>31.5</v>
      </c>
      <c r="H288" s="15">
        <v>9.0875000000000004</v>
      </c>
      <c r="I288" s="8">
        <v>21.8</v>
      </c>
      <c r="J288" s="8">
        <v>12.93</v>
      </c>
      <c r="K288" s="8">
        <v>8.3019999999999996</v>
      </c>
      <c r="L288" s="8">
        <v>10.1608</v>
      </c>
      <c r="M288" s="8">
        <v>39</v>
      </c>
      <c r="N288" s="9">
        <v>3.3291762000000003E-2</v>
      </c>
      <c r="O288" s="15">
        <v>1</v>
      </c>
      <c r="P288" s="15">
        <v>0</v>
      </c>
      <c r="Q288" s="15">
        <v>0</v>
      </c>
      <c r="R288" s="21">
        <v>0</v>
      </c>
    </row>
    <row r="289" spans="2:18" x14ac:dyDescent="0.25">
      <c r="B289" s="7">
        <v>23.2</v>
      </c>
      <c r="C289" s="15">
        <v>3.8710000000000001E-2</v>
      </c>
      <c r="D289" s="8">
        <v>35.32</v>
      </c>
      <c r="E289" s="8">
        <v>0.40500000000000003</v>
      </c>
      <c r="F289" s="8">
        <v>6.2089999999999996</v>
      </c>
      <c r="G289" s="8">
        <v>31.3</v>
      </c>
      <c r="H289" s="15">
        <v>7.32</v>
      </c>
      <c r="I289" s="8">
        <v>23.4</v>
      </c>
      <c r="J289" s="8">
        <v>7.14</v>
      </c>
      <c r="K289" s="8">
        <v>9.9640000000000004</v>
      </c>
      <c r="L289" s="8">
        <v>14.185600000000001</v>
      </c>
      <c r="M289" s="8">
        <v>60</v>
      </c>
      <c r="N289" s="9">
        <v>4.3226216999999997E-2</v>
      </c>
      <c r="O289" s="15">
        <v>1</v>
      </c>
      <c r="P289" s="15">
        <v>1</v>
      </c>
      <c r="Q289" s="15">
        <v>0</v>
      </c>
      <c r="R289" s="21">
        <v>0</v>
      </c>
    </row>
    <row r="290" spans="2:18" x14ac:dyDescent="0.25">
      <c r="B290" s="7">
        <v>22.3</v>
      </c>
      <c r="C290" s="15">
        <v>4.5900000000000003E-2</v>
      </c>
      <c r="D290" s="8">
        <v>35.32</v>
      </c>
      <c r="E290" s="8">
        <v>0.40500000000000003</v>
      </c>
      <c r="F290" s="8">
        <v>6.3150000000000004</v>
      </c>
      <c r="G290" s="8">
        <v>45.6</v>
      </c>
      <c r="H290" s="15">
        <v>7.3174999999999999</v>
      </c>
      <c r="I290" s="8">
        <v>23.4</v>
      </c>
      <c r="J290" s="8">
        <v>7.6</v>
      </c>
      <c r="K290" s="8">
        <v>5.8460000000000001</v>
      </c>
      <c r="L290" s="8">
        <v>12.1784</v>
      </c>
      <c r="M290" s="8">
        <v>22</v>
      </c>
      <c r="N290" s="9">
        <v>3.4847433999999997E-2</v>
      </c>
      <c r="O290" s="15">
        <v>0</v>
      </c>
      <c r="P290" s="15">
        <v>0</v>
      </c>
      <c r="Q290" s="15">
        <v>1</v>
      </c>
      <c r="R290" s="21">
        <v>0</v>
      </c>
    </row>
    <row r="291" spans="2:18" x14ac:dyDescent="0.25">
      <c r="B291" s="7">
        <v>24.8</v>
      </c>
      <c r="C291" s="15">
        <v>4.2970000000000001E-2</v>
      </c>
      <c r="D291" s="8">
        <v>35.32</v>
      </c>
      <c r="E291" s="8">
        <v>0.40500000000000003</v>
      </c>
      <c r="F291" s="8">
        <v>6.5650000000000004</v>
      </c>
      <c r="G291" s="8">
        <v>22.9</v>
      </c>
      <c r="H291" s="15">
        <v>7.3174999999999999</v>
      </c>
      <c r="I291" s="8">
        <v>23.4</v>
      </c>
      <c r="J291" s="8">
        <v>9.51</v>
      </c>
      <c r="K291" s="8">
        <v>9.0960000000000001</v>
      </c>
      <c r="L291" s="8">
        <v>14.198399999999999</v>
      </c>
      <c r="M291" s="8">
        <v>60</v>
      </c>
      <c r="N291" s="9">
        <v>4.1045876000000002E-2</v>
      </c>
      <c r="O291" s="15">
        <v>0</v>
      </c>
      <c r="P291" s="15">
        <v>0</v>
      </c>
      <c r="Q291" s="15">
        <v>0</v>
      </c>
      <c r="R291" s="21">
        <v>0</v>
      </c>
    </row>
    <row r="292" spans="2:18" x14ac:dyDescent="0.25">
      <c r="B292" s="7">
        <v>28.5</v>
      </c>
      <c r="C292" s="15">
        <v>3.5020000000000003E-2</v>
      </c>
      <c r="D292" s="8">
        <v>34.950000000000003</v>
      </c>
      <c r="E292" s="8">
        <v>0.41099999999999998</v>
      </c>
      <c r="F292" s="8">
        <v>6.8609999999999998</v>
      </c>
      <c r="G292" s="8">
        <v>27.9</v>
      </c>
      <c r="H292" s="15">
        <v>5.1174999999999997</v>
      </c>
      <c r="I292" s="8">
        <v>20.8</v>
      </c>
      <c r="J292" s="8">
        <v>3.33</v>
      </c>
      <c r="K292" s="8">
        <v>8.07</v>
      </c>
      <c r="L292" s="8">
        <v>11.228</v>
      </c>
      <c r="M292" s="8">
        <v>53</v>
      </c>
      <c r="N292" s="9">
        <v>3.9614292000000002E-2</v>
      </c>
      <c r="O292" s="15">
        <v>1</v>
      </c>
      <c r="P292" s="15">
        <v>0</v>
      </c>
      <c r="Q292" s="15">
        <v>1</v>
      </c>
      <c r="R292" s="21">
        <v>0</v>
      </c>
    </row>
    <row r="293" spans="2:18" x14ac:dyDescent="0.25">
      <c r="B293" s="7">
        <v>37.299999999999997</v>
      </c>
      <c r="C293" s="15">
        <v>7.886E-2</v>
      </c>
      <c r="D293" s="8">
        <v>34.950000000000003</v>
      </c>
      <c r="E293" s="8">
        <v>0.41099999999999998</v>
      </c>
      <c r="F293" s="8">
        <v>7.1479999999999997</v>
      </c>
      <c r="G293" s="8">
        <v>27.7</v>
      </c>
      <c r="H293" s="15">
        <v>5.1174999999999997</v>
      </c>
      <c r="I293" s="8">
        <v>20.8</v>
      </c>
      <c r="J293" s="8">
        <v>3.56</v>
      </c>
      <c r="K293" s="8">
        <v>8.1460000000000008</v>
      </c>
      <c r="L293" s="8">
        <v>10.298400000000001</v>
      </c>
      <c r="M293" s="8">
        <v>37</v>
      </c>
      <c r="N293" s="9">
        <v>4.7461264000000003E-2</v>
      </c>
      <c r="O293" s="15">
        <v>1</v>
      </c>
      <c r="P293" s="15">
        <v>0</v>
      </c>
      <c r="Q293" s="15">
        <v>0</v>
      </c>
      <c r="R293" s="21">
        <v>0</v>
      </c>
    </row>
    <row r="294" spans="2:18" x14ac:dyDescent="0.25">
      <c r="B294" s="7">
        <v>27.9</v>
      </c>
      <c r="C294" s="15">
        <v>3.6150000000000002E-2</v>
      </c>
      <c r="D294" s="8">
        <v>34.950000000000003</v>
      </c>
      <c r="E294" s="8">
        <v>0.41099999999999998</v>
      </c>
      <c r="F294" s="8">
        <v>6.63</v>
      </c>
      <c r="G294" s="8">
        <v>23.4</v>
      </c>
      <c r="H294" s="15">
        <v>5.1174999999999997</v>
      </c>
      <c r="I294" s="8">
        <v>20.8</v>
      </c>
      <c r="J294" s="8">
        <v>4.7</v>
      </c>
      <c r="K294" s="8">
        <v>8.4580000000000002</v>
      </c>
      <c r="L294" s="8">
        <v>12.2232</v>
      </c>
      <c r="M294" s="8">
        <v>37</v>
      </c>
      <c r="N294" s="9">
        <v>3.8906314999999997E-2</v>
      </c>
      <c r="O294" s="15">
        <v>0</v>
      </c>
      <c r="P294" s="15">
        <v>0</v>
      </c>
      <c r="Q294" s="15">
        <v>1</v>
      </c>
      <c r="R294" s="21">
        <v>0</v>
      </c>
    </row>
    <row r="295" spans="2:18" x14ac:dyDescent="0.25">
      <c r="B295" s="7">
        <v>23.9</v>
      </c>
      <c r="C295" s="15">
        <v>8.2650000000000001E-2</v>
      </c>
      <c r="D295" s="8">
        <v>43.92</v>
      </c>
      <c r="E295" s="8">
        <v>0.437</v>
      </c>
      <c r="F295" s="8">
        <v>6.1269999999999998</v>
      </c>
      <c r="G295" s="8">
        <v>18.399999999999999</v>
      </c>
      <c r="H295" s="15">
        <v>5.5049999999999999</v>
      </c>
      <c r="I295" s="8">
        <v>24</v>
      </c>
      <c r="J295" s="8">
        <v>8.58</v>
      </c>
      <c r="K295" s="8">
        <v>7.2779999999999996</v>
      </c>
      <c r="L295" s="8">
        <v>14.1912</v>
      </c>
      <c r="M295" s="8">
        <v>46</v>
      </c>
      <c r="N295" s="9">
        <v>4.8464069999999998E-2</v>
      </c>
      <c r="O295" s="15">
        <v>1</v>
      </c>
      <c r="P295" s="15">
        <v>0</v>
      </c>
      <c r="Q295" s="15">
        <v>1</v>
      </c>
      <c r="R295" s="21">
        <v>0</v>
      </c>
    </row>
    <row r="296" spans="2:18" x14ac:dyDescent="0.25">
      <c r="B296" s="7">
        <v>21.7</v>
      </c>
      <c r="C296" s="15">
        <v>8.1989999999999993E-2</v>
      </c>
      <c r="D296" s="8">
        <v>43.92</v>
      </c>
      <c r="E296" s="8">
        <v>0.437</v>
      </c>
      <c r="F296" s="8">
        <v>6.0090000000000003</v>
      </c>
      <c r="G296" s="8">
        <v>42.3</v>
      </c>
      <c r="H296" s="15">
        <v>5.5025000000000004</v>
      </c>
      <c r="I296" s="8">
        <v>24</v>
      </c>
      <c r="J296" s="8">
        <v>10.4</v>
      </c>
      <c r="K296" s="8">
        <v>8.8339999999999996</v>
      </c>
      <c r="L296" s="8">
        <v>11.1736</v>
      </c>
      <c r="M296" s="8">
        <v>23</v>
      </c>
      <c r="N296" s="9">
        <v>3.8579240000000001E-2</v>
      </c>
      <c r="O296" s="15">
        <v>0</v>
      </c>
      <c r="P296" s="15">
        <v>1</v>
      </c>
      <c r="Q296" s="15">
        <v>0</v>
      </c>
      <c r="R296" s="21">
        <v>0</v>
      </c>
    </row>
    <row r="297" spans="2:18" x14ac:dyDescent="0.25">
      <c r="B297" s="7">
        <v>28.6</v>
      </c>
      <c r="C297" s="15">
        <v>0.12931999999999999</v>
      </c>
      <c r="D297" s="8">
        <v>43.92</v>
      </c>
      <c r="E297" s="8">
        <v>0.437</v>
      </c>
      <c r="F297" s="8">
        <v>6.6779999999999999</v>
      </c>
      <c r="G297" s="8">
        <v>31.1</v>
      </c>
      <c r="H297" s="15">
        <v>5.96</v>
      </c>
      <c r="I297" s="8">
        <v>24</v>
      </c>
      <c r="J297" s="8">
        <v>6.27</v>
      </c>
      <c r="K297" s="8">
        <v>6.9720000000000004</v>
      </c>
      <c r="L297" s="8">
        <v>10.2288</v>
      </c>
      <c r="M297" s="8">
        <v>44</v>
      </c>
      <c r="N297" s="9">
        <v>4.2031036000000001E-2</v>
      </c>
      <c r="O297" s="15">
        <v>1</v>
      </c>
      <c r="P297" s="15">
        <v>0</v>
      </c>
      <c r="Q297" s="15">
        <v>1</v>
      </c>
      <c r="R297" s="21">
        <v>0</v>
      </c>
    </row>
    <row r="298" spans="2:18" x14ac:dyDescent="0.25">
      <c r="B298" s="7">
        <v>27.1</v>
      </c>
      <c r="C298" s="15">
        <v>5.3719999999999997E-2</v>
      </c>
      <c r="D298" s="8">
        <v>43.92</v>
      </c>
      <c r="E298" s="8">
        <v>0.437</v>
      </c>
      <c r="F298" s="8">
        <v>6.5490000000000004</v>
      </c>
      <c r="G298" s="8">
        <v>51</v>
      </c>
      <c r="H298" s="15">
        <v>5.9624999999999995</v>
      </c>
      <c r="I298" s="8">
        <v>24</v>
      </c>
      <c r="J298" s="8">
        <v>7.39</v>
      </c>
      <c r="K298" s="8">
        <v>10.442</v>
      </c>
      <c r="L298" s="8">
        <v>10.216799999999999</v>
      </c>
      <c r="M298" s="8">
        <v>26</v>
      </c>
      <c r="N298" s="9">
        <v>4.5355724E-2</v>
      </c>
      <c r="O298" s="15">
        <v>0</v>
      </c>
      <c r="P298" s="15">
        <v>0</v>
      </c>
      <c r="Q298" s="15">
        <v>0</v>
      </c>
      <c r="R298" s="21">
        <v>0</v>
      </c>
    </row>
    <row r="299" spans="2:18" x14ac:dyDescent="0.25">
      <c r="B299" s="7">
        <v>20.3</v>
      </c>
      <c r="C299" s="15">
        <v>0.14102999999999999</v>
      </c>
      <c r="D299" s="8">
        <v>43.92</v>
      </c>
      <c r="E299" s="8">
        <v>0.437</v>
      </c>
      <c r="F299" s="8">
        <v>5.79</v>
      </c>
      <c r="G299" s="8">
        <v>58</v>
      </c>
      <c r="H299" s="15">
        <v>6.32</v>
      </c>
      <c r="I299" s="8">
        <v>24</v>
      </c>
      <c r="J299" s="8">
        <v>15.84</v>
      </c>
      <c r="K299" s="8">
        <v>7.6059999999999999</v>
      </c>
      <c r="L299" s="8">
        <v>11.1624</v>
      </c>
      <c r="M299" s="8">
        <v>42</v>
      </c>
      <c r="N299" s="9">
        <v>5.2079027999999999E-2</v>
      </c>
      <c r="O299" s="15">
        <v>1</v>
      </c>
      <c r="P299" s="15">
        <v>0</v>
      </c>
      <c r="Q299" s="15">
        <v>0</v>
      </c>
      <c r="R299" s="21">
        <v>0</v>
      </c>
    </row>
    <row r="300" spans="2:18" x14ac:dyDescent="0.25">
      <c r="B300" s="7">
        <v>22.5</v>
      </c>
      <c r="C300" s="15">
        <v>6.4659999999999995E-2</v>
      </c>
      <c r="D300" s="8">
        <v>32.24</v>
      </c>
      <c r="E300" s="8">
        <v>0.4</v>
      </c>
      <c r="F300" s="8">
        <v>6.3449999999999998</v>
      </c>
      <c r="G300" s="8">
        <v>20.100000000000001</v>
      </c>
      <c r="H300" s="15">
        <v>7.8274999999999997</v>
      </c>
      <c r="I300" s="8">
        <v>25.2</v>
      </c>
      <c r="J300" s="8">
        <v>4.97</v>
      </c>
      <c r="K300" s="8">
        <v>9.4499999999999993</v>
      </c>
      <c r="L300" s="8">
        <v>13.18</v>
      </c>
      <c r="M300" s="8">
        <v>48</v>
      </c>
      <c r="N300" s="9">
        <v>3.6877730999999997E-2</v>
      </c>
      <c r="O300" s="15">
        <v>0</v>
      </c>
      <c r="P300" s="15">
        <v>1</v>
      </c>
      <c r="Q300" s="15">
        <v>0</v>
      </c>
      <c r="R300" s="21">
        <v>0</v>
      </c>
    </row>
    <row r="301" spans="2:18" x14ac:dyDescent="0.25">
      <c r="B301" s="7">
        <v>29</v>
      </c>
      <c r="C301" s="15">
        <v>5.561E-2</v>
      </c>
      <c r="D301" s="8">
        <v>32.24</v>
      </c>
      <c r="E301" s="8">
        <v>0.4</v>
      </c>
      <c r="F301" s="8">
        <v>7.0410000000000004</v>
      </c>
      <c r="G301" s="8">
        <v>10</v>
      </c>
      <c r="H301" s="15">
        <v>7.8299999999999992</v>
      </c>
      <c r="I301" s="8">
        <v>25.2</v>
      </c>
      <c r="J301" s="8">
        <v>4.74</v>
      </c>
      <c r="K301" s="8">
        <v>7.98</v>
      </c>
      <c r="L301" s="8">
        <v>11.231999999999999</v>
      </c>
      <c r="M301" s="8">
        <v>36</v>
      </c>
      <c r="N301" s="9">
        <v>4.1376429999999999E-2</v>
      </c>
      <c r="O301" s="15">
        <v>1</v>
      </c>
      <c r="P301" s="15">
        <v>1</v>
      </c>
      <c r="Q301" s="15">
        <v>0</v>
      </c>
      <c r="R301" s="21">
        <v>0</v>
      </c>
    </row>
    <row r="302" spans="2:18" x14ac:dyDescent="0.25">
      <c r="B302" s="7">
        <v>24.8</v>
      </c>
      <c r="C302" s="15">
        <v>4.4170000000000001E-2</v>
      </c>
      <c r="D302" s="8">
        <v>32.24</v>
      </c>
      <c r="E302" s="8">
        <v>0.4</v>
      </c>
      <c r="F302" s="8">
        <v>6.8710000000000004</v>
      </c>
      <c r="G302" s="8">
        <v>47.4</v>
      </c>
      <c r="H302" s="15">
        <v>7.8275000000000006</v>
      </c>
      <c r="I302" s="8">
        <v>25.2</v>
      </c>
      <c r="J302" s="8">
        <v>6.07</v>
      </c>
      <c r="K302" s="8">
        <v>9.0960000000000001</v>
      </c>
      <c r="L302" s="8">
        <v>11.198399999999999</v>
      </c>
      <c r="M302" s="8">
        <v>29</v>
      </c>
      <c r="N302" s="9">
        <v>4.2859915999999998E-2</v>
      </c>
      <c r="O302" s="15">
        <v>1</v>
      </c>
      <c r="P302" s="15">
        <v>0</v>
      </c>
      <c r="Q302" s="15">
        <v>1</v>
      </c>
      <c r="R302" s="21">
        <v>0</v>
      </c>
    </row>
    <row r="303" spans="2:18" x14ac:dyDescent="0.25">
      <c r="B303" s="7">
        <v>22</v>
      </c>
      <c r="C303" s="15">
        <v>3.5369999999999999E-2</v>
      </c>
      <c r="D303" s="8">
        <v>36.090000000000003</v>
      </c>
      <c r="E303" s="8">
        <v>0.433</v>
      </c>
      <c r="F303" s="8">
        <v>6.59</v>
      </c>
      <c r="G303" s="8">
        <v>40.4</v>
      </c>
      <c r="H303" s="15">
        <v>5.4949999999999992</v>
      </c>
      <c r="I303" s="8">
        <v>23.9</v>
      </c>
      <c r="J303" s="8">
        <v>9.5</v>
      </c>
      <c r="K303" s="8">
        <v>9.94</v>
      </c>
      <c r="L303" s="8">
        <v>12.176</v>
      </c>
      <c r="M303" s="8">
        <v>21</v>
      </c>
      <c r="N303" s="9">
        <v>3.7135614999999997E-2</v>
      </c>
      <c r="O303" s="15">
        <v>1</v>
      </c>
      <c r="P303" s="15">
        <v>0</v>
      </c>
      <c r="Q303" s="15">
        <v>1</v>
      </c>
      <c r="R303" s="21">
        <v>0</v>
      </c>
    </row>
    <row r="304" spans="2:18" x14ac:dyDescent="0.25">
      <c r="B304" s="7">
        <v>26.4</v>
      </c>
      <c r="C304" s="15">
        <v>9.2660000000000006E-2</v>
      </c>
      <c r="D304" s="8">
        <v>36.090000000000003</v>
      </c>
      <c r="E304" s="8">
        <v>0.433</v>
      </c>
      <c r="F304" s="8">
        <v>6.4950000000000001</v>
      </c>
      <c r="G304" s="8">
        <v>18.399999999999999</v>
      </c>
      <c r="H304" s="15">
        <v>5.49</v>
      </c>
      <c r="I304" s="8">
        <v>23.9</v>
      </c>
      <c r="J304" s="8">
        <v>8.67</v>
      </c>
      <c r="K304" s="8">
        <v>7.9279999999999999</v>
      </c>
      <c r="L304" s="8">
        <v>11.2112</v>
      </c>
      <c r="M304" s="8">
        <v>42</v>
      </c>
      <c r="N304" s="9">
        <v>3.726343E-2</v>
      </c>
      <c r="O304" s="15">
        <v>1</v>
      </c>
      <c r="P304" s="15">
        <v>0</v>
      </c>
      <c r="Q304" s="15">
        <v>0</v>
      </c>
      <c r="R304" s="21">
        <v>1</v>
      </c>
    </row>
    <row r="305" spans="2:18" x14ac:dyDescent="0.25">
      <c r="B305" s="7">
        <v>33.1</v>
      </c>
      <c r="C305" s="15">
        <v>0.1</v>
      </c>
      <c r="D305" s="8">
        <v>36.090000000000003</v>
      </c>
      <c r="E305" s="8">
        <v>0.433</v>
      </c>
      <c r="F305" s="8">
        <v>6.9820000000000002</v>
      </c>
      <c r="G305" s="8">
        <v>17.7</v>
      </c>
      <c r="H305" s="15">
        <v>5.4924999999999997</v>
      </c>
      <c r="I305" s="8">
        <v>23.9</v>
      </c>
      <c r="J305" s="8">
        <v>4.8600000000000003</v>
      </c>
      <c r="K305" s="8">
        <v>8.2620000000000005</v>
      </c>
      <c r="L305" s="8">
        <v>14.264799999999999</v>
      </c>
      <c r="M305" s="8">
        <v>34</v>
      </c>
      <c r="N305" s="9">
        <v>5.1095003999999999E-2</v>
      </c>
      <c r="O305" s="15">
        <v>0</v>
      </c>
      <c r="P305" s="15">
        <v>0</v>
      </c>
      <c r="Q305" s="15">
        <v>0</v>
      </c>
      <c r="R305" s="21">
        <v>0</v>
      </c>
    </row>
    <row r="306" spans="2:18" x14ac:dyDescent="0.25">
      <c r="B306" s="7">
        <v>36.1</v>
      </c>
      <c r="C306" s="15">
        <v>5.5149999999999998E-2</v>
      </c>
      <c r="D306" s="8">
        <v>32.18</v>
      </c>
      <c r="E306" s="8">
        <v>0.47199999999999998</v>
      </c>
      <c r="F306" s="8">
        <v>7.2359999999999998</v>
      </c>
      <c r="G306" s="8">
        <v>41.1</v>
      </c>
      <c r="H306" s="15">
        <v>4.0225</v>
      </c>
      <c r="I306" s="8">
        <v>21.6</v>
      </c>
      <c r="J306" s="8">
        <v>6.93</v>
      </c>
      <c r="K306" s="8">
        <v>6.9219999999999997</v>
      </c>
      <c r="L306" s="8">
        <v>10.2888</v>
      </c>
      <c r="M306" s="8">
        <v>55</v>
      </c>
      <c r="N306" s="9">
        <v>5.2321498000000001E-2</v>
      </c>
      <c r="O306" s="15">
        <v>0</v>
      </c>
      <c r="P306" s="15">
        <v>0</v>
      </c>
      <c r="Q306" s="15">
        <v>1</v>
      </c>
      <c r="R306" s="21">
        <v>0</v>
      </c>
    </row>
    <row r="307" spans="2:18" x14ac:dyDescent="0.25">
      <c r="B307" s="7">
        <v>28.4</v>
      </c>
      <c r="C307" s="15">
        <v>5.4789999999999998E-2</v>
      </c>
      <c r="D307" s="8">
        <v>32.18</v>
      </c>
      <c r="E307" s="8">
        <v>0.47199999999999998</v>
      </c>
      <c r="F307" s="8">
        <v>6.6159999999999997</v>
      </c>
      <c r="G307" s="8">
        <v>58.1</v>
      </c>
      <c r="H307" s="15">
        <v>3.37</v>
      </c>
      <c r="I307" s="8">
        <v>21.6</v>
      </c>
      <c r="J307" s="8">
        <v>8.93</v>
      </c>
      <c r="K307" s="8">
        <v>6.5679999999999996</v>
      </c>
      <c r="L307" s="8">
        <v>15.2272</v>
      </c>
      <c r="M307" s="8">
        <v>22</v>
      </c>
      <c r="N307" s="9">
        <v>4.5315187999999999E-2</v>
      </c>
      <c r="O307" s="15">
        <v>0</v>
      </c>
      <c r="P307" s="15">
        <v>0</v>
      </c>
      <c r="Q307" s="15">
        <v>0</v>
      </c>
      <c r="R307" s="21">
        <v>0</v>
      </c>
    </row>
    <row r="308" spans="2:18" x14ac:dyDescent="0.25">
      <c r="B308" s="7">
        <v>33.4</v>
      </c>
      <c r="C308" s="15">
        <v>7.5029999999999999E-2</v>
      </c>
      <c r="D308" s="8">
        <v>32.18</v>
      </c>
      <c r="E308" s="8">
        <v>0.47199999999999998</v>
      </c>
      <c r="F308" s="8">
        <v>7.42</v>
      </c>
      <c r="G308" s="8">
        <v>71.900000000000006</v>
      </c>
      <c r="H308" s="15">
        <v>3.1</v>
      </c>
      <c r="I308" s="8">
        <v>21.6</v>
      </c>
      <c r="J308" s="8">
        <v>6.47</v>
      </c>
      <c r="K308" s="8">
        <v>10.667999999999999</v>
      </c>
      <c r="L308" s="8">
        <v>12.267200000000001</v>
      </c>
      <c r="M308" s="8">
        <v>23</v>
      </c>
      <c r="N308" s="9">
        <v>5.0502604999999999E-2</v>
      </c>
      <c r="O308" s="15">
        <v>1</v>
      </c>
      <c r="P308" s="15">
        <v>0</v>
      </c>
      <c r="Q308" s="15">
        <v>1</v>
      </c>
      <c r="R308" s="21">
        <v>0</v>
      </c>
    </row>
    <row r="309" spans="2:18" x14ac:dyDescent="0.25">
      <c r="B309" s="7">
        <v>28.2</v>
      </c>
      <c r="C309" s="15">
        <v>4.9320000000000003E-2</v>
      </c>
      <c r="D309" s="8">
        <v>32.18</v>
      </c>
      <c r="E309" s="8">
        <v>0.47199999999999998</v>
      </c>
      <c r="F309" s="8">
        <v>6.8490000000000002</v>
      </c>
      <c r="G309" s="8">
        <v>70.3</v>
      </c>
      <c r="H309" s="15">
        <v>3.1825000000000001</v>
      </c>
      <c r="I309" s="8">
        <v>21.6</v>
      </c>
      <c r="J309" s="8">
        <v>7.53</v>
      </c>
      <c r="K309" s="8">
        <v>10.464</v>
      </c>
      <c r="L309" s="8">
        <v>12.2256</v>
      </c>
      <c r="M309" s="8">
        <v>46</v>
      </c>
      <c r="N309" s="9">
        <v>4.6920310999999999E-2</v>
      </c>
      <c r="O309" s="15">
        <v>1</v>
      </c>
      <c r="P309" s="15">
        <v>0</v>
      </c>
      <c r="Q309" s="15">
        <v>0</v>
      </c>
      <c r="R309" s="21">
        <v>1</v>
      </c>
    </row>
    <row r="310" spans="2:18" x14ac:dyDescent="0.25">
      <c r="B310" s="7">
        <v>22.8</v>
      </c>
      <c r="C310" s="15">
        <v>0.49297999999999997</v>
      </c>
      <c r="D310" s="8">
        <v>39.9</v>
      </c>
      <c r="E310" s="8">
        <v>0.54400000000000004</v>
      </c>
      <c r="F310" s="8">
        <v>6.6349999999999998</v>
      </c>
      <c r="G310" s="8">
        <v>82.5</v>
      </c>
      <c r="H310" s="15">
        <v>3.3174999999999999</v>
      </c>
      <c r="I310" s="8">
        <v>21.6</v>
      </c>
      <c r="J310" s="8">
        <v>4.54</v>
      </c>
      <c r="K310" s="8">
        <v>7.1559999999999997</v>
      </c>
      <c r="L310" s="8">
        <v>11.182399999999999</v>
      </c>
      <c r="M310" s="8">
        <v>31</v>
      </c>
      <c r="N310" s="9">
        <v>5.8075981999999998E-2</v>
      </c>
      <c r="O310" s="15">
        <v>0</v>
      </c>
      <c r="P310" s="15">
        <v>0</v>
      </c>
      <c r="Q310" s="15">
        <v>1</v>
      </c>
      <c r="R310" s="21">
        <v>0</v>
      </c>
    </row>
    <row r="311" spans="2:18" x14ac:dyDescent="0.25">
      <c r="B311" s="7">
        <v>20.3</v>
      </c>
      <c r="C311" s="15">
        <v>0.34939999999999999</v>
      </c>
      <c r="D311" s="8">
        <v>39.9</v>
      </c>
      <c r="E311" s="8">
        <v>0.54400000000000004</v>
      </c>
      <c r="F311" s="8">
        <v>5.9720000000000004</v>
      </c>
      <c r="G311" s="8">
        <v>76.7</v>
      </c>
      <c r="H311" s="15">
        <v>3.1025</v>
      </c>
      <c r="I311" s="8">
        <v>21.6</v>
      </c>
      <c r="J311" s="8">
        <v>9.9700000000000006</v>
      </c>
      <c r="K311" s="8">
        <v>10.106</v>
      </c>
      <c r="L311" s="8">
        <v>11.1624</v>
      </c>
      <c r="M311" s="8">
        <v>51</v>
      </c>
      <c r="N311" s="9">
        <v>5.6731152E-2</v>
      </c>
      <c r="O311" s="15">
        <v>1</v>
      </c>
      <c r="P311" s="15">
        <v>0</v>
      </c>
      <c r="Q311" s="15">
        <v>0</v>
      </c>
      <c r="R311" s="21">
        <v>0</v>
      </c>
    </row>
    <row r="312" spans="2:18" x14ac:dyDescent="0.25">
      <c r="B312" s="7">
        <v>16.100000000000001</v>
      </c>
      <c r="C312" s="15">
        <v>2.6354799999999998</v>
      </c>
      <c r="D312" s="8">
        <v>39.9</v>
      </c>
      <c r="E312" s="8">
        <v>0.54400000000000004</v>
      </c>
      <c r="F312" s="8">
        <v>4.9729999999999999</v>
      </c>
      <c r="G312" s="8">
        <v>37.799999999999997</v>
      </c>
      <c r="H312" s="15">
        <v>2.5175000000000001</v>
      </c>
      <c r="I312" s="8">
        <v>21.6</v>
      </c>
      <c r="J312" s="8">
        <v>12.64</v>
      </c>
      <c r="K312" s="8">
        <v>7.3220000000000001</v>
      </c>
      <c r="L312" s="8">
        <v>11.1288</v>
      </c>
      <c r="M312" s="8">
        <v>27</v>
      </c>
      <c r="N312" s="9">
        <v>5.6148028000000003E-2</v>
      </c>
      <c r="O312" s="15">
        <v>0</v>
      </c>
      <c r="P312" s="15">
        <v>0</v>
      </c>
      <c r="Q312" s="15">
        <v>1</v>
      </c>
      <c r="R312" s="21">
        <v>0</v>
      </c>
    </row>
    <row r="313" spans="2:18" x14ac:dyDescent="0.25">
      <c r="B313" s="7">
        <v>22.1</v>
      </c>
      <c r="C313" s="15">
        <v>0.79040999999999995</v>
      </c>
      <c r="D313" s="8">
        <v>39.9</v>
      </c>
      <c r="E313" s="8">
        <v>0.54400000000000004</v>
      </c>
      <c r="F313" s="8">
        <v>6.1219999999999999</v>
      </c>
      <c r="G313" s="8">
        <v>52.8</v>
      </c>
      <c r="H313" s="15">
        <v>2.6375000000000002</v>
      </c>
      <c r="I313" s="8">
        <v>21.6</v>
      </c>
      <c r="J313" s="8">
        <v>5.98</v>
      </c>
      <c r="K313" s="8">
        <v>8.2420000000000009</v>
      </c>
      <c r="L313" s="8">
        <v>15.1768</v>
      </c>
      <c r="M313" s="8">
        <v>46</v>
      </c>
      <c r="N313" s="9">
        <v>5.5734022000000001E-2</v>
      </c>
      <c r="O313" s="15">
        <v>1</v>
      </c>
      <c r="P313" s="15">
        <v>0</v>
      </c>
      <c r="Q313" s="15">
        <v>1</v>
      </c>
      <c r="R313" s="21">
        <v>0</v>
      </c>
    </row>
    <row r="314" spans="2:18" x14ac:dyDescent="0.25">
      <c r="B314" s="7">
        <v>19.399999999999999</v>
      </c>
      <c r="C314" s="15">
        <v>0.26168999999999998</v>
      </c>
      <c r="D314" s="8">
        <v>39.9</v>
      </c>
      <c r="E314" s="8">
        <v>0.54400000000000004</v>
      </c>
      <c r="F314" s="8">
        <v>6.0229999999999997</v>
      </c>
      <c r="G314" s="8">
        <v>90.4</v>
      </c>
      <c r="H314" s="15">
        <v>2.8325</v>
      </c>
      <c r="I314" s="8">
        <v>21.6</v>
      </c>
      <c r="J314" s="8">
        <v>11.72</v>
      </c>
      <c r="K314" s="8">
        <v>6.2880000000000003</v>
      </c>
      <c r="L314" s="8">
        <v>13.155200000000001</v>
      </c>
      <c r="M314" s="8">
        <v>26</v>
      </c>
      <c r="N314" s="9">
        <v>5.3472691000000003E-2</v>
      </c>
      <c r="O314" s="15">
        <v>1</v>
      </c>
      <c r="P314" s="15">
        <v>0</v>
      </c>
      <c r="Q314" s="15">
        <v>0</v>
      </c>
      <c r="R314" s="21">
        <v>0</v>
      </c>
    </row>
    <row r="315" spans="2:18" x14ac:dyDescent="0.25">
      <c r="B315" s="7">
        <v>21.6</v>
      </c>
      <c r="C315" s="15">
        <v>0.26938000000000001</v>
      </c>
      <c r="D315" s="8">
        <v>39.9</v>
      </c>
      <c r="E315" s="8">
        <v>0.54400000000000004</v>
      </c>
      <c r="F315" s="8">
        <v>6.266</v>
      </c>
      <c r="G315" s="8">
        <v>82.8</v>
      </c>
      <c r="H315" s="15">
        <v>3.2624999999999997</v>
      </c>
      <c r="I315" s="8">
        <v>21.6</v>
      </c>
      <c r="J315" s="8">
        <v>7.9</v>
      </c>
      <c r="K315" s="8">
        <v>8.8320000000000007</v>
      </c>
      <c r="L315" s="8">
        <v>14.172800000000001</v>
      </c>
      <c r="M315" s="8">
        <v>33</v>
      </c>
      <c r="N315" s="9">
        <v>5.4245265000000001E-2</v>
      </c>
      <c r="O315" s="15">
        <v>1</v>
      </c>
      <c r="P315" s="15">
        <v>0</v>
      </c>
      <c r="Q315" s="15">
        <v>0</v>
      </c>
      <c r="R315" s="21">
        <v>0</v>
      </c>
    </row>
    <row r="316" spans="2:18" x14ac:dyDescent="0.25">
      <c r="B316" s="7">
        <v>23.8</v>
      </c>
      <c r="C316" s="15">
        <v>0.36919999999999997</v>
      </c>
      <c r="D316" s="8">
        <v>39.9</v>
      </c>
      <c r="E316" s="8">
        <v>0.54400000000000004</v>
      </c>
      <c r="F316" s="8">
        <v>6.5670000000000002</v>
      </c>
      <c r="G316" s="8">
        <v>87.3</v>
      </c>
      <c r="H316" s="15">
        <v>3.6050000000000004</v>
      </c>
      <c r="I316" s="8">
        <v>21.6</v>
      </c>
      <c r="J316" s="8">
        <v>9.2799999999999994</v>
      </c>
      <c r="K316" s="8">
        <v>9.5760000000000005</v>
      </c>
      <c r="L316" s="8">
        <v>13.1904</v>
      </c>
      <c r="M316" s="8">
        <v>56</v>
      </c>
      <c r="N316" s="9">
        <v>5.4380967000000002E-2</v>
      </c>
      <c r="O316" s="15">
        <v>1</v>
      </c>
      <c r="P316" s="15">
        <v>1</v>
      </c>
      <c r="Q316" s="15">
        <v>0</v>
      </c>
      <c r="R316" s="21">
        <v>0</v>
      </c>
    </row>
    <row r="317" spans="2:18" x14ac:dyDescent="0.25">
      <c r="B317" s="7">
        <v>16.2</v>
      </c>
      <c r="C317" s="15">
        <v>0.25356000000000001</v>
      </c>
      <c r="D317" s="8">
        <v>39.9</v>
      </c>
      <c r="E317" s="8">
        <v>0.54400000000000004</v>
      </c>
      <c r="F317" s="8">
        <v>5.7050000000000001</v>
      </c>
      <c r="G317" s="8">
        <v>77.7</v>
      </c>
      <c r="H317" s="15">
        <v>3.9449999999999998</v>
      </c>
      <c r="I317" s="8">
        <v>21.6</v>
      </c>
      <c r="J317" s="8">
        <v>11.5</v>
      </c>
      <c r="K317" s="8">
        <v>6.7240000000000002</v>
      </c>
      <c r="L317" s="8">
        <v>12.1296</v>
      </c>
      <c r="M317" s="8">
        <v>58</v>
      </c>
      <c r="N317" s="9">
        <v>5.5817766999999997E-2</v>
      </c>
      <c r="O317" s="15">
        <v>0</v>
      </c>
      <c r="P317" s="15">
        <v>0</v>
      </c>
      <c r="Q317" s="15">
        <v>1</v>
      </c>
      <c r="R317" s="21">
        <v>0</v>
      </c>
    </row>
    <row r="318" spans="2:18" x14ac:dyDescent="0.25">
      <c r="B318" s="7">
        <v>17.8</v>
      </c>
      <c r="C318" s="15">
        <v>0.31827</v>
      </c>
      <c r="D318" s="8">
        <v>39.9</v>
      </c>
      <c r="E318" s="8">
        <v>0.54400000000000004</v>
      </c>
      <c r="F318" s="8">
        <v>5.9139999999999997</v>
      </c>
      <c r="G318" s="8">
        <v>83.2</v>
      </c>
      <c r="H318" s="15">
        <v>3.9975000000000001</v>
      </c>
      <c r="I318" s="8">
        <v>21.6</v>
      </c>
      <c r="J318" s="8">
        <v>18.329999999999998</v>
      </c>
      <c r="K318" s="8">
        <v>7.2560000000000002</v>
      </c>
      <c r="L318" s="8">
        <v>12.1424</v>
      </c>
      <c r="M318" s="8">
        <v>43</v>
      </c>
      <c r="N318" s="9">
        <v>5.1922204E-2</v>
      </c>
      <c r="O318" s="15">
        <v>0</v>
      </c>
      <c r="P318" s="15">
        <v>0</v>
      </c>
      <c r="Q318" s="15">
        <v>1</v>
      </c>
      <c r="R318" s="21">
        <v>0</v>
      </c>
    </row>
    <row r="319" spans="2:18" x14ac:dyDescent="0.25">
      <c r="B319" s="7">
        <v>19.8</v>
      </c>
      <c r="C319" s="15">
        <v>0.24521999999999999</v>
      </c>
      <c r="D319" s="8">
        <v>39.9</v>
      </c>
      <c r="E319" s="8">
        <v>0.54400000000000004</v>
      </c>
      <c r="F319" s="8">
        <v>5.782</v>
      </c>
      <c r="G319" s="8">
        <v>71.7</v>
      </c>
      <c r="H319" s="15">
        <v>4.0350000000000001</v>
      </c>
      <c r="I319" s="8">
        <v>21.6</v>
      </c>
      <c r="J319" s="8">
        <v>15.94</v>
      </c>
      <c r="K319" s="8">
        <v>9.7959999999999994</v>
      </c>
      <c r="L319" s="8">
        <v>12.1584</v>
      </c>
      <c r="M319" s="8">
        <v>50</v>
      </c>
      <c r="N319" s="9">
        <v>4.7061840000000001E-2</v>
      </c>
      <c r="O319" s="15">
        <v>0</v>
      </c>
      <c r="P319" s="15">
        <v>0</v>
      </c>
      <c r="Q319" s="15">
        <v>1</v>
      </c>
      <c r="R319" s="21">
        <v>0</v>
      </c>
    </row>
    <row r="320" spans="2:18" x14ac:dyDescent="0.25">
      <c r="B320" s="7">
        <v>23.1</v>
      </c>
      <c r="C320" s="15">
        <v>0.40201999999999999</v>
      </c>
      <c r="D320" s="8">
        <v>39.9</v>
      </c>
      <c r="E320" s="8">
        <v>0.54400000000000004</v>
      </c>
      <c r="F320" s="8">
        <v>6.3819999999999997</v>
      </c>
      <c r="G320" s="8">
        <v>67.2</v>
      </c>
      <c r="H320" s="15">
        <v>3.5325000000000002</v>
      </c>
      <c r="I320" s="8">
        <v>21.6</v>
      </c>
      <c r="J320" s="8">
        <v>10.36</v>
      </c>
      <c r="K320" s="8">
        <v>5.5620000000000003</v>
      </c>
      <c r="L320" s="8">
        <v>10.184799999999999</v>
      </c>
      <c r="M320" s="8">
        <v>53</v>
      </c>
      <c r="N320" s="9">
        <v>5.1488997000000002E-2</v>
      </c>
      <c r="O320" s="15">
        <v>0</v>
      </c>
      <c r="P320" s="15">
        <v>0</v>
      </c>
      <c r="Q320" s="15">
        <v>0</v>
      </c>
      <c r="R320" s="21">
        <v>0</v>
      </c>
    </row>
    <row r="321" spans="2:18" x14ac:dyDescent="0.25">
      <c r="B321" s="7">
        <v>21</v>
      </c>
      <c r="C321" s="15">
        <v>0.47547</v>
      </c>
      <c r="D321" s="8">
        <v>39.9</v>
      </c>
      <c r="E321" s="8">
        <v>0.54400000000000004</v>
      </c>
      <c r="F321" s="8">
        <v>6.1130000000000004</v>
      </c>
      <c r="G321" s="8">
        <v>58.8</v>
      </c>
      <c r="H321" s="15">
        <v>4.0024999999999995</v>
      </c>
      <c r="I321" s="8">
        <v>21.6</v>
      </c>
      <c r="J321" s="8">
        <v>12.73</v>
      </c>
      <c r="K321" s="8">
        <v>10.32</v>
      </c>
      <c r="L321" s="8">
        <v>12.167999999999999</v>
      </c>
      <c r="M321" s="8">
        <v>36</v>
      </c>
      <c r="N321" s="9">
        <v>5.4127890999999997E-2</v>
      </c>
      <c r="O321" s="15">
        <v>0</v>
      </c>
      <c r="P321" s="15">
        <v>0</v>
      </c>
      <c r="Q321" s="15">
        <v>0</v>
      </c>
      <c r="R321" s="21">
        <v>1</v>
      </c>
    </row>
    <row r="322" spans="2:18" x14ac:dyDescent="0.25">
      <c r="B322" s="7">
        <v>23.8</v>
      </c>
      <c r="C322" s="15">
        <v>0.1676</v>
      </c>
      <c r="D322" s="8">
        <v>37.380000000000003</v>
      </c>
      <c r="E322" s="8">
        <v>0.49299999999999999</v>
      </c>
      <c r="F322" s="8">
        <v>6.4260000000000002</v>
      </c>
      <c r="G322" s="8">
        <v>52.3</v>
      </c>
      <c r="H322" s="15">
        <v>4.5425000000000004</v>
      </c>
      <c r="I322" s="8">
        <v>20.399999999999999</v>
      </c>
      <c r="J322" s="8">
        <v>7.2</v>
      </c>
      <c r="K322" s="8">
        <v>6.7759999999999998</v>
      </c>
      <c r="L322" s="8">
        <v>13.1904</v>
      </c>
      <c r="M322" s="8">
        <v>48</v>
      </c>
      <c r="N322" s="9">
        <v>5.5346636999999997E-2</v>
      </c>
      <c r="O322" s="15">
        <v>1</v>
      </c>
      <c r="P322" s="15">
        <v>0</v>
      </c>
      <c r="Q322" s="15">
        <v>1</v>
      </c>
      <c r="R322" s="21">
        <v>0</v>
      </c>
    </row>
    <row r="323" spans="2:18" x14ac:dyDescent="0.25">
      <c r="B323" s="7">
        <v>23.1</v>
      </c>
      <c r="C323" s="15">
        <v>0.18159</v>
      </c>
      <c r="D323" s="8">
        <v>37.380000000000003</v>
      </c>
      <c r="E323" s="8">
        <v>0.49299999999999999</v>
      </c>
      <c r="F323" s="8">
        <v>6.3760000000000003</v>
      </c>
      <c r="G323" s="8">
        <v>54.3</v>
      </c>
      <c r="H323" s="15">
        <v>4.54</v>
      </c>
      <c r="I323" s="8">
        <v>20.399999999999999</v>
      </c>
      <c r="J323" s="8">
        <v>6.87</v>
      </c>
      <c r="K323" s="8">
        <v>7.7619999999999996</v>
      </c>
      <c r="L323" s="8">
        <v>14.184799999999999</v>
      </c>
      <c r="M323" s="8">
        <v>40</v>
      </c>
      <c r="N323" s="9">
        <v>4.6927707999999999E-2</v>
      </c>
      <c r="O323" s="15">
        <v>1</v>
      </c>
      <c r="P323" s="15">
        <v>1</v>
      </c>
      <c r="Q323" s="15">
        <v>0</v>
      </c>
      <c r="R323" s="21">
        <v>0</v>
      </c>
    </row>
    <row r="324" spans="2:18" x14ac:dyDescent="0.25">
      <c r="B324" s="7">
        <v>20.399999999999999</v>
      </c>
      <c r="C324" s="15">
        <v>0.35114000000000001</v>
      </c>
      <c r="D324" s="8">
        <v>37.380000000000003</v>
      </c>
      <c r="E324" s="8">
        <v>0.49299999999999999</v>
      </c>
      <c r="F324" s="8">
        <v>6.0410000000000004</v>
      </c>
      <c r="G324" s="8">
        <v>49.9</v>
      </c>
      <c r="H324" s="15">
        <v>4.7225000000000001</v>
      </c>
      <c r="I324" s="8">
        <v>20.399999999999999</v>
      </c>
      <c r="J324" s="8">
        <v>7.7</v>
      </c>
      <c r="K324" s="8">
        <v>8.9079999999999995</v>
      </c>
      <c r="L324" s="8">
        <v>13.1632</v>
      </c>
      <c r="M324" s="8">
        <v>40</v>
      </c>
      <c r="N324" s="9">
        <v>4.5674584999999997E-2</v>
      </c>
      <c r="O324" s="15">
        <v>0</v>
      </c>
      <c r="P324" s="15">
        <v>0</v>
      </c>
      <c r="Q324" s="15">
        <v>0</v>
      </c>
      <c r="R324" s="21">
        <v>0</v>
      </c>
    </row>
    <row r="325" spans="2:18" x14ac:dyDescent="0.25">
      <c r="B325" s="7">
        <v>18.5</v>
      </c>
      <c r="C325" s="15">
        <v>0.28392000000000001</v>
      </c>
      <c r="D325" s="8">
        <v>37.380000000000003</v>
      </c>
      <c r="E325" s="8">
        <v>0.49299999999999999</v>
      </c>
      <c r="F325" s="8">
        <v>5.7080000000000002</v>
      </c>
      <c r="G325" s="8">
        <v>74.3</v>
      </c>
      <c r="H325" s="15">
        <v>4.72</v>
      </c>
      <c r="I325" s="8">
        <v>20.399999999999999</v>
      </c>
      <c r="J325" s="8">
        <v>11.74</v>
      </c>
      <c r="K325" s="8">
        <v>6.57</v>
      </c>
      <c r="L325" s="8">
        <v>15.148</v>
      </c>
      <c r="M325" s="8">
        <v>25</v>
      </c>
      <c r="N325" s="9">
        <v>5.0020110999999999E-2</v>
      </c>
      <c r="O325" s="15">
        <v>1</v>
      </c>
      <c r="P325" s="15">
        <v>0</v>
      </c>
      <c r="Q325" s="15">
        <v>0</v>
      </c>
      <c r="R325" s="21">
        <v>0</v>
      </c>
    </row>
    <row r="326" spans="2:18" x14ac:dyDescent="0.25">
      <c r="B326" s="7">
        <v>25</v>
      </c>
      <c r="C326" s="15">
        <v>0.34109</v>
      </c>
      <c r="D326" s="8">
        <v>37.380000000000003</v>
      </c>
      <c r="E326" s="8">
        <v>0.49299999999999999</v>
      </c>
      <c r="F326" s="8">
        <v>6.415</v>
      </c>
      <c r="G326" s="8">
        <v>40.1</v>
      </c>
      <c r="H326" s="15">
        <v>4.72</v>
      </c>
      <c r="I326" s="8">
        <v>20.399999999999999</v>
      </c>
      <c r="J326" s="8">
        <v>6.12</v>
      </c>
      <c r="K326" s="8">
        <v>8.6</v>
      </c>
      <c r="L326" s="8">
        <v>15.2</v>
      </c>
      <c r="M326" s="8">
        <v>52</v>
      </c>
      <c r="N326" s="9">
        <v>4.7326765999999999E-2</v>
      </c>
      <c r="O326" s="15">
        <v>0</v>
      </c>
      <c r="P326" s="15">
        <v>0</v>
      </c>
      <c r="Q326" s="15">
        <v>1</v>
      </c>
      <c r="R326" s="21">
        <v>0</v>
      </c>
    </row>
    <row r="327" spans="2:18" x14ac:dyDescent="0.25">
      <c r="B327" s="7">
        <v>24.6</v>
      </c>
      <c r="C327" s="15">
        <v>0.19186</v>
      </c>
      <c r="D327" s="8">
        <v>37.380000000000003</v>
      </c>
      <c r="E327" s="8">
        <v>0.49299999999999999</v>
      </c>
      <c r="F327" s="8">
        <v>6.431</v>
      </c>
      <c r="G327" s="8">
        <v>14.7</v>
      </c>
      <c r="H327" s="15">
        <v>5.4175000000000004</v>
      </c>
      <c r="I327" s="8">
        <v>20.399999999999999</v>
      </c>
      <c r="J327" s="8">
        <v>5.08</v>
      </c>
      <c r="K327" s="8">
        <v>7.992</v>
      </c>
      <c r="L327" s="8">
        <v>15.1968</v>
      </c>
      <c r="M327" s="8">
        <v>45</v>
      </c>
      <c r="N327" s="9">
        <v>4.5302945999999997E-2</v>
      </c>
      <c r="O327" s="15">
        <v>0</v>
      </c>
      <c r="P327" s="15">
        <v>0</v>
      </c>
      <c r="Q327" s="15">
        <v>0</v>
      </c>
      <c r="R327" s="21">
        <v>0</v>
      </c>
    </row>
    <row r="328" spans="2:18" x14ac:dyDescent="0.25">
      <c r="B328" s="7">
        <v>23</v>
      </c>
      <c r="C328" s="15">
        <v>0.30347000000000002</v>
      </c>
      <c r="D328" s="8">
        <v>37.380000000000003</v>
      </c>
      <c r="E328" s="8">
        <v>0.49299999999999999</v>
      </c>
      <c r="F328" s="8">
        <v>6.3120000000000003</v>
      </c>
      <c r="G328" s="8">
        <v>28.9</v>
      </c>
      <c r="H328" s="15">
        <v>5.4175000000000004</v>
      </c>
      <c r="I328" s="8">
        <v>20.399999999999999</v>
      </c>
      <c r="J328" s="8">
        <v>6.15</v>
      </c>
      <c r="K328" s="8">
        <v>7.06</v>
      </c>
      <c r="L328" s="8">
        <v>12.183999999999999</v>
      </c>
      <c r="M328" s="8">
        <v>36</v>
      </c>
      <c r="N328" s="9">
        <v>4.8493779000000001E-2</v>
      </c>
      <c r="O328" s="15">
        <v>1</v>
      </c>
      <c r="P328" s="15">
        <v>0</v>
      </c>
      <c r="Q328" s="15">
        <v>1</v>
      </c>
      <c r="R328" s="21">
        <v>0</v>
      </c>
    </row>
    <row r="329" spans="2:18" x14ac:dyDescent="0.25">
      <c r="B329" s="7">
        <v>22.2</v>
      </c>
      <c r="C329" s="15">
        <v>0.24102999999999999</v>
      </c>
      <c r="D329" s="8">
        <v>37.380000000000003</v>
      </c>
      <c r="E329" s="8">
        <v>0.49299999999999999</v>
      </c>
      <c r="F329" s="8">
        <v>6.0830000000000002</v>
      </c>
      <c r="G329" s="8">
        <v>43.7</v>
      </c>
      <c r="H329" s="15">
        <v>5.415</v>
      </c>
      <c r="I329" s="8">
        <v>20.399999999999999</v>
      </c>
      <c r="J329" s="8">
        <v>12.79</v>
      </c>
      <c r="K329" s="8">
        <v>9.0440000000000005</v>
      </c>
      <c r="L329" s="8">
        <v>15.1776</v>
      </c>
      <c r="M329" s="8">
        <v>27</v>
      </c>
      <c r="N329" s="9">
        <v>5.0830442000000003E-2</v>
      </c>
      <c r="O329" s="15">
        <v>0</v>
      </c>
      <c r="P329" s="15">
        <v>0</v>
      </c>
      <c r="Q329" s="15">
        <v>0</v>
      </c>
      <c r="R329" s="21">
        <v>0</v>
      </c>
    </row>
    <row r="330" spans="2:18" x14ac:dyDescent="0.25">
      <c r="B330" s="7">
        <v>19.3</v>
      </c>
      <c r="C330" s="15">
        <v>6.6170000000000007E-2</v>
      </c>
      <c r="D330" s="8">
        <v>33.24</v>
      </c>
      <c r="E330" s="8">
        <v>0.46</v>
      </c>
      <c r="F330" s="8">
        <v>5.8680000000000003</v>
      </c>
      <c r="G330" s="8">
        <v>25.8</v>
      </c>
      <c r="H330" s="15">
        <v>5.2174999999999994</v>
      </c>
      <c r="I330" s="8">
        <v>23.1</v>
      </c>
      <c r="J330" s="8">
        <v>9.9700000000000006</v>
      </c>
      <c r="K330" s="8">
        <v>9.9860000000000007</v>
      </c>
      <c r="L330" s="8">
        <v>10.154400000000001</v>
      </c>
      <c r="M330" s="8">
        <v>35</v>
      </c>
      <c r="N330" s="9">
        <v>3.9430780999999998E-2</v>
      </c>
      <c r="O330" s="15">
        <v>1</v>
      </c>
      <c r="P330" s="15">
        <v>1</v>
      </c>
      <c r="Q330" s="15">
        <v>0</v>
      </c>
      <c r="R330" s="21">
        <v>0</v>
      </c>
    </row>
    <row r="331" spans="2:18" x14ac:dyDescent="0.25">
      <c r="B331" s="7">
        <v>22.6</v>
      </c>
      <c r="C331" s="15">
        <v>6.7239999999999994E-2</v>
      </c>
      <c r="D331" s="8">
        <v>33.24</v>
      </c>
      <c r="E331" s="8">
        <v>0.46</v>
      </c>
      <c r="F331" s="8">
        <v>6.3330000000000002</v>
      </c>
      <c r="G331" s="8">
        <v>17.2</v>
      </c>
      <c r="H331" s="15">
        <v>5.2149999999999999</v>
      </c>
      <c r="I331" s="8">
        <v>23.1</v>
      </c>
      <c r="J331" s="8">
        <v>7.34</v>
      </c>
      <c r="K331" s="8">
        <v>5.5519999999999996</v>
      </c>
      <c r="L331" s="8">
        <v>14.1808</v>
      </c>
      <c r="M331" s="8">
        <v>53</v>
      </c>
      <c r="N331" s="9">
        <v>4.5171643999999997E-2</v>
      </c>
      <c r="O331" s="15">
        <v>0</v>
      </c>
      <c r="P331" s="15">
        <v>0</v>
      </c>
      <c r="Q331" s="15">
        <v>0</v>
      </c>
      <c r="R331" s="21">
        <v>0</v>
      </c>
    </row>
    <row r="332" spans="2:18" x14ac:dyDescent="0.25">
      <c r="B332" s="7">
        <v>19.8</v>
      </c>
      <c r="C332" s="15">
        <v>4.5440000000000001E-2</v>
      </c>
      <c r="D332" s="8">
        <v>33.24</v>
      </c>
      <c r="E332" s="8">
        <v>0.46</v>
      </c>
      <c r="F332" s="8">
        <v>6.1440000000000001</v>
      </c>
      <c r="G332" s="8">
        <v>32.200000000000003</v>
      </c>
      <c r="H332" s="15">
        <v>5.875</v>
      </c>
      <c r="I332" s="8">
        <v>23.1</v>
      </c>
      <c r="J332" s="8">
        <v>9.09</v>
      </c>
      <c r="K332" s="8">
        <v>9.3960000000000008</v>
      </c>
      <c r="L332" s="8">
        <v>11.1584</v>
      </c>
      <c r="M332" s="8">
        <v>26</v>
      </c>
      <c r="N332" s="9">
        <v>4.3030881999999999E-2</v>
      </c>
      <c r="O332" s="15">
        <v>0</v>
      </c>
      <c r="P332" s="15">
        <v>0</v>
      </c>
      <c r="Q332" s="15">
        <v>1</v>
      </c>
      <c r="R332" s="21">
        <v>0</v>
      </c>
    </row>
    <row r="333" spans="2:18" x14ac:dyDescent="0.25">
      <c r="B333" s="7">
        <v>17.100000000000001</v>
      </c>
      <c r="C333" s="15">
        <v>5.0229999999999997E-2</v>
      </c>
      <c r="D333" s="8">
        <v>36.06</v>
      </c>
      <c r="E333" s="8">
        <v>0.43790000000000001</v>
      </c>
      <c r="F333" s="8">
        <v>5.7060000000000004</v>
      </c>
      <c r="G333" s="8">
        <v>28.4</v>
      </c>
      <c r="H333" s="15">
        <v>6.6400000000000006</v>
      </c>
      <c r="I333" s="8">
        <v>23.1</v>
      </c>
      <c r="J333" s="8">
        <v>12.43</v>
      </c>
      <c r="K333" s="8">
        <v>6.742</v>
      </c>
      <c r="L333" s="8">
        <v>14.136799999999999</v>
      </c>
      <c r="M333" s="8">
        <v>21</v>
      </c>
      <c r="N333" s="9">
        <v>5.2187446999999998E-2</v>
      </c>
      <c r="O333" s="15">
        <v>0</v>
      </c>
      <c r="P333" s="15">
        <v>1</v>
      </c>
      <c r="Q333" s="15">
        <v>0</v>
      </c>
      <c r="R333" s="21">
        <v>0</v>
      </c>
    </row>
    <row r="334" spans="2:18" x14ac:dyDescent="0.25">
      <c r="B334" s="7">
        <v>19.399999999999999</v>
      </c>
      <c r="C334" s="15">
        <v>3.4660000000000003E-2</v>
      </c>
      <c r="D334" s="8">
        <v>36.06</v>
      </c>
      <c r="E334" s="8">
        <v>0.43790000000000001</v>
      </c>
      <c r="F334" s="8">
        <v>6.0309999999999997</v>
      </c>
      <c r="G334" s="8">
        <v>23.3</v>
      </c>
      <c r="H334" s="15">
        <v>6.6400000000000006</v>
      </c>
      <c r="I334" s="8">
        <v>23.1</v>
      </c>
      <c r="J334" s="8">
        <v>7.83</v>
      </c>
      <c r="K334" s="8">
        <v>7.4880000000000004</v>
      </c>
      <c r="L334" s="8">
        <v>14.155200000000001</v>
      </c>
      <c r="M334" s="8">
        <v>22</v>
      </c>
      <c r="N334" s="9">
        <v>5.1756241000000001E-2</v>
      </c>
      <c r="O334" s="15">
        <v>1</v>
      </c>
      <c r="P334" s="15">
        <v>0</v>
      </c>
      <c r="Q334" s="15">
        <v>0</v>
      </c>
      <c r="R334" s="21">
        <v>0</v>
      </c>
    </row>
    <row r="335" spans="2:18" x14ac:dyDescent="0.25">
      <c r="B335" s="7">
        <v>22.2</v>
      </c>
      <c r="C335" s="15">
        <v>5.083E-2</v>
      </c>
      <c r="D335" s="8">
        <v>35.19</v>
      </c>
      <c r="E335" s="8">
        <v>0.51500000000000001</v>
      </c>
      <c r="F335" s="8">
        <v>6.3159999999999998</v>
      </c>
      <c r="G335" s="8">
        <v>38.1</v>
      </c>
      <c r="H335" s="15">
        <v>6.4575000000000005</v>
      </c>
      <c r="I335" s="8">
        <v>19.8</v>
      </c>
      <c r="J335" s="8">
        <v>5.68</v>
      </c>
      <c r="K335" s="8">
        <v>9.1440000000000001</v>
      </c>
      <c r="L335" s="8">
        <v>11.1776</v>
      </c>
      <c r="M335" s="8">
        <v>34</v>
      </c>
      <c r="N335" s="9">
        <v>4.9894823999999997E-2</v>
      </c>
      <c r="O335" s="15">
        <v>0</v>
      </c>
      <c r="P335" s="15">
        <v>0</v>
      </c>
      <c r="Q335" s="15">
        <v>0</v>
      </c>
      <c r="R335" s="21">
        <v>0</v>
      </c>
    </row>
    <row r="336" spans="2:18" x14ac:dyDescent="0.25">
      <c r="B336" s="7">
        <v>20.7</v>
      </c>
      <c r="C336" s="15">
        <v>3.7379999999999997E-2</v>
      </c>
      <c r="D336" s="8">
        <v>35.19</v>
      </c>
      <c r="E336" s="8">
        <v>0.51500000000000001</v>
      </c>
      <c r="F336" s="8">
        <v>6.31</v>
      </c>
      <c r="G336" s="8">
        <v>38.5</v>
      </c>
      <c r="H336" s="15">
        <v>6.46</v>
      </c>
      <c r="I336" s="8">
        <v>19.8</v>
      </c>
      <c r="J336" s="8">
        <v>6.75</v>
      </c>
      <c r="K336" s="8">
        <v>7.5140000000000002</v>
      </c>
      <c r="L336" s="8">
        <v>15.1656</v>
      </c>
      <c r="M336" s="8">
        <v>53</v>
      </c>
      <c r="N336" s="9">
        <v>5.5402330999999999E-2</v>
      </c>
      <c r="O336" s="15">
        <v>1</v>
      </c>
      <c r="P336" s="15">
        <v>0</v>
      </c>
      <c r="Q336" s="15">
        <v>0</v>
      </c>
      <c r="R336" s="21">
        <v>1</v>
      </c>
    </row>
    <row r="337" spans="2:18" x14ac:dyDescent="0.25">
      <c r="B337" s="7">
        <v>21.1</v>
      </c>
      <c r="C337" s="15">
        <v>3.9609999999999999E-2</v>
      </c>
      <c r="D337" s="8">
        <v>35.19</v>
      </c>
      <c r="E337" s="8">
        <v>0.51500000000000001</v>
      </c>
      <c r="F337" s="8">
        <v>6.0369999999999999</v>
      </c>
      <c r="G337" s="8">
        <v>34.5</v>
      </c>
      <c r="H337" s="15">
        <v>5.9850000000000003</v>
      </c>
      <c r="I337" s="8">
        <v>19.8</v>
      </c>
      <c r="J337" s="8">
        <v>8.01</v>
      </c>
      <c r="K337" s="8">
        <v>8.9220000000000006</v>
      </c>
      <c r="L337" s="8">
        <v>14.168799999999999</v>
      </c>
      <c r="M337" s="8">
        <v>57</v>
      </c>
      <c r="N337" s="9">
        <v>5.0577406999999998E-2</v>
      </c>
      <c r="O337" s="15">
        <v>1</v>
      </c>
      <c r="P337" s="15">
        <v>0</v>
      </c>
      <c r="Q337" s="15">
        <v>0</v>
      </c>
      <c r="R337" s="21">
        <v>0</v>
      </c>
    </row>
    <row r="338" spans="2:18" x14ac:dyDescent="0.25">
      <c r="B338" s="7">
        <v>19.5</v>
      </c>
      <c r="C338" s="15">
        <v>3.4270000000000002E-2</v>
      </c>
      <c r="D338" s="8">
        <v>35.19</v>
      </c>
      <c r="E338" s="8">
        <v>0.51500000000000001</v>
      </c>
      <c r="F338" s="8">
        <v>5.8689999999999998</v>
      </c>
      <c r="G338" s="8">
        <v>46.3</v>
      </c>
      <c r="H338" s="15">
        <v>5.23</v>
      </c>
      <c r="I338" s="8">
        <v>19.8</v>
      </c>
      <c r="J338" s="8">
        <v>9.8000000000000007</v>
      </c>
      <c r="K338" s="8">
        <v>10.09</v>
      </c>
      <c r="L338" s="8">
        <v>15.156000000000001</v>
      </c>
      <c r="M338" s="8">
        <v>53</v>
      </c>
      <c r="N338" s="9">
        <v>4.4682896999999999E-2</v>
      </c>
      <c r="O338" s="15">
        <v>0</v>
      </c>
      <c r="P338" s="15">
        <v>0</v>
      </c>
      <c r="Q338" s="15">
        <v>1</v>
      </c>
      <c r="R338" s="21">
        <v>0</v>
      </c>
    </row>
    <row r="339" spans="2:18" x14ac:dyDescent="0.25">
      <c r="B339" s="7">
        <v>18.5</v>
      </c>
      <c r="C339" s="15">
        <v>3.041E-2</v>
      </c>
      <c r="D339" s="8">
        <v>35.19</v>
      </c>
      <c r="E339" s="8">
        <v>0.51500000000000001</v>
      </c>
      <c r="F339" s="8">
        <v>5.8949999999999996</v>
      </c>
      <c r="G339" s="8">
        <v>59.6</v>
      </c>
      <c r="H339" s="15">
        <v>5.6150000000000002</v>
      </c>
      <c r="I339" s="8">
        <v>19.8</v>
      </c>
      <c r="J339" s="8">
        <v>10.56</v>
      </c>
      <c r="K339" s="8">
        <v>8.27</v>
      </c>
      <c r="L339" s="8">
        <v>12.148</v>
      </c>
      <c r="M339" s="8">
        <v>21</v>
      </c>
      <c r="N339" s="9">
        <v>5.6682366999999997E-2</v>
      </c>
      <c r="O339" s="15">
        <v>1</v>
      </c>
      <c r="P339" s="15">
        <v>0</v>
      </c>
      <c r="Q339" s="15">
        <v>1</v>
      </c>
      <c r="R339" s="21">
        <v>0</v>
      </c>
    </row>
    <row r="340" spans="2:18" x14ac:dyDescent="0.25">
      <c r="B340" s="7">
        <v>20.6</v>
      </c>
      <c r="C340" s="15">
        <v>3.3059999999999999E-2</v>
      </c>
      <c r="D340" s="8">
        <v>35.19</v>
      </c>
      <c r="E340" s="8">
        <v>0.51500000000000001</v>
      </c>
      <c r="F340" s="8">
        <v>6.0590000000000002</v>
      </c>
      <c r="G340" s="8">
        <v>37.299999999999997</v>
      </c>
      <c r="H340" s="15">
        <v>4.8125</v>
      </c>
      <c r="I340" s="8">
        <v>19.8</v>
      </c>
      <c r="J340" s="8">
        <v>8.51</v>
      </c>
      <c r="K340" s="8">
        <v>8.1120000000000001</v>
      </c>
      <c r="L340" s="8">
        <v>14.1648</v>
      </c>
      <c r="M340" s="8">
        <v>26</v>
      </c>
      <c r="N340" s="9">
        <v>5.3459544999999997E-2</v>
      </c>
      <c r="O340" s="15">
        <v>1</v>
      </c>
      <c r="P340" s="15">
        <v>0</v>
      </c>
      <c r="Q340" s="15">
        <v>1</v>
      </c>
      <c r="R340" s="21">
        <v>0</v>
      </c>
    </row>
    <row r="341" spans="2:18" x14ac:dyDescent="0.25">
      <c r="B341" s="7">
        <v>19</v>
      </c>
      <c r="C341" s="15">
        <v>5.4969999999999998E-2</v>
      </c>
      <c r="D341" s="8">
        <v>35.19</v>
      </c>
      <c r="E341" s="8">
        <v>0.51500000000000001</v>
      </c>
      <c r="F341" s="8">
        <v>5.9850000000000003</v>
      </c>
      <c r="G341" s="8">
        <v>45.4</v>
      </c>
      <c r="H341" s="15">
        <v>4.8125</v>
      </c>
      <c r="I341" s="8">
        <v>19.8</v>
      </c>
      <c r="J341" s="8">
        <v>9.74</v>
      </c>
      <c r="K341" s="8">
        <v>6.38</v>
      </c>
      <c r="L341" s="8">
        <v>11.151999999999999</v>
      </c>
      <c r="M341" s="8">
        <v>28</v>
      </c>
      <c r="N341" s="9">
        <v>4.7699619999999998E-2</v>
      </c>
      <c r="O341" s="15">
        <v>0</v>
      </c>
      <c r="P341" s="15">
        <v>1</v>
      </c>
      <c r="Q341" s="15">
        <v>0</v>
      </c>
      <c r="R341" s="21">
        <v>0</v>
      </c>
    </row>
    <row r="342" spans="2:18" x14ac:dyDescent="0.25">
      <c r="B342" s="7">
        <v>18.7</v>
      </c>
      <c r="C342" s="15">
        <v>6.1510000000000002E-2</v>
      </c>
      <c r="D342" s="8">
        <v>35.19</v>
      </c>
      <c r="E342" s="8">
        <v>0.51500000000000001</v>
      </c>
      <c r="F342" s="8">
        <v>5.968</v>
      </c>
      <c r="G342" s="8">
        <v>58.5</v>
      </c>
      <c r="H342" s="15">
        <v>4.8125</v>
      </c>
      <c r="I342" s="8">
        <v>19.8</v>
      </c>
      <c r="J342" s="8">
        <v>9.2899999999999991</v>
      </c>
      <c r="K342" s="8">
        <v>6.4740000000000002</v>
      </c>
      <c r="L342" s="8">
        <v>13.1496</v>
      </c>
      <c r="M342" s="8">
        <v>20</v>
      </c>
      <c r="N342" s="9">
        <v>5.3311543000000003E-2</v>
      </c>
      <c r="O342" s="15">
        <v>1</v>
      </c>
      <c r="P342" s="15">
        <v>0</v>
      </c>
      <c r="Q342" s="15">
        <v>0</v>
      </c>
      <c r="R342" s="21">
        <v>0</v>
      </c>
    </row>
    <row r="343" spans="2:18" x14ac:dyDescent="0.25">
      <c r="B343" s="7">
        <v>32.700000000000003</v>
      </c>
      <c r="C343" s="15">
        <v>1.3010000000000001E-2</v>
      </c>
      <c r="D343" s="8">
        <v>31.52</v>
      </c>
      <c r="E343" s="8">
        <v>0.442</v>
      </c>
      <c r="F343" s="8">
        <v>7.2409999999999997</v>
      </c>
      <c r="G343" s="8">
        <v>49.3</v>
      </c>
      <c r="H343" s="15">
        <v>7.0375000000000005</v>
      </c>
      <c r="I343" s="8">
        <v>24.5</v>
      </c>
      <c r="J343" s="8">
        <v>5.49</v>
      </c>
      <c r="K343" s="8">
        <v>6.2539999999999996</v>
      </c>
      <c r="L343" s="8">
        <v>13.2616</v>
      </c>
      <c r="M343" s="8">
        <v>48</v>
      </c>
      <c r="N343" s="9">
        <v>5.2440281999999998E-2</v>
      </c>
      <c r="O343" s="15">
        <v>1</v>
      </c>
      <c r="P343" s="15">
        <v>0</v>
      </c>
      <c r="Q343" s="15">
        <v>0</v>
      </c>
      <c r="R343" s="21">
        <v>0</v>
      </c>
    </row>
    <row r="344" spans="2:18" x14ac:dyDescent="0.25">
      <c r="B344" s="7">
        <v>16.5</v>
      </c>
      <c r="C344" s="15">
        <v>2.4979999999999999E-2</v>
      </c>
      <c r="D344" s="8">
        <v>31.89</v>
      </c>
      <c r="E344" s="8">
        <v>0.51800000000000002</v>
      </c>
      <c r="F344" s="8">
        <v>6.54</v>
      </c>
      <c r="G344" s="8">
        <v>59.7</v>
      </c>
      <c r="H344" s="15">
        <v>6.2674999999999992</v>
      </c>
      <c r="I344" s="8">
        <v>24.1</v>
      </c>
      <c r="J344" s="8">
        <v>8.65</v>
      </c>
      <c r="K344" s="8">
        <v>7.33</v>
      </c>
      <c r="L344" s="8">
        <v>11.132</v>
      </c>
      <c r="M344" s="8">
        <v>40</v>
      </c>
      <c r="N344" s="9">
        <v>5.6545656E-2</v>
      </c>
      <c r="O344" s="15">
        <v>1</v>
      </c>
      <c r="P344" s="15">
        <v>0</v>
      </c>
      <c r="Q344" s="15">
        <v>1</v>
      </c>
      <c r="R344" s="21">
        <v>0</v>
      </c>
    </row>
    <row r="345" spans="2:18" x14ac:dyDescent="0.25">
      <c r="B345" s="7">
        <v>23.9</v>
      </c>
      <c r="C345" s="15">
        <v>2.5430000000000001E-2</v>
      </c>
      <c r="D345" s="8">
        <v>33.78</v>
      </c>
      <c r="E345" s="8">
        <v>0.48399999999999999</v>
      </c>
      <c r="F345" s="8">
        <v>6.6959999999999997</v>
      </c>
      <c r="G345" s="8">
        <v>56.4</v>
      </c>
      <c r="H345" s="15">
        <v>5.7325000000000008</v>
      </c>
      <c r="I345" s="8">
        <v>22.4</v>
      </c>
      <c r="J345" s="8">
        <v>7.18</v>
      </c>
      <c r="K345" s="8">
        <v>8.9779999999999998</v>
      </c>
      <c r="L345" s="8">
        <v>15.1912</v>
      </c>
      <c r="M345" s="8">
        <v>52</v>
      </c>
      <c r="N345" s="9">
        <v>4.7871548999999999E-2</v>
      </c>
      <c r="O345" s="15">
        <v>1</v>
      </c>
      <c r="P345" s="15">
        <v>0</v>
      </c>
      <c r="Q345" s="15">
        <v>0</v>
      </c>
      <c r="R345" s="21">
        <v>1</v>
      </c>
    </row>
    <row r="346" spans="2:18" x14ac:dyDescent="0.25">
      <c r="B346" s="7">
        <v>31.2</v>
      </c>
      <c r="C346" s="15">
        <v>3.049E-2</v>
      </c>
      <c r="D346" s="8">
        <v>33.78</v>
      </c>
      <c r="E346" s="8">
        <v>0.48399999999999999</v>
      </c>
      <c r="F346" s="8">
        <v>6.8739999999999997</v>
      </c>
      <c r="G346" s="8">
        <v>28.1</v>
      </c>
      <c r="H346" s="15">
        <v>6.4650000000000007</v>
      </c>
      <c r="I346" s="8">
        <v>22.4</v>
      </c>
      <c r="J346" s="8">
        <v>4.6100000000000003</v>
      </c>
      <c r="K346" s="8">
        <v>10.624000000000001</v>
      </c>
      <c r="L346" s="8">
        <v>11.249599999999999</v>
      </c>
      <c r="M346" s="8">
        <v>23</v>
      </c>
      <c r="N346" s="9">
        <v>4.6382518999999997E-2</v>
      </c>
      <c r="O346" s="15">
        <v>0</v>
      </c>
      <c r="P346" s="15">
        <v>0</v>
      </c>
      <c r="Q346" s="15">
        <v>1</v>
      </c>
      <c r="R346" s="21">
        <v>0</v>
      </c>
    </row>
    <row r="347" spans="2:18" x14ac:dyDescent="0.25">
      <c r="B347" s="7">
        <v>17.5</v>
      </c>
      <c r="C347" s="15">
        <v>3.1130000000000001E-2</v>
      </c>
      <c r="D347" s="8">
        <v>34.39</v>
      </c>
      <c r="E347" s="8">
        <v>0.442</v>
      </c>
      <c r="F347" s="8">
        <v>6.0140000000000002</v>
      </c>
      <c r="G347" s="8">
        <v>48.5</v>
      </c>
      <c r="H347" s="15">
        <v>8.0124999999999993</v>
      </c>
      <c r="I347" s="8">
        <v>21.2</v>
      </c>
      <c r="J347" s="8">
        <v>10.53</v>
      </c>
      <c r="K347" s="8">
        <v>7.15</v>
      </c>
      <c r="L347" s="8">
        <v>13.14</v>
      </c>
      <c r="M347" s="8">
        <v>26</v>
      </c>
      <c r="N347" s="9">
        <v>5.0677119E-2</v>
      </c>
      <c r="O347" s="15">
        <v>1</v>
      </c>
      <c r="P347" s="15">
        <v>1</v>
      </c>
      <c r="Q347" s="15">
        <v>0</v>
      </c>
      <c r="R347" s="21">
        <v>0</v>
      </c>
    </row>
    <row r="348" spans="2:18" x14ac:dyDescent="0.25">
      <c r="B348" s="7">
        <v>17.2</v>
      </c>
      <c r="C348" s="15">
        <v>6.1620000000000001E-2</v>
      </c>
      <c r="D348" s="8">
        <v>34.39</v>
      </c>
      <c r="E348" s="8">
        <v>0.442</v>
      </c>
      <c r="F348" s="8">
        <v>5.8979999999999997</v>
      </c>
      <c r="G348" s="8">
        <v>52.3</v>
      </c>
      <c r="H348" s="15">
        <v>8.0150000000000006</v>
      </c>
      <c r="I348" s="8">
        <v>21.2</v>
      </c>
      <c r="J348" s="8">
        <v>12.67</v>
      </c>
      <c r="K348" s="8">
        <v>6.0439999999999996</v>
      </c>
      <c r="L348" s="8">
        <v>13.137600000000001</v>
      </c>
      <c r="M348" s="8">
        <v>46</v>
      </c>
      <c r="N348" s="9">
        <v>4.4077795000000003E-2</v>
      </c>
      <c r="O348" s="15">
        <v>0</v>
      </c>
      <c r="P348" s="15">
        <v>0</v>
      </c>
      <c r="Q348" s="15">
        <v>1</v>
      </c>
      <c r="R348" s="21">
        <v>0</v>
      </c>
    </row>
    <row r="349" spans="2:18" x14ac:dyDescent="0.25">
      <c r="B349" s="7">
        <v>23.1</v>
      </c>
      <c r="C349" s="15">
        <v>1.8700000000000001E-2</v>
      </c>
      <c r="D349" s="8">
        <v>34.15</v>
      </c>
      <c r="E349" s="8">
        <v>0.42899999999999999</v>
      </c>
      <c r="F349" s="8">
        <v>6.516</v>
      </c>
      <c r="G349" s="8">
        <v>27.7</v>
      </c>
      <c r="H349" s="15">
        <v>8.5374999999999979</v>
      </c>
      <c r="I349" s="8">
        <v>22.1</v>
      </c>
      <c r="J349" s="8">
        <v>6.36</v>
      </c>
      <c r="K349" s="8">
        <v>8.1620000000000008</v>
      </c>
      <c r="L349" s="8">
        <v>12.184799999999999</v>
      </c>
      <c r="M349" s="8">
        <v>47</v>
      </c>
      <c r="N349" s="9">
        <v>3.8407037999999998E-2</v>
      </c>
      <c r="O349" s="15">
        <v>1</v>
      </c>
      <c r="P349" s="15">
        <v>1</v>
      </c>
      <c r="Q349" s="15">
        <v>0</v>
      </c>
      <c r="R349" s="21">
        <v>0</v>
      </c>
    </row>
    <row r="350" spans="2:18" x14ac:dyDescent="0.25">
      <c r="B350" s="7">
        <v>24.5</v>
      </c>
      <c r="C350" s="15">
        <v>1.5010000000000001E-2</v>
      </c>
      <c r="D350" s="8">
        <v>32.01</v>
      </c>
      <c r="E350" s="8">
        <v>0.435</v>
      </c>
      <c r="F350" s="8">
        <v>6.6349999999999998</v>
      </c>
      <c r="G350" s="8">
        <v>29.7</v>
      </c>
      <c r="H350" s="15">
        <v>8.3424999999999994</v>
      </c>
      <c r="I350" s="8">
        <v>23</v>
      </c>
      <c r="J350" s="8">
        <v>5.99</v>
      </c>
      <c r="K350" s="8">
        <v>6.29</v>
      </c>
      <c r="L350" s="8">
        <v>13.196</v>
      </c>
      <c r="M350" s="8">
        <v>45</v>
      </c>
      <c r="N350" s="9">
        <v>4.8923888999999998E-2</v>
      </c>
      <c r="O350" s="15">
        <v>1</v>
      </c>
      <c r="P350" s="15">
        <v>0</v>
      </c>
      <c r="Q350" s="15">
        <v>0</v>
      </c>
      <c r="R350" s="21">
        <v>0</v>
      </c>
    </row>
    <row r="351" spans="2:18" x14ac:dyDescent="0.25">
      <c r="B351" s="7">
        <v>26.6</v>
      </c>
      <c r="C351" s="15">
        <v>2.8989999999999998E-2</v>
      </c>
      <c r="D351" s="8">
        <v>31.25</v>
      </c>
      <c r="E351" s="8">
        <v>0.42899999999999999</v>
      </c>
      <c r="F351" s="8">
        <v>6.9390000000000001</v>
      </c>
      <c r="G351" s="8">
        <v>34.5</v>
      </c>
      <c r="H351" s="15">
        <v>8.7949999999999999</v>
      </c>
      <c r="I351" s="8">
        <v>20.3</v>
      </c>
      <c r="J351" s="8">
        <v>5.89</v>
      </c>
      <c r="K351" s="8">
        <v>5.6319999999999997</v>
      </c>
      <c r="L351" s="8">
        <v>11.2128</v>
      </c>
      <c r="M351" s="8">
        <v>30</v>
      </c>
      <c r="N351" s="9">
        <v>3.9234716000000003E-2</v>
      </c>
      <c r="O351" s="15">
        <v>1</v>
      </c>
      <c r="P351" s="15">
        <v>0</v>
      </c>
      <c r="Q351" s="15">
        <v>0</v>
      </c>
      <c r="R351" s="21">
        <v>0</v>
      </c>
    </row>
    <row r="352" spans="2:18" x14ac:dyDescent="0.25">
      <c r="B352" s="7">
        <v>22.9</v>
      </c>
      <c r="C352" s="15">
        <v>6.2109999999999999E-2</v>
      </c>
      <c r="D352" s="8">
        <v>31.25</v>
      </c>
      <c r="E352" s="8">
        <v>0.42899999999999999</v>
      </c>
      <c r="F352" s="8">
        <v>6.49</v>
      </c>
      <c r="G352" s="8">
        <v>44.4</v>
      </c>
      <c r="H352" s="15">
        <v>8.7925000000000004</v>
      </c>
      <c r="I352" s="8">
        <v>20.3</v>
      </c>
      <c r="J352" s="8">
        <v>5.98</v>
      </c>
      <c r="K352" s="8">
        <v>7.258</v>
      </c>
      <c r="L352" s="8">
        <v>15.183199999999999</v>
      </c>
      <c r="M352" s="8">
        <v>55</v>
      </c>
      <c r="N352" s="9">
        <v>3.8897843000000001E-2</v>
      </c>
      <c r="O352" s="15">
        <v>0</v>
      </c>
      <c r="P352" s="15">
        <v>0</v>
      </c>
      <c r="Q352" s="15">
        <v>1</v>
      </c>
      <c r="R352" s="21">
        <v>0</v>
      </c>
    </row>
    <row r="353" spans="2:18" x14ac:dyDescent="0.25">
      <c r="B353" s="7">
        <v>24.1</v>
      </c>
      <c r="C353" s="15">
        <v>7.9500000000000001E-2</v>
      </c>
      <c r="D353" s="8">
        <v>31.69</v>
      </c>
      <c r="E353" s="8">
        <v>0.41099999999999998</v>
      </c>
      <c r="F353" s="8">
        <v>6.5789999999999997</v>
      </c>
      <c r="G353" s="8">
        <v>35.9</v>
      </c>
      <c r="H353" s="15">
        <v>10.712499999999999</v>
      </c>
      <c r="I353" s="8">
        <v>21.7</v>
      </c>
      <c r="J353" s="8">
        <v>5.49</v>
      </c>
      <c r="K353" s="8">
        <v>5.5819999999999999</v>
      </c>
      <c r="L353" s="8">
        <v>10.1928</v>
      </c>
      <c r="M353" s="8">
        <v>45</v>
      </c>
      <c r="N353" s="9">
        <v>3.6212003E-2</v>
      </c>
      <c r="O353" s="15">
        <v>1</v>
      </c>
      <c r="P353" s="15">
        <v>0</v>
      </c>
      <c r="Q353" s="15">
        <v>1</v>
      </c>
      <c r="R353" s="21">
        <v>0</v>
      </c>
    </row>
    <row r="354" spans="2:18" x14ac:dyDescent="0.25">
      <c r="B354" s="7">
        <v>18.600000000000001</v>
      </c>
      <c r="C354" s="15">
        <v>7.2440000000000004E-2</v>
      </c>
      <c r="D354" s="8">
        <v>31.69</v>
      </c>
      <c r="E354" s="8">
        <v>0.41099999999999998</v>
      </c>
      <c r="F354" s="8">
        <v>5.8840000000000003</v>
      </c>
      <c r="G354" s="8">
        <v>18.5</v>
      </c>
      <c r="H354" s="15">
        <v>10.7125</v>
      </c>
      <c r="I354" s="8">
        <v>21.7</v>
      </c>
      <c r="J354" s="8">
        <v>7.79</v>
      </c>
      <c r="K354" s="8">
        <v>7.3719999999999999</v>
      </c>
      <c r="L354" s="8">
        <v>11.1488</v>
      </c>
      <c r="M354" s="8">
        <v>50</v>
      </c>
      <c r="N354" s="9">
        <v>3.9638647999999999E-2</v>
      </c>
      <c r="O354" s="15">
        <v>1</v>
      </c>
      <c r="P354" s="15">
        <v>0</v>
      </c>
      <c r="Q354" s="15">
        <v>1</v>
      </c>
      <c r="R354" s="21">
        <v>0</v>
      </c>
    </row>
    <row r="355" spans="2:18" x14ac:dyDescent="0.25">
      <c r="B355" s="7">
        <v>30.1</v>
      </c>
      <c r="C355" s="15">
        <v>1.7090000000000001E-2</v>
      </c>
      <c r="D355" s="8">
        <v>32.020000000000003</v>
      </c>
      <c r="E355" s="8">
        <v>0.41</v>
      </c>
      <c r="F355" s="8">
        <v>6.7279999999999998</v>
      </c>
      <c r="G355" s="8">
        <v>36.1</v>
      </c>
      <c r="H355" s="15">
        <v>12.1275</v>
      </c>
      <c r="I355" s="8">
        <v>23</v>
      </c>
      <c r="J355" s="8">
        <v>4.5</v>
      </c>
      <c r="K355" s="8">
        <v>6.1020000000000003</v>
      </c>
      <c r="L355" s="8">
        <v>12.2408</v>
      </c>
      <c r="M355" s="8">
        <v>40</v>
      </c>
      <c r="N355" s="9">
        <v>4.7356513000000003E-2</v>
      </c>
      <c r="O355" s="15">
        <v>1</v>
      </c>
      <c r="P355" s="15">
        <v>1</v>
      </c>
      <c r="Q355" s="15">
        <v>0</v>
      </c>
      <c r="R355" s="21">
        <v>0</v>
      </c>
    </row>
    <row r="356" spans="2:18" x14ac:dyDescent="0.25">
      <c r="B356" s="7">
        <v>18.2</v>
      </c>
      <c r="C356" s="15">
        <v>4.301E-2</v>
      </c>
      <c r="D356" s="8">
        <v>31.91</v>
      </c>
      <c r="E356" s="8">
        <v>0.41299999999999998</v>
      </c>
      <c r="F356" s="8">
        <v>5.6630000000000003</v>
      </c>
      <c r="G356" s="8">
        <v>21.9</v>
      </c>
      <c r="H356" s="15">
        <v>10.585000000000001</v>
      </c>
      <c r="I356" s="8">
        <v>18</v>
      </c>
      <c r="J356" s="8">
        <v>8.0500000000000007</v>
      </c>
      <c r="K356" s="8">
        <v>8.7639999999999993</v>
      </c>
      <c r="L356" s="8">
        <v>12.1456</v>
      </c>
      <c r="M356" s="8">
        <v>34</v>
      </c>
      <c r="N356" s="9">
        <v>4.6933707999999998E-2</v>
      </c>
      <c r="O356" s="15">
        <v>0</v>
      </c>
      <c r="P356" s="15">
        <v>0</v>
      </c>
      <c r="Q356" s="15">
        <v>0</v>
      </c>
      <c r="R356" s="21">
        <v>0</v>
      </c>
    </row>
    <row r="357" spans="2:18" x14ac:dyDescent="0.25">
      <c r="B357" s="7">
        <v>20.6</v>
      </c>
      <c r="C357" s="15">
        <v>0.10659</v>
      </c>
      <c r="D357" s="8">
        <v>31.91</v>
      </c>
      <c r="E357" s="8">
        <v>0.41299999999999998</v>
      </c>
      <c r="F357" s="8">
        <v>5.9359999999999999</v>
      </c>
      <c r="G357" s="8">
        <v>19.5</v>
      </c>
      <c r="H357" s="15">
        <v>10.584999999999999</v>
      </c>
      <c r="I357" s="8">
        <v>18</v>
      </c>
      <c r="J357" s="8">
        <v>5.57</v>
      </c>
      <c r="K357" s="8">
        <v>9.3119999999999994</v>
      </c>
      <c r="L357" s="8">
        <v>13.1648</v>
      </c>
      <c r="M357" s="8">
        <v>53</v>
      </c>
      <c r="N357" s="9">
        <v>4.4335025E-2</v>
      </c>
      <c r="O357" s="15">
        <v>0</v>
      </c>
      <c r="P357" s="15">
        <v>0</v>
      </c>
      <c r="Q357" s="15">
        <v>1</v>
      </c>
      <c r="R357" s="21">
        <v>0</v>
      </c>
    </row>
    <row r="358" spans="2:18" x14ac:dyDescent="0.25">
      <c r="B358" s="7">
        <v>17.8</v>
      </c>
      <c r="C358" s="15">
        <v>8.9829600000000003</v>
      </c>
      <c r="D358" s="8">
        <v>48.1</v>
      </c>
      <c r="E358" s="8">
        <v>0.77</v>
      </c>
      <c r="F358" s="8">
        <v>6.2119999999999997</v>
      </c>
      <c r="G358" s="8">
        <v>97.4</v>
      </c>
      <c r="H358" s="15">
        <v>2.1225000000000001</v>
      </c>
      <c r="I358" s="8">
        <v>19.8</v>
      </c>
      <c r="J358" s="8">
        <v>17.600000000000001</v>
      </c>
      <c r="K358" s="8">
        <v>5.9560000000000004</v>
      </c>
      <c r="L358" s="8">
        <v>14.1424</v>
      </c>
      <c r="M358" s="8">
        <v>39</v>
      </c>
      <c r="N358" s="9">
        <v>7.7295155000000004E-2</v>
      </c>
      <c r="O358" s="15">
        <v>0</v>
      </c>
      <c r="P358" s="15">
        <v>0</v>
      </c>
      <c r="Q358" s="15">
        <v>0</v>
      </c>
      <c r="R358" s="21">
        <v>0</v>
      </c>
    </row>
    <row r="359" spans="2:18" x14ac:dyDescent="0.25">
      <c r="B359" s="7">
        <v>21.7</v>
      </c>
      <c r="C359" s="15">
        <v>3.8496999999999999</v>
      </c>
      <c r="D359" s="8">
        <v>48.1</v>
      </c>
      <c r="E359" s="8">
        <v>0.77</v>
      </c>
      <c r="F359" s="8">
        <v>6.3949999999999996</v>
      </c>
      <c r="G359" s="8">
        <v>91</v>
      </c>
      <c r="H359" s="15">
        <v>2.5049999999999999</v>
      </c>
      <c r="I359" s="8">
        <v>19.8</v>
      </c>
      <c r="J359" s="8">
        <v>13.27</v>
      </c>
      <c r="K359" s="8">
        <v>7.0339999999999998</v>
      </c>
      <c r="L359" s="8">
        <v>13.1736</v>
      </c>
      <c r="M359" s="8">
        <v>56</v>
      </c>
      <c r="N359" s="9">
        <v>7.5544099000000003E-2</v>
      </c>
      <c r="O359" s="15">
        <v>0</v>
      </c>
      <c r="P359" s="15">
        <v>1</v>
      </c>
      <c r="Q359" s="15">
        <v>0</v>
      </c>
      <c r="R359" s="21">
        <v>0</v>
      </c>
    </row>
    <row r="360" spans="2:18" x14ac:dyDescent="0.25">
      <c r="B360" s="7">
        <v>22.7</v>
      </c>
      <c r="C360" s="15">
        <v>5.2017699999999998</v>
      </c>
      <c r="D360" s="8">
        <v>48.1</v>
      </c>
      <c r="E360" s="8">
        <v>0.77</v>
      </c>
      <c r="F360" s="8">
        <v>6.1269999999999998</v>
      </c>
      <c r="G360" s="8">
        <v>83.4</v>
      </c>
      <c r="H360" s="15">
        <v>2.7225000000000001</v>
      </c>
      <c r="I360" s="8">
        <v>19.8</v>
      </c>
      <c r="J360" s="8">
        <v>11.48</v>
      </c>
      <c r="K360" s="8">
        <v>6.3540000000000001</v>
      </c>
      <c r="L360" s="8">
        <v>15.1816</v>
      </c>
      <c r="M360" s="8">
        <v>42</v>
      </c>
      <c r="N360" s="9">
        <v>7.6655095000000006E-2</v>
      </c>
      <c r="O360" s="15">
        <v>0</v>
      </c>
      <c r="P360" s="15">
        <v>0</v>
      </c>
      <c r="Q360" s="15">
        <v>0</v>
      </c>
      <c r="R360" s="21">
        <v>1</v>
      </c>
    </row>
    <row r="361" spans="2:18" x14ac:dyDescent="0.25">
      <c r="B361" s="7">
        <v>22.6</v>
      </c>
      <c r="C361" s="15">
        <v>4.2613099999999999</v>
      </c>
      <c r="D361" s="8">
        <v>48.1</v>
      </c>
      <c r="E361" s="8">
        <v>0.77</v>
      </c>
      <c r="F361" s="8">
        <v>6.1120000000000001</v>
      </c>
      <c r="G361" s="8">
        <v>81.3</v>
      </c>
      <c r="H361" s="15">
        <v>2.5075000000000003</v>
      </c>
      <c r="I361" s="8">
        <v>19.8</v>
      </c>
      <c r="J361" s="8">
        <v>12.67</v>
      </c>
      <c r="K361" s="8">
        <v>7.8997670682730989</v>
      </c>
      <c r="L361" s="8">
        <v>14.1808</v>
      </c>
      <c r="M361" s="8">
        <v>26</v>
      </c>
      <c r="N361" s="9">
        <v>7.4238744999999995E-2</v>
      </c>
      <c r="O361" s="15">
        <v>0</v>
      </c>
      <c r="P361" s="15">
        <v>1</v>
      </c>
      <c r="Q361" s="15">
        <v>0</v>
      </c>
      <c r="R361" s="21">
        <v>0</v>
      </c>
    </row>
    <row r="362" spans="2:18" x14ac:dyDescent="0.25">
      <c r="B362" s="7">
        <v>25</v>
      </c>
      <c r="C362" s="15">
        <v>4.5419200000000002</v>
      </c>
      <c r="D362" s="8">
        <v>48.1</v>
      </c>
      <c r="E362" s="8">
        <v>0.77</v>
      </c>
      <c r="F362" s="8">
        <v>6.3979999999999997</v>
      </c>
      <c r="G362" s="8">
        <v>88</v>
      </c>
      <c r="H362" s="15">
        <v>2.5175000000000001</v>
      </c>
      <c r="I362" s="8">
        <v>19.8</v>
      </c>
      <c r="J362" s="8">
        <v>7.79</v>
      </c>
      <c r="K362" s="8">
        <v>8.8000000000000007</v>
      </c>
      <c r="L362" s="8">
        <v>10.199999999999999</v>
      </c>
      <c r="M362" s="8">
        <v>37</v>
      </c>
      <c r="N362" s="9">
        <v>6.7257871999999996E-2</v>
      </c>
      <c r="O362" s="15">
        <v>0</v>
      </c>
      <c r="P362" s="15">
        <v>0</v>
      </c>
      <c r="Q362" s="15">
        <v>0</v>
      </c>
      <c r="R362" s="21">
        <v>0</v>
      </c>
    </row>
    <row r="363" spans="2:18" x14ac:dyDescent="0.25">
      <c r="B363" s="7">
        <v>19.899999999999999</v>
      </c>
      <c r="C363" s="15">
        <v>3.83684</v>
      </c>
      <c r="D363" s="8">
        <v>48.1</v>
      </c>
      <c r="E363" s="8">
        <v>0.77</v>
      </c>
      <c r="F363" s="8">
        <v>6.2510000000000003</v>
      </c>
      <c r="G363" s="8">
        <v>91.1</v>
      </c>
      <c r="H363" s="15">
        <v>2.2949999999999999</v>
      </c>
      <c r="I363" s="8">
        <v>19.8</v>
      </c>
      <c r="J363" s="8">
        <v>14.19</v>
      </c>
      <c r="K363" s="8">
        <v>8.8979999999999997</v>
      </c>
      <c r="L363" s="8">
        <v>13.1592</v>
      </c>
      <c r="M363" s="8">
        <v>56</v>
      </c>
      <c r="N363" s="9">
        <v>7.3252181999999999E-2</v>
      </c>
      <c r="O363" s="15">
        <v>1</v>
      </c>
      <c r="P363" s="15">
        <v>0</v>
      </c>
      <c r="Q363" s="15">
        <v>1</v>
      </c>
      <c r="R363" s="21">
        <v>0</v>
      </c>
    </row>
    <row r="364" spans="2:18" x14ac:dyDescent="0.25">
      <c r="B364" s="7">
        <v>20.8</v>
      </c>
      <c r="C364" s="15">
        <v>3.67822</v>
      </c>
      <c r="D364" s="8">
        <v>48.1</v>
      </c>
      <c r="E364" s="8">
        <v>0.77</v>
      </c>
      <c r="F364" s="8">
        <v>5.3620000000000001</v>
      </c>
      <c r="G364" s="8">
        <v>96.2</v>
      </c>
      <c r="H364" s="15">
        <v>2.105</v>
      </c>
      <c r="I364" s="8">
        <v>19.8</v>
      </c>
      <c r="J364" s="8">
        <v>10.19</v>
      </c>
      <c r="K364" s="8">
        <v>8.016</v>
      </c>
      <c r="L364" s="8">
        <v>14.166399999999999</v>
      </c>
      <c r="M364" s="8">
        <v>52</v>
      </c>
      <c r="N364" s="9">
        <v>6.9929484E-2</v>
      </c>
      <c r="O364" s="15">
        <v>0</v>
      </c>
      <c r="P364" s="15">
        <v>1</v>
      </c>
      <c r="Q364" s="15">
        <v>0</v>
      </c>
      <c r="R364" s="21">
        <v>0</v>
      </c>
    </row>
    <row r="365" spans="2:18" x14ac:dyDescent="0.25">
      <c r="B365" s="7">
        <v>16.8</v>
      </c>
      <c r="C365" s="15">
        <v>4.2223899999999999</v>
      </c>
      <c r="D365" s="8">
        <v>48.1</v>
      </c>
      <c r="E365" s="8">
        <v>0.77</v>
      </c>
      <c r="F365" s="8">
        <v>5.8029999999999999</v>
      </c>
      <c r="G365" s="8">
        <v>89</v>
      </c>
      <c r="H365" s="15">
        <v>1.9049999999999998</v>
      </c>
      <c r="I365" s="8">
        <v>19.8</v>
      </c>
      <c r="J365" s="8">
        <v>14.64</v>
      </c>
      <c r="K365" s="8">
        <v>9.7360000000000007</v>
      </c>
      <c r="L365" s="8">
        <v>15.134399999999999</v>
      </c>
      <c r="M365" s="8">
        <v>57</v>
      </c>
      <c r="N365" s="9">
        <v>8.0284560000000005E-2</v>
      </c>
      <c r="O365" s="15">
        <v>1</v>
      </c>
      <c r="P365" s="15">
        <v>0</v>
      </c>
      <c r="Q365" s="15">
        <v>0</v>
      </c>
      <c r="R365" s="21">
        <v>1</v>
      </c>
    </row>
    <row r="366" spans="2:18" x14ac:dyDescent="0.25">
      <c r="B366" s="7">
        <v>21.9</v>
      </c>
      <c r="C366" s="15">
        <v>3.4742799999999998</v>
      </c>
      <c r="D366" s="8">
        <v>48.1</v>
      </c>
      <c r="E366" s="8">
        <v>0.71799999999999997</v>
      </c>
      <c r="F366" s="8">
        <v>8.7799999999999994</v>
      </c>
      <c r="G366" s="8">
        <v>82.9</v>
      </c>
      <c r="H366" s="15">
        <v>1.9049999999999998</v>
      </c>
      <c r="I366" s="8">
        <v>19.8</v>
      </c>
      <c r="J366" s="8">
        <v>5.29</v>
      </c>
      <c r="K366" s="8">
        <v>8.0380000000000003</v>
      </c>
      <c r="L366" s="8">
        <v>12.1752</v>
      </c>
      <c r="M366" s="8">
        <v>26</v>
      </c>
      <c r="N366" s="9">
        <v>6.2172824000000002E-2</v>
      </c>
      <c r="O366" s="15">
        <v>0</v>
      </c>
      <c r="P366" s="15">
        <v>0</v>
      </c>
      <c r="Q366" s="15">
        <v>1</v>
      </c>
      <c r="R366" s="21">
        <v>0</v>
      </c>
    </row>
    <row r="367" spans="2:18" x14ac:dyDescent="0.25">
      <c r="B367" s="7">
        <v>27.5</v>
      </c>
      <c r="C367" s="15">
        <v>4.5558699999999996</v>
      </c>
      <c r="D367" s="8">
        <v>48.1</v>
      </c>
      <c r="E367" s="8">
        <v>0.71799999999999997</v>
      </c>
      <c r="F367" s="8">
        <v>3.5609999999999999</v>
      </c>
      <c r="G367" s="8">
        <v>87.9</v>
      </c>
      <c r="H367" s="15">
        <v>1.6124999999999998</v>
      </c>
      <c r="I367" s="8">
        <v>19.8</v>
      </c>
      <c r="J367" s="8">
        <v>7.12</v>
      </c>
      <c r="K367" s="8">
        <v>8.0500000000000007</v>
      </c>
      <c r="L367" s="8">
        <v>12.22</v>
      </c>
      <c r="M367" s="8">
        <v>51</v>
      </c>
      <c r="N367" s="9">
        <v>6.7931990999999997E-2</v>
      </c>
      <c r="O367" s="15">
        <v>1</v>
      </c>
      <c r="P367" s="15">
        <v>0</v>
      </c>
      <c r="Q367" s="15">
        <v>1</v>
      </c>
      <c r="R367" s="21">
        <v>0</v>
      </c>
    </row>
    <row r="368" spans="2:18" x14ac:dyDescent="0.25">
      <c r="B368" s="7">
        <v>21.9</v>
      </c>
      <c r="C368" s="15">
        <v>3.6969500000000002</v>
      </c>
      <c r="D368" s="8">
        <v>48.1</v>
      </c>
      <c r="E368" s="8">
        <v>0.71799999999999997</v>
      </c>
      <c r="F368" s="8">
        <v>4.9630000000000001</v>
      </c>
      <c r="G368" s="8">
        <v>91.4</v>
      </c>
      <c r="H368" s="15">
        <v>1.75</v>
      </c>
      <c r="I368" s="8">
        <v>19.8</v>
      </c>
      <c r="J368" s="8">
        <v>14</v>
      </c>
      <c r="K368" s="8">
        <v>10.238</v>
      </c>
      <c r="L368" s="8">
        <v>14.1752</v>
      </c>
      <c r="M368" s="8">
        <v>58</v>
      </c>
      <c r="N368" s="9">
        <v>7.5653918000000001E-2</v>
      </c>
      <c r="O368" s="15">
        <v>0</v>
      </c>
      <c r="P368" s="15">
        <v>1</v>
      </c>
      <c r="Q368" s="15">
        <v>0</v>
      </c>
      <c r="R368" s="21">
        <v>0</v>
      </c>
    </row>
    <row r="369" spans="2:18" x14ac:dyDescent="0.25">
      <c r="B369" s="7">
        <v>23.1</v>
      </c>
      <c r="C369" s="15">
        <v>13.5222</v>
      </c>
      <c r="D369" s="8">
        <v>48.1</v>
      </c>
      <c r="E369" s="8">
        <v>0.63100000000000001</v>
      </c>
      <c r="F369" s="8">
        <v>3.863</v>
      </c>
      <c r="G369" s="8">
        <v>100</v>
      </c>
      <c r="H369" s="15">
        <v>1.5075000000000001</v>
      </c>
      <c r="I369" s="8">
        <v>19.8</v>
      </c>
      <c r="J369" s="8">
        <v>13.33</v>
      </c>
      <c r="K369" s="8">
        <v>9.9619999999999997</v>
      </c>
      <c r="L369" s="8">
        <v>11.184799999999999</v>
      </c>
      <c r="M369" s="8">
        <v>24</v>
      </c>
      <c r="N369" s="9">
        <v>5.5889023000000003E-2</v>
      </c>
      <c r="O369" s="15">
        <v>0</v>
      </c>
      <c r="P369" s="15">
        <v>1</v>
      </c>
      <c r="Q369" s="15">
        <v>0</v>
      </c>
      <c r="R369" s="21">
        <v>0</v>
      </c>
    </row>
    <row r="370" spans="2:18" x14ac:dyDescent="0.25">
      <c r="B370" s="7">
        <v>50</v>
      </c>
      <c r="C370" s="15">
        <v>4.8982200000000002</v>
      </c>
      <c r="D370" s="8">
        <v>48.1</v>
      </c>
      <c r="E370" s="8">
        <v>0.63100000000000001</v>
      </c>
      <c r="F370" s="8">
        <v>4.97</v>
      </c>
      <c r="G370" s="8">
        <v>100</v>
      </c>
      <c r="H370" s="15">
        <v>1.3325</v>
      </c>
      <c r="I370" s="8">
        <v>19.8</v>
      </c>
      <c r="J370" s="8">
        <v>3.26</v>
      </c>
      <c r="K370" s="8">
        <v>9.6999999999999993</v>
      </c>
      <c r="L370" s="8">
        <v>13.4</v>
      </c>
      <c r="M370" s="8">
        <v>41</v>
      </c>
      <c r="N370" s="9">
        <v>6.2356485000000003E-2</v>
      </c>
      <c r="O370" s="15">
        <v>0</v>
      </c>
      <c r="P370" s="15">
        <v>0</v>
      </c>
      <c r="Q370" s="15">
        <v>1</v>
      </c>
      <c r="R370" s="21">
        <v>0</v>
      </c>
    </row>
    <row r="371" spans="2:18" x14ac:dyDescent="0.25">
      <c r="B371" s="7">
        <v>50</v>
      </c>
      <c r="C371" s="15">
        <v>5.6699799999999998</v>
      </c>
      <c r="D371" s="8">
        <v>48.1</v>
      </c>
      <c r="E371" s="8">
        <v>0.63100000000000001</v>
      </c>
      <c r="F371" s="8">
        <v>6.6829999999999998</v>
      </c>
      <c r="G371" s="8">
        <v>96.8</v>
      </c>
      <c r="H371" s="15">
        <v>1.355</v>
      </c>
      <c r="I371" s="8">
        <v>19.8</v>
      </c>
      <c r="J371" s="8">
        <v>3.73</v>
      </c>
      <c r="K371" s="8">
        <v>6.7</v>
      </c>
      <c r="L371" s="8">
        <v>15.4</v>
      </c>
      <c r="M371" s="8">
        <v>58</v>
      </c>
      <c r="N371" s="9">
        <v>6.7477239999999994E-2</v>
      </c>
      <c r="O371" s="15">
        <v>1</v>
      </c>
      <c r="P371" s="15">
        <v>0</v>
      </c>
      <c r="Q371" s="15">
        <v>1</v>
      </c>
      <c r="R371" s="21">
        <v>0</v>
      </c>
    </row>
    <row r="372" spans="2:18" x14ac:dyDescent="0.25">
      <c r="B372" s="7">
        <v>50</v>
      </c>
      <c r="C372" s="15">
        <v>6.5387599999999999</v>
      </c>
      <c r="D372" s="8">
        <v>48.1</v>
      </c>
      <c r="E372" s="8">
        <v>0.63100000000000001</v>
      </c>
      <c r="F372" s="8">
        <v>7.016</v>
      </c>
      <c r="G372" s="8">
        <v>97.5</v>
      </c>
      <c r="H372" s="15">
        <v>1.2</v>
      </c>
      <c r="I372" s="8">
        <v>19.8</v>
      </c>
      <c r="J372" s="8">
        <v>2.96</v>
      </c>
      <c r="K372" s="8">
        <v>10.1</v>
      </c>
      <c r="L372" s="8">
        <v>12.4</v>
      </c>
      <c r="M372" s="8">
        <v>46</v>
      </c>
      <c r="N372" s="9">
        <v>5.922939E-2</v>
      </c>
      <c r="O372" s="15">
        <v>1</v>
      </c>
      <c r="P372" s="15">
        <v>0</v>
      </c>
      <c r="Q372" s="15">
        <v>0</v>
      </c>
      <c r="R372" s="21">
        <v>0</v>
      </c>
    </row>
    <row r="373" spans="2:18" x14ac:dyDescent="0.25">
      <c r="B373" s="7">
        <v>50</v>
      </c>
      <c r="C373" s="15">
        <v>9.2323000000000004</v>
      </c>
      <c r="D373" s="8">
        <v>48.1</v>
      </c>
      <c r="E373" s="8">
        <v>0.63100000000000001</v>
      </c>
      <c r="F373" s="8">
        <v>6.2160000000000002</v>
      </c>
      <c r="G373" s="8">
        <v>100</v>
      </c>
      <c r="H373" s="15">
        <v>1.1700000000000002</v>
      </c>
      <c r="I373" s="8">
        <v>19.8</v>
      </c>
      <c r="J373" s="8">
        <v>9.5299999999999994</v>
      </c>
      <c r="K373" s="8">
        <v>9.8000000000000007</v>
      </c>
      <c r="L373" s="8">
        <v>13.4</v>
      </c>
      <c r="M373" s="8">
        <v>25</v>
      </c>
      <c r="N373" s="9">
        <v>6.0880135000000002E-2</v>
      </c>
      <c r="O373" s="15">
        <v>1</v>
      </c>
      <c r="P373" s="15">
        <v>0</v>
      </c>
      <c r="Q373" s="15">
        <v>0</v>
      </c>
      <c r="R373" s="21">
        <v>0</v>
      </c>
    </row>
    <row r="374" spans="2:18" x14ac:dyDescent="0.25">
      <c r="B374" s="7">
        <v>50</v>
      </c>
      <c r="C374" s="15">
        <v>8.2672500000000007</v>
      </c>
      <c r="D374" s="8">
        <v>48.1</v>
      </c>
      <c r="E374" s="8">
        <v>0.66800000000000004</v>
      </c>
      <c r="F374" s="8">
        <v>5.875</v>
      </c>
      <c r="G374" s="8">
        <v>89.6</v>
      </c>
      <c r="H374" s="15">
        <v>1.1274999999999999</v>
      </c>
      <c r="I374" s="8">
        <v>19.8</v>
      </c>
      <c r="J374" s="8">
        <v>8.8800000000000008</v>
      </c>
      <c r="K374" s="8">
        <v>10.8</v>
      </c>
      <c r="L374" s="8">
        <v>12.4</v>
      </c>
      <c r="M374" s="8">
        <v>57</v>
      </c>
      <c r="N374" s="9">
        <v>6.4478809999999998E-2</v>
      </c>
      <c r="O374" s="15">
        <v>1</v>
      </c>
      <c r="P374" s="15">
        <v>0</v>
      </c>
      <c r="Q374" s="15">
        <v>0</v>
      </c>
      <c r="R374" s="21">
        <v>0</v>
      </c>
    </row>
    <row r="375" spans="2:18" x14ac:dyDescent="0.25">
      <c r="B375" s="7">
        <v>13.8</v>
      </c>
      <c r="C375" s="15">
        <v>11.1081</v>
      </c>
      <c r="D375" s="8">
        <v>48.1</v>
      </c>
      <c r="E375" s="8">
        <v>0.66800000000000004</v>
      </c>
      <c r="F375" s="8">
        <v>4.9059999999999997</v>
      </c>
      <c r="G375" s="8">
        <v>100</v>
      </c>
      <c r="H375" s="15">
        <v>1.175</v>
      </c>
      <c r="I375" s="8">
        <v>19.8</v>
      </c>
      <c r="J375" s="8">
        <v>34.770000000000003</v>
      </c>
      <c r="K375" s="8">
        <v>6.8760000000000003</v>
      </c>
      <c r="L375" s="8">
        <v>13.1104</v>
      </c>
      <c r="M375" s="8">
        <v>56</v>
      </c>
      <c r="N375" s="9">
        <v>6.1022409E-2</v>
      </c>
      <c r="O375" s="15">
        <v>1</v>
      </c>
      <c r="P375" s="15">
        <v>0</v>
      </c>
      <c r="Q375" s="15">
        <v>0</v>
      </c>
      <c r="R375" s="21">
        <v>0</v>
      </c>
    </row>
    <row r="376" spans="2:18" x14ac:dyDescent="0.25">
      <c r="B376" s="7">
        <v>13.8</v>
      </c>
      <c r="C376" s="15">
        <v>31.578299999999999</v>
      </c>
      <c r="D376" s="8">
        <v>48.1</v>
      </c>
      <c r="E376" s="8">
        <v>0.66800000000000004</v>
      </c>
      <c r="F376" s="8">
        <v>4.1379999999999999</v>
      </c>
      <c r="G376" s="8">
        <v>100</v>
      </c>
      <c r="H376" s="15">
        <v>1.1375</v>
      </c>
      <c r="I376" s="8">
        <v>19.8</v>
      </c>
      <c r="J376" s="8">
        <v>37.97</v>
      </c>
      <c r="K376" s="8">
        <v>7.0759999999999996</v>
      </c>
      <c r="L376" s="8">
        <v>13.1104</v>
      </c>
      <c r="M376" s="8">
        <v>35</v>
      </c>
      <c r="N376" s="9">
        <v>7.1138748000000002E-2</v>
      </c>
      <c r="O376" s="15">
        <v>0</v>
      </c>
      <c r="P376" s="15">
        <v>1</v>
      </c>
      <c r="Q376" s="15">
        <v>0</v>
      </c>
      <c r="R376" s="21">
        <v>0</v>
      </c>
    </row>
    <row r="377" spans="2:18" x14ac:dyDescent="0.25">
      <c r="B377" s="7">
        <v>15</v>
      </c>
      <c r="C377" s="15">
        <v>31.578299999999999</v>
      </c>
      <c r="D377" s="8">
        <v>48.1</v>
      </c>
      <c r="E377" s="8">
        <v>0.67100000000000004</v>
      </c>
      <c r="F377" s="8">
        <v>7.3129999999999997</v>
      </c>
      <c r="G377" s="8">
        <v>97.9</v>
      </c>
      <c r="H377" s="15">
        <v>1.3174999999999999</v>
      </c>
      <c r="I377" s="8">
        <v>19.8</v>
      </c>
      <c r="J377" s="8">
        <v>13.44</v>
      </c>
      <c r="K377" s="8">
        <v>8.9</v>
      </c>
      <c r="L377" s="8">
        <v>15.12</v>
      </c>
      <c r="M377" s="8">
        <v>45</v>
      </c>
      <c r="N377" s="9">
        <v>6.2426717999999999E-2</v>
      </c>
      <c r="O377" s="15">
        <v>0</v>
      </c>
      <c r="P377" s="15">
        <v>0</v>
      </c>
      <c r="Q377" s="15">
        <v>0</v>
      </c>
      <c r="R377" s="21">
        <v>0</v>
      </c>
    </row>
    <row r="378" spans="2:18" x14ac:dyDescent="0.25">
      <c r="B378" s="7">
        <v>13.9</v>
      </c>
      <c r="C378" s="15">
        <v>15.288</v>
      </c>
      <c r="D378" s="8">
        <v>48.1</v>
      </c>
      <c r="E378" s="8">
        <v>0.67100000000000004</v>
      </c>
      <c r="F378" s="8">
        <v>6.649</v>
      </c>
      <c r="G378" s="8">
        <v>93.3</v>
      </c>
      <c r="H378" s="15">
        <v>1.345</v>
      </c>
      <c r="I378" s="8">
        <v>19.8</v>
      </c>
      <c r="J378" s="8">
        <v>23.24</v>
      </c>
      <c r="K378" s="8">
        <v>9.4779999999999998</v>
      </c>
      <c r="L378" s="8">
        <v>15.1112</v>
      </c>
      <c r="M378" s="8">
        <v>26</v>
      </c>
      <c r="N378" s="9">
        <v>7.0452382999999993E-2</v>
      </c>
      <c r="O378" s="15">
        <v>1</v>
      </c>
      <c r="P378" s="15">
        <v>0</v>
      </c>
      <c r="Q378" s="15">
        <v>0</v>
      </c>
      <c r="R378" s="21">
        <v>0</v>
      </c>
    </row>
    <row r="379" spans="2:18" x14ac:dyDescent="0.25">
      <c r="B379" s="7">
        <v>13.3</v>
      </c>
      <c r="C379" s="15">
        <v>9.8234899999999996</v>
      </c>
      <c r="D379" s="8">
        <v>48.1</v>
      </c>
      <c r="E379" s="8">
        <v>0.67100000000000004</v>
      </c>
      <c r="F379" s="8">
        <v>6.7939999999999996</v>
      </c>
      <c r="G379" s="8">
        <v>98.8</v>
      </c>
      <c r="H379" s="15">
        <v>1.3574999999999999</v>
      </c>
      <c r="I379" s="8">
        <v>19.8</v>
      </c>
      <c r="J379" s="8">
        <v>21.24</v>
      </c>
      <c r="K379" s="8">
        <v>6.0659999999999998</v>
      </c>
      <c r="L379" s="8">
        <v>14.106400000000001</v>
      </c>
      <c r="M379" s="8">
        <v>22</v>
      </c>
      <c r="N379" s="9">
        <v>6.9007471000000001E-2</v>
      </c>
      <c r="O379" s="15">
        <v>1</v>
      </c>
      <c r="P379" s="15">
        <v>0</v>
      </c>
      <c r="Q379" s="15">
        <v>0</v>
      </c>
      <c r="R379" s="21">
        <v>0</v>
      </c>
    </row>
    <row r="380" spans="2:18" x14ac:dyDescent="0.25">
      <c r="B380" s="7">
        <v>13.1</v>
      </c>
      <c r="C380" s="15">
        <v>31.578299999999999</v>
      </c>
      <c r="D380" s="8">
        <v>48.1</v>
      </c>
      <c r="E380" s="8">
        <v>0.67100000000000004</v>
      </c>
      <c r="F380" s="8">
        <v>6.38</v>
      </c>
      <c r="G380" s="8">
        <v>96.2</v>
      </c>
      <c r="H380" s="15">
        <v>1.3850000000000002</v>
      </c>
      <c r="I380" s="8">
        <v>19.8</v>
      </c>
      <c r="J380" s="8">
        <v>23.69</v>
      </c>
      <c r="K380" s="8">
        <v>9.2620000000000005</v>
      </c>
      <c r="L380" s="8">
        <v>14.104799999999999</v>
      </c>
      <c r="M380" s="8">
        <v>54</v>
      </c>
      <c r="N380" s="9">
        <v>6.3153319999999999E-2</v>
      </c>
      <c r="O380" s="15">
        <v>1</v>
      </c>
      <c r="P380" s="15">
        <v>1</v>
      </c>
      <c r="Q380" s="15">
        <v>0</v>
      </c>
      <c r="R380" s="21">
        <v>0</v>
      </c>
    </row>
    <row r="381" spans="2:18" x14ac:dyDescent="0.25">
      <c r="B381" s="7">
        <v>10.199999999999999</v>
      </c>
      <c r="C381" s="15">
        <v>31.578299999999999</v>
      </c>
      <c r="D381" s="8">
        <v>48.1</v>
      </c>
      <c r="E381" s="8">
        <v>0.67100000000000004</v>
      </c>
      <c r="F381" s="8">
        <v>6.2229999999999999</v>
      </c>
      <c r="G381" s="8">
        <v>100</v>
      </c>
      <c r="H381" s="15">
        <v>1.3875</v>
      </c>
      <c r="I381" s="8">
        <v>19.8</v>
      </c>
      <c r="J381" s="8">
        <v>21.78</v>
      </c>
      <c r="K381" s="8">
        <v>7.9039999999999999</v>
      </c>
      <c r="L381" s="8">
        <v>11.0816</v>
      </c>
      <c r="M381" s="8">
        <v>46</v>
      </c>
      <c r="N381" s="9">
        <v>5.8067105000000001E-2</v>
      </c>
      <c r="O381" s="15">
        <v>0</v>
      </c>
      <c r="P381" s="15">
        <v>0</v>
      </c>
      <c r="Q381" s="15">
        <v>0</v>
      </c>
      <c r="R381" s="21">
        <v>1</v>
      </c>
    </row>
    <row r="382" spans="2:18" x14ac:dyDescent="0.25">
      <c r="B382" s="7">
        <v>10.4</v>
      </c>
      <c r="C382" s="15">
        <v>31.578299999999999</v>
      </c>
      <c r="D382" s="8">
        <v>48.1</v>
      </c>
      <c r="E382" s="8">
        <v>0.67100000000000004</v>
      </c>
      <c r="F382" s="8">
        <v>6.968</v>
      </c>
      <c r="G382" s="8">
        <v>91.9</v>
      </c>
      <c r="H382" s="15">
        <v>1.4175</v>
      </c>
      <c r="I382" s="8">
        <v>19.8</v>
      </c>
      <c r="J382" s="8">
        <v>17.21</v>
      </c>
      <c r="K382" s="8">
        <v>9.4079999999999995</v>
      </c>
      <c r="L382" s="8">
        <v>14.0832</v>
      </c>
      <c r="M382" s="8">
        <v>21</v>
      </c>
      <c r="N382" s="9">
        <v>6.6591138999999994E-2</v>
      </c>
      <c r="O382" s="15">
        <v>1</v>
      </c>
      <c r="P382" s="15">
        <v>0</v>
      </c>
      <c r="Q382" s="15">
        <v>0</v>
      </c>
      <c r="R382" s="21">
        <v>0</v>
      </c>
    </row>
    <row r="383" spans="2:18" x14ac:dyDescent="0.25">
      <c r="B383" s="7">
        <v>10.9</v>
      </c>
      <c r="C383" s="15">
        <v>31.578299999999999</v>
      </c>
      <c r="D383" s="8">
        <v>48.1</v>
      </c>
      <c r="E383" s="8">
        <v>0.67100000000000004</v>
      </c>
      <c r="F383" s="8">
        <v>6.5449999999999999</v>
      </c>
      <c r="G383" s="8">
        <v>99.1</v>
      </c>
      <c r="H383" s="15">
        <v>1.5175000000000001</v>
      </c>
      <c r="I383" s="8">
        <v>19.8</v>
      </c>
      <c r="J383" s="8">
        <v>21.08</v>
      </c>
      <c r="K383" s="8">
        <v>8.6180000000000003</v>
      </c>
      <c r="L383" s="8">
        <v>10.087199999999999</v>
      </c>
      <c r="M383" s="8">
        <v>60</v>
      </c>
      <c r="N383" s="9">
        <v>5.814884E-2</v>
      </c>
      <c r="O383" s="15">
        <v>0</v>
      </c>
      <c r="P383" s="15">
        <v>0</v>
      </c>
      <c r="Q383" s="15">
        <v>0</v>
      </c>
      <c r="R383" s="21">
        <v>1</v>
      </c>
    </row>
    <row r="384" spans="2:18" x14ac:dyDescent="0.25">
      <c r="B384" s="7">
        <v>11.3</v>
      </c>
      <c r="C384" s="15">
        <v>9.1870200000000004</v>
      </c>
      <c r="D384" s="8">
        <v>48.1</v>
      </c>
      <c r="E384" s="8">
        <v>0.7</v>
      </c>
      <c r="F384" s="8">
        <v>5.5359999999999996</v>
      </c>
      <c r="G384" s="8">
        <v>100</v>
      </c>
      <c r="H384" s="15">
        <v>1.5774999999999999</v>
      </c>
      <c r="I384" s="8">
        <v>19.8</v>
      </c>
      <c r="J384" s="8">
        <v>23.6</v>
      </c>
      <c r="K384" s="8">
        <v>8.2260000000000009</v>
      </c>
      <c r="L384" s="8">
        <v>11.090400000000001</v>
      </c>
      <c r="M384" s="8">
        <v>46</v>
      </c>
      <c r="N384" s="9">
        <v>6.0649594000000001E-2</v>
      </c>
      <c r="O384" s="15">
        <v>1</v>
      </c>
      <c r="P384" s="15">
        <v>0</v>
      </c>
      <c r="Q384" s="15">
        <v>1</v>
      </c>
      <c r="R384" s="21">
        <v>0</v>
      </c>
    </row>
    <row r="385" spans="2:18" x14ac:dyDescent="0.25">
      <c r="B385" s="7">
        <v>12.3</v>
      </c>
      <c r="C385" s="15">
        <v>7.9924799999999996</v>
      </c>
      <c r="D385" s="8">
        <v>48.1</v>
      </c>
      <c r="E385" s="8">
        <v>0.7</v>
      </c>
      <c r="F385" s="8">
        <v>5.52</v>
      </c>
      <c r="G385" s="8">
        <v>100</v>
      </c>
      <c r="H385" s="15">
        <v>1.5349999999999999</v>
      </c>
      <c r="I385" s="8">
        <v>19.8</v>
      </c>
      <c r="J385" s="8">
        <v>24.56</v>
      </c>
      <c r="K385" s="8">
        <v>6.7460000000000004</v>
      </c>
      <c r="L385" s="8">
        <v>15.0984</v>
      </c>
      <c r="M385" s="8">
        <v>41</v>
      </c>
      <c r="N385" s="9">
        <v>7.0122484999999998E-2</v>
      </c>
      <c r="O385" s="15">
        <v>0</v>
      </c>
      <c r="P385" s="15">
        <v>1</v>
      </c>
      <c r="Q385" s="15">
        <v>0</v>
      </c>
      <c r="R385" s="21">
        <v>0</v>
      </c>
    </row>
    <row r="386" spans="2:18" x14ac:dyDescent="0.25">
      <c r="B386" s="7">
        <v>8.8000000000000007</v>
      </c>
      <c r="C386" s="15">
        <v>31.578299999999999</v>
      </c>
      <c r="D386" s="8">
        <v>48.1</v>
      </c>
      <c r="E386" s="8">
        <v>0.7</v>
      </c>
      <c r="F386" s="8">
        <v>4.3680000000000003</v>
      </c>
      <c r="G386" s="8">
        <v>91.2</v>
      </c>
      <c r="H386" s="15">
        <v>1.44</v>
      </c>
      <c r="I386" s="8">
        <v>19.8</v>
      </c>
      <c r="J386" s="8">
        <v>30.63</v>
      </c>
      <c r="K386" s="8">
        <v>5.6760000000000002</v>
      </c>
      <c r="L386" s="8">
        <v>14.070399999999999</v>
      </c>
      <c r="M386" s="8">
        <v>25</v>
      </c>
      <c r="N386" s="9">
        <v>6.2556586999999997E-2</v>
      </c>
      <c r="O386" s="15">
        <v>0</v>
      </c>
      <c r="P386" s="15">
        <v>0</v>
      </c>
      <c r="Q386" s="15">
        <v>1</v>
      </c>
      <c r="R386" s="21">
        <v>0</v>
      </c>
    </row>
    <row r="387" spans="2:18" x14ac:dyDescent="0.25">
      <c r="B387" s="7">
        <v>7.2</v>
      </c>
      <c r="C387" s="15">
        <v>31.578299999999999</v>
      </c>
      <c r="D387" s="8">
        <v>48.1</v>
      </c>
      <c r="E387" s="8">
        <v>0.7</v>
      </c>
      <c r="F387" s="8">
        <v>5.2770000000000001</v>
      </c>
      <c r="G387" s="8">
        <v>98.1</v>
      </c>
      <c r="H387" s="15">
        <v>1.4275000000000002</v>
      </c>
      <c r="I387" s="8">
        <v>19.8</v>
      </c>
      <c r="J387" s="8">
        <v>30.81</v>
      </c>
      <c r="K387" s="8">
        <v>10.144</v>
      </c>
      <c r="L387" s="8">
        <v>13.057600000000001</v>
      </c>
      <c r="M387" s="8">
        <v>36</v>
      </c>
      <c r="N387" s="9">
        <v>5.9990847999999999E-2</v>
      </c>
      <c r="O387" s="15">
        <v>0</v>
      </c>
      <c r="P387" s="15">
        <v>0</v>
      </c>
      <c r="Q387" s="15">
        <v>0</v>
      </c>
      <c r="R387" s="21">
        <v>1</v>
      </c>
    </row>
    <row r="388" spans="2:18" x14ac:dyDescent="0.25">
      <c r="B388" s="7">
        <v>10.5</v>
      </c>
      <c r="C388" s="15">
        <v>31.578299999999999</v>
      </c>
      <c r="D388" s="8">
        <v>48.1</v>
      </c>
      <c r="E388" s="8">
        <v>0.7</v>
      </c>
      <c r="F388" s="8">
        <v>4.6520000000000001</v>
      </c>
      <c r="G388" s="8">
        <v>100</v>
      </c>
      <c r="H388" s="15">
        <v>1.4675</v>
      </c>
      <c r="I388" s="8">
        <v>19.8</v>
      </c>
      <c r="J388" s="8">
        <v>28.28</v>
      </c>
      <c r="K388" s="8">
        <v>7.71</v>
      </c>
      <c r="L388" s="8">
        <v>15.084</v>
      </c>
      <c r="M388" s="8">
        <v>34</v>
      </c>
      <c r="N388" s="9">
        <v>5.9673707999999999E-2</v>
      </c>
      <c r="O388" s="15">
        <v>1</v>
      </c>
      <c r="P388" s="15">
        <v>0</v>
      </c>
      <c r="Q388" s="15">
        <v>1</v>
      </c>
      <c r="R388" s="21">
        <v>0</v>
      </c>
    </row>
    <row r="389" spans="2:18" x14ac:dyDescent="0.25">
      <c r="B389" s="7">
        <v>7.4</v>
      </c>
      <c r="C389" s="15">
        <v>31.578299999999999</v>
      </c>
      <c r="D389" s="8">
        <v>48.1</v>
      </c>
      <c r="E389" s="8">
        <v>0.7</v>
      </c>
      <c r="F389" s="8">
        <v>5</v>
      </c>
      <c r="G389" s="8">
        <v>89.5</v>
      </c>
      <c r="H389" s="15">
        <v>1.52</v>
      </c>
      <c r="I389" s="8">
        <v>19.8</v>
      </c>
      <c r="J389" s="8">
        <v>31.99</v>
      </c>
      <c r="K389" s="8">
        <v>8.3480000000000008</v>
      </c>
      <c r="L389" s="8">
        <v>15.059200000000001</v>
      </c>
      <c r="M389" s="8">
        <v>54</v>
      </c>
      <c r="N389" s="9">
        <v>6.1626983000000003E-2</v>
      </c>
      <c r="O389" s="15">
        <v>0</v>
      </c>
      <c r="P389" s="15">
        <v>0</v>
      </c>
      <c r="Q389" s="15">
        <v>0</v>
      </c>
      <c r="R389" s="21">
        <v>1</v>
      </c>
    </row>
    <row r="390" spans="2:18" x14ac:dyDescent="0.25">
      <c r="B390" s="7">
        <v>10.199999999999999</v>
      </c>
      <c r="C390" s="15">
        <v>14.3337</v>
      </c>
      <c r="D390" s="8">
        <v>48.1</v>
      </c>
      <c r="E390" s="8">
        <v>0.7</v>
      </c>
      <c r="F390" s="8">
        <v>4.88</v>
      </c>
      <c r="G390" s="8">
        <v>100</v>
      </c>
      <c r="H390" s="15">
        <v>1.59</v>
      </c>
      <c r="I390" s="8">
        <v>19.8</v>
      </c>
      <c r="J390" s="8">
        <v>30.62</v>
      </c>
      <c r="K390" s="8">
        <v>6.1040000000000001</v>
      </c>
      <c r="L390" s="8">
        <v>10.0816</v>
      </c>
      <c r="M390" s="8">
        <v>25</v>
      </c>
      <c r="N390" s="9">
        <v>7.1030257999999999E-2</v>
      </c>
      <c r="O390" s="15">
        <v>0</v>
      </c>
      <c r="P390" s="15">
        <v>1</v>
      </c>
      <c r="Q390" s="15">
        <v>0</v>
      </c>
      <c r="R390" s="21">
        <v>0</v>
      </c>
    </row>
    <row r="391" spans="2:18" x14ac:dyDescent="0.25">
      <c r="B391" s="7">
        <v>11.5</v>
      </c>
      <c r="C391" s="15">
        <v>8.1517400000000002</v>
      </c>
      <c r="D391" s="8">
        <v>48.1</v>
      </c>
      <c r="E391" s="8">
        <v>0.7</v>
      </c>
      <c r="F391" s="8">
        <v>5.39</v>
      </c>
      <c r="G391" s="8">
        <v>98.9</v>
      </c>
      <c r="H391" s="15">
        <v>1.73</v>
      </c>
      <c r="I391" s="8">
        <v>19.8</v>
      </c>
      <c r="J391" s="8">
        <v>20.85</v>
      </c>
      <c r="K391" s="8">
        <v>6.03</v>
      </c>
      <c r="L391" s="8">
        <v>12.092000000000001</v>
      </c>
      <c r="M391" s="8">
        <v>51</v>
      </c>
      <c r="N391" s="9">
        <v>6.1502094E-2</v>
      </c>
      <c r="O391" s="15">
        <v>0</v>
      </c>
      <c r="P391" s="15">
        <v>0</v>
      </c>
      <c r="Q391" s="15">
        <v>0</v>
      </c>
      <c r="R391" s="21">
        <v>1</v>
      </c>
    </row>
    <row r="392" spans="2:18" x14ac:dyDescent="0.25">
      <c r="B392" s="7">
        <v>15.1</v>
      </c>
      <c r="C392" s="15">
        <v>6.9621500000000003</v>
      </c>
      <c r="D392" s="8">
        <v>48.1</v>
      </c>
      <c r="E392" s="8">
        <v>0.7</v>
      </c>
      <c r="F392" s="8">
        <v>5.7130000000000001</v>
      </c>
      <c r="G392" s="8">
        <v>97</v>
      </c>
      <c r="H392" s="15">
        <v>1.9250000000000003</v>
      </c>
      <c r="I392" s="8">
        <v>19.8</v>
      </c>
      <c r="J392" s="8">
        <v>17.11</v>
      </c>
      <c r="K392" s="8">
        <v>9.702</v>
      </c>
      <c r="L392" s="8">
        <v>11.120799999999999</v>
      </c>
      <c r="M392" s="8">
        <v>20</v>
      </c>
      <c r="N392" s="9">
        <v>7.1082586000000003E-2</v>
      </c>
      <c r="O392" s="15">
        <v>1</v>
      </c>
      <c r="P392" s="15">
        <v>0</v>
      </c>
      <c r="Q392" s="15">
        <v>1</v>
      </c>
      <c r="R392" s="21">
        <v>0</v>
      </c>
    </row>
    <row r="393" spans="2:18" x14ac:dyDescent="0.25">
      <c r="B393" s="7">
        <v>23.2</v>
      </c>
      <c r="C393" s="15">
        <v>5.29305</v>
      </c>
      <c r="D393" s="8">
        <v>48.1</v>
      </c>
      <c r="E393" s="8">
        <v>0.7</v>
      </c>
      <c r="F393" s="8">
        <v>6.0510000000000002</v>
      </c>
      <c r="G393" s="8">
        <v>82.5</v>
      </c>
      <c r="H393" s="15">
        <v>2.17</v>
      </c>
      <c r="I393" s="8">
        <v>19.8</v>
      </c>
      <c r="J393" s="8">
        <v>18.760000000000002</v>
      </c>
      <c r="K393" s="8">
        <v>9.6639999999999997</v>
      </c>
      <c r="L393" s="8">
        <v>10.185600000000001</v>
      </c>
      <c r="M393" s="8">
        <v>53</v>
      </c>
      <c r="N393" s="9">
        <v>6.1832935999999998E-2</v>
      </c>
      <c r="O393" s="15">
        <v>1</v>
      </c>
      <c r="P393" s="15">
        <v>0</v>
      </c>
      <c r="Q393" s="15">
        <v>1</v>
      </c>
      <c r="R393" s="21">
        <v>0</v>
      </c>
    </row>
    <row r="394" spans="2:18" x14ac:dyDescent="0.25">
      <c r="B394" s="7">
        <v>9.6999999999999993</v>
      </c>
      <c r="C394" s="15">
        <v>11.5779</v>
      </c>
      <c r="D394" s="8">
        <v>48.1</v>
      </c>
      <c r="E394" s="8">
        <v>0.7</v>
      </c>
      <c r="F394" s="8">
        <v>5.0359999999999996</v>
      </c>
      <c r="G394" s="8">
        <v>97</v>
      </c>
      <c r="H394" s="15">
        <v>1.77</v>
      </c>
      <c r="I394" s="8">
        <v>19.8</v>
      </c>
      <c r="J394" s="8">
        <v>25.68</v>
      </c>
      <c r="K394" s="8">
        <v>5.4939999999999998</v>
      </c>
      <c r="L394" s="8">
        <v>14.0776</v>
      </c>
      <c r="M394" s="8">
        <v>51</v>
      </c>
      <c r="N394" s="9">
        <v>6.8542098999999995E-2</v>
      </c>
      <c r="O394" s="15">
        <v>0</v>
      </c>
      <c r="P394" s="15">
        <v>0</v>
      </c>
      <c r="Q394" s="15">
        <v>0</v>
      </c>
      <c r="R394" s="21">
        <v>0</v>
      </c>
    </row>
    <row r="395" spans="2:18" x14ac:dyDescent="0.25">
      <c r="B395" s="7">
        <v>13.8</v>
      </c>
      <c r="C395" s="15">
        <v>8.6447599999999998</v>
      </c>
      <c r="D395" s="8">
        <v>48.1</v>
      </c>
      <c r="E395" s="8">
        <v>0.69299999999999995</v>
      </c>
      <c r="F395" s="8">
        <v>6.1929999999999996</v>
      </c>
      <c r="G395" s="8">
        <v>92.6</v>
      </c>
      <c r="H395" s="15">
        <v>1.7925</v>
      </c>
      <c r="I395" s="8">
        <v>19.8</v>
      </c>
      <c r="J395" s="8">
        <v>15.17</v>
      </c>
      <c r="K395" s="8">
        <v>9.0760000000000005</v>
      </c>
      <c r="L395" s="8">
        <v>14.1104</v>
      </c>
      <c r="M395" s="8">
        <v>55</v>
      </c>
      <c r="N395" s="9">
        <v>6.2731081999999994E-2</v>
      </c>
      <c r="O395" s="15">
        <v>0</v>
      </c>
      <c r="P395" s="15">
        <v>0</v>
      </c>
      <c r="Q395" s="15">
        <v>1</v>
      </c>
      <c r="R395" s="21">
        <v>0</v>
      </c>
    </row>
    <row r="396" spans="2:18" x14ac:dyDescent="0.25">
      <c r="B396" s="7">
        <v>12.7</v>
      </c>
      <c r="C396" s="15">
        <v>13.3598</v>
      </c>
      <c r="D396" s="8">
        <v>48.1</v>
      </c>
      <c r="E396" s="8">
        <v>0.69299999999999995</v>
      </c>
      <c r="F396" s="8">
        <v>5.8869999999999996</v>
      </c>
      <c r="G396" s="8">
        <v>94.7</v>
      </c>
      <c r="H396" s="15">
        <v>1.7825</v>
      </c>
      <c r="I396" s="8">
        <v>19.8</v>
      </c>
      <c r="J396" s="8">
        <v>16.350000000000001</v>
      </c>
      <c r="K396" s="8">
        <v>6.7539999999999996</v>
      </c>
      <c r="L396" s="8">
        <v>15.101599999999999</v>
      </c>
      <c r="M396" s="8">
        <v>40</v>
      </c>
      <c r="N396" s="9">
        <v>6.5389612E-2</v>
      </c>
      <c r="O396" s="15">
        <v>0</v>
      </c>
      <c r="P396" s="15">
        <v>0</v>
      </c>
      <c r="Q396" s="15">
        <v>0</v>
      </c>
      <c r="R396" s="21">
        <v>0</v>
      </c>
    </row>
    <row r="397" spans="2:18" x14ac:dyDescent="0.25">
      <c r="B397" s="7">
        <v>13.1</v>
      </c>
      <c r="C397" s="15">
        <v>8.7167499999999993</v>
      </c>
      <c r="D397" s="8">
        <v>48.1</v>
      </c>
      <c r="E397" s="8">
        <v>0.69299999999999995</v>
      </c>
      <c r="F397" s="8">
        <v>6.4710000000000001</v>
      </c>
      <c r="G397" s="8">
        <v>98.8</v>
      </c>
      <c r="H397" s="15">
        <v>1.7249999999999999</v>
      </c>
      <c r="I397" s="8">
        <v>19.8</v>
      </c>
      <c r="J397" s="8">
        <v>17.12</v>
      </c>
      <c r="K397" s="8">
        <v>5.7619999999999996</v>
      </c>
      <c r="L397" s="8">
        <v>15.104799999999999</v>
      </c>
      <c r="M397" s="8">
        <v>29</v>
      </c>
      <c r="N397" s="9">
        <v>7.1121639E-2</v>
      </c>
      <c r="O397" s="15">
        <v>0</v>
      </c>
      <c r="P397" s="15">
        <v>0</v>
      </c>
      <c r="Q397" s="15">
        <v>0</v>
      </c>
      <c r="R397" s="21">
        <v>1</v>
      </c>
    </row>
    <row r="398" spans="2:18" x14ac:dyDescent="0.25">
      <c r="B398" s="7">
        <v>12.5</v>
      </c>
      <c r="C398" s="15">
        <v>5.8720499999999998</v>
      </c>
      <c r="D398" s="8">
        <v>48.1</v>
      </c>
      <c r="E398" s="8">
        <v>0.69299999999999995</v>
      </c>
      <c r="F398" s="8">
        <v>6.4050000000000002</v>
      </c>
      <c r="G398" s="8">
        <v>96</v>
      </c>
      <c r="H398" s="15">
        <v>1.675</v>
      </c>
      <c r="I398" s="8">
        <v>19.8</v>
      </c>
      <c r="J398" s="8">
        <v>19.37</v>
      </c>
      <c r="K398" s="8">
        <v>5.45</v>
      </c>
      <c r="L398" s="8">
        <v>11.1</v>
      </c>
      <c r="M398" s="8">
        <v>24</v>
      </c>
      <c r="N398" s="9">
        <v>6.8462877000000005E-2</v>
      </c>
      <c r="O398" s="15">
        <v>1</v>
      </c>
      <c r="P398" s="15">
        <v>0</v>
      </c>
      <c r="Q398" s="15">
        <v>1</v>
      </c>
      <c r="R398" s="21">
        <v>0</v>
      </c>
    </row>
    <row r="399" spans="2:18" x14ac:dyDescent="0.25">
      <c r="B399" s="7">
        <v>8.5</v>
      </c>
      <c r="C399" s="15">
        <v>7.6720199999999998</v>
      </c>
      <c r="D399" s="8">
        <v>48.1</v>
      </c>
      <c r="E399" s="8">
        <v>0.69299999999999995</v>
      </c>
      <c r="F399" s="8">
        <v>5.7469999999999999</v>
      </c>
      <c r="G399" s="8">
        <v>98.9</v>
      </c>
      <c r="H399" s="15">
        <v>1.6349999999999998</v>
      </c>
      <c r="I399" s="8">
        <v>19.8</v>
      </c>
      <c r="J399" s="8">
        <v>19.920000000000002</v>
      </c>
      <c r="K399" s="8">
        <v>9.27</v>
      </c>
      <c r="L399" s="8">
        <v>14.068</v>
      </c>
      <c r="M399" s="8">
        <v>22</v>
      </c>
      <c r="N399" s="9">
        <v>6.6236519999999993E-2</v>
      </c>
      <c r="O399" s="15">
        <v>0</v>
      </c>
      <c r="P399" s="15">
        <v>0</v>
      </c>
      <c r="Q399" s="15">
        <v>0</v>
      </c>
      <c r="R399" s="21">
        <v>0</v>
      </c>
    </row>
    <row r="400" spans="2:18" x14ac:dyDescent="0.25">
      <c r="B400" s="7">
        <v>5</v>
      </c>
      <c r="C400" s="15">
        <v>31.578299999999999</v>
      </c>
      <c r="D400" s="8">
        <v>48.1</v>
      </c>
      <c r="E400" s="8">
        <v>0.69299999999999995</v>
      </c>
      <c r="F400" s="8">
        <v>5.4530000000000003</v>
      </c>
      <c r="G400" s="8">
        <v>100</v>
      </c>
      <c r="H400" s="15">
        <v>1.49</v>
      </c>
      <c r="I400" s="8">
        <v>19.8</v>
      </c>
      <c r="J400" s="8">
        <v>30.59</v>
      </c>
      <c r="K400" s="8">
        <v>9.3000000000000007</v>
      </c>
      <c r="L400" s="8">
        <v>13.04</v>
      </c>
      <c r="M400" s="8">
        <v>26</v>
      </c>
      <c r="N400" s="9">
        <v>6.5253150999999995E-2</v>
      </c>
      <c r="O400" s="15">
        <v>0</v>
      </c>
      <c r="P400" s="15">
        <v>1</v>
      </c>
      <c r="Q400" s="15">
        <v>0</v>
      </c>
      <c r="R400" s="21">
        <v>0</v>
      </c>
    </row>
    <row r="401" spans="2:18" x14ac:dyDescent="0.25">
      <c r="B401" s="7">
        <v>6.3</v>
      </c>
      <c r="C401" s="15">
        <v>9.9165500000000009</v>
      </c>
      <c r="D401" s="8">
        <v>48.1</v>
      </c>
      <c r="E401" s="8">
        <v>0.69299999999999995</v>
      </c>
      <c r="F401" s="8">
        <v>5.8520000000000003</v>
      </c>
      <c r="G401" s="8">
        <v>77.8</v>
      </c>
      <c r="H401" s="15">
        <v>1.5</v>
      </c>
      <c r="I401" s="8">
        <v>19.8</v>
      </c>
      <c r="J401" s="8">
        <v>29.97</v>
      </c>
      <c r="K401" s="8">
        <v>6.726</v>
      </c>
      <c r="L401" s="8">
        <v>14.0504</v>
      </c>
      <c r="M401" s="8">
        <v>42</v>
      </c>
      <c r="N401" s="9">
        <v>6.1264059000000003E-2</v>
      </c>
      <c r="O401" s="15">
        <v>0</v>
      </c>
      <c r="P401" s="15">
        <v>0</v>
      </c>
      <c r="Q401" s="15">
        <v>1</v>
      </c>
      <c r="R401" s="21">
        <v>0</v>
      </c>
    </row>
    <row r="402" spans="2:18" x14ac:dyDescent="0.25">
      <c r="B402" s="7">
        <v>5.6</v>
      </c>
      <c r="C402" s="15">
        <v>31.578299999999999</v>
      </c>
      <c r="D402" s="8">
        <v>48.1</v>
      </c>
      <c r="E402" s="8">
        <v>0.69299999999999995</v>
      </c>
      <c r="F402" s="8">
        <v>5.9870000000000001</v>
      </c>
      <c r="G402" s="8">
        <v>100</v>
      </c>
      <c r="H402" s="15">
        <v>1.5899999999999999</v>
      </c>
      <c r="I402" s="8">
        <v>19.8</v>
      </c>
      <c r="J402" s="8">
        <v>26.77</v>
      </c>
      <c r="K402" s="8">
        <v>9.2119999999999997</v>
      </c>
      <c r="L402" s="8">
        <v>11.0448</v>
      </c>
      <c r="M402" s="8">
        <v>30</v>
      </c>
      <c r="N402" s="9">
        <v>6.1734721999999999E-2</v>
      </c>
      <c r="O402" s="15">
        <v>1</v>
      </c>
      <c r="P402" s="15">
        <v>1</v>
      </c>
      <c r="Q402" s="15">
        <v>0</v>
      </c>
      <c r="R402" s="21">
        <v>0</v>
      </c>
    </row>
    <row r="403" spans="2:18" x14ac:dyDescent="0.25">
      <c r="B403" s="7">
        <v>7.2</v>
      </c>
      <c r="C403" s="15">
        <v>14.2362</v>
      </c>
      <c r="D403" s="8">
        <v>48.1</v>
      </c>
      <c r="E403" s="8">
        <v>0.69299999999999995</v>
      </c>
      <c r="F403" s="8">
        <v>6.343</v>
      </c>
      <c r="G403" s="8">
        <v>100</v>
      </c>
      <c r="H403" s="15">
        <v>1.575</v>
      </c>
      <c r="I403" s="8">
        <v>19.8</v>
      </c>
      <c r="J403" s="8">
        <v>20.32</v>
      </c>
      <c r="K403" s="8">
        <v>7.3440000000000003</v>
      </c>
      <c r="L403" s="8">
        <v>10.057600000000001</v>
      </c>
      <c r="M403" s="8">
        <v>50</v>
      </c>
      <c r="N403" s="9">
        <v>7.0291108000000005E-2</v>
      </c>
      <c r="O403" s="15">
        <v>1</v>
      </c>
      <c r="P403" s="15">
        <v>0</v>
      </c>
      <c r="Q403" s="15">
        <v>0</v>
      </c>
      <c r="R403" s="21">
        <v>0</v>
      </c>
    </row>
    <row r="404" spans="2:18" x14ac:dyDescent="0.25">
      <c r="B404" s="7">
        <v>12.1</v>
      </c>
      <c r="C404" s="15">
        <v>9.5957100000000004</v>
      </c>
      <c r="D404" s="8">
        <v>48.1</v>
      </c>
      <c r="E404" s="8">
        <v>0.69299999999999995</v>
      </c>
      <c r="F404" s="8">
        <v>6.4039999999999999</v>
      </c>
      <c r="G404" s="8">
        <v>100</v>
      </c>
      <c r="H404" s="15">
        <v>1.6375</v>
      </c>
      <c r="I404" s="8">
        <v>19.8</v>
      </c>
      <c r="J404" s="8">
        <v>20.309999999999999</v>
      </c>
      <c r="K404" s="8">
        <v>5.4420000000000002</v>
      </c>
      <c r="L404" s="8">
        <v>14.0968</v>
      </c>
      <c r="M404" s="8">
        <v>42</v>
      </c>
      <c r="N404" s="9">
        <v>6.8858839000000005E-2</v>
      </c>
      <c r="O404" s="15">
        <v>0</v>
      </c>
      <c r="P404" s="15">
        <v>0</v>
      </c>
      <c r="Q404" s="15">
        <v>1</v>
      </c>
      <c r="R404" s="21">
        <v>0</v>
      </c>
    </row>
    <row r="405" spans="2:18" x14ac:dyDescent="0.25">
      <c r="B405" s="7">
        <v>8.3000000000000007</v>
      </c>
      <c r="C405" s="15">
        <v>31.578299999999999</v>
      </c>
      <c r="D405" s="8">
        <v>48.1</v>
      </c>
      <c r="E405" s="8">
        <v>0.69299999999999995</v>
      </c>
      <c r="F405" s="8">
        <v>5.3490000000000002</v>
      </c>
      <c r="G405" s="8">
        <v>96</v>
      </c>
      <c r="H405" s="15">
        <v>1.7024999999999999</v>
      </c>
      <c r="I405" s="8">
        <v>19.8</v>
      </c>
      <c r="J405" s="8">
        <v>19.77</v>
      </c>
      <c r="K405" s="8">
        <v>7.8997670682730989</v>
      </c>
      <c r="L405" s="8">
        <v>15.0664</v>
      </c>
      <c r="M405" s="8">
        <v>40</v>
      </c>
      <c r="N405" s="9">
        <v>6.7688665999999995E-2</v>
      </c>
      <c r="O405" s="15">
        <v>1</v>
      </c>
      <c r="P405" s="15">
        <v>0</v>
      </c>
      <c r="Q405" s="15">
        <v>1</v>
      </c>
      <c r="R405" s="21">
        <v>0</v>
      </c>
    </row>
    <row r="406" spans="2:18" x14ac:dyDescent="0.25">
      <c r="B406" s="7">
        <v>8.5</v>
      </c>
      <c r="C406" s="15">
        <v>31.578299999999999</v>
      </c>
      <c r="D406" s="8">
        <v>48.1</v>
      </c>
      <c r="E406" s="8">
        <v>0.69299999999999995</v>
      </c>
      <c r="F406" s="8">
        <v>5.5309999999999997</v>
      </c>
      <c r="G406" s="8">
        <v>85.4</v>
      </c>
      <c r="H406" s="15">
        <v>1.6074999999999999</v>
      </c>
      <c r="I406" s="8">
        <v>19.8</v>
      </c>
      <c r="J406" s="8">
        <v>27.38</v>
      </c>
      <c r="K406" s="8">
        <v>8.4700000000000006</v>
      </c>
      <c r="L406" s="8">
        <v>11.068</v>
      </c>
      <c r="M406" s="8">
        <v>56</v>
      </c>
      <c r="N406" s="9">
        <v>6.1470407999999997E-2</v>
      </c>
      <c r="O406" s="15">
        <v>0</v>
      </c>
      <c r="P406" s="15">
        <v>0</v>
      </c>
      <c r="Q406" s="15">
        <v>0</v>
      </c>
      <c r="R406" s="21">
        <v>0</v>
      </c>
    </row>
    <row r="407" spans="2:18" x14ac:dyDescent="0.25">
      <c r="B407" s="7">
        <v>5</v>
      </c>
      <c r="C407" s="15">
        <v>31.578299999999999</v>
      </c>
      <c r="D407" s="8">
        <v>48.1</v>
      </c>
      <c r="E407" s="8">
        <v>0.69299999999999995</v>
      </c>
      <c r="F407" s="8">
        <v>5.6829999999999998</v>
      </c>
      <c r="G407" s="8">
        <v>100</v>
      </c>
      <c r="H407" s="15">
        <v>1.425</v>
      </c>
      <c r="I407" s="8">
        <v>19.8</v>
      </c>
      <c r="J407" s="8">
        <v>22.98</v>
      </c>
      <c r="K407" s="8">
        <v>7.3</v>
      </c>
      <c r="L407" s="8">
        <v>14.04</v>
      </c>
      <c r="M407" s="8">
        <v>38</v>
      </c>
      <c r="N407" s="9">
        <v>6.5307953000000002E-2</v>
      </c>
      <c r="O407" s="15">
        <v>1</v>
      </c>
      <c r="P407" s="15">
        <v>0</v>
      </c>
      <c r="Q407" s="15">
        <v>1</v>
      </c>
      <c r="R407" s="21">
        <v>0</v>
      </c>
    </row>
    <row r="408" spans="2:18" x14ac:dyDescent="0.25">
      <c r="B408" s="7">
        <v>11.9</v>
      </c>
      <c r="C408" s="15">
        <v>31.578299999999999</v>
      </c>
      <c r="D408" s="8">
        <v>48.1</v>
      </c>
      <c r="E408" s="8">
        <v>0.65900000000000003</v>
      </c>
      <c r="F408" s="8">
        <v>4.1379999999999999</v>
      </c>
      <c r="G408" s="8">
        <v>100</v>
      </c>
      <c r="H408" s="15">
        <v>1.1775</v>
      </c>
      <c r="I408" s="8">
        <v>19.8</v>
      </c>
      <c r="J408" s="8">
        <v>23.34</v>
      </c>
      <c r="K408" s="8">
        <v>8.5380000000000003</v>
      </c>
      <c r="L408" s="8">
        <v>14.0952</v>
      </c>
      <c r="M408" s="8">
        <v>53</v>
      </c>
      <c r="N408" s="9">
        <v>6.1901184999999997E-2</v>
      </c>
      <c r="O408" s="15">
        <v>1</v>
      </c>
      <c r="P408" s="15">
        <v>0</v>
      </c>
      <c r="Q408" s="15">
        <v>1</v>
      </c>
      <c r="R408" s="21">
        <v>0</v>
      </c>
    </row>
    <row r="409" spans="2:18" x14ac:dyDescent="0.25">
      <c r="B409" s="7">
        <v>27.9</v>
      </c>
      <c r="C409" s="15">
        <v>11.9511</v>
      </c>
      <c r="D409" s="8">
        <v>48.1</v>
      </c>
      <c r="E409" s="8">
        <v>0.65900000000000003</v>
      </c>
      <c r="F409" s="8">
        <v>5.6079999999999997</v>
      </c>
      <c r="G409" s="8">
        <v>100</v>
      </c>
      <c r="H409" s="15">
        <v>1.2874999999999999</v>
      </c>
      <c r="I409" s="8">
        <v>19.8</v>
      </c>
      <c r="J409" s="8">
        <v>12.13</v>
      </c>
      <c r="K409" s="8">
        <v>6.6580000000000004</v>
      </c>
      <c r="L409" s="8">
        <v>13.2232</v>
      </c>
      <c r="M409" s="8">
        <v>26</v>
      </c>
      <c r="N409" s="9">
        <v>6.7194873000000002E-2</v>
      </c>
      <c r="O409" s="15">
        <v>1</v>
      </c>
      <c r="P409" s="15">
        <v>0</v>
      </c>
      <c r="Q409" s="15">
        <v>1</v>
      </c>
      <c r="R409" s="21">
        <v>0</v>
      </c>
    </row>
    <row r="410" spans="2:18" x14ac:dyDescent="0.25">
      <c r="B410" s="7">
        <v>17.2</v>
      </c>
      <c r="C410" s="15">
        <v>7.4038899999999996</v>
      </c>
      <c r="D410" s="8">
        <v>48.1</v>
      </c>
      <c r="E410" s="8">
        <v>0.59699999999999998</v>
      </c>
      <c r="F410" s="8">
        <v>5.617</v>
      </c>
      <c r="G410" s="8">
        <v>97.9</v>
      </c>
      <c r="H410" s="15">
        <v>1.4550000000000001</v>
      </c>
      <c r="I410" s="8">
        <v>19.8</v>
      </c>
      <c r="J410" s="8">
        <v>26.4</v>
      </c>
      <c r="K410" s="8">
        <v>6.444</v>
      </c>
      <c r="L410" s="8">
        <v>12.137600000000001</v>
      </c>
      <c r="M410" s="8">
        <v>25</v>
      </c>
      <c r="N410" s="9">
        <v>5.2765327000000001E-2</v>
      </c>
      <c r="O410" s="15">
        <v>0</v>
      </c>
      <c r="P410" s="15">
        <v>0</v>
      </c>
      <c r="Q410" s="15">
        <v>1</v>
      </c>
      <c r="R410" s="21">
        <v>0</v>
      </c>
    </row>
    <row r="411" spans="2:18" x14ac:dyDescent="0.25">
      <c r="B411" s="7">
        <v>27.5</v>
      </c>
      <c r="C411" s="15">
        <v>14.4383</v>
      </c>
      <c r="D411" s="8">
        <v>48.1</v>
      </c>
      <c r="E411" s="8">
        <v>0.59699999999999998</v>
      </c>
      <c r="F411" s="8">
        <v>6.8520000000000003</v>
      </c>
      <c r="G411" s="8">
        <v>100</v>
      </c>
      <c r="H411" s="15">
        <v>1.4649999999999999</v>
      </c>
      <c r="I411" s="8">
        <v>19.8</v>
      </c>
      <c r="J411" s="8">
        <v>19.78</v>
      </c>
      <c r="K411" s="8">
        <v>7.65</v>
      </c>
      <c r="L411" s="8">
        <v>14.22</v>
      </c>
      <c r="M411" s="8">
        <v>57</v>
      </c>
      <c r="N411" s="9">
        <v>5.6582991999999999E-2</v>
      </c>
      <c r="O411" s="15">
        <v>1</v>
      </c>
      <c r="P411" s="15">
        <v>1</v>
      </c>
      <c r="Q411" s="15">
        <v>0</v>
      </c>
      <c r="R411" s="21">
        <v>0</v>
      </c>
    </row>
    <row r="412" spans="2:18" x14ac:dyDescent="0.25">
      <c r="B412" s="7">
        <v>15</v>
      </c>
      <c r="C412" s="15">
        <v>31.578299999999999</v>
      </c>
      <c r="D412" s="8">
        <v>48.1</v>
      </c>
      <c r="E412" s="8">
        <v>0.59699999999999998</v>
      </c>
      <c r="F412" s="8">
        <v>5.7569999999999997</v>
      </c>
      <c r="G412" s="8">
        <v>100</v>
      </c>
      <c r="H412" s="15">
        <v>1.4125000000000001</v>
      </c>
      <c r="I412" s="8">
        <v>19.8</v>
      </c>
      <c r="J412" s="8">
        <v>10.11</v>
      </c>
      <c r="K412" s="8">
        <v>9.6</v>
      </c>
      <c r="L412" s="8">
        <v>11.12</v>
      </c>
      <c r="M412" s="8">
        <v>52</v>
      </c>
      <c r="N412" s="9">
        <v>6.1616148000000003E-2</v>
      </c>
      <c r="O412" s="15">
        <v>0</v>
      </c>
      <c r="P412" s="15">
        <v>0</v>
      </c>
      <c r="Q412" s="15">
        <v>1</v>
      </c>
      <c r="R412" s="21">
        <v>0</v>
      </c>
    </row>
    <row r="413" spans="2:18" x14ac:dyDescent="0.25">
      <c r="B413" s="7">
        <v>17.2</v>
      </c>
      <c r="C413" s="15">
        <v>14.050700000000001</v>
      </c>
      <c r="D413" s="8">
        <v>48.1</v>
      </c>
      <c r="E413" s="8">
        <v>0.59699999999999998</v>
      </c>
      <c r="F413" s="8">
        <v>6.657</v>
      </c>
      <c r="G413" s="8">
        <v>100</v>
      </c>
      <c r="H413" s="15">
        <v>1.5274999999999999</v>
      </c>
      <c r="I413" s="8">
        <v>19.8</v>
      </c>
      <c r="J413" s="8">
        <v>21.22</v>
      </c>
      <c r="K413" s="8">
        <v>9.6440000000000001</v>
      </c>
      <c r="L413" s="8">
        <v>14.137600000000001</v>
      </c>
      <c r="M413" s="8">
        <v>44</v>
      </c>
      <c r="N413" s="9">
        <v>5.5100906999999998E-2</v>
      </c>
      <c r="O413" s="15">
        <v>0</v>
      </c>
      <c r="P413" s="15">
        <v>0</v>
      </c>
      <c r="Q413" s="15">
        <v>0</v>
      </c>
      <c r="R413" s="21">
        <v>0</v>
      </c>
    </row>
    <row r="414" spans="2:18" x14ac:dyDescent="0.25">
      <c r="B414" s="7">
        <v>17.899999999999999</v>
      </c>
      <c r="C414" s="15">
        <v>31.578299999999999</v>
      </c>
      <c r="D414" s="8">
        <v>48.1</v>
      </c>
      <c r="E414" s="8">
        <v>0.59699999999999998</v>
      </c>
      <c r="F414" s="8">
        <v>4.6280000000000001</v>
      </c>
      <c r="G414" s="8">
        <v>100</v>
      </c>
      <c r="H414" s="15">
        <v>1.5549999999999999</v>
      </c>
      <c r="I414" s="8">
        <v>19.8</v>
      </c>
      <c r="J414" s="8">
        <v>34.369999999999997</v>
      </c>
      <c r="K414" s="8">
        <v>8.3580000000000005</v>
      </c>
      <c r="L414" s="8">
        <v>15.1432</v>
      </c>
      <c r="M414" s="8">
        <v>40</v>
      </c>
      <c r="N414" s="9">
        <v>5.8674621000000003E-2</v>
      </c>
      <c r="O414" s="15">
        <v>0</v>
      </c>
      <c r="P414" s="15">
        <v>0</v>
      </c>
      <c r="Q414" s="15">
        <v>0</v>
      </c>
      <c r="R414" s="21">
        <v>0</v>
      </c>
    </row>
    <row r="415" spans="2:18" x14ac:dyDescent="0.25">
      <c r="B415" s="7">
        <v>16.3</v>
      </c>
      <c r="C415" s="15">
        <v>31.578299999999999</v>
      </c>
      <c r="D415" s="8">
        <v>48.1</v>
      </c>
      <c r="E415" s="8">
        <v>0.59699999999999998</v>
      </c>
      <c r="F415" s="8">
        <v>5.1550000000000002</v>
      </c>
      <c r="G415" s="8">
        <v>100</v>
      </c>
      <c r="H415" s="15">
        <v>1.5875000000000001</v>
      </c>
      <c r="I415" s="8">
        <v>19.8</v>
      </c>
      <c r="J415" s="8">
        <v>20.079999999999998</v>
      </c>
      <c r="K415" s="8">
        <v>6.6260000000000003</v>
      </c>
      <c r="L415" s="8">
        <v>14.1304</v>
      </c>
      <c r="M415" s="8">
        <v>58</v>
      </c>
      <c r="N415" s="9">
        <v>5.5800358000000001E-2</v>
      </c>
      <c r="O415" s="15">
        <v>0</v>
      </c>
      <c r="P415" s="15">
        <v>0</v>
      </c>
      <c r="Q415" s="15">
        <v>1</v>
      </c>
      <c r="R415" s="21">
        <v>0</v>
      </c>
    </row>
    <row r="416" spans="2:18" x14ac:dyDescent="0.25">
      <c r="B416" s="7">
        <v>7</v>
      </c>
      <c r="C416" s="15">
        <v>31.578299999999999</v>
      </c>
      <c r="D416" s="8">
        <v>48.1</v>
      </c>
      <c r="E416" s="8">
        <v>0.69299999999999995</v>
      </c>
      <c r="F416" s="8">
        <v>4.5190000000000001</v>
      </c>
      <c r="G416" s="8">
        <v>100</v>
      </c>
      <c r="H416" s="15">
        <v>1.6575000000000002</v>
      </c>
      <c r="I416" s="8">
        <v>19.8</v>
      </c>
      <c r="J416" s="8">
        <v>36.979999999999997</v>
      </c>
      <c r="K416" s="8">
        <v>6.04</v>
      </c>
      <c r="L416" s="8">
        <v>12.055999999999999</v>
      </c>
      <c r="M416" s="8">
        <v>40</v>
      </c>
      <c r="N416" s="9">
        <v>6.9262800999999999E-2</v>
      </c>
      <c r="O416" s="15">
        <v>1</v>
      </c>
      <c r="P416" s="15">
        <v>0</v>
      </c>
      <c r="Q416" s="15">
        <v>1</v>
      </c>
      <c r="R416" s="21">
        <v>0</v>
      </c>
    </row>
    <row r="417" spans="2:18" x14ac:dyDescent="0.25">
      <c r="B417" s="7">
        <v>7.2</v>
      </c>
      <c r="C417" s="15">
        <v>31.578299999999999</v>
      </c>
      <c r="D417" s="8">
        <v>48.1</v>
      </c>
      <c r="E417" s="8">
        <v>0.67900000000000005</v>
      </c>
      <c r="F417" s="8">
        <v>6.4340000000000002</v>
      </c>
      <c r="G417" s="8">
        <v>100</v>
      </c>
      <c r="H417" s="15">
        <v>1.835</v>
      </c>
      <c r="I417" s="8">
        <v>19.8</v>
      </c>
      <c r="J417" s="8">
        <v>29.05</v>
      </c>
      <c r="K417" s="8">
        <v>8.6440000000000001</v>
      </c>
      <c r="L417" s="8">
        <v>11.057600000000001</v>
      </c>
      <c r="M417" s="8">
        <v>59</v>
      </c>
      <c r="N417" s="9">
        <v>5.8726791E-2</v>
      </c>
      <c r="O417" s="15">
        <v>0</v>
      </c>
      <c r="P417" s="15">
        <v>0</v>
      </c>
      <c r="Q417" s="15">
        <v>0</v>
      </c>
      <c r="R417" s="21">
        <v>0</v>
      </c>
    </row>
    <row r="418" spans="2:18" x14ac:dyDescent="0.25">
      <c r="B418" s="7">
        <v>7.5</v>
      </c>
      <c r="C418" s="15">
        <v>10.834199999999999</v>
      </c>
      <c r="D418" s="8">
        <v>48.1</v>
      </c>
      <c r="E418" s="8">
        <v>0.67900000000000005</v>
      </c>
      <c r="F418" s="8">
        <v>6.782</v>
      </c>
      <c r="G418" s="8">
        <v>90.8</v>
      </c>
      <c r="H418" s="15">
        <v>1.82</v>
      </c>
      <c r="I418" s="8">
        <v>19.8</v>
      </c>
      <c r="J418" s="8">
        <v>25.79</v>
      </c>
      <c r="K418" s="8">
        <v>7.8997670682730989</v>
      </c>
      <c r="L418" s="8">
        <v>10.06</v>
      </c>
      <c r="M418" s="8">
        <v>35</v>
      </c>
      <c r="N418" s="9">
        <v>6.4619369999999995E-2</v>
      </c>
      <c r="O418" s="15">
        <v>1</v>
      </c>
      <c r="P418" s="15">
        <v>0</v>
      </c>
      <c r="Q418" s="15">
        <v>1</v>
      </c>
      <c r="R418" s="21">
        <v>0</v>
      </c>
    </row>
    <row r="419" spans="2:18" x14ac:dyDescent="0.25">
      <c r="B419" s="7">
        <v>10.4</v>
      </c>
      <c r="C419" s="15">
        <v>31.578299999999999</v>
      </c>
      <c r="D419" s="8">
        <v>48.1</v>
      </c>
      <c r="E419" s="8">
        <v>0.67900000000000005</v>
      </c>
      <c r="F419" s="8">
        <v>5.3040000000000003</v>
      </c>
      <c r="G419" s="8">
        <v>89.1</v>
      </c>
      <c r="H419" s="15">
        <v>1.65</v>
      </c>
      <c r="I419" s="8">
        <v>19.8</v>
      </c>
      <c r="J419" s="8">
        <v>26.64</v>
      </c>
      <c r="K419" s="8">
        <v>8.6080000000000005</v>
      </c>
      <c r="L419" s="8">
        <v>15.0832</v>
      </c>
      <c r="M419" s="8">
        <v>60</v>
      </c>
      <c r="N419" s="9">
        <v>5.8834904E-2</v>
      </c>
      <c r="O419" s="15">
        <v>1</v>
      </c>
      <c r="P419" s="15">
        <v>0</v>
      </c>
      <c r="Q419" s="15">
        <v>0</v>
      </c>
      <c r="R419" s="21">
        <v>1</v>
      </c>
    </row>
    <row r="420" spans="2:18" x14ac:dyDescent="0.25">
      <c r="B420" s="7">
        <v>8.8000000000000007</v>
      </c>
      <c r="C420" s="15">
        <v>31.578299999999999</v>
      </c>
      <c r="D420" s="8">
        <v>48.1</v>
      </c>
      <c r="E420" s="8">
        <v>0.67900000000000005</v>
      </c>
      <c r="F420" s="8">
        <v>5.9569999999999999</v>
      </c>
      <c r="G420" s="8">
        <v>100</v>
      </c>
      <c r="H420" s="15">
        <v>1.8</v>
      </c>
      <c r="I420" s="8">
        <v>19.8</v>
      </c>
      <c r="J420" s="8">
        <v>20.62</v>
      </c>
      <c r="K420" s="8">
        <v>8.4760000000000009</v>
      </c>
      <c r="L420" s="8">
        <v>12.070399999999999</v>
      </c>
      <c r="M420" s="8">
        <v>52</v>
      </c>
      <c r="N420" s="9">
        <v>6.7903566999999998E-2</v>
      </c>
      <c r="O420" s="15">
        <v>0</v>
      </c>
      <c r="P420" s="15">
        <v>0</v>
      </c>
      <c r="Q420" s="15">
        <v>0</v>
      </c>
      <c r="R420" s="21">
        <v>0</v>
      </c>
    </row>
    <row r="421" spans="2:18" x14ac:dyDescent="0.25">
      <c r="B421" s="7">
        <v>8.4</v>
      </c>
      <c r="C421" s="15">
        <v>11.8123</v>
      </c>
      <c r="D421" s="8">
        <v>48.1</v>
      </c>
      <c r="E421" s="8">
        <v>0.71799999999999997</v>
      </c>
      <c r="F421" s="8">
        <v>6.8239999999999998</v>
      </c>
      <c r="G421" s="8">
        <v>76.5</v>
      </c>
      <c r="H421" s="15">
        <v>1.7925</v>
      </c>
      <c r="I421" s="8">
        <v>19.8</v>
      </c>
      <c r="J421" s="8">
        <v>22.74</v>
      </c>
      <c r="K421" s="8">
        <v>5.968</v>
      </c>
      <c r="L421" s="8">
        <v>13.0672</v>
      </c>
      <c r="M421" s="8">
        <v>26</v>
      </c>
      <c r="N421" s="9">
        <v>6.3264164999999997E-2</v>
      </c>
      <c r="O421" s="15">
        <v>0</v>
      </c>
      <c r="P421" s="15">
        <v>0</v>
      </c>
      <c r="Q421" s="15">
        <v>0</v>
      </c>
      <c r="R421" s="21">
        <v>0</v>
      </c>
    </row>
    <row r="422" spans="2:18" x14ac:dyDescent="0.25">
      <c r="B422" s="7">
        <v>16.7</v>
      </c>
      <c r="C422" s="15">
        <v>11.087400000000001</v>
      </c>
      <c r="D422" s="8">
        <v>48.1</v>
      </c>
      <c r="E422" s="8">
        <v>0.71799999999999997</v>
      </c>
      <c r="F422" s="8">
        <v>6.4109999999999996</v>
      </c>
      <c r="G422" s="8">
        <v>100</v>
      </c>
      <c r="H422" s="15">
        <v>1.8574999999999999</v>
      </c>
      <c r="I422" s="8">
        <v>19.8</v>
      </c>
      <c r="J422" s="8">
        <v>15.02</v>
      </c>
      <c r="K422" s="8">
        <v>6.0339999999999998</v>
      </c>
      <c r="L422" s="8">
        <v>13.133599999999999</v>
      </c>
      <c r="M422" s="8">
        <v>48</v>
      </c>
      <c r="N422" s="9">
        <v>6.4850926000000003E-2</v>
      </c>
      <c r="O422" s="15">
        <v>1</v>
      </c>
      <c r="P422" s="15">
        <v>0</v>
      </c>
      <c r="Q422" s="15">
        <v>0</v>
      </c>
      <c r="R422" s="21">
        <v>1</v>
      </c>
    </row>
    <row r="423" spans="2:18" x14ac:dyDescent="0.25">
      <c r="B423" s="7">
        <v>14.2</v>
      </c>
      <c r="C423" s="15">
        <v>7.0225900000000001</v>
      </c>
      <c r="D423" s="8">
        <v>48.1</v>
      </c>
      <c r="E423" s="8">
        <v>0.71799999999999997</v>
      </c>
      <c r="F423" s="8">
        <v>6.0060000000000002</v>
      </c>
      <c r="G423" s="8">
        <v>95.3</v>
      </c>
      <c r="H423" s="15">
        <v>1.875</v>
      </c>
      <c r="I423" s="8">
        <v>19.8</v>
      </c>
      <c r="J423" s="8">
        <v>15.7</v>
      </c>
      <c r="K423" s="8">
        <v>8.2840000000000007</v>
      </c>
      <c r="L423" s="8">
        <v>10.1136</v>
      </c>
      <c r="M423" s="8">
        <v>29</v>
      </c>
      <c r="N423" s="9">
        <v>7.5559551000000003E-2</v>
      </c>
      <c r="O423" s="15">
        <v>0</v>
      </c>
      <c r="P423" s="15">
        <v>0</v>
      </c>
      <c r="Q423" s="15">
        <v>0</v>
      </c>
      <c r="R423" s="21">
        <v>0</v>
      </c>
    </row>
    <row r="424" spans="2:18" x14ac:dyDescent="0.25">
      <c r="B424" s="7">
        <v>20.8</v>
      </c>
      <c r="C424" s="15">
        <v>12.0482</v>
      </c>
      <c r="D424" s="8">
        <v>48.1</v>
      </c>
      <c r="E424" s="8">
        <v>0.61399999999999999</v>
      </c>
      <c r="F424" s="8">
        <v>5.6479999999999997</v>
      </c>
      <c r="G424" s="8">
        <v>87.6</v>
      </c>
      <c r="H424" s="15">
        <v>1.9525000000000001</v>
      </c>
      <c r="I424" s="8">
        <v>19.8</v>
      </c>
      <c r="J424" s="8">
        <v>14.1</v>
      </c>
      <c r="K424" s="8">
        <v>8.9160000000000004</v>
      </c>
      <c r="L424" s="8">
        <v>11.166399999999999</v>
      </c>
      <c r="M424" s="8">
        <v>36</v>
      </c>
      <c r="N424" s="9">
        <v>5.8066316999999999E-2</v>
      </c>
      <c r="O424" s="15">
        <v>0</v>
      </c>
      <c r="P424" s="15">
        <v>0</v>
      </c>
      <c r="Q424" s="15">
        <v>0</v>
      </c>
      <c r="R424" s="21">
        <v>0</v>
      </c>
    </row>
    <row r="425" spans="2:18" x14ac:dyDescent="0.25">
      <c r="B425" s="7">
        <v>13.4</v>
      </c>
      <c r="C425" s="15">
        <v>7.0504199999999999</v>
      </c>
      <c r="D425" s="8">
        <v>48.1</v>
      </c>
      <c r="E425" s="8">
        <v>0.61399999999999999</v>
      </c>
      <c r="F425" s="8">
        <v>6.1029999999999998</v>
      </c>
      <c r="G425" s="8">
        <v>85.1</v>
      </c>
      <c r="H425" s="15">
        <v>2.0225</v>
      </c>
      <c r="I425" s="8">
        <v>19.8</v>
      </c>
      <c r="J425" s="8">
        <v>23.29</v>
      </c>
      <c r="K425" s="8">
        <v>8.2680000000000007</v>
      </c>
      <c r="L425" s="8">
        <v>81.12</v>
      </c>
      <c r="M425" s="8">
        <v>29</v>
      </c>
      <c r="N425" s="9">
        <v>6.3343967000000001E-2</v>
      </c>
      <c r="O425" s="15">
        <v>0</v>
      </c>
      <c r="P425" s="15">
        <v>1</v>
      </c>
      <c r="Q425" s="15">
        <v>0</v>
      </c>
      <c r="R425" s="21">
        <v>0</v>
      </c>
    </row>
    <row r="426" spans="2:18" x14ac:dyDescent="0.25">
      <c r="B426" s="7">
        <v>11.7</v>
      </c>
      <c r="C426" s="15">
        <v>8.7921200000000006</v>
      </c>
      <c r="D426" s="8">
        <v>48.1</v>
      </c>
      <c r="E426" s="8">
        <v>0.58399999999999996</v>
      </c>
      <c r="F426" s="8">
        <v>5.5650000000000004</v>
      </c>
      <c r="G426" s="8">
        <v>70.599999999999994</v>
      </c>
      <c r="H426" s="15">
        <v>2.0649999999999999</v>
      </c>
      <c r="I426" s="8">
        <v>19.8</v>
      </c>
      <c r="J426" s="8">
        <v>17.16</v>
      </c>
      <c r="K426" s="8">
        <v>7.8339999999999996</v>
      </c>
      <c r="L426" s="8">
        <v>11.0936</v>
      </c>
      <c r="M426" s="8">
        <v>57</v>
      </c>
      <c r="N426" s="9">
        <v>6.3779015999999994E-2</v>
      </c>
      <c r="O426" s="15">
        <v>0</v>
      </c>
      <c r="P426" s="15">
        <v>0</v>
      </c>
      <c r="Q426" s="15">
        <v>0</v>
      </c>
      <c r="R426" s="21">
        <v>0</v>
      </c>
    </row>
    <row r="427" spans="2:18" x14ac:dyDescent="0.25">
      <c r="B427" s="7">
        <v>8.3000000000000007</v>
      </c>
      <c r="C427" s="15">
        <v>31.578299999999999</v>
      </c>
      <c r="D427" s="8">
        <v>48.1</v>
      </c>
      <c r="E427" s="8">
        <v>0.67900000000000005</v>
      </c>
      <c r="F427" s="8">
        <v>5.8959999999999999</v>
      </c>
      <c r="G427" s="8">
        <v>95.4</v>
      </c>
      <c r="H427" s="15">
        <v>1.9100000000000001</v>
      </c>
      <c r="I427" s="8">
        <v>19.8</v>
      </c>
      <c r="J427" s="8">
        <v>24.39</v>
      </c>
      <c r="K427" s="8">
        <v>5.5659999999999998</v>
      </c>
      <c r="L427" s="8">
        <v>15.0664</v>
      </c>
      <c r="M427" s="8">
        <v>51</v>
      </c>
      <c r="N427" s="9">
        <v>6.7305708000000006E-2</v>
      </c>
      <c r="O427" s="15">
        <v>1</v>
      </c>
      <c r="P427" s="15">
        <v>1</v>
      </c>
      <c r="Q427" s="15">
        <v>0</v>
      </c>
      <c r="R427" s="21">
        <v>0</v>
      </c>
    </row>
    <row r="428" spans="2:18" x14ac:dyDescent="0.25">
      <c r="B428" s="7">
        <v>10.199999999999999</v>
      </c>
      <c r="C428" s="15">
        <v>12.247199999999999</v>
      </c>
      <c r="D428" s="8">
        <v>48.1</v>
      </c>
      <c r="E428" s="8">
        <v>0.58399999999999996</v>
      </c>
      <c r="F428" s="8">
        <v>5.8369999999999997</v>
      </c>
      <c r="G428" s="8">
        <v>59.7</v>
      </c>
      <c r="H428" s="15">
        <v>1.9975000000000001</v>
      </c>
      <c r="I428" s="8">
        <v>19.8</v>
      </c>
      <c r="J428" s="8">
        <v>15.69</v>
      </c>
      <c r="K428" s="8">
        <v>9.1039999999999992</v>
      </c>
      <c r="L428" s="8">
        <v>14.0816</v>
      </c>
      <c r="M428" s="8">
        <v>33</v>
      </c>
      <c r="N428" s="9">
        <v>5.5707937999999999E-2</v>
      </c>
      <c r="O428" s="15">
        <v>0</v>
      </c>
      <c r="P428" s="15">
        <v>0</v>
      </c>
      <c r="Q428" s="15">
        <v>0</v>
      </c>
      <c r="R428" s="21">
        <v>0</v>
      </c>
    </row>
    <row r="429" spans="2:18" x14ac:dyDescent="0.25">
      <c r="B429" s="7">
        <v>10.9</v>
      </c>
      <c r="C429" s="15">
        <v>31.578299999999999</v>
      </c>
      <c r="D429" s="8">
        <v>48.1</v>
      </c>
      <c r="E429" s="8">
        <v>0.67900000000000005</v>
      </c>
      <c r="F429" s="8">
        <v>6.202</v>
      </c>
      <c r="G429" s="8">
        <v>78.7</v>
      </c>
      <c r="H429" s="15">
        <v>1.8624999999999998</v>
      </c>
      <c r="I429" s="8">
        <v>19.8</v>
      </c>
      <c r="J429" s="8">
        <v>14.52</v>
      </c>
      <c r="K429" s="8">
        <v>7.5179999999999998</v>
      </c>
      <c r="L429" s="8">
        <v>11.087199999999999</v>
      </c>
      <c r="M429" s="8">
        <v>42</v>
      </c>
      <c r="N429" s="9">
        <v>6.6286980999999995E-2</v>
      </c>
      <c r="O429" s="15">
        <v>0</v>
      </c>
      <c r="P429" s="15">
        <v>1</v>
      </c>
      <c r="Q429" s="15">
        <v>0</v>
      </c>
      <c r="R429" s="21">
        <v>0</v>
      </c>
    </row>
    <row r="430" spans="2:18" x14ac:dyDescent="0.25">
      <c r="B430" s="7">
        <v>11</v>
      </c>
      <c r="C430" s="15">
        <v>7.3671100000000003</v>
      </c>
      <c r="D430" s="8">
        <v>48.1</v>
      </c>
      <c r="E430" s="8">
        <v>0.67900000000000005</v>
      </c>
      <c r="F430" s="8">
        <v>6.1929999999999996</v>
      </c>
      <c r="G430" s="8">
        <v>78.099999999999994</v>
      </c>
      <c r="H430" s="15">
        <v>1.9375000000000002</v>
      </c>
      <c r="I430" s="8">
        <v>19.8</v>
      </c>
      <c r="J430" s="8">
        <v>21.52</v>
      </c>
      <c r="K430" s="8">
        <v>8.52</v>
      </c>
      <c r="L430" s="8">
        <v>12.087999999999999</v>
      </c>
      <c r="M430" s="8">
        <v>45</v>
      </c>
      <c r="N430" s="9">
        <v>6.7890698999999999E-2</v>
      </c>
      <c r="O430" s="15">
        <v>1</v>
      </c>
      <c r="P430" s="15">
        <v>0</v>
      </c>
      <c r="Q430" s="15">
        <v>1</v>
      </c>
      <c r="R430" s="21">
        <v>0</v>
      </c>
    </row>
    <row r="431" spans="2:18" x14ac:dyDescent="0.25">
      <c r="B431" s="7">
        <v>9.5</v>
      </c>
      <c r="C431" s="15">
        <v>9.3388899999999992</v>
      </c>
      <c r="D431" s="8">
        <v>48.1</v>
      </c>
      <c r="E431" s="8">
        <v>0.67900000000000005</v>
      </c>
      <c r="F431" s="8">
        <v>6.38</v>
      </c>
      <c r="G431" s="8">
        <v>95.6</v>
      </c>
      <c r="H431" s="15">
        <v>1.9674999999999998</v>
      </c>
      <c r="I431" s="8">
        <v>19.8</v>
      </c>
      <c r="J431" s="8">
        <v>24.08</v>
      </c>
      <c r="K431" s="8">
        <v>8.7899999999999991</v>
      </c>
      <c r="L431" s="8">
        <v>12.076000000000001</v>
      </c>
      <c r="M431" s="8">
        <v>52</v>
      </c>
      <c r="N431" s="9">
        <v>6.4037394999999997E-2</v>
      </c>
      <c r="O431" s="15">
        <v>1</v>
      </c>
      <c r="P431" s="15">
        <v>0</v>
      </c>
      <c r="Q431" s="15">
        <v>0</v>
      </c>
      <c r="R431" s="21">
        <v>0</v>
      </c>
    </row>
    <row r="432" spans="2:18" x14ac:dyDescent="0.25">
      <c r="B432" s="7">
        <v>14.5</v>
      </c>
      <c r="C432" s="15">
        <v>8.4921299999999995</v>
      </c>
      <c r="D432" s="8">
        <v>48.1</v>
      </c>
      <c r="E432" s="8">
        <v>0.58399999999999996</v>
      </c>
      <c r="F432" s="8">
        <v>6.3479999999999999</v>
      </c>
      <c r="G432" s="8">
        <v>86.1</v>
      </c>
      <c r="H432" s="15">
        <v>2.0550000000000002</v>
      </c>
      <c r="I432" s="8">
        <v>19.8</v>
      </c>
      <c r="J432" s="8">
        <v>17.64</v>
      </c>
      <c r="K432" s="8">
        <v>9.09</v>
      </c>
      <c r="L432" s="8">
        <v>11.116</v>
      </c>
      <c r="M432" s="8">
        <v>53</v>
      </c>
      <c r="N432" s="9">
        <v>6.3629899000000004E-2</v>
      </c>
      <c r="O432" s="15">
        <v>0</v>
      </c>
      <c r="P432" s="15">
        <v>0</v>
      </c>
      <c r="Q432" s="15">
        <v>1</v>
      </c>
      <c r="R432" s="21">
        <v>0</v>
      </c>
    </row>
    <row r="433" spans="2:18" x14ac:dyDescent="0.25">
      <c r="B433" s="7">
        <v>14.1</v>
      </c>
      <c r="C433" s="15">
        <v>10.0623</v>
      </c>
      <c r="D433" s="8">
        <v>48.1</v>
      </c>
      <c r="E433" s="8">
        <v>0.58399999999999996</v>
      </c>
      <c r="F433" s="8">
        <v>6.8330000000000002</v>
      </c>
      <c r="G433" s="8">
        <v>94.3</v>
      </c>
      <c r="H433" s="15">
        <v>2.0874999999999999</v>
      </c>
      <c r="I433" s="8">
        <v>19.8</v>
      </c>
      <c r="J433" s="8">
        <v>19.690000000000001</v>
      </c>
      <c r="K433" s="8">
        <v>6.6820000000000004</v>
      </c>
      <c r="L433" s="8">
        <v>14.1128</v>
      </c>
      <c r="M433" s="8">
        <v>29</v>
      </c>
      <c r="N433" s="9">
        <v>5.4610526E-2</v>
      </c>
      <c r="O433" s="15">
        <v>1</v>
      </c>
      <c r="P433" s="15">
        <v>1</v>
      </c>
      <c r="Q433" s="15">
        <v>0</v>
      </c>
      <c r="R433" s="21">
        <v>0</v>
      </c>
    </row>
    <row r="434" spans="2:18" x14ac:dyDescent="0.25">
      <c r="B434" s="7">
        <v>16.100000000000001</v>
      </c>
      <c r="C434" s="15">
        <v>6.4440499999999998</v>
      </c>
      <c r="D434" s="8">
        <v>48.1</v>
      </c>
      <c r="E434" s="8">
        <v>0.58399999999999996</v>
      </c>
      <c r="F434" s="8">
        <v>6.4249999999999998</v>
      </c>
      <c r="G434" s="8">
        <v>74.8</v>
      </c>
      <c r="H434" s="15">
        <v>2.2000000000000002</v>
      </c>
      <c r="I434" s="8">
        <v>19.8</v>
      </c>
      <c r="J434" s="8">
        <v>12.03</v>
      </c>
      <c r="K434" s="8">
        <v>8.7219999999999995</v>
      </c>
      <c r="L434" s="8">
        <v>10.1288</v>
      </c>
      <c r="M434" s="8">
        <v>42</v>
      </c>
      <c r="N434" s="9">
        <v>5.3705296999999999E-2</v>
      </c>
      <c r="O434" s="15">
        <v>1</v>
      </c>
      <c r="P434" s="15">
        <v>0</v>
      </c>
      <c r="Q434" s="15">
        <v>0</v>
      </c>
      <c r="R434" s="21">
        <v>0</v>
      </c>
    </row>
    <row r="435" spans="2:18" x14ac:dyDescent="0.25">
      <c r="B435" s="7">
        <v>14.3</v>
      </c>
      <c r="C435" s="15">
        <v>5.5810700000000004</v>
      </c>
      <c r="D435" s="8">
        <v>48.1</v>
      </c>
      <c r="E435" s="8">
        <v>0.71299999999999997</v>
      </c>
      <c r="F435" s="8">
        <v>6.4359999999999999</v>
      </c>
      <c r="G435" s="8">
        <v>87.9</v>
      </c>
      <c r="H435" s="15">
        <v>2.3174999999999999</v>
      </c>
      <c r="I435" s="8">
        <v>19.8</v>
      </c>
      <c r="J435" s="8">
        <v>16.22</v>
      </c>
      <c r="K435" s="8">
        <v>6.1859999999999999</v>
      </c>
      <c r="L435" s="8">
        <v>10.1144</v>
      </c>
      <c r="M435" s="8">
        <v>46</v>
      </c>
      <c r="N435" s="9">
        <v>6.1400159000000003E-2</v>
      </c>
      <c r="O435" s="15">
        <v>0</v>
      </c>
      <c r="P435" s="15">
        <v>0</v>
      </c>
      <c r="Q435" s="15">
        <v>0</v>
      </c>
      <c r="R435" s="21">
        <v>1</v>
      </c>
    </row>
    <row r="436" spans="2:18" x14ac:dyDescent="0.25">
      <c r="B436" s="7">
        <v>11.7</v>
      </c>
      <c r="C436" s="15">
        <v>13.913399999999999</v>
      </c>
      <c r="D436" s="8">
        <v>48.1</v>
      </c>
      <c r="E436" s="8">
        <v>0.71299999999999997</v>
      </c>
      <c r="F436" s="8">
        <v>6.2080000000000002</v>
      </c>
      <c r="G436" s="8">
        <v>95</v>
      </c>
      <c r="H436" s="15">
        <v>2.2225000000000001</v>
      </c>
      <c r="I436" s="8">
        <v>19.8</v>
      </c>
      <c r="J436" s="8">
        <v>15.17</v>
      </c>
      <c r="K436" s="8">
        <v>7.8339999999999996</v>
      </c>
      <c r="L436" s="8">
        <v>11.0936</v>
      </c>
      <c r="M436" s="8">
        <v>37</v>
      </c>
      <c r="N436" s="9">
        <v>7.4839332999999994E-2</v>
      </c>
      <c r="O436" s="15">
        <v>0</v>
      </c>
      <c r="P436" s="15">
        <v>0</v>
      </c>
      <c r="Q436" s="15">
        <v>0</v>
      </c>
      <c r="R436" s="21">
        <v>0</v>
      </c>
    </row>
    <row r="437" spans="2:18" x14ac:dyDescent="0.25">
      <c r="B437" s="7">
        <v>13.4</v>
      </c>
      <c r="C437" s="15">
        <v>11.160399999999999</v>
      </c>
      <c r="D437" s="8">
        <v>48.1</v>
      </c>
      <c r="E437" s="8">
        <v>0.74</v>
      </c>
      <c r="F437" s="8">
        <v>6.6289999999999996</v>
      </c>
      <c r="G437" s="8">
        <v>94.6</v>
      </c>
      <c r="H437" s="15">
        <v>2.125</v>
      </c>
      <c r="I437" s="8">
        <v>19.8</v>
      </c>
      <c r="J437" s="8">
        <v>23.27</v>
      </c>
      <c r="K437" s="8">
        <v>10.167999999999999</v>
      </c>
      <c r="L437" s="8">
        <v>12.107200000000001</v>
      </c>
      <c r="M437" s="8">
        <v>46</v>
      </c>
      <c r="N437" s="9">
        <v>7.6801062000000003E-2</v>
      </c>
      <c r="O437" s="15">
        <v>0</v>
      </c>
      <c r="P437" s="15">
        <v>0</v>
      </c>
      <c r="Q437" s="15">
        <v>0</v>
      </c>
      <c r="R437" s="21">
        <v>1</v>
      </c>
    </row>
    <row r="438" spans="2:18" x14ac:dyDescent="0.25">
      <c r="B438" s="7">
        <v>9.6</v>
      </c>
      <c r="C438" s="15">
        <v>14.4208</v>
      </c>
      <c r="D438" s="8">
        <v>48.1</v>
      </c>
      <c r="E438" s="8">
        <v>0.74</v>
      </c>
      <c r="F438" s="8">
        <v>6.4610000000000003</v>
      </c>
      <c r="G438" s="8">
        <v>93.3</v>
      </c>
      <c r="H438" s="15">
        <v>2</v>
      </c>
      <c r="I438" s="8">
        <v>19.8</v>
      </c>
      <c r="J438" s="8">
        <v>18.05</v>
      </c>
      <c r="K438" s="8">
        <v>6.0919999999999996</v>
      </c>
      <c r="L438" s="8">
        <v>10.0768</v>
      </c>
      <c r="M438" s="8">
        <v>57</v>
      </c>
      <c r="N438" s="9">
        <v>7.0157854000000006E-2</v>
      </c>
      <c r="O438" s="15">
        <v>1</v>
      </c>
      <c r="P438" s="15">
        <v>0</v>
      </c>
      <c r="Q438" s="15">
        <v>1</v>
      </c>
      <c r="R438" s="21">
        <v>0</v>
      </c>
    </row>
    <row r="439" spans="2:18" x14ac:dyDescent="0.25">
      <c r="B439" s="7">
        <v>8.1999999999999993</v>
      </c>
      <c r="C439" s="15">
        <v>15.177199999999999</v>
      </c>
      <c r="D439" s="8">
        <v>48.1</v>
      </c>
      <c r="E439" s="8">
        <v>0.74</v>
      </c>
      <c r="F439" s="8">
        <v>6.1520000000000001</v>
      </c>
      <c r="G439" s="8">
        <v>100</v>
      </c>
      <c r="H439" s="15">
        <v>1.9125000000000001</v>
      </c>
      <c r="I439" s="8">
        <v>19.8</v>
      </c>
      <c r="J439" s="8">
        <v>26.45</v>
      </c>
      <c r="K439" s="8">
        <v>9.8640000000000008</v>
      </c>
      <c r="L439" s="8">
        <v>11.0656</v>
      </c>
      <c r="M439" s="8">
        <v>60</v>
      </c>
      <c r="N439" s="9">
        <v>6.7393880000000003E-2</v>
      </c>
      <c r="O439" s="15">
        <v>0</v>
      </c>
      <c r="P439" s="15">
        <v>0</v>
      </c>
      <c r="Q439" s="15">
        <v>0</v>
      </c>
      <c r="R439" s="21">
        <v>0</v>
      </c>
    </row>
    <row r="440" spans="2:18" x14ac:dyDescent="0.25">
      <c r="B440" s="7">
        <v>8.4</v>
      </c>
      <c r="C440" s="15">
        <v>13.678100000000001</v>
      </c>
      <c r="D440" s="8">
        <v>48.1</v>
      </c>
      <c r="E440" s="8">
        <v>0.74</v>
      </c>
      <c r="F440" s="8">
        <v>5.9349999999999996</v>
      </c>
      <c r="G440" s="8">
        <v>87.9</v>
      </c>
      <c r="H440" s="15">
        <v>1.82</v>
      </c>
      <c r="I440" s="8">
        <v>19.8</v>
      </c>
      <c r="J440" s="8">
        <v>34.020000000000003</v>
      </c>
      <c r="K440" s="8">
        <v>9.5679999999999996</v>
      </c>
      <c r="L440" s="8">
        <v>14.0672</v>
      </c>
      <c r="M440" s="8">
        <v>57</v>
      </c>
      <c r="N440" s="9">
        <v>7.1117797999999996E-2</v>
      </c>
      <c r="O440" s="15">
        <v>1</v>
      </c>
      <c r="P440" s="15">
        <v>0</v>
      </c>
      <c r="Q440" s="15">
        <v>0</v>
      </c>
      <c r="R440" s="21">
        <v>0</v>
      </c>
    </row>
    <row r="441" spans="2:18" x14ac:dyDescent="0.25">
      <c r="B441" s="7">
        <v>12.8</v>
      </c>
      <c r="C441" s="15">
        <v>9.3906299999999998</v>
      </c>
      <c r="D441" s="8">
        <v>48.1</v>
      </c>
      <c r="E441" s="8">
        <v>0.74</v>
      </c>
      <c r="F441" s="8">
        <v>5.6269999999999998</v>
      </c>
      <c r="G441" s="8">
        <v>93.9</v>
      </c>
      <c r="H441" s="15">
        <v>1.8174999999999999</v>
      </c>
      <c r="I441" s="8">
        <v>19.8</v>
      </c>
      <c r="J441" s="8">
        <v>22.88</v>
      </c>
      <c r="K441" s="8">
        <v>8.4559999999999995</v>
      </c>
      <c r="L441" s="8">
        <v>15.102399999999999</v>
      </c>
      <c r="M441" s="8">
        <v>50</v>
      </c>
      <c r="N441" s="9">
        <v>7.3012667000000003E-2</v>
      </c>
      <c r="O441" s="15">
        <v>1</v>
      </c>
      <c r="P441" s="15">
        <v>0</v>
      </c>
      <c r="Q441" s="15">
        <v>0</v>
      </c>
      <c r="R441" s="21">
        <v>0</v>
      </c>
    </row>
    <row r="442" spans="2:18" x14ac:dyDescent="0.25">
      <c r="B442" s="7">
        <v>10.5</v>
      </c>
      <c r="C442" s="15">
        <v>31.578299999999999</v>
      </c>
      <c r="D442" s="8">
        <v>48.1</v>
      </c>
      <c r="E442" s="8">
        <v>0.74</v>
      </c>
      <c r="F442" s="8">
        <v>5.8179999999999996</v>
      </c>
      <c r="G442" s="8">
        <v>92.4</v>
      </c>
      <c r="H442" s="15">
        <v>1.8649999999999998</v>
      </c>
      <c r="I442" s="8">
        <v>19.8</v>
      </c>
      <c r="J442" s="8">
        <v>22.11</v>
      </c>
      <c r="K442" s="8">
        <v>7.41</v>
      </c>
      <c r="L442" s="8">
        <v>12.084</v>
      </c>
      <c r="M442" s="8">
        <v>38</v>
      </c>
      <c r="N442" s="9">
        <v>7.5248915E-2</v>
      </c>
      <c r="O442" s="15">
        <v>0</v>
      </c>
      <c r="P442" s="15">
        <v>0</v>
      </c>
      <c r="Q442" s="15">
        <v>0</v>
      </c>
      <c r="R442" s="21">
        <v>0</v>
      </c>
    </row>
    <row r="443" spans="2:18" x14ac:dyDescent="0.25">
      <c r="B443" s="7">
        <v>17.100000000000001</v>
      </c>
      <c r="C443" s="15">
        <v>9.7241800000000005</v>
      </c>
      <c r="D443" s="8">
        <v>48.1</v>
      </c>
      <c r="E443" s="8">
        <v>0.74</v>
      </c>
      <c r="F443" s="8">
        <v>6.4059999999999997</v>
      </c>
      <c r="G443" s="8">
        <v>97.2</v>
      </c>
      <c r="H443" s="15">
        <v>2.0674999999999999</v>
      </c>
      <c r="I443" s="8">
        <v>19.8</v>
      </c>
      <c r="J443" s="8">
        <v>19.52</v>
      </c>
      <c r="K443" s="8">
        <v>9.2420000000000009</v>
      </c>
      <c r="L443" s="8">
        <v>15.136799999999999</v>
      </c>
      <c r="M443" s="8">
        <v>58</v>
      </c>
      <c r="N443" s="9">
        <v>7.7408024000000006E-2</v>
      </c>
      <c r="O443" s="15">
        <v>1</v>
      </c>
      <c r="P443" s="15">
        <v>0</v>
      </c>
      <c r="Q443" s="15">
        <v>0</v>
      </c>
      <c r="R443" s="21">
        <v>1</v>
      </c>
    </row>
    <row r="444" spans="2:18" x14ac:dyDescent="0.25">
      <c r="B444" s="7">
        <v>14.8</v>
      </c>
      <c r="C444" s="15">
        <v>5.6663699999999997</v>
      </c>
      <c r="D444" s="8">
        <v>48.1</v>
      </c>
      <c r="E444" s="8">
        <v>0.74</v>
      </c>
      <c r="F444" s="8">
        <v>6.2190000000000003</v>
      </c>
      <c r="G444" s="8">
        <v>100</v>
      </c>
      <c r="H444" s="15">
        <v>2.0049999999999999</v>
      </c>
      <c r="I444" s="8">
        <v>19.8</v>
      </c>
      <c r="J444" s="8">
        <v>16.59</v>
      </c>
      <c r="K444" s="8">
        <v>7.0960000000000001</v>
      </c>
      <c r="L444" s="8">
        <v>14.118399999999999</v>
      </c>
      <c r="M444" s="8">
        <v>54</v>
      </c>
      <c r="N444" s="9">
        <v>7.7115959999999997E-2</v>
      </c>
      <c r="O444" s="15">
        <v>0</v>
      </c>
      <c r="P444" s="15">
        <v>0</v>
      </c>
      <c r="Q444" s="15">
        <v>1</v>
      </c>
      <c r="R444" s="21">
        <v>0</v>
      </c>
    </row>
    <row r="445" spans="2:18" x14ac:dyDescent="0.25">
      <c r="B445" s="7">
        <v>15.4</v>
      </c>
      <c r="C445" s="15">
        <v>9.9665400000000002</v>
      </c>
      <c r="D445" s="8">
        <v>48.1</v>
      </c>
      <c r="E445" s="8">
        <v>0.74</v>
      </c>
      <c r="F445" s="8">
        <v>6.4850000000000003</v>
      </c>
      <c r="G445" s="8">
        <v>100</v>
      </c>
      <c r="H445" s="15">
        <v>1.9775</v>
      </c>
      <c r="I445" s="8">
        <v>19.8</v>
      </c>
      <c r="J445" s="8">
        <v>18.850000000000001</v>
      </c>
      <c r="K445" s="8">
        <v>6.6079999999999997</v>
      </c>
      <c r="L445" s="8">
        <v>14.123200000000001</v>
      </c>
      <c r="M445" s="8">
        <v>21</v>
      </c>
      <c r="N445" s="9">
        <v>6.6949839999999997E-2</v>
      </c>
      <c r="O445" s="15">
        <v>0</v>
      </c>
      <c r="P445" s="15">
        <v>0</v>
      </c>
      <c r="Q445" s="15">
        <v>1</v>
      </c>
      <c r="R445" s="21">
        <v>0</v>
      </c>
    </row>
    <row r="446" spans="2:18" x14ac:dyDescent="0.25">
      <c r="B446" s="7">
        <v>10.8</v>
      </c>
      <c r="C446" s="15">
        <v>12.802300000000001</v>
      </c>
      <c r="D446" s="8">
        <v>48.1</v>
      </c>
      <c r="E446" s="8">
        <v>0.74</v>
      </c>
      <c r="F446" s="8">
        <v>5.8540000000000001</v>
      </c>
      <c r="G446" s="8">
        <v>96.6</v>
      </c>
      <c r="H446" s="15">
        <v>1.8974999999999997</v>
      </c>
      <c r="I446" s="8">
        <v>19.8</v>
      </c>
      <c r="J446" s="8">
        <v>23.79</v>
      </c>
      <c r="K446" s="8">
        <v>5.516</v>
      </c>
      <c r="L446" s="8">
        <v>12.086399999999999</v>
      </c>
      <c r="M446" s="8">
        <v>34</v>
      </c>
      <c r="N446" s="9">
        <v>6.5304838000000004E-2</v>
      </c>
      <c r="O446" s="15">
        <v>0</v>
      </c>
      <c r="P446" s="15">
        <v>0</v>
      </c>
      <c r="Q446" s="15">
        <v>0</v>
      </c>
      <c r="R446" s="21">
        <v>1</v>
      </c>
    </row>
    <row r="447" spans="2:18" x14ac:dyDescent="0.25">
      <c r="B447" s="7">
        <v>11.8</v>
      </c>
      <c r="C447" s="15">
        <v>10.671799999999999</v>
      </c>
      <c r="D447" s="8">
        <v>48.1</v>
      </c>
      <c r="E447" s="8">
        <v>0.74</v>
      </c>
      <c r="F447" s="8">
        <v>6.4589999999999996</v>
      </c>
      <c r="G447" s="8">
        <v>94.8</v>
      </c>
      <c r="H447" s="15">
        <v>1.9875</v>
      </c>
      <c r="I447" s="8">
        <v>19.8</v>
      </c>
      <c r="J447" s="8">
        <v>23.98</v>
      </c>
      <c r="K447" s="8">
        <v>5.3360000000000003</v>
      </c>
      <c r="L447" s="8">
        <v>12.0944</v>
      </c>
      <c r="M447" s="8">
        <v>28</v>
      </c>
      <c r="N447" s="9">
        <v>7.6180913000000003E-2</v>
      </c>
      <c r="O447" s="15">
        <v>1</v>
      </c>
      <c r="P447" s="15">
        <v>0</v>
      </c>
      <c r="Q447" s="15">
        <v>1</v>
      </c>
      <c r="R447" s="21">
        <v>0</v>
      </c>
    </row>
    <row r="448" spans="2:18" x14ac:dyDescent="0.25">
      <c r="B448" s="7">
        <v>14.9</v>
      </c>
      <c r="C448" s="15">
        <v>6.2880700000000003</v>
      </c>
      <c r="D448" s="8">
        <v>48.1</v>
      </c>
      <c r="E448" s="8">
        <v>0.74</v>
      </c>
      <c r="F448" s="8">
        <v>6.3410000000000002</v>
      </c>
      <c r="G448" s="8">
        <v>96.4</v>
      </c>
      <c r="H448" s="15">
        <v>2.0700000000000003</v>
      </c>
      <c r="I448" s="8">
        <v>19.8</v>
      </c>
      <c r="J448" s="8">
        <v>17.79</v>
      </c>
      <c r="K448" s="8">
        <v>10.198</v>
      </c>
      <c r="L448" s="8">
        <v>15.119199999999999</v>
      </c>
      <c r="M448" s="8">
        <v>41</v>
      </c>
      <c r="N448" s="9">
        <v>7.0659666999999995E-2</v>
      </c>
      <c r="O448" s="15">
        <v>0</v>
      </c>
      <c r="P448" s="15">
        <v>0</v>
      </c>
      <c r="Q448" s="15">
        <v>0</v>
      </c>
      <c r="R448" s="21">
        <v>0</v>
      </c>
    </row>
    <row r="449" spans="2:18" x14ac:dyDescent="0.25">
      <c r="B449" s="7">
        <v>12.6</v>
      </c>
      <c r="C449" s="15">
        <v>9.9248499999999993</v>
      </c>
      <c r="D449" s="8">
        <v>48.1</v>
      </c>
      <c r="E449" s="8">
        <v>0.74</v>
      </c>
      <c r="F449" s="8">
        <v>6.2510000000000003</v>
      </c>
      <c r="G449" s="8">
        <v>96.6</v>
      </c>
      <c r="H449" s="15">
        <v>2.1974999999999998</v>
      </c>
      <c r="I449" s="8">
        <v>19.8</v>
      </c>
      <c r="J449" s="8">
        <v>16.440000000000001</v>
      </c>
      <c r="K449" s="8">
        <v>9.7520000000000007</v>
      </c>
      <c r="L449" s="8">
        <v>11.1008</v>
      </c>
      <c r="M449" s="8">
        <v>37</v>
      </c>
      <c r="N449" s="9">
        <v>6.4950728999999999E-2</v>
      </c>
      <c r="O449" s="15">
        <v>1</v>
      </c>
      <c r="P449" s="15">
        <v>0</v>
      </c>
      <c r="Q449" s="15">
        <v>0</v>
      </c>
      <c r="R449" s="21">
        <v>0</v>
      </c>
    </row>
    <row r="450" spans="2:18" x14ac:dyDescent="0.25">
      <c r="B450" s="7">
        <v>14.1</v>
      </c>
      <c r="C450" s="15">
        <v>9.3290900000000008</v>
      </c>
      <c r="D450" s="8">
        <v>48.1</v>
      </c>
      <c r="E450" s="8">
        <v>0.71299999999999997</v>
      </c>
      <c r="F450" s="8">
        <v>6.1849999999999996</v>
      </c>
      <c r="G450" s="8">
        <v>98.7</v>
      </c>
      <c r="H450" s="15">
        <v>2.2600000000000002</v>
      </c>
      <c r="I450" s="8">
        <v>19.8</v>
      </c>
      <c r="J450" s="8">
        <v>18.13</v>
      </c>
      <c r="K450" s="8">
        <v>9.0820000000000007</v>
      </c>
      <c r="L450" s="8">
        <v>13.1128</v>
      </c>
      <c r="M450" s="8">
        <v>52</v>
      </c>
      <c r="N450" s="9">
        <v>6.7950544000000002E-2</v>
      </c>
      <c r="O450" s="15">
        <v>1</v>
      </c>
      <c r="P450" s="15">
        <v>0</v>
      </c>
      <c r="Q450" s="15">
        <v>0</v>
      </c>
      <c r="R450" s="21">
        <v>0</v>
      </c>
    </row>
    <row r="451" spans="2:18" x14ac:dyDescent="0.25">
      <c r="B451" s="7">
        <v>13</v>
      </c>
      <c r="C451" s="15">
        <v>7.5260100000000003</v>
      </c>
      <c r="D451" s="8">
        <v>48.1</v>
      </c>
      <c r="E451" s="8">
        <v>0.71299999999999997</v>
      </c>
      <c r="F451" s="8">
        <v>6.4169999999999998</v>
      </c>
      <c r="G451" s="8">
        <v>98.3</v>
      </c>
      <c r="H451" s="15">
        <v>2.1849999999999996</v>
      </c>
      <c r="I451" s="8">
        <v>19.8</v>
      </c>
      <c r="J451" s="8">
        <v>19.309999999999999</v>
      </c>
      <c r="K451" s="8">
        <v>8.06</v>
      </c>
      <c r="L451" s="8">
        <v>12.103999999999999</v>
      </c>
      <c r="M451" s="8">
        <v>27</v>
      </c>
      <c r="N451" s="9">
        <v>7.3411071999999994E-2</v>
      </c>
      <c r="O451" s="15">
        <v>1</v>
      </c>
      <c r="P451" s="15">
        <v>0</v>
      </c>
      <c r="Q451" s="15">
        <v>0</v>
      </c>
      <c r="R451" s="21">
        <v>0</v>
      </c>
    </row>
    <row r="452" spans="2:18" x14ac:dyDescent="0.25">
      <c r="B452" s="7">
        <v>13.4</v>
      </c>
      <c r="C452" s="15">
        <v>6.7177199999999999</v>
      </c>
      <c r="D452" s="8">
        <v>48.1</v>
      </c>
      <c r="E452" s="8">
        <v>0.71299999999999997</v>
      </c>
      <c r="F452" s="8">
        <v>6.7489999999999997</v>
      </c>
      <c r="G452" s="8">
        <v>92.6</v>
      </c>
      <c r="H452" s="15">
        <v>2.3199999999999998</v>
      </c>
      <c r="I452" s="8">
        <v>19.8</v>
      </c>
      <c r="J452" s="8">
        <v>17.440000000000001</v>
      </c>
      <c r="K452" s="8">
        <v>9.0679999999999996</v>
      </c>
      <c r="L452" s="8">
        <v>13.107200000000001</v>
      </c>
      <c r="M452" s="8">
        <v>59</v>
      </c>
      <c r="N452" s="9">
        <v>6.1321920000000002E-2</v>
      </c>
      <c r="O452" s="15">
        <v>1</v>
      </c>
      <c r="P452" s="15">
        <v>1</v>
      </c>
      <c r="Q452" s="15">
        <v>0</v>
      </c>
      <c r="R452" s="21">
        <v>0</v>
      </c>
    </row>
    <row r="453" spans="2:18" x14ac:dyDescent="0.25">
      <c r="B453" s="7">
        <v>15.2</v>
      </c>
      <c r="C453" s="15">
        <v>5.4411399999999999</v>
      </c>
      <c r="D453" s="8">
        <v>48.1</v>
      </c>
      <c r="E453" s="8">
        <v>0.71299999999999997</v>
      </c>
      <c r="F453" s="8">
        <v>6.6550000000000002</v>
      </c>
      <c r="G453" s="8">
        <v>98.2</v>
      </c>
      <c r="H453" s="15">
        <v>2.355</v>
      </c>
      <c r="I453" s="8">
        <v>19.8</v>
      </c>
      <c r="J453" s="8">
        <v>17.73</v>
      </c>
      <c r="K453" s="8">
        <v>8.1039999999999992</v>
      </c>
      <c r="L453" s="8">
        <v>11.121600000000001</v>
      </c>
      <c r="M453" s="8">
        <v>41</v>
      </c>
      <c r="N453" s="9">
        <v>6.1385953E-2</v>
      </c>
      <c r="O453" s="15">
        <v>1</v>
      </c>
      <c r="P453" s="15">
        <v>0</v>
      </c>
      <c r="Q453" s="15">
        <v>0</v>
      </c>
      <c r="R453" s="21">
        <v>0</v>
      </c>
    </row>
    <row r="454" spans="2:18" x14ac:dyDescent="0.25">
      <c r="B454" s="7">
        <v>16.100000000000001</v>
      </c>
      <c r="C454" s="15">
        <v>5.0901699999999996</v>
      </c>
      <c r="D454" s="8">
        <v>48.1</v>
      </c>
      <c r="E454" s="8">
        <v>0.71299999999999997</v>
      </c>
      <c r="F454" s="8">
        <v>6.2969999999999997</v>
      </c>
      <c r="G454" s="8">
        <v>91.8</v>
      </c>
      <c r="H454" s="15">
        <v>2.3675000000000002</v>
      </c>
      <c r="I454" s="8">
        <v>19.8</v>
      </c>
      <c r="J454" s="8">
        <v>17.27</v>
      </c>
      <c r="K454" s="8">
        <v>6.7220000000000004</v>
      </c>
      <c r="L454" s="8">
        <v>15.1288</v>
      </c>
      <c r="M454" s="8">
        <v>21</v>
      </c>
      <c r="N454" s="9">
        <v>6.4521582999999993E-2</v>
      </c>
      <c r="O454" s="15">
        <v>0</v>
      </c>
      <c r="P454" s="15">
        <v>0</v>
      </c>
      <c r="Q454" s="15">
        <v>0</v>
      </c>
      <c r="R454" s="21">
        <v>0</v>
      </c>
    </row>
    <row r="455" spans="2:18" x14ac:dyDescent="0.25">
      <c r="B455" s="7">
        <v>17.8</v>
      </c>
      <c r="C455" s="15">
        <v>8.2480899999999995</v>
      </c>
      <c r="D455" s="8">
        <v>48.1</v>
      </c>
      <c r="E455" s="8">
        <v>0.71299999999999997</v>
      </c>
      <c r="F455" s="8">
        <v>7.3929999999999998</v>
      </c>
      <c r="G455" s="8">
        <v>99.3</v>
      </c>
      <c r="H455" s="15">
        <v>2.4525000000000001</v>
      </c>
      <c r="I455" s="8">
        <v>19.8</v>
      </c>
      <c r="J455" s="8">
        <v>16.739999999999998</v>
      </c>
      <c r="K455" s="8">
        <v>5.9560000000000004</v>
      </c>
      <c r="L455" s="8">
        <v>11.1424</v>
      </c>
      <c r="M455" s="8">
        <v>42</v>
      </c>
      <c r="N455" s="9">
        <v>6.9112576999999994E-2</v>
      </c>
      <c r="O455" s="15">
        <v>1</v>
      </c>
      <c r="P455" s="15">
        <v>0</v>
      </c>
      <c r="Q455" s="15">
        <v>1</v>
      </c>
      <c r="R455" s="21">
        <v>0</v>
      </c>
    </row>
    <row r="456" spans="2:18" x14ac:dyDescent="0.25">
      <c r="B456" s="7">
        <v>14.4</v>
      </c>
      <c r="C456" s="15">
        <v>9.5136299999999991</v>
      </c>
      <c r="D456" s="8">
        <v>48.1</v>
      </c>
      <c r="E456" s="8">
        <v>0.71299999999999997</v>
      </c>
      <c r="F456" s="8">
        <v>6.7279999999999998</v>
      </c>
      <c r="G456" s="8">
        <v>94.1</v>
      </c>
      <c r="H456" s="15">
        <v>2.4975000000000001</v>
      </c>
      <c r="I456" s="8">
        <v>19.8</v>
      </c>
      <c r="J456" s="8">
        <v>18.71</v>
      </c>
      <c r="K456" s="8">
        <v>5.8879999999999999</v>
      </c>
      <c r="L456" s="8">
        <v>14.1152</v>
      </c>
      <c r="M456" s="8">
        <v>34</v>
      </c>
      <c r="N456" s="9">
        <v>6.6068471000000004E-2</v>
      </c>
      <c r="O456" s="15">
        <v>0</v>
      </c>
      <c r="P456" s="15">
        <v>0</v>
      </c>
      <c r="Q456" s="15">
        <v>1</v>
      </c>
      <c r="R456" s="21">
        <v>0</v>
      </c>
    </row>
    <row r="457" spans="2:18" x14ac:dyDescent="0.25">
      <c r="B457" s="7">
        <v>14.1</v>
      </c>
      <c r="C457" s="15">
        <v>4.75237</v>
      </c>
      <c r="D457" s="8">
        <v>48.1</v>
      </c>
      <c r="E457" s="8">
        <v>0.71299999999999997</v>
      </c>
      <c r="F457" s="8">
        <v>6.5250000000000004</v>
      </c>
      <c r="G457" s="8">
        <v>86.5</v>
      </c>
      <c r="H457" s="15">
        <v>2.4350000000000001</v>
      </c>
      <c r="I457" s="8">
        <v>19.8</v>
      </c>
      <c r="J457" s="8">
        <v>18.13</v>
      </c>
      <c r="K457" s="8">
        <v>7.782</v>
      </c>
      <c r="L457" s="8">
        <v>14.1128</v>
      </c>
      <c r="M457" s="8">
        <v>36</v>
      </c>
      <c r="N457" s="9">
        <v>6.1925583999999999E-2</v>
      </c>
      <c r="O457" s="15">
        <v>0</v>
      </c>
      <c r="P457" s="15">
        <v>0</v>
      </c>
      <c r="Q457" s="15">
        <v>1</v>
      </c>
      <c r="R457" s="21">
        <v>0</v>
      </c>
    </row>
    <row r="458" spans="2:18" x14ac:dyDescent="0.25">
      <c r="B458" s="7">
        <v>12.7</v>
      </c>
      <c r="C458" s="15">
        <v>4.6688299999999998</v>
      </c>
      <c r="D458" s="8">
        <v>48.1</v>
      </c>
      <c r="E458" s="8">
        <v>0.71299999999999997</v>
      </c>
      <c r="F458" s="8">
        <v>5.976</v>
      </c>
      <c r="G458" s="8">
        <v>87.9</v>
      </c>
      <c r="H458" s="15">
        <v>2.5799999999999996</v>
      </c>
      <c r="I458" s="8">
        <v>19.8</v>
      </c>
      <c r="J458" s="8">
        <v>19.010000000000002</v>
      </c>
      <c r="K458" s="8">
        <v>7.1539999999999999</v>
      </c>
      <c r="L458" s="8">
        <v>15.101599999999999</v>
      </c>
      <c r="M458" s="8">
        <v>31</v>
      </c>
      <c r="N458" s="9">
        <v>6.3762579999999999E-2</v>
      </c>
      <c r="O458" s="15">
        <v>0</v>
      </c>
      <c r="P458" s="15">
        <v>0</v>
      </c>
      <c r="Q458" s="15">
        <v>1</v>
      </c>
      <c r="R458" s="21">
        <v>0</v>
      </c>
    </row>
    <row r="459" spans="2:18" x14ac:dyDescent="0.25">
      <c r="B459" s="7">
        <v>13.5</v>
      </c>
      <c r="C459" s="15">
        <v>8.2005800000000004</v>
      </c>
      <c r="D459" s="8">
        <v>48.1</v>
      </c>
      <c r="E459" s="8">
        <v>0.71299999999999997</v>
      </c>
      <c r="F459" s="8">
        <v>5.9359999999999999</v>
      </c>
      <c r="G459" s="8">
        <v>80.3</v>
      </c>
      <c r="H459" s="15">
        <v>2.7800000000000002</v>
      </c>
      <c r="I459" s="8">
        <v>19.8</v>
      </c>
      <c r="J459" s="8">
        <v>16.940000000000001</v>
      </c>
      <c r="K459" s="8">
        <v>8.8699999999999992</v>
      </c>
      <c r="L459" s="8">
        <v>13.108000000000001</v>
      </c>
      <c r="M459" s="8">
        <v>46</v>
      </c>
      <c r="N459" s="9">
        <v>7.4872201999999999E-2</v>
      </c>
      <c r="O459" s="15">
        <v>0</v>
      </c>
      <c r="P459" s="15">
        <v>0</v>
      </c>
      <c r="Q459" s="15">
        <v>0</v>
      </c>
      <c r="R459" s="21">
        <v>0</v>
      </c>
    </row>
    <row r="460" spans="2:18" x14ac:dyDescent="0.25">
      <c r="B460" s="7">
        <v>14.9</v>
      </c>
      <c r="C460" s="15">
        <v>7.75223</v>
      </c>
      <c r="D460" s="8">
        <v>48.1</v>
      </c>
      <c r="E460" s="8">
        <v>0.71299999999999997</v>
      </c>
      <c r="F460" s="8">
        <v>6.3010000000000002</v>
      </c>
      <c r="G460" s="8">
        <v>83.7</v>
      </c>
      <c r="H460" s="15">
        <v>2.7850000000000001</v>
      </c>
      <c r="I460" s="8">
        <v>19.8</v>
      </c>
      <c r="J460" s="8">
        <v>16.23</v>
      </c>
      <c r="K460" s="8">
        <v>5.5979999999999999</v>
      </c>
      <c r="L460" s="8">
        <v>15.119199999999999</v>
      </c>
      <c r="M460" s="8">
        <v>39</v>
      </c>
      <c r="N460" s="9">
        <v>6.4939127999999999E-2</v>
      </c>
      <c r="O460" s="15">
        <v>0</v>
      </c>
      <c r="P460" s="15">
        <v>0</v>
      </c>
      <c r="Q460" s="15">
        <v>1</v>
      </c>
      <c r="R460" s="21">
        <v>0</v>
      </c>
    </row>
    <row r="461" spans="2:18" x14ac:dyDescent="0.25">
      <c r="B461" s="7">
        <v>20</v>
      </c>
      <c r="C461" s="15">
        <v>6.8011699999999999</v>
      </c>
      <c r="D461" s="8">
        <v>48.1</v>
      </c>
      <c r="E461" s="8">
        <v>0.71299999999999997</v>
      </c>
      <c r="F461" s="8">
        <v>6.0810000000000004</v>
      </c>
      <c r="G461" s="8">
        <v>84.4</v>
      </c>
      <c r="H461" s="15">
        <v>2.7174999999999998</v>
      </c>
      <c r="I461" s="8">
        <v>19.8</v>
      </c>
      <c r="J461" s="8">
        <v>14.7</v>
      </c>
      <c r="K461" s="8">
        <v>5.4</v>
      </c>
      <c r="L461" s="8">
        <v>14.16</v>
      </c>
      <c r="M461" s="8">
        <v>27</v>
      </c>
      <c r="N461" s="9">
        <v>7.2635554000000005E-2</v>
      </c>
      <c r="O461" s="15">
        <v>1</v>
      </c>
      <c r="P461" s="15">
        <v>1</v>
      </c>
      <c r="Q461" s="15">
        <v>0</v>
      </c>
      <c r="R461" s="21">
        <v>0</v>
      </c>
    </row>
    <row r="462" spans="2:18" x14ac:dyDescent="0.25">
      <c r="B462" s="7">
        <v>16.399999999999999</v>
      </c>
      <c r="C462" s="15">
        <v>4.8121299999999998</v>
      </c>
      <c r="D462" s="8">
        <v>48.1</v>
      </c>
      <c r="E462" s="8">
        <v>0.71299999999999997</v>
      </c>
      <c r="F462" s="8">
        <v>6.7009999999999996</v>
      </c>
      <c r="G462" s="8">
        <v>90</v>
      </c>
      <c r="H462" s="15">
        <v>2.5974999999999997</v>
      </c>
      <c r="I462" s="8">
        <v>19.8</v>
      </c>
      <c r="J462" s="8">
        <v>16.420000000000002</v>
      </c>
      <c r="K462" s="8">
        <v>9.4280000000000008</v>
      </c>
      <c r="L462" s="8">
        <v>12.1312</v>
      </c>
      <c r="M462" s="8">
        <v>29</v>
      </c>
      <c r="N462" s="9">
        <v>6.0878558999999999E-2</v>
      </c>
      <c r="O462" s="15">
        <v>1</v>
      </c>
      <c r="P462" s="15">
        <v>0</v>
      </c>
      <c r="Q462" s="15">
        <v>1</v>
      </c>
      <c r="R462" s="21">
        <v>0</v>
      </c>
    </row>
    <row r="463" spans="2:18" x14ac:dyDescent="0.25">
      <c r="B463" s="7">
        <v>17.7</v>
      </c>
      <c r="C463" s="15">
        <v>3.6931099999999999</v>
      </c>
      <c r="D463" s="8">
        <v>48.1</v>
      </c>
      <c r="E463" s="8">
        <v>0.71299999999999997</v>
      </c>
      <c r="F463" s="8">
        <v>6.3760000000000003</v>
      </c>
      <c r="G463" s="8">
        <v>88.4</v>
      </c>
      <c r="H463" s="15">
        <v>2.5649999999999999</v>
      </c>
      <c r="I463" s="8">
        <v>19.8</v>
      </c>
      <c r="J463" s="8">
        <v>14.65</v>
      </c>
      <c r="K463" s="8">
        <v>9.8539999999999992</v>
      </c>
      <c r="L463" s="8">
        <v>13.1416</v>
      </c>
      <c r="M463" s="8">
        <v>24</v>
      </c>
      <c r="N463" s="9">
        <v>6.2928763999999998E-2</v>
      </c>
      <c r="O463" s="15">
        <v>1</v>
      </c>
      <c r="P463" s="15">
        <v>0</v>
      </c>
      <c r="Q463" s="15">
        <v>0</v>
      </c>
      <c r="R463" s="21">
        <v>0</v>
      </c>
    </row>
    <row r="464" spans="2:18" x14ac:dyDescent="0.25">
      <c r="B464" s="7">
        <v>19.5</v>
      </c>
      <c r="C464" s="15">
        <v>6.6549199999999997</v>
      </c>
      <c r="D464" s="8">
        <v>48.1</v>
      </c>
      <c r="E464" s="8">
        <v>0.71299999999999997</v>
      </c>
      <c r="F464" s="8">
        <v>6.3170000000000002</v>
      </c>
      <c r="G464" s="8">
        <v>83</v>
      </c>
      <c r="H464" s="15">
        <v>2.7349999999999999</v>
      </c>
      <c r="I464" s="8">
        <v>19.8</v>
      </c>
      <c r="J464" s="8">
        <v>13.99</v>
      </c>
      <c r="K464" s="8">
        <v>5.89</v>
      </c>
      <c r="L464" s="8">
        <v>15.156000000000001</v>
      </c>
      <c r="M464" s="8">
        <v>22</v>
      </c>
      <c r="N464" s="9">
        <v>7.0732691E-2</v>
      </c>
      <c r="O464" s="15">
        <v>0</v>
      </c>
      <c r="P464" s="15">
        <v>0</v>
      </c>
      <c r="Q464" s="15">
        <v>1</v>
      </c>
      <c r="R464" s="21">
        <v>0</v>
      </c>
    </row>
    <row r="465" spans="2:18" x14ac:dyDescent="0.25">
      <c r="B465" s="7">
        <v>20.2</v>
      </c>
      <c r="C465" s="15">
        <v>5.8211500000000003</v>
      </c>
      <c r="D465" s="8">
        <v>48.1</v>
      </c>
      <c r="E465" s="8">
        <v>0.71299999999999997</v>
      </c>
      <c r="F465" s="8">
        <v>6.5129999999999999</v>
      </c>
      <c r="G465" s="8">
        <v>89.9</v>
      </c>
      <c r="H465" s="15">
        <v>2.8025000000000002</v>
      </c>
      <c r="I465" s="8">
        <v>19.8</v>
      </c>
      <c r="J465" s="8">
        <v>10.29</v>
      </c>
      <c r="K465" s="8">
        <v>8.8040000000000003</v>
      </c>
      <c r="L465" s="8">
        <v>15.1616</v>
      </c>
      <c r="M465" s="8">
        <v>30</v>
      </c>
      <c r="N465" s="9">
        <v>7.5168226000000005E-2</v>
      </c>
      <c r="O465" s="15">
        <v>1</v>
      </c>
      <c r="P465" s="15">
        <v>0</v>
      </c>
      <c r="Q465" s="15">
        <v>0</v>
      </c>
      <c r="R465" s="21">
        <v>0</v>
      </c>
    </row>
    <row r="466" spans="2:18" x14ac:dyDescent="0.25">
      <c r="B466" s="7">
        <v>21.4</v>
      </c>
      <c r="C466" s="15">
        <v>7.8393199999999998</v>
      </c>
      <c r="D466" s="8">
        <v>48.1</v>
      </c>
      <c r="E466" s="8">
        <v>0.65500000000000003</v>
      </c>
      <c r="F466" s="8">
        <v>6.2089999999999996</v>
      </c>
      <c r="G466" s="8">
        <v>65.400000000000006</v>
      </c>
      <c r="H466" s="15">
        <v>2.9650000000000003</v>
      </c>
      <c r="I466" s="8">
        <v>19.8</v>
      </c>
      <c r="J466" s="8">
        <v>13.22</v>
      </c>
      <c r="K466" s="8">
        <v>7.8280000000000003</v>
      </c>
      <c r="L466" s="8">
        <v>11.171200000000001</v>
      </c>
      <c r="M466" s="8">
        <v>55</v>
      </c>
      <c r="N466" s="9">
        <v>5.7674333000000001E-2</v>
      </c>
      <c r="O466" s="15">
        <v>0</v>
      </c>
      <c r="P466" s="15">
        <v>0</v>
      </c>
      <c r="Q466" s="15">
        <v>0</v>
      </c>
      <c r="R466" s="21">
        <v>1</v>
      </c>
    </row>
    <row r="467" spans="2:18" x14ac:dyDescent="0.25">
      <c r="B467" s="7">
        <v>19.899999999999999</v>
      </c>
      <c r="C467" s="15">
        <v>3.1636000000000002</v>
      </c>
      <c r="D467" s="8">
        <v>48.1</v>
      </c>
      <c r="E467" s="8">
        <v>0.65500000000000003</v>
      </c>
      <c r="F467" s="8">
        <v>5.7590000000000003</v>
      </c>
      <c r="G467" s="8">
        <v>48.2</v>
      </c>
      <c r="H467" s="15">
        <v>3.0649999999999999</v>
      </c>
      <c r="I467" s="8">
        <v>19.8</v>
      </c>
      <c r="J467" s="8">
        <v>14.13</v>
      </c>
      <c r="K467" s="8">
        <v>9.9979999999999993</v>
      </c>
      <c r="L467" s="8">
        <v>12.1592</v>
      </c>
      <c r="M467" s="8">
        <v>43</v>
      </c>
      <c r="N467" s="9">
        <v>6.5980125000000001E-2</v>
      </c>
      <c r="O467" s="15">
        <v>0</v>
      </c>
      <c r="P467" s="15">
        <v>0</v>
      </c>
      <c r="Q467" s="15">
        <v>0</v>
      </c>
      <c r="R467" s="21">
        <v>0</v>
      </c>
    </row>
    <row r="468" spans="2:18" x14ac:dyDescent="0.25">
      <c r="B468" s="7">
        <v>19</v>
      </c>
      <c r="C468" s="15">
        <v>3.7749799999999998</v>
      </c>
      <c r="D468" s="8">
        <v>48.1</v>
      </c>
      <c r="E468" s="8">
        <v>0.65500000000000003</v>
      </c>
      <c r="F468" s="8">
        <v>5.952</v>
      </c>
      <c r="G468" s="8">
        <v>84.7</v>
      </c>
      <c r="H468" s="15">
        <v>2.8725000000000001</v>
      </c>
      <c r="I468" s="8">
        <v>19.8</v>
      </c>
      <c r="J468" s="8">
        <v>17.149999999999999</v>
      </c>
      <c r="K468" s="8">
        <v>8.3800000000000008</v>
      </c>
      <c r="L468" s="8">
        <v>10.151999999999999</v>
      </c>
      <c r="M468" s="8">
        <v>21</v>
      </c>
      <c r="N468" s="9">
        <v>5.7142887000000003E-2</v>
      </c>
      <c r="O468" s="15">
        <v>1</v>
      </c>
      <c r="P468" s="15">
        <v>0</v>
      </c>
      <c r="Q468" s="15">
        <v>0</v>
      </c>
      <c r="R468" s="21">
        <v>0</v>
      </c>
    </row>
    <row r="469" spans="2:18" x14ac:dyDescent="0.25">
      <c r="B469" s="7">
        <v>19.100000000000001</v>
      </c>
      <c r="C469" s="15">
        <v>4.4222799999999998</v>
      </c>
      <c r="D469" s="8">
        <v>48.1</v>
      </c>
      <c r="E469" s="8">
        <v>0.58399999999999996</v>
      </c>
      <c r="F469" s="8">
        <v>6.0030000000000001</v>
      </c>
      <c r="G469" s="8">
        <v>94.5</v>
      </c>
      <c r="H469" s="15">
        <v>2.54</v>
      </c>
      <c r="I469" s="8">
        <v>19.8</v>
      </c>
      <c r="J469" s="8">
        <v>21.32</v>
      </c>
      <c r="K469" s="8">
        <v>9.4819999999999993</v>
      </c>
      <c r="L469" s="8">
        <v>13.152799999999999</v>
      </c>
      <c r="M469" s="8">
        <v>21</v>
      </c>
      <c r="N469" s="9">
        <v>5.0545377000000002E-2</v>
      </c>
      <c r="O469" s="15">
        <v>0</v>
      </c>
      <c r="P469" s="15">
        <v>0</v>
      </c>
      <c r="Q469" s="15">
        <v>0</v>
      </c>
      <c r="R469" s="21">
        <v>1</v>
      </c>
    </row>
    <row r="470" spans="2:18" x14ac:dyDescent="0.25">
      <c r="B470" s="7">
        <v>19.100000000000001</v>
      </c>
      <c r="C470" s="15">
        <v>15.575699999999999</v>
      </c>
      <c r="D470" s="8">
        <v>48.1</v>
      </c>
      <c r="E470" s="8">
        <v>0.57999999999999996</v>
      </c>
      <c r="F470" s="8">
        <v>5.9260000000000002</v>
      </c>
      <c r="G470" s="8">
        <v>71</v>
      </c>
      <c r="H470" s="15">
        <v>2.91</v>
      </c>
      <c r="I470" s="8">
        <v>19.8</v>
      </c>
      <c r="J470" s="8">
        <v>18.13</v>
      </c>
      <c r="K470" s="8">
        <v>5.8819999999999997</v>
      </c>
      <c r="L470" s="8">
        <v>15.152799999999999</v>
      </c>
      <c r="M470" s="8">
        <v>28</v>
      </c>
      <c r="N470" s="9">
        <v>4.9370098000000001E-2</v>
      </c>
      <c r="O470" s="15">
        <v>0</v>
      </c>
      <c r="P470" s="15">
        <v>0</v>
      </c>
      <c r="Q470" s="15">
        <v>0</v>
      </c>
      <c r="R470" s="21">
        <v>0</v>
      </c>
    </row>
    <row r="471" spans="2:18" x14ac:dyDescent="0.25">
      <c r="B471" s="7">
        <v>20.100000000000001</v>
      </c>
      <c r="C471" s="15">
        <v>13.075100000000001</v>
      </c>
      <c r="D471" s="8">
        <v>48.1</v>
      </c>
      <c r="E471" s="8">
        <v>0.57999999999999996</v>
      </c>
      <c r="F471" s="8">
        <v>5.7130000000000001</v>
      </c>
      <c r="G471" s="8">
        <v>56.7</v>
      </c>
      <c r="H471" s="15">
        <v>2.8250000000000002</v>
      </c>
      <c r="I471" s="8">
        <v>19.8</v>
      </c>
      <c r="J471" s="8">
        <v>14.76</v>
      </c>
      <c r="K471" s="8">
        <v>6.3019999999999996</v>
      </c>
      <c r="L471" s="8">
        <v>13.1608</v>
      </c>
      <c r="M471" s="8">
        <v>27</v>
      </c>
      <c r="N471" s="9">
        <v>5.1188122000000003E-2</v>
      </c>
      <c r="O471" s="15">
        <v>0</v>
      </c>
      <c r="P471" s="15">
        <v>0</v>
      </c>
      <c r="Q471" s="15">
        <v>0</v>
      </c>
      <c r="R471" s="21">
        <v>0</v>
      </c>
    </row>
    <row r="472" spans="2:18" x14ac:dyDescent="0.25">
      <c r="B472" s="7">
        <v>19.899999999999999</v>
      </c>
      <c r="C472" s="15">
        <v>4.3487900000000002</v>
      </c>
      <c r="D472" s="8">
        <v>48.1</v>
      </c>
      <c r="E472" s="8">
        <v>0.57999999999999996</v>
      </c>
      <c r="F472" s="8">
        <v>6.1669999999999998</v>
      </c>
      <c r="G472" s="8">
        <v>84</v>
      </c>
      <c r="H472" s="15">
        <v>3.0350000000000001</v>
      </c>
      <c r="I472" s="8">
        <v>19.8</v>
      </c>
      <c r="J472" s="8">
        <v>16.29</v>
      </c>
      <c r="K472" s="8">
        <v>5.5979999999999999</v>
      </c>
      <c r="L472" s="8">
        <v>12.1592</v>
      </c>
      <c r="M472" s="8">
        <v>36</v>
      </c>
      <c r="N472" s="9">
        <v>6.3720530999999997E-2</v>
      </c>
      <c r="O472" s="15">
        <v>0</v>
      </c>
      <c r="P472" s="15">
        <v>0</v>
      </c>
      <c r="Q472" s="15">
        <v>1</v>
      </c>
      <c r="R472" s="21">
        <v>0</v>
      </c>
    </row>
    <row r="473" spans="2:18" x14ac:dyDescent="0.25">
      <c r="B473" s="7">
        <v>19.600000000000001</v>
      </c>
      <c r="C473" s="15">
        <v>4.0384099999999998</v>
      </c>
      <c r="D473" s="8">
        <v>48.1</v>
      </c>
      <c r="E473" s="8">
        <v>0.53200000000000003</v>
      </c>
      <c r="F473" s="8">
        <v>6.2290000000000001</v>
      </c>
      <c r="G473" s="8">
        <v>90.7</v>
      </c>
      <c r="H473" s="15">
        <v>3.0975000000000001</v>
      </c>
      <c r="I473" s="8">
        <v>19.8</v>
      </c>
      <c r="J473" s="8">
        <v>12.87</v>
      </c>
      <c r="K473" s="8">
        <v>8.6920000000000002</v>
      </c>
      <c r="L473" s="8">
        <v>13.1568</v>
      </c>
      <c r="M473" s="8">
        <v>52</v>
      </c>
      <c r="N473" s="9">
        <v>4.7477289999999998E-2</v>
      </c>
      <c r="O473" s="15">
        <v>1</v>
      </c>
      <c r="P473" s="15">
        <v>0</v>
      </c>
      <c r="Q473" s="15">
        <v>0</v>
      </c>
      <c r="R473" s="21">
        <v>1</v>
      </c>
    </row>
    <row r="474" spans="2:18" x14ac:dyDescent="0.25">
      <c r="B474" s="7">
        <v>23.2</v>
      </c>
      <c r="C474" s="15">
        <v>3.5686800000000001</v>
      </c>
      <c r="D474" s="8">
        <v>48.1</v>
      </c>
      <c r="E474" s="8">
        <v>0.57999999999999996</v>
      </c>
      <c r="F474" s="8">
        <v>6.4370000000000003</v>
      </c>
      <c r="G474" s="8">
        <v>75</v>
      </c>
      <c r="H474" s="15">
        <v>2.895</v>
      </c>
      <c r="I474" s="8">
        <v>19.8</v>
      </c>
      <c r="J474" s="8">
        <v>14.36</v>
      </c>
      <c r="K474" s="8">
        <v>8.4640000000000004</v>
      </c>
      <c r="L474" s="8">
        <v>15.185600000000001</v>
      </c>
      <c r="M474" s="8">
        <v>39</v>
      </c>
      <c r="N474" s="9">
        <v>6.3409461E-2</v>
      </c>
      <c r="O474" s="15">
        <v>1</v>
      </c>
      <c r="P474" s="15">
        <v>0</v>
      </c>
      <c r="Q474" s="15">
        <v>0</v>
      </c>
      <c r="R474" s="21">
        <v>1</v>
      </c>
    </row>
    <row r="475" spans="2:18" x14ac:dyDescent="0.25">
      <c r="B475" s="7">
        <v>29.8</v>
      </c>
      <c r="C475" s="15">
        <v>4.64689</v>
      </c>
      <c r="D475" s="8">
        <v>48.1</v>
      </c>
      <c r="E475" s="8">
        <v>0.61399999999999999</v>
      </c>
      <c r="F475" s="8">
        <v>6.98</v>
      </c>
      <c r="G475" s="8">
        <v>67.599999999999994</v>
      </c>
      <c r="H475" s="15">
        <v>2.5325000000000002</v>
      </c>
      <c r="I475" s="8">
        <v>19.8</v>
      </c>
      <c r="J475" s="8">
        <v>11.66</v>
      </c>
      <c r="K475" s="8">
        <v>7.3959999999999999</v>
      </c>
      <c r="L475" s="8">
        <v>15.2384</v>
      </c>
      <c r="M475" s="8">
        <v>56</v>
      </c>
      <c r="N475" s="9">
        <v>6.2915695999999993E-2</v>
      </c>
      <c r="O475" s="15">
        <v>1</v>
      </c>
      <c r="P475" s="15">
        <v>0</v>
      </c>
      <c r="Q475" s="15">
        <v>0</v>
      </c>
      <c r="R475" s="21">
        <v>1</v>
      </c>
    </row>
    <row r="476" spans="2:18" x14ac:dyDescent="0.25">
      <c r="B476" s="7">
        <v>13.8</v>
      </c>
      <c r="C476" s="15">
        <v>8.05579</v>
      </c>
      <c r="D476" s="8">
        <v>48.1</v>
      </c>
      <c r="E476" s="8">
        <v>0.58399999999999996</v>
      </c>
      <c r="F476" s="8">
        <v>5.4269999999999996</v>
      </c>
      <c r="G476" s="8">
        <v>95.4</v>
      </c>
      <c r="H476" s="15">
        <v>2.4275000000000002</v>
      </c>
      <c r="I476" s="8">
        <v>19.8</v>
      </c>
      <c r="J476" s="8">
        <v>18.14</v>
      </c>
      <c r="K476" s="8">
        <v>9.0760000000000005</v>
      </c>
      <c r="L476" s="8">
        <v>11.1104</v>
      </c>
      <c r="M476" s="8">
        <v>47</v>
      </c>
      <c r="N476" s="9">
        <v>4.9707252E-2</v>
      </c>
      <c r="O476" s="15">
        <v>0</v>
      </c>
      <c r="P476" s="15">
        <v>0</v>
      </c>
      <c r="Q476" s="15">
        <v>0</v>
      </c>
      <c r="R476" s="21">
        <v>1</v>
      </c>
    </row>
    <row r="477" spans="2:18" x14ac:dyDescent="0.25">
      <c r="B477" s="7">
        <v>13.3</v>
      </c>
      <c r="C477" s="15">
        <v>6.3931199999999997</v>
      </c>
      <c r="D477" s="8">
        <v>48.1</v>
      </c>
      <c r="E477" s="8">
        <v>0.58399999999999996</v>
      </c>
      <c r="F477" s="8">
        <v>6.1619999999999999</v>
      </c>
      <c r="G477" s="8">
        <v>97.4</v>
      </c>
      <c r="H477" s="15">
        <v>2.2050000000000001</v>
      </c>
      <c r="I477" s="8">
        <v>19.8</v>
      </c>
      <c r="J477" s="8">
        <v>24.1</v>
      </c>
      <c r="K477" s="8">
        <v>9.0660000000000007</v>
      </c>
      <c r="L477" s="8">
        <v>11.106400000000001</v>
      </c>
      <c r="M477" s="8">
        <v>27</v>
      </c>
      <c r="N477" s="9">
        <v>6.3035420999999994E-2</v>
      </c>
      <c r="O477" s="15">
        <v>1</v>
      </c>
      <c r="P477" s="15">
        <v>1</v>
      </c>
      <c r="Q477" s="15">
        <v>0</v>
      </c>
      <c r="R477" s="21">
        <v>0</v>
      </c>
    </row>
    <row r="478" spans="2:18" x14ac:dyDescent="0.25">
      <c r="B478" s="7">
        <v>16.7</v>
      </c>
      <c r="C478" s="15">
        <v>4.87141</v>
      </c>
      <c r="D478" s="8">
        <v>48.1</v>
      </c>
      <c r="E478" s="8">
        <v>0.61399999999999999</v>
      </c>
      <c r="F478" s="8">
        <v>6.484</v>
      </c>
      <c r="G478" s="8">
        <v>93.6</v>
      </c>
      <c r="H478" s="15">
        <v>2.3024999999999998</v>
      </c>
      <c r="I478" s="8">
        <v>19.8</v>
      </c>
      <c r="J478" s="8">
        <v>18.68</v>
      </c>
      <c r="K478" s="8">
        <v>6.1340000000000003</v>
      </c>
      <c r="L478" s="8">
        <v>14.133599999999999</v>
      </c>
      <c r="M478" s="8">
        <v>22</v>
      </c>
      <c r="N478" s="9">
        <v>5.6696323999999999E-2</v>
      </c>
      <c r="O478" s="15">
        <v>1</v>
      </c>
      <c r="P478" s="15">
        <v>0</v>
      </c>
      <c r="Q478" s="15">
        <v>1</v>
      </c>
      <c r="R478" s="21">
        <v>0</v>
      </c>
    </row>
    <row r="479" spans="2:18" x14ac:dyDescent="0.25">
      <c r="B479" s="7">
        <v>12</v>
      </c>
      <c r="C479" s="15">
        <v>15.023400000000001</v>
      </c>
      <c r="D479" s="8">
        <v>48.1</v>
      </c>
      <c r="E479" s="8">
        <v>0.61399999999999999</v>
      </c>
      <c r="F479" s="8">
        <v>5.3040000000000003</v>
      </c>
      <c r="G479" s="8">
        <v>97.3</v>
      </c>
      <c r="H479" s="15">
        <v>2.1025</v>
      </c>
      <c r="I479" s="8">
        <v>19.8</v>
      </c>
      <c r="J479" s="8">
        <v>24.91</v>
      </c>
      <c r="K479" s="8">
        <v>9.34</v>
      </c>
      <c r="L479" s="8">
        <v>15.096</v>
      </c>
      <c r="M479" s="8">
        <v>39</v>
      </c>
      <c r="N479" s="9">
        <v>6.1921548E-2</v>
      </c>
      <c r="O479" s="15">
        <v>0</v>
      </c>
      <c r="P479" s="15">
        <v>1</v>
      </c>
      <c r="Q479" s="15">
        <v>0</v>
      </c>
      <c r="R479" s="21">
        <v>0</v>
      </c>
    </row>
    <row r="480" spans="2:18" x14ac:dyDescent="0.25">
      <c r="B480" s="7">
        <v>14.6</v>
      </c>
      <c r="C480" s="15">
        <v>10.233000000000001</v>
      </c>
      <c r="D480" s="8">
        <v>48.1</v>
      </c>
      <c r="E480" s="8">
        <v>0.61399999999999999</v>
      </c>
      <c r="F480" s="8">
        <v>6.1849999999999996</v>
      </c>
      <c r="G480" s="8">
        <v>96.7</v>
      </c>
      <c r="H480" s="15">
        <v>2.17</v>
      </c>
      <c r="I480" s="8">
        <v>19.8</v>
      </c>
      <c r="J480" s="8">
        <v>18.03</v>
      </c>
      <c r="K480" s="8">
        <v>5.2919999999999998</v>
      </c>
      <c r="L480" s="8">
        <v>15.1168</v>
      </c>
      <c r="M480" s="8">
        <v>60</v>
      </c>
      <c r="N480" s="9">
        <v>6.5217792999999996E-2</v>
      </c>
      <c r="O480" s="15">
        <v>1</v>
      </c>
      <c r="P480" s="15">
        <v>1</v>
      </c>
      <c r="Q480" s="15">
        <v>0</v>
      </c>
      <c r="R480" s="21">
        <v>0</v>
      </c>
    </row>
    <row r="481" spans="2:18" x14ac:dyDescent="0.25">
      <c r="B481" s="7">
        <v>21.4</v>
      </c>
      <c r="C481" s="15">
        <v>14.3337</v>
      </c>
      <c r="D481" s="8">
        <v>48.1</v>
      </c>
      <c r="E481" s="8">
        <v>0.61399999999999999</v>
      </c>
      <c r="F481" s="8">
        <v>6.2290000000000001</v>
      </c>
      <c r="G481" s="8">
        <v>88</v>
      </c>
      <c r="H481" s="15">
        <v>1.95</v>
      </c>
      <c r="I481" s="8">
        <v>19.8</v>
      </c>
      <c r="J481" s="8">
        <v>13.11</v>
      </c>
      <c r="K481" s="8">
        <v>6.1280000000000001</v>
      </c>
      <c r="L481" s="8">
        <v>10.171200000000001</v>
      </c>
      <c r="M481" s="8">
        <v>32</v>
      </c>
      <c r="N481" s="9">
        <v>6.3157529000000004E-2</v>
      </c>
      <c r="O481" s="15">
        <v>0</v>
      </c>
      <c r="P481" s="15">
        <v>0</v>
      </c>
      <c r="Q481" s="15">
        <v>1</v>
      </c>
      <c r="R481" s="21">
        <v>0</v>
      </c>
    </row>
    <row r="482" spans="2:18" x14ac:dyDescent="0.25">
      <c r="B482" s="7">
        <v>23</v>
      </c>
      <c r="C482" s="15">
        <v>5.8240100000000004</v>
      </c>
      <c r="D482" s="8">
        <v>48.1</v>
      </c>
      <c r="E482" s="8">
        <v>0.53200000000000003</v>
      </c>
      <c r="F482" s="8">
        <v>6.242</v>
      </c>
      <c r="G482" s="8">
        <v>64.7</v>
      </c>
      <c r="H482" s="15">
        <v>3.4224999999999999</v>
      </c>
      <c r="I482" s="8">
        <v>19.8</v>
      </c>
      <c r="J482" s="8">
        <v>10.74</v>
      </c>
      <c r="K482" s="8">
        <v>8.56</v>
      </c>
      <c r="L482" s="8">
        <v>13.183999999999999</v>
      </c>
      <c r="M482" s="8">
        <v>22</v>
      </c>
      <c r="N482" s="9">
        <v>4.6089256000000002E-2</v>
      </c>
      <c r="O482" s="15">
        <v>0</v>
      </c>
      <c r="P482" s="15">
        <v>0</v>
      </c>
      <c r="Q482" s="15">
        <v>1</v>
      </c>
      <c r="R482" s="21">
        <v>0</v>
      </c>
    </row>
    <row r="483" spans="2:18" x14ac:dyDescent="0.25">
      <c r="B483" s="7">
        <v>23.7</v>
      </c>
      <c r="C483" s="15">
        <v>5.7081799999999996</v>
      </c>
      <c r="D483" s="8">
        <v>48.1</v>
      </c>
      <c r="E483" s="8">
        <v>0.53200000000000003</v>
      </c>
      <c r="F483" s="8">
        <v>6.75</v>
      </c>
      <c r="G483" s="8">
        <v>74.900000000000006</v>
      </c>
      <c r="H483" s="15">
        <v>3.3299999999999996</v>
      </c>
      <c r="I483" s="8">
        <v>19.8</v>
      </c>
      <c r="J483" s="8">
        <v>7.74</v>
      </c>
      <c r="K483" s="8">
        <v>6.9740000000000002</v>
      </c>
      <c r="L483" s="8">
        <v>15.1896</v>
      </c>
      <c r="M483" s="8">
        <v>46</v>
      </c>
      <c r="N483" s="9">
        <v>4.6987413999999998E-2</v>
      </c>
      <c r="O483" s="15">
        <v>0</v>
      </c>
      <c r="P483" s="15">
        <v>0</v>
      </c>
      <c r="Q483" s="15">
        <v>0</v>
      </c>
      <c r="R483" s="21">
        <v>0</v>
      </c>
    </row>
    <row r="484" spans="2:18" x14ac:dyDescent="0.25">
      <c r="B484" s="7">
        <v>25</v>
      </c>
      <c r="C484" s="15">
        <v>5.73116</v>
      </c>
      <c r="D484" s="8">
        <v>48.1</v>
      </c>
      <c r="E484" s="8">
        <v>0.53200000000000003</v>
      </c>
      <c r="F484" s="8">
        <v>7.0609999999999999</v>
      </c>
      <c r="G484" s="8">
        <v>77</v>
      </c>
      <c r="H484" s="15">
        <v>3.41</v>
      </c>
      <c r="I484" s="8">
        <v>19.8</v>
      </c>
      <c r="J484" s="8">
        <v>7.01</v>
      </c>
      <c r="K484" s="8">
        <v>5.5</v>
      </c>
      <c r="L484" s="8">
        <v>11.2</v>
      </c>
      <c r="M484" s="8">
        <v>29</v>
      </c>
      <c r="N484" s="9">
        <v>5.8384237999999998E-2</v>
      </c>
      <c r="O484" s="15">
        <v>0</v>
      </c>
      <c r="P484" s="15">
        <v>1</v>
      </c>
      <c r="Q484" s="15">
        <v>0</v>
      </c>
      <c r="R484" s="21">
        <v>0</v>
      </c>
    </row>
    <row r="485" spans="2:18" x14ac:dyDescent="0.25">
      <c r="B485" s="7">
        <v>21.8</v>
      </c>
      <c r="C485" s="15">
        <v>2.8183799999999999</v>
      </c>
      <c r="D485" s="8">
        <v>48.1</v>
      </c>
      <c r="E485" s="8">
        <v>0.53200000000000003</v>
      </c>
      <c r="F485" s="8">
        <v>5.7619999999999996</v>
      </c>
      <c r="G485" s="8">
        <v>40.299999999999997</v>
      </c>
      <c r="H485" s="15">
        <v>4.1000000000000005</v>
      </c>
      <c r="I485" s="8">
        <v>19.8</v>
      </c>
      <c r="J485" s="8">
        <v>10.42</v>
      </c>
      <c r="K485" s="8">
        <v>9.6359999999999992</v>
      </c>
      <c r="L485" s="8">
        <v>14.1744</v>
      </c>
      <c r="M485" s="8">
        <v>57</v>
      </c>
      <c r="N485" s="9">
        <v>4.8221723000000001E-2</v>
      </c>
      <c r="O485" s="15">
        <v>0</v>
      </c>
      <c r="P485" s="15">
        <v>0</v>
      </c>
      <c r="Q485" s="15">
        <v>0</v>
      </c>
      <c r="R485" s="21">
        <v>1</v>
      </c>
    </row>
    <row r="486" spans="2:18" x14ac:dyDescent="0.25">
      <c r="B486" s="7">
        <v>20.6</v>
      </c>
      <c r="C486" s="15">
        <v>2.3785699999999999</v>
      </c>
      <c r="D486" s="8">
        <v>48.1</v>
      </c>
      <c r="E486" s="8">
        <v>0.58299999999999996</v>
      </c>
      <c r="F486" s="8">
        <v>5.8710000000000004</v>
      </c>
      <c r="G486" s="8">
        <v>41.9</v>
      </c>
      <c r="H486" s="15">
        <v>3.7225000000000001</v>
      </c>
      <c r="I486" s="8">
        <v>19.8</v>
      </c>
      <c r="J486" s="8">
        <v>13.34</v>
      </c>
      <c r="K486" s="8">
        <v>8.1120000000000001</v>
      </c>
      <c r="L486" s="8">
        <v>12.1648</v>
      </c>
      <c r="M486" s="8">
        <v>31</v>
      </c>
      <c r="N486" s="9">
        <v>6.0860495000000001E-2</v>
      </c>
      <c r="O486" s="15">
        <v>1</v>
      </c>
      <c r="P486" s="15">
        <v>1</v>
      </c>
      <c r="Q486" s="15">
        <v>0</v>
      </c>
      <c r="R486" s="21">
        <v>0</v>
      </c>
    </row>
    <row r="487" spans="2:18" x14ac:dyDescent="0.25">
      <c r="B487" s="7">
        <v>21.2</v>
      </c>
      <c r="C487" s="15">
        <v>3.67367</v>
      </c>
      <c r="D487" s="8">
        <v>48.1</v>
      </c>
      <c r="E487" s="8">
        <v>0.58299999999999996</v>
      </c>
      <c r="F487" s="8">
        <v>6.3120000000000003</v>
      </c>
      <c r="G487" s="8">
        <v>51.9</v>
      </c>
      <c r="H487" s="15">
        <v>3.99</v>
      </c>
      <c r="I487" s="8">
        <v>19.8</v>
      </c>
      <c r="J487" s="8">
        <v>10.58</v>
      </c>
      <c r="K487" s="8">
        <v>9.0239999999999991</v>
      </c>
      <c r="L487" s="8">
        <v>13.169600000000001</v>
      </c>
      <c r="M487" s="8">
        <v>51</v>
      </c>
      <c r="N487" s="9">
        <v>4.9993542000000002E-2</v>
      </c>
      <c r="O487" s="15">
        <v>0</v>
      </c>
      <c r="P487" s="15">
        <v>0</v>
      </c>
      <c r="Q487" s="15">
        <v>0</v>
      </c>
      <c r="R487" s="21">
        <v>1</v>
      </c>
    </row>
    <row r="488" spans="2:18" x14ac:dyDescent="0.25">
      <c r="B488" s="7">
        <v>19.100000000000001</v>
      </c>
      <c r="C488" s="15">
        <v>5.6917499999999999</v>
      </c>
      <c r="D488" s="8">
        <v>48.1</v>
      </c>
      <c r="E488" s="8">
        <v>0.58299999999999996</v>
      </c>
      <c r="F488" s="8">
        <v>6.1139999999999999</v>
      </c>
      <c r="G488" s="8">
        <v>79.8</v>
      </c>
      <c r="H488" s="15">
        <v>3.5449999999999995</v>
      </c>
      <c r="I488" s="8">
        <v>19.8</v>
      </c>
      <c r="J488" s="8">
        <v>14.98</v>
      </c>
      <c r="K488" s="8">
        <v>8.5820000000000007</v>
      </c>
      <c r="L488" s="8">
        <v>12.152799999999999</v>
      </c>
      <c r="M488" s="8">
        <v>57</v>
      </c>
      <c r="N488" s="9">
        <v>5.9506496999999998E-2</v>
      </c>
      <c r="O488" s="15">
        <v>1</v>
      </c>
      <c r="P488" s="15">
        <v>0</v>
      </c>
      <c r="Q488" s="15">
        <v>0</v>
      </c>
      <c r="R488" s="21">
        <v>0</v>
      </c>
    </row>
    <row r="489" spans="2:18" x14ac:dyDescent="0.25">
      <c r="B489" s="7">
        <v>20.6</v>
      </c>
      <c r="C489" s="15">
        <v>4.8356700000000004</v>
      </c>
      <c r="D489" s="8">
        <v>48.1</v>
      </c>
      <c r="E489" s="8">
        <v>0.58299999999999996</v>
      </c>
      <c r="F489" s="8">
        <v>5.9050000000000002</v>
      </c>
      <c r="G489" s="8">
        <v>53.2</v>
      </c>
      <c r="H489" s="15">
        <v>3.1500000000000004</v>
      </c>
      <c r="I489" s="8">
        <v>19.8</v>
      </c>
      <c r="J489" s="8">
        <v>11.45</v>
      </c>
      <c r="K489" s="8">
        <v>8.4120000000000008</v>
      </c>
      <c r="L489" s="8">
        <v>11.1648</v>
      </c>
      <c r="M489" s="8">
        <v>44</v>
      </c>
      <c r="N489" s="9">
        <v>6.2054498999999999E-2</v>
      </c>
      <c r="O489" s="15">
        <v>0</v>
      </c>
      <c r="P489" s="15">
        <v>0</v>
      </c>
      <c r="Q489" s="15">
        <v>0</v>
      </c>
      <c r="R489" s="21">
        <v>0</v>
      </c>
    </row>
    <row r="490" spans="2:18" x14ac:dyDescent="0.25">
      <c r="B490" s="7">
        <v>15.2</v>
      </c>
      <c r="C490" s="15">
        <v>0.15085999999999999</v>
      </c>
      <c r="D490" s="8">
        <v>57.74</v>
      </c>
      <c r="E490" s="8">
        <v>0.60899999999999999</v>
      </c>
      <c r="F490" s="8">
        <v>5.4539999999999997</v>
      </c>
      <c r="G490" s="8">
        <v>92.7</v>
      </c>
      <c r="H490" s="15">
        <v>1.8199999999999998</v>
      </c>
      <c r="I490" s="8">
        <v>19.899999999999999</v>
      </c>
      <c r="J490" s="8">
        <v>18.059999999999999</v>
      </c>
      <c r="K490" s="8">
        <v>6.0039999999999996</v>
      </c>
      <c r="L490" s="8">
        <v>14.121600000000001</v>
      </c>
      <c r="M490" s="8">
        <v>28</v>
      </c>
      <c r="N490" s="9">
        <v>6.0475976000000001E-2</v>
      </c>
      <c r="O490" s="15">
        <v>0</v>
      </c>
      <c r="P490" s="15">
        <v>0</v>
      </c>
      <c r="Q490" s="15">
        <v>0</v>
      </c>
      <c r="R490" s="21">
        <v>0</v>
      </c>
    </row>
    <row r="491" spans="2:18" x14ac:dyDescent="0.25">
      <c r="B491" s="7">
        <v>7</v>
      </c>
      <c r="C491" s="15">
        <v>0.18337000000000001</v>
      </c>
      <c r="D491" s="8">
        <v>57.74</v>
      </c>
      <c r="E491" s="8">
        <v>0.60899999999999999</v>
      </c>
      <c r="F491" s="8">
        <v>5.4139999999999997</v>
      </c>
      <c r="G491" s="8">
        <v>98.3</v>
      </c>
      <c r="H491" s="15">
        <v>1.7575000000000003</v>
      </c>
      <c r="I491" s="8">
        <v>19.899999999999999</v>
      </c>
      <c r="J491" s="8">
        <v>23.97</v>
      </c>
      <c r="K491" s="8">
        <v>9.84</v>
      </c>
      <c r="L491" s="8">
        <v>15.055999999999999</v>
      </c>
      <c r="M491" s="8">
        <v>29</v>
      </c>
      <c r="N491" s="9">
        <v>6.5888635000000001E-2</v>
      </c>
      <c r="O491" s="15">
        <v>0</v>
      </c>
      <c r="P491" s="15">
        <v>0</v>
      </c>
      <c r="Q491" s="15">
        <v>0</v>
      </c>
      <c r="R491" s="21">
        <v>0</v>
      </c>
    </row>
    <row r="492" spans="2:18" x14ac:dyDescent="0.25">
      <c r="B492" s="7">
        <v>8.1</v>
      </c>
      <c r="C492" s="15">
        <v>0.20746000000000001</v>
      </c>
      <c r="D492" s="8">
        <v>57.74</v>
      </c>
      <c r="E492" s="8">
        <v>0.60899999999999999</v>
      </c>
      <c r="F492" s="8">
        <v>5.093</v>
      </c>
      <c r="G492" s="8">
        <v>98</v>
      </c>
      <c r="H492" s="15">
        <v>1.8225000000000002</v>
      </c>
      <c r="I492" s="8">
        <v>19.899999999999999</v>
      </c>
      <c r="J492" s="8">
        <v>29.68</v>
      </c>
      <c r="K492" s="8">
        <v>9.1620000000000008</v>
      </c>
      <c r="L492" s="8">
        <v>10.0648</v>
      </c>
      <c r="M492" s="8">
        <v>49</v>
      </c>
      <c r="N492" s="9">
        <v>6.2741536000000001E-2</v>
      </c>
      <c r="O492" s="15">
        <v>1</v>
      </c>
      <c r="P492" s="15">
        <v>0</v>
      </c>
      <c r="Q492" s="15">
        <v>0</v>
      </c>
      <c r="R492" s="21">
        <v>1</v>
      </c>
    </row>
    <row r="493" spans="2:18" x14ac:dyDescent="0.25">
      <c r="B493" s="7">
        <v>13.6</v>
      </c>
      <c r="C493" s="15">
        <v>0.10574</v>
      </c>
      <c r="D493" s="8">
        <v>57.74</v>
      </c>
      <c r="E493" s="8">
        <v>0.60899999999999999</v>
      </c>
      <c r="F493" s="8">
        <v>5.9829999999999997</v>
      </c>
      <c r="G493" s="8">
        <v>98.8</v>
      </c>
      <c r="H493" s="15">
        <v>1.8674999999999999</v>
      </c>
      <c r="I493" s="8">
        <v>19.899999999999999</v>
      </c>
      <c r="J493" s="8">
        <v>18.07</v>
      </c>
      <c r="K493" s="8">
        <v>7.0720000000000001</v>
      </c>
      <c r="L493" s="8">
        <v>14.1088</v>
      </c>
      <c r="M493" s="8">
        <v>47</v>
      </c>
      <c r="N493" s="9">
        <v>5.6278464E-2</v>
      </c>
      <c r="O493" s="15">
        <v>0</v>
      </c>
      <c r="P493" s="15">
        <v>0</v>
      </c>
      <c r="Q493" s="15">
        <v>0</v>
      </c>
      <c r="R493" s="21">
        <v>0</v>
      </c>
    </row>
    <row r="494" spans="2:18" x14ac:dyDescent="0.25">
      <c r="B494" s="7">
        <v>20.100000000000001</v>
      </c>
      <c r="C494" s="15">
        <v>0.11132</v>
      </c>
      <c r="D494" s="8">
        <v>57.74</v>
      </c>
      <c r="E494" s="8">
        <v>0.60899999999999999</v>
      </c>
      <c r="F494" s="8">
        <v>5.9829999999999997</v>
      </c>
      <c r="G494" s="8">
        <v>83.5</v>
      </c>
      <c r="H494" s="15">
        <v>2.1074999999999999</v>
      </c>
      <c r="I494" s="8">
        <v>19.899999999999999</v>
      </c>
      <c r="J494" s="8">
        <v>13.35</v>
      </c>
      <c r="K494" s="8">
        <v>8.9019999999999992</v>
      </c>
      <c r="L494" s="8">
        <v>13.1608</v>
      </c>
      <c r="M494" s="8">
        <v>57</v>
      </c>
      <c r="N494" s="9">
        <v>6.2228045000000003E-2</v>
      </c>
      <c r="O494" s="15">
        <v>1</v>
      </c>
      <c r="P494" s="15">
        <v>0</v>
      </c>
      <c r="Q494" s="15">
        <v>1</v>
      </c>
      <c r="R494" s="21">
        <v>0</v>
      </c>
    </row>
    <row r="495" spans="2:18" x14ac:dyDescent="0.25">
      <c r="B495" s="7">
        <v>21.8</v>
      </c>
      <c r="C495" s="15">
        <v>0.17330999999999999</v>
      </c>
      <c r="D495" s="8">
        <v>39.69</v>
      </c>
      <c r="E495" s="8">
        <v>0.58499999999999996</v>
      </c>
      <c r="F495" s="8">
        <v>5.7069999999999999</v>
      </c>
      <c r="G495" s="8">
        <v>54</v>
      </c>
      <c r="H495" s="15">
        <v>2.3825000000000003</v>
      </c>
      <c r="I495" s="8">
        <v>20.8</v>
      </c>
      <c r="J495" s="8">
        <v>12.01</v>
      </c>
      <c r="K495" s="8">
        <v>5.9359999999999999</v>
      </c>
      <c r="L495" s="8">
        <v>14.1744</v>
      </c>
      <c r="M495" s="8">
        <v>31</v>
      </c>
      <c r="N495" s="9">
        <v>5.8020892999999997E-2</v>
      </c>
      <c r="O495" s="15">
        <v>1</v>
      </c>
      <c r="P495" s="15">
        <v>0</v>
      </c>
      <c r="Q495" s="15">
        <v>1</v>
      </c>
      <c r="R495" s="21">
        <v>0</v>
      </c>
    </row>
    <row r="496" spans="2:18" x14ac:dyDescent="0.25">
      <c r="B496" s="7">
        <v>24.5</v>
      </c>
      <c r="C496" s="15">
        <v>0.27956999999999999</v>
      </c>
      <c r="D496" s="8">
        <v>39.69</v>
      </c>
      <c r="E496" s="8">
        <v>0.58499999999999996</v>
      </c>
      <c r="F496" s="8">
        <v>5.9260000000000002</v>
      </c>
      <c r="G496" s="8">
        <v>42.6</v>
      </c>
      <c r="H496" s="15">
        <v>2.38</v>
      </c>
      <c r="I496" s="8">
        <v>20.8</v>
      </c>
      <c r="J496" s="8">
        <v>13.59</v>
      </c>
      <c r="K496" s="8">
        <v>8.7899999999999991</v>
      </c>
      <c r="L496" s="8">
        <v>11.196</v>
      </c>
      <c r="M496" s="8">
        <v>47</v>
      </c>
      <c r="N496" s="9">
        <v>5.4577494999999997E-2</v>
      </c>
      <c r="O496" s="15">
        <v>1</v>
      </c>
      <c r="P496" s="15">
        <v>0</v>
      </c>
      <c r="Q496" s="15">
        <v>1</v>
      </c>
      <c r="R496" s="21">
        <v>0</v>
      </c>
    </row>
    <row r="497" spans="2:18" x14ac:dyDescent="0.25">
      <c r="B497" s="7">
        <v>23.1</v>
      </c>
      <c r="C497" s="15">
        <v>0.17899000000000001</v>
      </c>
      <c r="D497" s="8">
        <v>39.69</v>
      </c>
      <c r="E497" s="8">
        <v>0.58499999999999996</v>
      </c>
      <c r="F497" s="8">
        <v>5.67</v>
      </c>
      <c r="G497" s="8">
        <v>28.8</v>
      </c>
      <c r="H497" s="15">
        <v>2.8000000000000003</v>
      </c>
      <c r="I497" s="8">
        <v>20.8</v>
      </c>
      <c r="J497" s="8">
        <v>17.600000000000001</v>
      </c>
      <c r="K497" s="8">
        <v>8.4619999999999997</v>
      </c>
      <c r="L497" s="8">
        <v>14.184799999999999</v>
      </c>
      <c r="M497" s="8">
        <v>55</v>
      </c>
      <c r="N497" s="9">
        <v>5.5591669000000003E-2</v>
      </c>
      <c r="O497" s="15">
        <v>0</v>
      </c>
      <c r="P497" s="15">
        <v>0</v>
      </c>
      <c r="Q497" s="15">
        <v>0</v>
      </c>
      <c r="R497" s="21">
        <v>1</v>
      </c>
    </row>
    <row r="498" spans="2:18" x14ac:dyDescent="0.25">
      <c r="B498" s="7">
        <v>19.7</v>
      </c>
      <c r="C498" s="15">
        <v>0.28960000000000002</v>
      </c>
      <c r="D498" s="8">
        <v>39.69</v>
      </c>
      <c r="E498" s="8">
        <v>0.58499999999999996</v>
      </c>
      <c r="F498" s="8">
        <v>5.39</v>
      </c>
      <c r="G498" s="8">
        <v>72.900000000000006</v>
      </c>
      <c r="H498" s="15">
        <v>2.7974999999999999</v>
      </c>
      <c r="I498" s="8">
        <v>20.8</v>
      </c>
      <c r="J498" s="8">
        <v>21.14</v>
      </c>
      <c r="K498" s="8">
        <v>7.8997670682730989</v>
      </c>
      <c r="L498" s="8">
        <v>12.1576</v>
      </c>
      <c r="M498" s="8">
        <v>44</v>
      </c>
      <c r="N498" s="9">
        <v>6.1026487999999997E-2</v>
      </c>
      <c r="O498" s="15">
        <v>0</v>
      </c>
      <c r="P498" s="15">
        <v>0</v>
      </c>
      <c r="Q498" s="15">
        <v>1</v>
      </c>
      <c r="R498" s="21">
        <v>0</v>
      </c>
    </row>
    <row r="499" spans="2:18" x14ac:dyDescent="0.25">
      <c r="B499" s="7">
        <v>18.3</v>
      </c>
      <c r="C499" s="15">
        <v>0.26838000000000001</v>
      </c>
      <c r="D499" s="8">
        <v>39.69</v>
      </c>
      <c r="E499" s="8">
        <v>0.58499999999999996</v>
      </c>
      <c r="F499" s="8">
        <v>5.7939999999999996</v>
      </c>
      <c r="G499" s="8">
        <v>70.599999999999994</v>
      </c>
      <c r="H499" s="15">
        <v>2.8925000000000001</v>
      </c>
      <c r="I499" s="8">
        <v>20.8</v>
      </c>
      <c r="J499" s="8">
        <v>14.1</v>
      </c>
      <c r="K499" s="8">
        <v>5.3659999999999997</v>
      </c>
      <c r="L499" s="8">
        <v>14.1464</v>
      </c>
      <c r="M499" s="8">
        <v>55</v>
      </c>
      <c r="N499" s="9">
        <v>5.7946367999999998E-2</v>
      </c>
      <c r="O499" s="15">
        <v>1</v>
      </c>
      <c r="P499" s="15">
        <v>1</v>
      </c>
      <c r="Q499" s="15">
        <v>0</v>
      </c>
      <c r="R499" s="21">
        <v>0</v>
      </c>
    </row>
    <row r="500" spans="2:18" x14ac:dyDescent="0.25">
      <c r="B500" s="7">
        <v>21.2</v>
      </c>
      <c r="C500" s="15">
        <v>0.23912</v>
      </c>
      <c r="D500" s="8">
        <v>39.69</v>
      </c>
      <c r="E500" s="8">
        <v>0.58499999999999996</v>
      </c>
      <c r="F500" s="8">
        <v>6.0190000000000001</v>
      </c>
      <c r="G500" s="8">
        <v>65.3</v>
      </c>
      <c r="H500" s="15">
        <v>2.4074999999999998</v>
      </c>
      <c r="I500" s="8">
        <v>20.8</v>
      </c>
      <c r="J500" s="8">
        <v>12.92</v>
      </c>
      <c r="K500" s="8">
        <v>5.8239999999999998</v>
      </c>
      <c r="L500" s="8">
        <v>14.169600000000001</v>
      </c>
      <c r="M500" s="8">
        <v>32</v>
      </c>
      <c r="N500" s="9">
        <v>5.4545841999999997E-2</v>
      </c>
      <c r="O500" s="15">
        <v>1</v>
      </c>
      <c r="P500" s="15">
        <v>0</v>
      </c>
      <c r="Q500" s="15">
        <v>1</v>
      </c>
      <c r="R500" s="21">
        <v>0</v>
      </c>
    </row>
    <row r="501" spans="2:18" x14ac:dyDescent="0.25">
      <c r="B501" s="7">
        <v>17.5</v>
      </c>
      <c r="C501" s="15">
        <v>0.17782999999999999</v>
      </c>
      <c r="D501" s="8">
        <v>39.69</v>
      </c>
      <c r="E501" s="8">
        <v>0.58499999999999996</v>
      </c>
      <c r="F501" s="8">
        <v>5.569</v>
      </c>
      <c r="G501" s="8">
        <v>73.5</v>
      </c>
      <c r="H501" s="15">
        <v>2.4</v>
      </c>
      <c r="I501" s="8">
        <v>20.8</v>
      </c>
      <c r="J501" s="8">
        <v>15.1</v>
      </c>
      <c r="K501" s="8">
        <v>9.85</v>
      </c>
      <c r="L501" s="8">
        <v>14.14</v>
      </c>
      <c r="M501" s="8">
        <v>47</v>
      </c>
      <c r="N501" s="9">
        <v>6.3466301000000003E-2</v>
      </c>
      <c r="O501" s="15">
        <v>0</v>
      </c>
      <c r="P501" s="15">
        <v>1</v>
      </c>
      <c r="Q501" s="15">
        <v>0</v>
      </c>
      <c r="R501" s="21">
        <v>0</v>
      </c>
    </row>
    <row r="502" spans="2:18" x14ac:dyDescent="0.25">
      <c r="B502" s="7">
        <v>16.8</v>
      </c>
      <c r="C502" s="15">
        <v>0.22438</v>
      </c>
      <c r="D502" s="8">
        <v>39.69</v>
      </c>
      <c r="E502" s="8">
        <v>0.58499999999999996</v>
      </c>
      <c r="F502" s="8">
        <v>6.0270000000000001</v>
      </c>
      <c r="G502" s="8">
        <v>79.7</v>
      </c>
      <c r="H502" s="15">
        <v>2.4975000000000001</v>
      </c>
      <c r="I502" s="8">
        <v>20.8</v>
      </c>
      <c r="J502" s="8">
        <v>14.33</v>
      </c>
      <c r="K502" s="8">
        <v>6.2359999999999998</v>
      </c>
      <c r="L502" s="8">
        <v>14.134399999999999</v>
      </c>
      <c r="M502" s="8">
        <v>54</v>
      </c>
      <c r="N502" s="9">
        <v>5.2497378999999997E-2</v>
      </c>
      <c r="O502" s="15">
        <v>0</v>
      </c>
      <c r="P502" s="15">
        <v>1</v>
      </c>
      <c r="Q502" s="15">
        <v>0</v>
      </c>
      <c r="R502" s="21">
        <v>0</v>
      </c>
    </row>
    <row r="503" spans="2:18" x14ac:dyDescent="0.25">
      <c r="B503" s="7">
        <v>22.4</v>
      </c>
      <c r="C503" s="15">
        <v>6.2630000000000005E-2</v>
      </c>
      <c r="D503" s="8">
        <v>41.93</v>
      </c>
      <c r="E503" s="8">
        <v>0.57299999999999995</v>
      </c>
      <c r="F503" s="8">
        <v>6.593</v>
      </c>
      <c r="G503" s="8">
        <v>69.099999999999994</v>
      </c>
      <c r="H503" s="15">
        <v>2.4775</v>
      </c>
      <c r="I503" s="8">
        <v>19</v>
      </c>
      <c r="J503" s="8">
        <v>9.67</v>
      </c>
      <c r="K503" s="8">
        <v>9.3480000000000008</v>
      </c>
      <c r="L503" s="8">
        <v>12.1792</v>
      </c>
      <c r="M503" s="8">
        <v>27</v>
      </c>
      <c r="N503" s="9">
        <v>5.6005681000000002E-2</v>
      </c>
      <c r="O503" s="15">
        <v>0</v>
      </c>
      <c r="P503" s="15">
        <v>0</v>
      </c>
      <c r="Q503" s="15">
        <v>0</v>
      </c>
      <c r="R503" s="21">
        <v>1</v>
      </c>
    </row>
    <row r="504" spans="2:18" x14ac:dyDescent="0.25">
      <c r="B504" s="7">
        <v>20.6</v>
      </c>
      <c r="C504" s="15">
        <v>4.5269999999999998E-2</v>
      </c>
      <c r="D504" s="8">
        <v>41.93</v>
      </c>
      <c r="E504" s="8">
        <v>0.57299999999999995</v>
      </c>
      <c r="F504" s="8">
        <v>6.12</v>
      </c>
      <c r="G504" s="8">
        <v>76.7</v>
      </c>
      <c r="H504" s="15">
        <v>2.2875000000000001</v>
      </c>
      <c r="I504" s="8">
        <v>19</v>
      </c>
      <c r="J504" s="8">
        <v>9.08</v>
      </c>
      <c r="K504" s="8">
        <v>6.6120000000000001</v>
      </c>
      <c r="L504" s="8">
        <v>13.1648</v>
      </c>
      <c r="M504" s="8">
        <v>20</v>
      </c>
      <c r="N504" s="9">
        <v>5.9903420999999998E-2</v>
      </c>
      <c r="O504" s="15">
        <v>1</v>
      </c>
      <c r="P504" s="15">
        <v>0</v>
      </c>
      <c r="Q504" s="15">
        <v>0</v>
      </c>
      <c r="R504" s="21">
        <v>1</v>
      </c>
    </row>
    <row r="505" spans="2:18" x14ac:dyDescent="0.25">
      <c r="B505" s="7">
        <v>23.9</v>
      </c>
      <c r="C505" s="15">
        <v>6.0760000000000002E-2</v>
      </c>
      <c r="D505" s="8">
        <v>41.93</v>
      </c>
      <c r="E505" s="8">
        <v>0.57299999999999995</v>
      </c>
      <c r="F505" s="8">
        <v>6.976</v>
      </c>
      <c r="G505" s="8">
        <v>91</v>
      </c>
      <c r="H505" s="15">
        <v>2.1675</v>
      </c>
      <c r="I505" s="8">
        <v>19</v>
      </c>
      <c r="J505" s="8">
        <v>5.64</v>
      </c>
      <c r="K505" s="8">
        <v>5.4779999999999998</v>
      </c>
      <c r="L505" s="8">
        <v>12.1912</v>
      </c>
      <c r="M505" s="8">
        <v>31</v>
      </c>
      <c r="N505" s="9">
        <v>5.7572286E-2</v>
      </c>
      <c r="O505" s="15">
        <v>0</v>
      </c>
      <c r="P505" s="15">
        <v>0</v>
      </c>
      <c r="Q505" s="15">
        <v>0</v>
      </c>
      <c r="R505" s="21">
        <v>0</v>
      </c>
    </row>
    <row r="506" spans="2:18" x14ac:dyDescent="0.25">
      <c r="B506" s="7">
        <v>22</v>
      </c>
      <c r="C506" s="15">
        <v>0.10959000000000001</v>
      </c>
      <c r="D506" s="8">
        <v>41.93</v>
      </c>
      <c r="E506" s="8">
        <v>0.57299999999999995</v>
      </c>
      <c r="F506" s="8">
        <v>6.7939999999999996</v>
      </c>
      <c r="G506" s="8">
        <v>89.3</v>
      </c>
      <c r="H506" s="15">
        <v>2.39</v>
      </c>
      <c r="I506" s="8">
        <v>19</v>
      </c>
      <c r="J506" s="8">
        <v>6.48</v>
      </c>
      <c r="K506" s="8">
        <v>7.94</v>
      </c>
      <c r="L506" s="8">
        <v>15.176</v>
      </c>
      <c r="M506" s="8">
        <v>47</v>
      </c>
      <c r="N506" s="9">
        <v>6.0694299E-2</v>
      </c>
      <c r="O506" s="15">
        <v>1</v>
      </c>
      <c r="P506" s="15">
        <v>0</v>
      </c>
      <c r="Q506" s="15">
        <v>0</v>
      </c>
      <c r="R506" s="21">
        <v>0</v>
      </c>
    </row>
    <row r="507" spans="2:18" ht="15.75" thickBot="1" x14ac:dyDescent="0.3">
      <c r="B507" s="10">
        <v>19</v>
      </c>
      <c r="C507" s="22">
        <v>4.7410000000000001E-2</v>
      </c>
      <c r="D507" s="11">
        <v>41.93</v>
      </c>
      <c r="E507" s="11">
        <v>0.57299999999999995</v>
      </c>
      <c r="F507" s="11">
        <v>6.03</v>
      </c>
      <c r="G507" s="11">
        <v>80.8</v>
      </c>
      <c r="H507" s="22">
        <v>2.5050000000000003</v>
      </c>
      <c r="I507" s="11">
        <v>19</v>
      </c>
      <c r="J507" s="11">
        <v>7.88</v>
      </c>
      <c r="K507" s="11">
        <v>10.28</v>
      </c>
      <c r="L507" s="11">
        <v>10.151999999999999</v>
      </c>
      <c r="M507" s="11">
        <v>45</v>
      </c>
      <c r="N507" s="12">
        <v>6.0335898999999998E-2</v>
      </c>
      <c r="O507" s="22">
        <v>1</v>
      </c>
      <c r="P507" s="22">
        <v>0</v>
      </c>
      <c r="Q507" s="22">
        <v>0</v>
      </c>
      <c r="R507" s="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showGridLines="0" workbookViewId="0">
      <selection activeCell="G25" sqref="G25"/>
    </sheetView>
  </sheetViews>
  <sheetFormatPr defaultRowHeight="15" x14ac:dyDescent="0.25"/>
  <cols>
    <col min="1" max="1" width="13.85546875" bestFit="1" customWidth="1"/>
    <col min="2" max="6" width="12.7109375" bestFit="1" customWidth="1"/>
    <col min="8" max="11" width="12.7109375" bestFit="1" customWidth="1"/>
    <col min="12" max="12" width="13.42578125" bestFit="1" customWidth="1"/>
    <col min="18" max="18" width="14.28515625" bestFit="1" customWidth="1"/>
  </cols>
  <sheetData>
    <row r="1" spans="1:18" x14ac:dyDescent="0.25">
      <c r="A1" s="26"/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25</v>
      </c>
      <c r="I1" s="26" t="s">
        <v>10</v>
      </c>
      <c r="J1" s="26" t="s">
        <v>11</v>
      </c>
      <c r="K1" s="26" t="s">
        <v>13</v>
      </c>
      <c r="L1" s="26" t="s">
        <v>14</v>
      </c>
      <c r="M1" s="26" t="s">
        <v>16</v>
      </c>
      <c r="N1" s="26" t="s">
        <v>18</v>
      </c>
      <c r="O1" s="26" t="s">
        <v>12</v>
      </c>
      <c r="P1" s="26" t="s">
        <v>22</v>
      </c>
      <c r="Q1" s="26" t="s">
        <v>20</v>
      </c>
      <c r="R1" s="26" t="s">
        <v>24</v>
      </c>
    </row>
    <row r="2" spans="1:18" x14ac:dyDescent="0.25">
      <c r="A2" s="24" t="s">
        <v>0</v>
      </c>
      <c r="B2" s="24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x14ac:dyDescent="0.25">
      <c r="A3" s="24" t="s">
        <v>1</v>
      </c>
      <c r="B3" s="24">
        <v>-0.44115760640752294</v>
      </c>
      <c r="C3" s="24">
        <v>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s="24" t="s">
        <v>2</v>
      </c>
      <c r="B4" s="24">
        <v>-0.48475437925270476</v>
      </c>
      <c r="C4" s="24">
        <v>0.4703196309464116</v>
      </c>
      <c r="D4" s="24">
        <v>1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x14ac:dyDescent="0.25">
      <c r="A5" s="24" t="s">
        <v>3</v>
      </c>
      <c r="B5" s="24">
        <v>-0.4293002188598608</v>
      </c>
      <c r="C5" s="24">
        <v>0.48864371562912501</v>
      </c>
      <c r="D5" s="24">
        <v>0.76365144692091003</v>
      </c>
      <c r="E5" s="24">
        <v>1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x14ac:dyDescent="0.25">
      <c r="A6" s="24" t="s">
        <v>4</v>
      </c>
      <c r="B6" s="24">
        <v>0.69630379408250165</v>
      </c>
      <c r="C6" s="24">
        <v>-0.29080014190651005</v>
      </c>
      <c r="D6" s="24">
        <v>-0.39167585265684268</v>
      </c>
      <c r="E6" s="24">
        <v>-0.30218818784959328</v>
      </c>
      <c r="F6" s="24">
        <v>1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x14ac:dyDescent="0.25">
      <c r="A7" s="24" t="s">
        <v>5</v>
      </c>
      <c r="B7" s="24">
        <v>-0.37799889614232096</v>
      </c>
      <c r="C7" s="24">
        <v>0.40985410727765464</v>
      </c>
      <c r="D7" s="24">
        <v>0.64477851135525388</v>
      </c>
      <c r="E7" s="24">
        <v>0.73147010378595789</v>
      </c>
      <c r="F7" s="24">
        <v>-0.24026493104775123</v>
      </c>
      <c r="G7" s="24">
        <v>1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8" x14ac:dyDescent="0.25">
      <c r="A8" s="24" t="s">
        <v>25</v>
      </c>
      <c r="B8" s="24">
        <v>0.24928854766924144</v>
      </c>
      <c r="C8" s="24">
        <v>-0.43971319268002768</v>
      </c>
      <c r="D8" s="24">
        <v>-0.70802183755557324</v>
      </c>
      <c r="E8" s="24">
        <v>-0.76924684402084931</v>
      </c>
      <c r="F8" s="24">
        <v>0.20524109060008072</v>
      </c>
      <c r="G8" s="24">
        <v>-0.74790553530657644</v>
      </c>
      <c r="H8" s="24">
        <v>1</v>
      </c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8" x14ac:dyDescent="0.25">
      <c r="A9" s="24" t="s">
        <v>10</v>
      </c>
      <c r="B9" s="24">
        <v>0.50565461895237807</v>
      </c>
      <c r="C9" s="24">
        <v>-0.33532824258786942</v>
      </c>
      <c r="D9" s="24">
        <v>-0.38324755642888408</v>
      </c>
      <c r="E9" s="24">
        <v>-0.18893267711276704</v>
      </c>
      <c r="F9" s="24">
        <v>0.35550149455908431</v>
      </c>
      <c r="G9" s="24">
        <v>-0.26151501167195723</v>
      </c>
      <c r="H9" s="24">
        <v>0.23245196256971112</v>
      </c>
      <c r="I9" s="24">
        <v>1</v>
      </c>
      <c r="J9" s="24"/>
      <c r="K9" s="24"/>
      <c r="L9" s="24"/>
      <c r="M9" s="24"/>
      <c r="N9" s="24"/>
      <c r="O9" s="24"/>
      <c r="P9" s="24"/>
      <c r="Q9" s="24"/>
      <c r="R9" s="24"/>
    </row>
    <row r="10" spans="1:18" x14ac:dyDescent="0.25">
      <c r="A10" s="24" t="s">
        <v>11</v>
      </c>
      <c r="B10" s="24">
        <v>-0.74083599278385248</v>
      </c>
      <c r="C10" s="24">
        <v>0.56652471614665001</v>
      </c>
      <c r="D10" s="24">
        <v>0.60379971647662001</v>
      </c>
      <c r="E10" s="24">
        <v>0.59087892088084493</v>
      </c>
      <c r="F10" s="24">
        <v>-0.61380827186639575</v>
      </c>
      <c r="G10" s="24">
        <v>0.60233852872623994</v>
      </c>
      <c r="H10" s="24">
        <v>-0.49696696369024512</v>
      </c>
      <c r="I10" s="24">
        <v>-0.37404431671467536</v>
      </c>
      <c r="J10" s="24">
        <v>1</v>
      </c>
      <c r="K10" s="24"/>
      <c r="L10" s="24"/>
      <c r="M10" s="24"/>
      <c r="N10" s="24"/>
      <c r="O10" s="24"/>
      <c r="P10" s="24"/>
      <c r="Q10" s="24"/>
      <c r="R10" s="24"/>
    </row>
    <row r="11" spans="1:18" x14ac:dyDescent="0.25">
      <c r="A11" s="24" t="s">
        <v>13</v>
      </c>
      <c r="B11" s="24">
        <v>0.10887996919112145</v>
      </c>
      <c r="C11" s="24">
        <v>4.6889907855444503E-3</v>
      </c>
      <c r="D11" s="24">
        <v>5.7985389121179469E-3</v>
      </c>
      <c r="E11" s="24">
        <v>-4.955267137456764E-2</v>
      </c>
      <c r="F11" s="24">
        <v>3.200930630134545E-2</v>
      </c>
      <c r="G11" s="24">
        <v>-2.1011631666634934E-2</v>
      </c>
      <c r="H11" s="24">
        <v>-2.7870835713757609E-2</v>
      </c>
      <c r="I11" s="24">
        <v>-8.0562613457810014E-3</v>
      </c>
      <c r="J11" s="24">
        <v>-6.6007503101723208E-2</v>
      </c>
      <c r="K11" s="24">
        <v>1</v>
      </c>
      <c r="L11" s="24"/>
      <c r="M11" s="24"/>
      <c r="N11" s="24"/>
      <c r="O11" s="24"/>
      <c r="P11" s="24"/>
      <c r="Q11" s="24"/>
      <c r="R11" s="24"/>
    </row>
    <row r="12" spans="1:18" x14ac:dyDescent="0.25">
      <c r="A12" s="24" t="s">
        <v>14</v>
      </c>
      <c r="B12" s="24">
        <v>2.3122126730354582E-2</v>
      </c>
      <c r="C12" s="24">
        <v>1.989891100997869E-2</v>
      </c>
      <c r="D12" s="24">
        <v>-8.3863039008643346E-4</v>
      </c>
      <c r="E12" s="24">
        <v>-4.8815872010061585E-3</v>
      </c>
      <c r="F12" s="24">
        <v>3.0673508951394868E-2</v>
      </c>
      <c r="G12" s="24">
        <v>9.3795793236643946E-3</v>
      </c>
      <c r="H12" s="24">
        <v>-1.0177137044968743E-2</v>
      </c>
      <c r="I12" s="24">
        <v>-2.334315284441912E-2</v>
      </c>
      <c r="J12" s="24">
        <v>3.3371559042168924E-3</v>
      </c>
      <c r="K12" s="24">
        <v>-5.4554713427043293E-3</v>
      </c>
      <c r="L12" s="24">
        <v>1</v>
      </c>
      <c r="M12" s="24"/>
      <c r="N12" s="24"/>
      <c r="O12" s="24"/>
      <c r="P12" s="24"/>
      <c r="Q12" s="24"/>
      <c r="R12" s="24"/>
    </row>
    <row r="13" spans="1:18" x14ac:dyDescent="0.25">
      <c r="A13" s="24" t="s">
        <v>16</v>
      </c>
      <c r="B13" s="24">
        <v>-4.7426232567740596E-2</v>
      </c>
      <c r="C13" s="24">
        <v>9.739966588904693E-2</v>
      </c>
      <c r="D13" s="24">
        <v>5.5809800104006997E-2</v>
      </c>
      <c r="E13" s="24">
        <v>9.2103994120622382E-2</v>
      </c>
      <c r="F13" s="24">
        <v>-6.4693896709630314E-2</v>
      </c>
      <c r="G13" s="24">
        <v>7.5197765188355845E-2</v>
      </c>
      <c r="H13" s="24">
        <v>-3.7269648934793911E-2</v>
      </c>
      <c r="I13" s="24">
        <v>-4.5835978792222613E-2</v>
      </c>
      <c r="J13" s="24">
        <v>6.1581023607480578E-2</v>
      </c>
      <c r="K13" s="24">
        <v>5.8628110359380183E-2</v>
      </c>
      <c r="L13" s="24">
        <v>-4.8398133199880171E-3</v>
      </c>
      <c r="M13" s="24">
        <v>1</v>
      </c>
      <c r="N13" s="24"/>
      <c r="O13" s="24"/>
      <c r="P13" s="24"/>
      <c r="Q13" s="24"/>
      <c r="R13" s="24"/>
    </row>
    <row r="14" spans="1:18" x14ac:dyDescent="0.25">
      <c r="A14" s="24" t="s">
        <v>18</v>
      </c>
      <c r="B14" s="24">
        <v>-0.39157406535144007</v>
      </c>
      <c r="C14" s="24">
        <v>0.4266872714425195</v>
      </c>
      <c r="D14" s="24">
        <v>0.70763482330315908</v>
      </c>
      <c r="E14" s="24">
        <v>0.91554360023255343</v>
      </c>
      <c r="F14" s="24">
        <v>-0.28281667360856899</v>
      </c>
      <c r="G14" s="24">
        <v>0.67385035983939334</v>
      </c>
      <c r="H14" s="24">
        <v>-0.70792358339182682</v>
      </c>
      <c r="I14" s="24">
        <v>-0.18700425601142742</v>
      </c>
      <c r="J14" s="24">
        <v>0.55231004186475208</v>
      </c>
      <c r="K14" s="24">
        <v>-7.1271771142013496E-2</v>
      </c>
      <c r="L14" s="24">
        <v>6.2624809659963575E-3</v>
      </c>
      <c r="M14" s="24">
        <v>7.8640869269564123E-2</v>
      </c>
      <c r="N14" s="24">
        <v>1</v>
      </c>
      <c r="O14" s="24"/>
      <c r="P14" s="24"/>
      <c r="Q14" s="24"/>
      <c r="R14" s="24"/>
    </row>
    <row r="15" spans="1:18" x14ac:dyDescent="0.25">
      <c r="A15" s="24" t="s">
        <v>12</v>
      </c>
      <c r="B15" s="24">
        <v>0.18286707660327561</v>
      </c>
      <c r="C15" s="24">
        <v>-0.12498810232099547</v>
      </c>
      <c r="D15" s="24">
        <v>-0.11540142180499229</v>
      </c>
      <c r="E15" s="24">
        <v>-7.3903182160956024E-2</v>
      </c>
      <c r="F15" s="24">
        <v>0.16377375992135937</v>
      </c>
      <c r="G15" s="24">
        <v>5.1014286291993366E-3</v>
      </c>
      <c r="H15" s="24">
        <v>2.1402057820522673E-2</v>
      </c>
      <c r="I15" s="24">
        <v>6.9436683857004189E-2</v>
      </c>
      <c r="J15" s="24">
        <v>-9.5053886122324321E-2</v>
      </c>
      <c r="K15" s="24">
        <v>-6.3654395644300891E-3</v>
      </c>
      <c r="L15" s="24">
        <v>-6.6011554265784686E-2</v>
      </c>
      <c r="M15" s="24">
        <v>-1.358107250198941E-2</v>
      </c>
      <c r="N15" s="24">
        <v>-5.2503091224811178E-2</v>
      </c>
      <c r="O15" s="24">
        <v>1</v>
      </c>
      <c r="P15" s="24"/>
      <c r="Q15" s="24"/>
      <c r="R15" s="24"/>
    </row>
    <row r="16" spans="1:18" x14ac:dyDescent="0.25">
      <c r="A16" s="24" t="s">
        <v>22</v>
      </c>
      <c r="B16" s="24">
        <v>3.623282607875724E-2</v>
      </c>
      <c r="C16" s="24">
        <v>1.4188111945346979E-3</v>
      </c>
      <c r="D16" s="24">
        <v>-2.6589652258613861E-2</v>
      </c>
      <c r="E16" s="24">
        <v>-4.6393025253611338E-2</v>
      </c>
      <c r="F16" s="24">
        <v>-4.1952482329886062E-3</v>
      </c>
      <c r="G16" s="24">
        <v>3.4518830213757143E-3</v>
      </c>
      <c r="H16" s="24">
        <v>3.4889782326527549E-2</v>
      </c>
      <c r="I16" s="24">
        <v>4.8716990142011113E-2</v>
      </c>
      <c r="J16" s="24">
        <v>3.1970480526382315E-3</v>
      </c>
      <c r="K16" s="24">
        <v>4.2277609204667818E-2</v>
      </c>
      <c r="L16" s="24">
        <v>3.644153867526171E-2</v>
      </c>
      <c r="M16" s="24">
        <v>-1.5918062593424685E-2</v>
      </c>
      <c r="N16" s="24">
        <v>-3.4991347812546161E-2</v>
      </c>
      <c r="O16" s="24">
        <v>3.5490604508627933E-2</v>
      </c>
      <c r="P16" s="24">
        <v>1</v>
      </c>
      <c r="Q16" s="24"/>
      <c r="R16" s="24"/>
    </row>
    <row r="17" spans="1:18" x14ac:dyDescent="0.25">
      <c r="A17" s="24" t="s">
        <v>20</v>
      </c>
      <c r="B17" s="24">
        <v>7.1751465936451514E-2</v>
      </c>
      <c r="C17" s="24">
        <v>-5.9485015247424618E-2</v>
      </c>
      <c r="D17" s="24">
        <v>-9.89762354232116E-2</v>
      </c>
      <c r="E17" s="24">
        <v>-3.777247224273144E-2</v>
      </c>
      <c r="F17" s="24">
        <v>4.6250987867448412E-2</v>
      </c>
      <c r="G17" s="24">
        <v>-8.8608657831597326E-2</v>
      </c>
      <c r="H17" s="24">
        <v>3.2246803667505528E-2</v>
      </c>
      <c r="I17" s="24">
        <v>9.425627968442761E-2</v>
      </c>
      <c r="J17" s="24">
        <v>-0.10900362962890714</v>
      </c>
      <c r="K17" s="24">
        <v>-7.4148044174674757E-2</v>
      </c>
      <c r="L17" s="24">
        <v>-5.8431406354946043E-2</v>
      </c>
      <c r="M17" s="24">
        <v>-3.661051614788785E-2</v>
      </c>
      <c r="N17" s="24">
        <v>-4.8862151502411001E-2</v>
      </c>
      <c r="O17" s="24">
        <v>1.7340976417925671E-2</v>
      </c>
      <c r="P17" s="24">
        <v>-0.36656289081962173</v>
      </c>
      <c r="Q17" s="24">
        <v>1</v>
      </c>
      <c r="R17" s="24"/>
    </row>
    <row r="18" spans="1:18" ht="15.75" thickBot="1" x14ac:dyDescent="0.3">
      <c r="A18" s="25" t="s">
        <v>24</v>
      </c>
      <c r="B18" s="25">
        <v>-3.7497000231817228E-2</v>
      </c>
      <c r="C18" s="25">
        <v>2.4431151701263077E-2</v>
      </c>
      <c r="D18" s="25">
        <v>5.164883628565143E-2</v>
      </c>
      <c r="E18" s="25">
        <v>1.3849086710312892E-2</v>
      </c>
      <c r="F18" s="25">
        <v>1.0554414961289378E-2</v>
      </c>
      <c r="G18" s="25">
        <v>-4.3540811380898912E-3</v>
      </c>
      <c r="H18" s="25">
        <v>-2.131980082954571E-2</v>
      </c>
      <c r="I18" s="25">
        <v>-4.6980764560114137E-2</v>
      </c>
      <c r="J18" s="25">
        <v>2.062033446480651E-2</v>
      </c>
      <c r="K18" s="25">
        <v>5.9482068426946359E-2</v>
      </c>
      <c r="L18" s="25">
        <v>-6.1330653402992246E-3</v>
      </c>
      <c r="M18" s="25">
        <v>0.10928129639102122</v>
      </c>
      <c r="N18" s="25">
        <v>1.3264557893596545E-2</v>
      </c>
      <c r="O18" s="25">
        <v>-7.0341427573054824E-2</v>
      </c>
      <c r="P18" s="25">
        <v>-0.19674728996276428</v>
      </c>
      <c r="Q18" s="25">
        <v>-0.30409468501235165</v>
      </c>
      <c r="R18" s="25">
        <v>1</v>
      </c>
    </row>
  </sheetData>
  <conditionalFormatting sqref="B2:R18">
    <cfRule type="cellIs" dxfId="0" priority="2" operator="greaterThan">
      <formula>0.8</formula>
    </cfRule>
  </conditionalFormatting>
  <conditionalFormatting sqref="B2:B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7"/>
  <sheetViews>
    <sheetView showGridLines="0" workbookViewId="0">
      <selection activeCell="B1" sqref="B1"/>
    </sheetView>
  </sheetViews>
  <sheetFormatPr defaultRowHeight="15" x14ac:dyDescent="0.25"/>
  <cols>
    <col min="1" max="1" width="2.140625" customWidth="1"/>
    <col min="2" max="2" width="5.42578125" bestFit="1" customWidth="1"/>
    <col min="3" max="3" width="10.5703125" bestFit="1" customWidth="1"/>
    <col min="4" max="4" width="10.28515625" bestFit="1" customWidth="1"/>
    <col min="5" max="5" width="8.140625" bestFit="1" customWidth="1"/>
    <col min="6" max="6" width="10.7109375" bestFit="1" customWidth="1"/>
    <col min="7" max="7" width="5" bestFit="1" customWidth="1"/>
    <col min="8" max="8" width="6" bestFit="1" customWidth="1"/>
    <col min="9" max="9" width="8.5703125" bestFit="1" customWidth="1"/>
    <col min="10" max="10" width="10.28515625" bestFit="1" customWidth="1"/>
    <col min="11" max="11" width="11.5703125" bestFit="1" customWidth="1"/>
    <col min="12" max="12" width="12.7109375" bestFit="1" customWidth="1"/>
    <col min="13" max="13" width="7.28515625" bestFit="1" customWidth="1"/>
    <col min="14" max="14" width="7" bestFit="1" customWidth="1"/>
    <col min="15" max="15" width="5" bestFit="1" customWidth="1"/>
    <col min="16" max="16" width="5.5703125" bestFit="1" customWidth="1"/>
    <col min="17" max="17" width="13.85546875" bestFit="1" customWidth="1"/>
    <col min="18" max="18" width="10.5703125" bestFit="1" customWidth="1"/>
  </cols>
  <sheetData>
    <row r="1" spans="2:17" ht="15.75" thickBot="1" x14ac:dyDescent="0.3">
      <c r="B1" s="1" t="s">
        <v>0</v>
      </c>
      <c r="C1" s="18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8" t="s">
        <v>25</v>
      </c>
      <c r="I1" s="2" t="s">
        <v>10</v>
      </c>
      <c r="J1" s="2" t="s">
        <v>11</v>
      </c>
      <c r="K1" s="2" t="s">
        <v>13</v>
      </c>
      <c r="L1" s="2" t="s">
        <v>14</v>
      </c>
      <c r="M1" s="2" t="s">
        <v>16</v>
      </c>
      <c r="N1" s="19" t="s">
        <v>12</v>
      </c>
      <c r="O1" s="18" t="s">
        <v>22</v>
      </c>
      <c r="P1" s="18" t="s">
        <v>20</v>
      </c>
      <c r="Q1" s="20" t="s">
        <v>24</v>
      </c>
    </row>
    <row r="2" spans="2:17" x14ac:dyDescent="0.25">
      <c r="B2" s="4">
        <v>24</v>
      </c>
      <c r="C2" s="15">
        <v>6.3200000000000001E-3</v>
      </c>
      <c r="D2" s="5">
        <v>32.31</v>
      </c>
      <c r="E2" s="5">
        <v>0.53800000000000003</v>
      </c>
      <c r="F2" s="5">
        <v>6.5750000000000002</v>
      </c>
      <c r="G2" s="5">
        <v>65.2</v>
      </c>
      <c r="H2" s="15">
        <v>4.0875000000000004</v>
      </c>
      <c r="I2" s="5">
        <v>24.7</v>
      </c>
      <c r="J2" s="5">
        <v>4.9800000000000004</v>
      </c>
      <c r="K2" s="5">
        <v>5.48</v>
      </c>
      <c r="L2" s="5">
        <v>11.192</v>
      </c>
      <c r="M2" s="5">
        <v>23</v>
      </c>
      <c r="N2" s="15">
        <v>1</v>
      </c>
      <c r="O2" s="15">
        <v>0</v>
      </c>
      <c r="P2" s="15">
        <v>1</v>
      </c>
      <c r="Q2" s="21">
        <v>0</v>
      </c>
    </row>
    <row r="3" spans="2:17" x14ac:dyDescent="0.25">
      <c r="B3" s="7">
        <v>21.6</v>
      </c>
      <c r="C3" s="15">
        <v>2.7310000000000001E-2</v>
      </c>
      <c r="D3" s="8">
        <v>37.07</v>
      </c>
      <c r="E3" s="8">
        <v>0.46899999999999997</v>
      </c>
      <c r="F3" s="8">
        <v>6.4210000000000003</v>
      </c>
      <c r="G3" s="8">
        <v>78.900000000000006</v>
      </c>
      <c r="H3" s="15">
        <v>4.9675000000000002</v>
      </c>
      <c r="I3" s="8">
        <v>22.2</v>
      </c>
      <c r="J3" s="8">
        <v>9.14</v>
      </c>
      <c r="K3" s="8">
        <v>7.3319999999999999</v>
      </c>
      <c r="L3" s="8">
        <v>12.172800000000001</v>
      </c>
      <c r="M3" s="8">
        <v>42</v>
      </c>
      <c r="N3" s="15">
        <v>0</v>
      </c>
      <c r="O3" s="15">
        <v>1</v>
      </c>
      <c r="P3" s="15">
        <v>0</v>
      </c>
      <c r="Q3" s="21">
        <v>0</v>
      </c>
    </row>
    <row r="4" spans="2:17" x14ac:dyDescent="0.25">
      <c r="B4" s="7">
        <v>34.700000000000003</v>
      </c>
      <c r="C4" s="15">
        <v>2.7289999999999998E-2</v>
      </c>
      <c r="D4" s="8">
        <v>37.07</v>
      </c>
      <c r="E4" s="8">
        <v>0.46899999999999997</v>
      </c>
      <c r="F4" s="8">
        <v>7.1849999999999996</v>
      </c>
      <c r="G4" s="8">
        <v>61.1</v>
      </c>
      <c r="H4" s="15">
        <v>4.9675000000000002</v>
      </c>
      <c r="I4" s="8">
        <v>22.2</v>
      </c>
      <c r="J4" s="8">
        <v>4.03</v>
      </c>
      <c r="K4" s="8">
        <v>7.3940000000000001</v>
      </c>
      <c r="L4" s="8">
        <v>101.12</v>
      </c>
      <c r="M4" s="8">
        <v>38</v>
      </c>
      <c r="N4" s="15">
        <v>0</v>
      </c>
      <c r="O4" s="15">
        <v>0</v>
      </c>
      <c r="P4" s="15">
        <v>0</v>
      </c>
      <c r="Q4" s="21">
        <v>0</v>
      </c>
    </row>
    <row r="5" spans="2:17" x14ac:dyDescent="0.25">
      <c r="B5" s="7">
        <v>33.4</v>
      </c>
      <c r="C5" s="15">
        <v>3.2370000000000003E-2</v>
      </c>
      <c r="D5" s="8">
        <v>32.18</v>
      </c>
      <c r="E5" s="8">
        <v>0.45800000000000002</v>
      </c>
      <c r="F5" s="8">
        <v>6.9980000000000002</v>
      </c>
      <c r="G5" s="8">
        <v>45.8</v>
      </c>
      <c r="H5" s="15">
        <v>6.0650000000000004</v>
      </c>
      <c r="I5" s="8">
        <v>21.3</v>
      </c>
      <c r="J5" s="8">
        <v>2.94</v>
      </c>
      <c r="K5" s="8">
        <v>9.2680000000000007</v>
      </c>
      <c r="L5" s="8">
        <v>11.267200000000001</v>
      </c>
      <c r="M5" s="8">
        <v>45</v>
      </c>
      <c r="N5" s="15">
        <v>1</v>
      </c>
      <c r="O5" s="15">
        <v>1</v>
      </c>
      <c r="P5" s="15">
        <v>0</v>
      </c>
      <c r="Q5" s="21">
        <v>0</v>
      </c>
    </row>
    <row r="6" spans="2:17" x14ac:dyDescent="0.25">
      <c r="B6" s="7">
        <v>36.200000000000003</v>
      </c>
      <c r="C6" s="15">
        <v>6.905E-2</v>
      </c>
      <c r="D6" s="8">
        <v>32.18</v>
      </c>
      <c r="E6" s="8">
        <v>0.45800000000000002</v>
      </c>
      <c r="F6" s="8">
        <v>7.1470000000000002</v>
      </c>
      <c r="G6" s="8">
        <v>54.2</v>
      </c>
      <c r="H6" s="15">
        <v>6.0625</v>
      </c>
      <c r="I6" s="8">
        <v>21.3</v>
      </c>
      <c r="J6" s="8">
        <v>5.33</v>
      </c>
      <c r="K6" s="8">
        <v>8.8239999999999998</v>
      </c>
      <c r="L6" s="8">
        <v>11.2896</v>
      </c>
      <c r="M6" s="8">
        <v>55</v>
      </c>
      <c r="N6" s="15">
        <v>0</v>
      </c>
      <c r="O6" s="15">
        <v>1</v>
      </c>
      <c r="P6" s="15">
        <v>0</v>
      </c>
      <c r="Q6" s="21">
        <v>0</v>
      </c>
    </row>
    <row r="7" spans="2:17" x14ac:dyDescent="0.25">
      <c r="B7" s="7">
        <v>28.7</v>
      </c>
      <c r="C7" s="15">
        <v>2.9850000000000002E-2</v>
      </c>
      <c r="D7" s="8">
        <v>32.18</v>
      </c>
      <c r="E7" s="8">
        <v>0.45800000000000002</v>
      </c>
      <c r="F7" s="8">
        <v>6.43</v>
      </c>
      <c r="G7" s="8">
        <v>58.7</v>
      </c>
      <c r="H7" s="15">
        <v>6.0600000000000005</v>
      </c>
      <c r="I7" s="8">
        <v>21.3</v>
      </c>
      <c r="J7" s="8">
        <v>5.21</v>
      </c>
      <c r="K7" s="8">
        <v>7.1740000000000004</v>
      </c>
      <c r="L7" s="8">
        <v>14.2296</v>
      </c>
      <c r="M7" s="8">
        <v>53</v>
      </c>
      <c r="N7" s="15">
        <v>1</v>
      </c>
      <c r="O7" s="15">
        <v>0</v>
      </c>
      <c r="P7" s="15">
        <v>0</v>
      </c>
      <c r="Q7" s="21">
        <v>0</v>
      </c>
    </row>
    <row r="8" spans="2:17" x14ac:dyDescent="0.25">
      <c r="B8" s="7">
        <v>22.9</v>
      </c>
      <c r="C8" s="15">
        <v>8.8289999999999993E-2</v>
      </c>
      <c r="D8" s="8">
        <v>37.869999999999997</v>
      </c>
      <c r="E8" s="8">
        <v>0.52400000000000002</v>
      </c>
      <c r="F8" s="8">
        <v>6.0119999999999996</v>
      </c>
      <c r="G8" s="8">
        <v>66.599999999999994</v>
      </c>
      <c r="H8" s="15">
        <v>5.56</v>
      </c>
      <c r="I8" s="8">
        <v>24.8</v>
      </c>
      <c r="J8" s="8">
        <v>12.43</v>
      </c>
      <c r="K8" s="8">
        <v>6.9580000000000002</v>
      </c>
      <c r="L8" s="8">
        <v>12.183199999999999</v>
      </c>
      <c r="M8" s="8">
        <v>41</v>
      </c>
      <c r="N8" s="15">
        <v>1</v>
      </c>
      <c r="O8" s="15">
        <v>0</v>
      </c>
      <c r="P8" s="15">
        <v>1</v>
      </c>
      <c r="Q8" s="21">
        <v>0</v>
      </c>
    </row>
    <row r="9" spans="2:17" x14ac:dyDescent="0.25">
      <c r="B9" s="7">
        <v>22.1</v>
      </c>
      <c r="C9" s="15">
        <v>0.14455000000000001</v>
      </c>
      <c r="D9" s="8">
        <v>37.869999999999997</v>
      </c>
      <c r="E9" s="8">
        <v>0.52400000000000002</v>
      </c>
      <c r="F9" s="8">
        <v>6.1719999999999997</v>
      </c>
      <c r="G9" s="8">
        <v>96.1</v>
      </c>
      <c r="H9" s="15">
        <v>5.95</v>
      </c>
      <c r="I9" s="8">
        <v>24.8</v>
      </c>
      <c r="J9" s="8">
        <v>19.149999999999999</v>
      </c>
      <c r="K9" s="8">
        <v>5.8419999999999996</v>
      </c>
      <c r="L9" s="8">
        <v>12.1768</v>
      </c>
      <c r="M9" s="8">
        <v>56</v>
      </c>
      <c r="N9" s="15">
        <v>0</v>
      </c>
      <c r="O9" s="15">
        <v>1</v>
      </c>
      <c r="P9" s="15">
        <v>0</v>
      </c>
      <c r="Q9" s="21">
        <v>0</v>
      </c>
    </row>
    <row r="10" spans="2:17" x14ac:dyDescent="0.25">
      <c r="B10" s="7">
        <v>16.5</v>
      </c>
      <c r="C10" s="15">
        <v>0.21124000000000001</v>
      </c>
      <c r="D10" s="8">
        <v>37.869999999999997</v>
      </c>
      <c r="E10" s="8">
        <v>0.52400000000000002</v>
      </c>
      <c r="F10" s="8">
        <v>5.6310000000000002</v>
      </c>
      <c r="G10" s="8">
        <v>100</v>
      </c>
      <c r="H10" s="15">
        <v>6.0824999999999996</v>
      </c>
      <c r="I10" s="8">
        <v>24.8</v>
      </c>
      <c r="J10" s="8">
        <v>29.93</v>
      </c>
      <c r="K10" s="8">
        <v>5.93</v>
      </c>
      <c r="L10" s="8">
        <v>12.132</v>
      </c>
      <c r="M10" s="8">
        <v>55</v>
      </c>
      <c r="N10" s="15">
        <v>1</v>
      </c>
      <c r="O10" s="15">
        <v>0</v>
      </c>
      <c r="P10" s="15">
        <v>0</v>
      </c>
      <c r="Q10" s="21">
        <v>0</v>
      </c>
    </row>
    <row r="11" spans="2:17" x14ac:dyDescent="0.25">
      <c r="B11" s="7">
        <v>18.899999999999999</v>
      </c>
      <c r="C11" s="15">
        <v>0.17004</v>
      </c>
      <c r="D11" s="8">
        <v>37.869999999999997</v>
      </c>
      <c r="E11" s="8">
        <v>0.52400000000000002</v>
      </c>
      <c r="F11" s="8">
        <v>6.0039999999999996</v>
      </c>
      <c r="G11" s="8">
        <v>85.9</v>
      </c>
      <c r="H11" s="15">
        <v>6.59</v>
      </c>
      <c r="I11" s="8">
        <v>24.8</v>
      </c>
      <c r="J11" s="8">
        <v>17.100000000000001</v>
      </c>
      <c r="K11" s="8">
        <v>9.4779999999999998</v>
      </c>
      <c r="L11" s="8">
        <v>14.151199999999999</v>
      </c>
      <c r="M11" s="8">
        <v>45</v>
      </c>
      <c r="N11" s="15">
        <v>1</v>
      </c>
      <c r="O11" s="15">
        <v>0</v>
      </c>
      <c r="P11" s="15">
        <v>1</v>
      </c>
      <c r="Q11" s="21">
        <v>0</v>
      </c>
    </row>
    <row r="12" spans="2:17" x14ac:dyDescent="0.25">
      <c r="B12" s="7">
        <v>15</v>
      </c>
      <c r="C12" s="15">
        <v>0.22489000000000001</v>
      </c>
      <c r="D12" s="8">
        <v>37.869999999999997</v>
      </c>
      <c r="E12" s="8">
        <v>0.52400000000000002</v>
      </c>
      <c r="F12" s="8">
        <v>6.3769999999999998</v>
      </c>
      <c r="G12" s="8">
        <v>94.3</v>
      </c>
      <c r="H12" s="15">
        <v>6.3475000000000001</v>
      </c>
      <c r="I12" s="8">
        <v>24.8</v>
      </c>
      <c r="J12" s="8">
        <v>20.45</v>
      </c>
      <c r="K12" s="8">
        <v>6</v>
      </c>
      <c r="L12" s="8">
        <v>11.12</v>
      </c>
      <c r="M12" s="8">
        <v>29</v>
      </c>
      <c r="N12" s="15">
        <v>0</v>
      </c>
      <c r="O12" s="15">
        <v>1</v>
      </c>
      <c r="P12" s="15">
        <v>0</v>
      </c>
      <c r="Q12" s="21">
        <v>0</v>
      </c>
    </row>
    <row r="13" spans="2:17" x14ac:dyDescent="0.25">
      <c r="B13" s="7">
        <v>18.899999999999999</v>
      </c>
      <c r="C13" s="15">
        <v>0.11747</v>
      </c>
      <c r="D13" s="8">
        <v>37.869999999999997</v>
      </c>
      <c r="E13" s="8">
        <v>0.52400000000000002</v>
      </c>
      <c r="F13" s="8">
        <v>6.0090000000000003</v>
      </c>
      <c r="G13" s="8">
        <v>82.9</v>
      </c>
      <c r="H13" s="15">
        <v>6.2250000000000005</v>
      </c>
      <c r="I13" s="8">
        <v>24.8</v>
      </c>
      <c r="J13" s="8">
        <v>13.27</v>
      </c>
      <c r="K13" s="8">
        <v>9.2780000000000005</v>
      </c>
      <c r="L13" s="8">
        <v>13.151199999999999</v>
      </c>
      <c r="M13" s="8">
        <v>23</v>
      </c>
      <c r="N13" s="15">
        <v>0</v>
      </c>
      <c r="O13" s="15">
        <v>0</v>
      </c>
      <c r="P13" s="15">
        <v>0</v>
      </c>
      <c r="Q13" s="21">
        <v>1</v>
      </c>
    </row>
    <row r="14" spans="2:17" x14ac:dyDescent="0.25">
      <c r="B14" s="7">
        <v>21.7</v>
      </c>
      <c r="C14" s="15">
        <v>9.3780000000000002E-2</v>
      </c>
      <c r="D14" s="8">
        <v>37.869999999999997</v>
      </c>
      <c r="E14" s="8">
        <v>0.52400000000000002</v>
      </c>
      <c r="F14" s="8">
        <v>5.8890000000000002</v>
      </c>
      <c r="G14" s="8">
        <v>39</v>
      </c>
      <c r="H14" s="15">
        <v>5.4524999999999988</v>
      </c>
      <c r="I14" s="8">
        <v>24.8</v>
      </c>
      <c r="J14" s="8">
        <v>15.71</v>
      </c>
      <c r="K14" s="8">
        <v>5.5339999999999998</v>
      </c>
      <c r="L14" s="8">
        <v>10.1736</v>
      </c>
      <c r="M14" s="8">
        <v>57</v>
      </c>
      <c r="N14" s="15">
        <v>1</v>
      </c>
      <c r="O14" s="15">
        <v>0</v>
      </c>
      <c r="P14" s="15">
        <v>0</v>
      </c>
      <c r="Q14" s="21">
        <v>1</v>
      </c>
    </row>
    <row r="15" spans="2:17" x14ac:dyDescent="0.25">
      <c r="B15" s="7">
        <v>20.399999999999999</v>
      </c>
      <c r="C15" s="15">
        <v>0.62975999999999999</v>
      </c>
      <c r="D15" s="8">
        <v>38.14</v>
      </c>
      <c r="E15" s="8">
        <v>0.53800000000000003</v>
      </c>
      <c r="F15" s="8">
        <v>5.9489999999999998</v>
      </c>
      <c r="G15" s="8">
        <v>61.8</v>
      </c>
      <c r="H15" s="15">
        <v>4.7074999999999996</v>
      </c>
      <c r="I15" s="8">
        <v>19</v>
      </c>
      <c r="J15" s="8">
        <v>8.26</v>
      </c>
      <c r="K15" s="8">
        <v>5.9080000000000004</v>
      </c>
      <c r="L15" s="8">
        <v>14.1632</v>
      </c>
      <c r="M15" s="8">
        <v>39</v>
      </c>
      <c r="N15" s="15">
        <v>1</v>
      </c>
      <c r="O15" s="15">
        <v>0</v>
      </c>
      <c r="P15" s="15">
        <v>0</v>
      </c>
      <c r="Q15" s="21">
        <v>0</v>
      </c>
    </row>
    <row r="16" spans="2:17" x14ac:dyDescent="0.25">
      <c r="B16" s="7">
        <v>18.2</v>
      </c>
      <c r="C16" s="15">
        <v>0.63795999999999997</v>
      </c>
      <c r="D16" s="8">
        <v>38.14</v>
      </c>
      <c r="E16" s="8">
        <v>0.53800000000000003</v>
      </c>
      <c r="F16" s="8">
        <v>6.0960000000000001</v>
      </c>
      <c r="G16" s="8">
        <v>84.5</v>
      </c>
      <c r="H16" s="15">
        <v>4.4649999999999999</v>
      </c>
      <c r="I16" s="8">
        <v>19</v>
      </c>
      <c r="J16" s="8">
        <v>10.26</v>
      </c>
      <c r="K16" s="8">
        <v>6.9640000000000004</v>
      </c>
      <c r="L16" s="8">
        <v>13.1456</v>
      </c>
      <c r="M16" s="8">
        <v>49</v>
      </c>
      <c r="N16" s="15">
        <v>0</v>
      </c>
      <c r="O16" s="15">
        <v>0</v>
      </c>
      <c r="P16" s="15">
        <v>0</v>
      </c>
      <c r="Q16" s="21">
        <v>0</v>
      </c>
    </row>
    <row r="17" spans="2:17" x14ac:dyDescent="0.25">
      <c r="B17" s="7">
        <v>19.899999999999999</v>
      </c>
      <c r="C17" s="15">
        <v>0.62739</v>
      </c>
      <c r="D17" s="8">
        <v>38.14</v>
      </c>
      <c r="E17" s="8">
        <v>0.53800000000000003</v>
      </c>
      <c r="F17" s="8">
        <v>5.8339999999999996</v>
      </c>
      <c r="G17" s="8">
        <v>56.5</v>
      </c>
      <c r="H17" s="15">
        <v>4.4974999999999996</v>
      </c>
      <c r="I17" s="8">
        <v>19</v>
      </c>
      <c r="J17" s="8">
        <v>8.4700000000000006</v>
      </c>
      <c r="K17" s="8">
        <v>8.4979999999999993</v>
      </c>
      <c r="L17" s="8">
        <v>14.1592</v>
      </c>
      <c r="M17" s="8">
        <v>28</v>
      </c>
      <c r="N17" s="15">
        <v>1</v>
      </c>
      <c r="O17" s="15">
        <v>0</v>
      </c>
      <c r="P17" s="15">
        <v>1</v>
      </c>
      <c r="Q17" s="21">
        <v>0</v>
      </c>
    </row>
    <row r="18" spans="2:17" x14ac:dyDescent="0.25">
      <c r="B18" s="7">
        <v>23.1</v>
      </c>
      <c r="C18" s="15">
        <v>1.05393</v>
      </c>
      <c r="D18" s="8">
        <v>38.14</v>
      </c>
      <c r="E18" s="8">
        <v>0.53800000000000003</v>
      </c>
      <c r="F18" s="8">
        <v>5.9349999999999996</v>
      </c>
      <c r="G18" s="8">
        <v>29.3</v>
      </c>
      <c r="H18" s="15">
        <v>4.5</v>
      </c>
      <c r="I18" s="8">
        <v>19</v>
      </c>
      <c r="J18" s="8">
        <v>6.58</v>
      </c>
      <c r="K18" s="8">
        <v>5.4619999999999997</v>
      </c>
      <c r="L18" s="8">
        <v>10.184799999999999</v>
      </c>
      <c r="M18" s="8">
        <v>46</v>
      </c>
      <c r="N18" s="15">
        <v>0</v>
      </c>
      <c r="O18" s="15">
        <v>0</v>
      </c>
      <c r="P18" s="15">
        <v>0</v>
      </c>
      <c r="Q18" s="21">
        <v>0</v>
      </c>
    </row>
    <row r="19" spans="2:17" x14ac:dyDescent="0.25">
      <c r="B19" s="7">
        <v>17.5</v>
      </c>
      <c r="C19" s="15">
        <v>0.78420000000000001</v>
      </c>
      <c r="D19" s="8">
        <v>38.14</v>
      </c>
      <c r="E19" s="8">
        <v>0.53800000000000003</v>
      </c>
      <c r="F19" s="8">
        <v>5.99</v>
      </c>
      <c r="G19" s="8">
        <v>81.7</v>
      </c>
      <c r="H19" s="15">
        <v>4.26</v>
      </c>
      <c r="I19" s="8">
        <v>19</v>
      </c>
      <c r="J19" s="8">
        <v>14.67</v>
      </c>
      <c r="K19" s="8">
        <v>5.45</v>
      </c>
      <c r="L19" s="8">
        <v>11.14</v>
      </c>
      <c r="M19" s="8">
        <v>56</v>
      </c>
      <c r="N19" s="15">
        <v>0</v>
      </c>
      <c r="O19" s="15">
        <v>1</v>
      </c>
      <c r="P19" s="15">
        <v>0</v>
      </c>
      <c r="Q19" s="21">
        <v>0</v>
      </c>
    </row>
    <row r="20" spans="2:17" x14ac:dyDescent="0.25">
      <c r="B20" s="7">
        <v>20.2</v>
      </c>
      <c r="C20" s="15">
        <v>0.80271000000000003</v>
      </c>
      <c r="D20" s="8">
        <v>38.14</v>
      </c>
      <c r="E20" s="8">
        <v>0.53800000000000003</v>
      </c>
      <c r="F20" s="8">
        <v>5.4560000000000004</v>
      </c>
      <c r="G20" s="8">
        <v>36.6</v>
      </c>
      <c r="H20" s="15">
        <v>3.7949999999999999</v>
      </c>
      <c r="I20" s="8">
        <v>19</v>
      </c>
      <c r="J20" s="8">
        <v>11.69</v>
      </c>
      <c r="K20" s="8">
        <v>8.5039999999999996</v>
      </c>
      <c r="L20" s="8">
        <v>12.1616</v>
      </c>
      <c r="M20" s="8">
        <v>41</v>
      </c>
      <c r="N20" s="15">
        <v>1</v>
      </c>
      <c r="O20" s="15">
        <v>0</v>
      </c>
      <c r="P20" s="15">
        <v>0</v>
      </c>
      <c r="Q20" s="21">
        <v>1</v>
      </c>
    </row>
    <row r="21" spans="2:17" x14ac:dyDescent="0.25">
      <c r="B21" s="7">
        <v>18.2</v>
      </c>
      <c r="C21" s="15">
        <v>0.7258</v>
      </c>
      <c r="D21" s="8">
        <v>38.14</v>
      </c>
      <c r="E21" s="8">
        <v>0.53800000000000003</v>
      </c>
      <c r="F21" s="8">
        <v>5.7270000000000003</v>
      </c>
      <c r="G21" s="8">
        <v>69.5</v>
      </c>
      <c r="H21" s="15">
        <v>3.8</v>
      </c>
      <c r="I21" s="8">
        <v>19</v>
      </c>
      <c r="J21" s="8">
        <v>11.28</v>
      </c>
      <c r="K21" s="8">
        <v>8.5640000000000001</v>
      </c>
      <c r="L21" s="8">
        <v>12.1456</v>
      </c>
      <c r="M21" s="8">
        <v>27</v>
      </c>
      <c r="N21" s="15">
        <v>0</v>
      </c>
      <c r="O21" s="15">
        <v>0</v>
      </c>
      <c r="P21" s="15">
        <v>0</v>
      </c>
      <c r="Q21" s="21">
        <v>1</v>
      </c>
    </row>
    <row r="22" spans="2:17" x14ac:dyDescent="0.25">
      <c r="B22" s="7">
        <v>13.6</v>
      </c>
      <c r="C22" s="15">
        <v>1.25179</v>
      </c>
      <c r="D22" s="8">
        <v>38.14</v>
      </c>
      <c r="E22" s="8">
        <v>0.53800000000000003</v>
      </c>
      <c r="F22" s="8">
        <v>5.57</v>
      </c>
      <c r="G22" s="8">
        <v>98.1</v>
      </c>
      <c r="H22" s="15">
        <v>3.7974999999999999</v>
      </c>
      <c r="I22" s="8">
        <v>19</v>
      </c>
      <c r="J22" s="8">
        <v>21.02</v>
      </c>
      <c r="K22" s="8">
        <v>8.2720000000000002</v>
      </c>
      <c r="L22" s="8">
        <v>15.1088</v>
      </c>
      <c r="M22" s="8">
        <v>44</v>
      </c>
      <c r="N22" s="15">
        <v>1</v>
      </c>
      <c r="O22" s="15">
        <v>0</v>
      </c>
      <c r="P22" s="15">
        <v>0</v>
      </c>
      <c r="Q22" s="21">
        <v>1</v>
      </c>
    </row>
    <row r="23" spans="2:17" x14ac:dyDescent="0.25">
      <c r="B23" s="7">
        <v>19.600000000000001</v>
      </c>
      <c r="C23" s="15">
        <v>0.85204000000000002</v>
      </c>
      <c r="D23" s="8">
        <v>38.14</v>
      </c>
      <c r="E23" s="8">
        <v>0.53800000000000003</v>
      </c>
      <c r="F23" s="8">
        <v>5.9649999999999999</v>
      </c>
      <c r="G23" s="8">
        <v>89.2</v>
      </c>
      <c r="H23" s="15">
        <v>4.0125000000000002</v>
      </c>
      <c r="I23" s="8">
        <v>19</v>
      </c>
      <c r="J23" s="8">
        <v>13.83</v>
      </c>
      <c r="K23" s="8">
        <v>9.1920000000000002</v>
      </c>
      <c r="L23" s="8">
        <v>14.1568</v>
      </c>
      <c r="M23" s="8">
        <v>23</v>
      </c>
      <c r="N23" s="15">
        <v>1</v>
      </c>
      <c r="O23" s="15">
        <v>0</v>
      </c>
      <c r="P23" s="15">
        <v>0</v>
      </c>
      <c r="Q23" s="21">
        <v>0</v>
      </c>
    </row>
    <row r="24" spans="2:17" x14ac:dyDescent="0.25">
      <c r="B24" s="7">
        <v>15.2</v>
      </c>
      <c r="C24" s="15">
        <v>1.23247</v>
      </c>
      <c r="D24" s="8">
        <v>38.14</v>
      </c>
      <c r="E24" s="8">
        <v>0.53800000000000003</v>
      </c>
      <c r="F24" s="8">
        <v>6.1420000000000003</v>
      </c>
      <c r="G24" s="8">
        <v>91.7</v>
      </c>
      <c r="H24" s="15">
        <v>3.9799999999999995</v>
      </c>
      <c r="I24" s="8">
        <v>19</v>
      </c>
      <c r="J24" s="8">
        <v>18.72</v>
      </c>
      <c r="K24" s="8">
        <v>5.8040000000000003</v>
      </c>
      <c r="L24" s="8">
        <v>14.121600000000001</v>
      </c>
      <c r="M24" s="8">
        <v>48</v>
      </c>
      <c r="N24" s="15">
        <v>1</v>
      </c>
      <c r="O24" s="15">
        <v>0</v>
      </c>
      <c r="P24" s="15">
        <v>1</v>
      </c>
      <c r="Q24" s="21">
        <v>0</v>
      </c>
    </row>
    <row r="25" spans="2:17" x14ac:dyDescent="0.25">
      <c r="B25" s="7">
        <v>14.5</v>
      </c>
      <c r="C25" s="15">
        <v>0.98843000000000003</v>
      </c>
      <c r="D25" s="8">
        <v>38.14</v>
      </c>
      <c r="E25" s="8">
        <v>0.53800000000000003</v>
      </c>
      <c r="F25" s="8">
        <v>5.8129999999999997</v>
      </c>
      <c r="G25" s="8">
        <v>100</v>
      </c>
      <c r="H25" s="15">
        <v>4.0950000000000006</v>
      </c>
      <c r="I25" s="8">
        <v>19</v>
      </c>
      <c r="J25" s="8">
        <v>19.88</v>
      </c>
      <c r="K25" s="8">
        <v>7.49</v>
      </c>
      <c r="L25" s="8">
        <v>13.116</v>
      </c>
      <c r="M25" s="8">
        <v>29</v>
      </c>
      <c r="N25" s="15">
        <v>1</v>
      </c>
      <c r="O25" s="15">
        <v>1</v>
      </c>
      <c r="P25" s="15">
        <v>0</v>
      </c>
      <c r="Q25" s="21">
        <v>0</v>
      </c>
    </row>
    <row r="26" spans="2:17" x14ac:dyDescent="0.25">
      <c r="B26" s="7">
        <v>15.6</v>
      </c>
      <c r="C26" s="15">
        <v>0.75026000000000004</v>
      </c>
      <c r="D26" s="8">
        <v>38.14</v>
      </c>
      <c r="E26" s="8">
        <v>0.53800000000000003</v>
      </c>
      <c r="F26" s="8">
        <v>5.9240000000000004</v>
      </c>
      <c r="G26" s="8">
        <v>94.1</v>
      </c>
      <c r="H26" s="15">
        <v>4.4000000000000004</v>
      </c>
      <c r="I26" s="8">
        <v>19</v>
      </c>
      <c r="J26" s="8">
        <v>16.3</v>
      </c>
      <c r="K26" s="8">
        <v>8.2119999999999997</v>
      </c>
      <c r="L26" s="8">
        <v>13.1248</v>
      </c>
      <c r="M26" s="8">
        <v>27</v>
      </c>
      <c r="N26" s="15">
        <v>1</v>
      </c>
      <c r="O26" s="15">
        <v>1</v>
      </c>
      <c r="P26" s="15">
        <v>0</v>
      </c>
      <c r="Q26" s="21">
        <v>0</v>
      </c>
    </row>
    <row r="27" spans="2:17" x14ac:dyDescent="0.25">
      <c r="B27" s="7">
        <v>13.9</v>
      </c>
      <c r="C27" s="15">
        <v>0.84053999999999995</v>
      </c>
      <c r="D27" s="8">
        <v>38.14</v>
      </c>
      <c r="E27" s="8">
        <v>0.53800000000000003</v>
      </c>
      <c r="F27" s="8">
        <v>5.5990000000000002</v>
      </c>
      <c r="G27" s="8">
        <v>85.7</v>
      </c>
      <c r="H27" s="15">
        <v>4.4550000000000001</v>
      </c>
      <c r="I27" s="8">
        <v>19</v>
      </c>
      <c r="J27" s="8">
        <v>16.510000000000002</v>
      </c>
      <c r="K27" s="8">
        <v>9.3780000000000001</v>
      </c>
      <c r="L27" s="8">
        <v>13.1112</v>
      </c>
      <c r="M27" s="8">
        <v>35</v>
      </c>
      <c r="N27" s="15">
        <v>1</v>
      </c>
      <c r="O27" s="15">
        <v>0</v>
      </c>
      <c r="P27" s="15">
        <v>1</v>
      </c>
      <c r="Q27" s="21">
        <v>0</v>
      </c>
    </row>
    <row r="28" spans="2:17" x14ac:dyDescent="0.25">
      <c r="B28" s="7">
        <v>16.600000000000001</v>
      </c>
      <c r="C28" s="15">
        <v>0.67191000000000001</v>
      </c>
      <c r="D28" s="8">
        <v>38.14</v>
      </c>
      <c r="E28" s="8">
        <v>0.53800000000000003</v>
      </c>
      <c r="F28" s="8">
        <v>5.8129999999999997</v>
      </c>
      <c r="G28" s="8">
        <v>90.3</v>
      </c>
      <c r="H28" s="15">
        <v>4.682500000000001</v>
      </c>
      <c r="I28" s="8">
        <v>19</v>
      </c>
      <c r="J28" s="8">
        <v>14.81</v>
      </c>
      <c r="K28" s="8">
        <v>9.7319999999999993</v>
      </c>
      <c r="L28" s="8">
        <v>12.1328</v>
      </c>
      <c r="M28" s="8">
        <v>59</v>
      </c>
      <c r="N28" s="15">
        <v>0</v>
      </c>
      <c r="O28" s="15">
        <v>1</v>
      </c>
      <c r="P28" s="15">
        <v>0</v>
      </c>
      <c r="Q28" s="21">
        <v>0</v>
      </c>
    </row>
    <row r="29" spans="2:17" x14ac:dyDescent="0.25">
      <c r="B29" s="7">
        <v>14.8</v>
      </c>
      <c r="C29" s="15">
        <v>0.95577000000000001</v>
      </c>
      <c r="D29" s="8">
        <v>38.14</v>
      </c>
      <c r="E29" s="8">
        <v>0.53800000000000003</v>
      </c>
      <c r="F29" s="8">
        <v>6.0469999999999997</v>
      </c>
      <c r="G29" s="8">
        <v>88.8</v>
      </c>
      <c r="H29" s="15">
        <v>4.4524999999999997</v>
      </c>
      <c r="I29" s="8">
        <v>19</v>
      </c>
      <c r="J29" s="8">
        <v>17.28</v>
      </c>
      <c r="K29" s="8">
        <v>8.6959999999999997</v>
      </c>
      <c r="L29" s="8">
        <v>13.118399999999999</v>
      </c>
      <c r="M29" s="8">
        <v>20</v>
      </c>
      <c r="N29" s="15">
        <v>1</v>
      </c>
      <c r="O29" s="15">
        <v>1</v>
      </c>
      <c r="P29" s="15">
        <v>0</v>
      </c>
      <c r="Q29" s="21">
        <v>0</v>
      </c>
    </row>
    <row r="30" spans="2:17" x14ac:dyDescent="0.25">
      <c r="B30" s="7">
        <v>18.399999999999999</v>
      </c>
      <c r="C30" s="15">
        <v>0.77298999999999995</v>
      </c>
      <c r="D30" s="8">
        <v>38.14</v>
      </c>
      <c r="E30" s="8">
        <v>0.53800000000000003</v>
      </c>
      <c r="F30" s="8">
        <v>6.4950000000000001</v>
      </c>
      <c r="G30" s="8">
        <v>94.4</v>
      </c>
      <c r="H30" s="15">
        <v>4.4550000000000001</v>
      </c>
      <c r="I30" s="8">
        <v>19</v>
      </c>
      <c r="J30" s="8">
        <v>12.8</v>
      </c>
      <c r="K30" s="8">
        <v>5.968</v>
      </c>
      <c r="L30" s="8">
        <v>15.1472</v>
      </c>
      <c r="M30" s="8">
        <v>35</v>
      </c>
      <c r="N30" s="15">
        <v>1</v>
      </c>
      <c r="O30" s="15">
        <v>0</v>
      </c>
      <c r="P30" s="15">
        <v>1</v>
      </c>
      <c r="Q30" s="21">
        <v>0</v>
      </c>
    </row>
    <row r="31" spans="2:17" x14ac:dyDescent="0.25">
      <c r="B31" s="7">
        <v>21</v>
      </c>
      <c r="C31" s="15">
        <v>1.0024500000000001</v>
      </c>
      <c r="D31" s="8">
        <v>38.14</v>
      </c>
      <c r="E31" s="8">
        <v>0.53800000000000003</v>
      </c>
      <c r="F31" s="8">
        <v>6.6740000000000004</v>
      </c>
      <c r="G31" s="8">
        <v>87.3</v>
      </c>
      <c r="H31" s="15">
        <v>4.24</v>
      </c>
      <c r="I31" s="8">
        <v>19</v>
      </c>
      <c r="J31" s="8">
        <v>11.98</v>
      </c>
      <c r="K31" s="8">
        <v>9.02</v>
      </c>
      <c r="L31" s="8">
        <v>12.167999999999999</v>
      </c>
      <c r="M31" s="8">
        <v>50</v>
      </c>
      <c r="N31" s="15">
        <v>0</v>
      </c>
      <c r="O31" s="15">
        <v>0</v>
      </c>
      <c r="P31" s="15">
        <v>1</v>
      </c>
      <c r="Q31" s="21">
        <v>0</v>
      </c>
    </row>
    <row r="32" spans="2:17" x14ac:dyDescent="0.25">
      <c r="B32" s="7">
        <v>12.7</v>
      </c>
      <c r="C32" s="15">
        <v>1.1308100000000001</v>
      </c>
      <c r="D32" s="8">
        <v>38.14</v>
      </c>
      <c r="E32" s="8">
        <v>0.53800000000000003</v>
      </c>
      <c r="F32" s="8">
        <v>5.7130000000000001</v>
      </c>
      <c r="G32" s="8">
        <v>94.1</v>
      </c>
      <c r="H32" s="15">
        <v>4.2324999999999999</v>
      </c>
      <c r="I32" s="8">
        <v>19</v>
      </c>
      <c r="J32" s="8">
        <v>22.6</v>
      </c>
      <c r="K32" s="8">
        <v>9.8539999999999992</v>
      </c>
      <c r="L32" s="8">
        <v>12.101599999999999</v>
      </c>
      <c r="M32" s="8">
        <v>34</v>
      </c>
      <c r="N32" s="15">
        <v>0</v>
      </c>
      <c r="O32" s="15">
        <v>1</v>
      </c>
      <c r="P32" s="15">
        <v>0</v>
      </c>
      <c r="Q32" s="21">
        <v>0</v>
      </c>
    </row>
    <row r="33" spans="2:17" x14ac:dyDescent="0.25">
      <c r="B33" s="7">
        <v>14.5</v>
      </c>
      <c r="C33" s="15">
        <v>1.3547199999999999</v>
      </c>
      <c r="D33" s="8">
        <v>38.14</v>
      </c>
      <c r="E33" s="8">
        <v>0.53800000000000003</v>
      </c>
      <c r="F33" s="8">
        <v>6.0720000000000001</v>
      </c>
      <c r="G33" s="8">
        <v>100</v>
      </c>
      <c r="H33" s="15">
        <v>4.1749999999999998</v>
      </c>
      <c r="I33" s="8">
        <v>19</v>
      </c>
      <c r="J33" s="8">
        <v>13.04</v>
      </c>
      <c r="K33" s="8">
        <v>9.2899999999999991</v>
      </c>
      <c r="L33" s="8">
        <v>12.116</v>
      </c>
      <c r="M33" s="8">
        <v>23</v>
      </c>
      <c r="N33" s="15">
        <v>1</v>
      </c>
      <c r="O33" s="15">
        <v>0</v>
      </c>
      <c r="P33" s="15">
        <v>0</v>
      </c>
      <c r="Q33" s="21">
        <v>0</v>
      </c>
    </row>
    <row r="34" spans="2:17" x14ac:dyDescent="0.25">
      <c r="B34" s="7">
        <v>13.2</v>
      </c>
      <c r="C34" s="15">
        <v>1.3879900000000001</v>
      </c>
      <c r="D34" s="8">
        <v>38.14</v>
      </c>
      <c r="E34" s="8">
        <v>0.53800000000000003</v>
      </c>
      <c r="F34" s="8">
        <v>5.95</v>
      </c>
      <c r="G34" s="8">
        <v>82</v>
      </c>
      <c r="H34" s="15">
        <v>3.9924999999999997</v>
      </c>
      <c r="I34" s="8">
        <v>19</v>
      </c>
      <c r="J34" s="8">
        <v>27.71</v>
      </c>
      <c r="K34" s="8">
        <v>8.7639999999999993</v>
      </c>
      <c r="L34" s="8">
        <v>14.105600000000001</v>
      </c>
      <c r="M34" s="8">
        <v>25</v>
      </c>
      <c r="N34" s="15">
        <v>0</v>
      </c>
      <c r="O34" s="15">
        <v>0</v>
      </c>
      <c r="P34" s="15">
        <v>1</v>
      </c>
      <c r="Q34" s="21">
        <v>0</v>
      </c>
    </row>
    <row r="35" spans="2:17" x14ac:dyDescent="0.25">
      <c r="B35" s="7">
        <v>13.1</v>
      </c>
      <c r="C35" s="15">
        <v>1.1517200000000001</v>
      </c>
      <c r="D35" s="8">
        <v>38.14</v>
      </c>
      <c r="E35" s="8">
        <v>0.53800000000000003</v>
      </c>
      <c r="F35" s="8">
        <v>5.7009999999999996</v>
      </c>
      <c r="G35" s="8">
        <v>95</v>
      </c>
      <c r="H35" s="15">
        <v>3.7875000000000001</v>
      </c>
      <c r="I35" s="8">
        <v>19</v>
      </c>
      <c r="J35" s="8">
        <v>18.350000000000001</v>
      </c>
      <c r="K35" s="8">
        <v>8.3620000000000001</v>
      </c>
      <c r="L35" s="8">
        <v>15.104799999999999</v>
      </c>
      <c r="M35" s="8">
        <v>25</v>
      </c>
      <c r="N35" s="15">
        <v>1</v>
      </c>
      <c r="O35" s="15">
        <v>0</v>
      </c>
      <c r="P35" s="15">
        <v>0</v>
      </c>
      <c r="Q35" s="21">
        <v>0</v>
      </c>
    </row>
    <row r="36" spans="2:17" x14ac:dyDescent="0.25">
      <c r="B36" s="7">
        <v>13.5</v>
      </c>
      <c r="C36" s="15">
        <v>1.6128199999999999</v>
      </c>
      <c r="D36" s="8">
        <v>38.14</v>
      </c>
      <c r="E36" s="8">
        <v>0.53800000000000003</v>
      </c>
      <c r="F36" s="8">
        <v>6.0960000000000001</v>
      </c>
      <c r="G36" s="8">
        <v>96.9</v>
      </c>
      <c r="H36" s="15">
        <v>3.7600000000000002</v>
      </c>
      <c r="I36" s="8">
        <v>19</v>
      </c>
      <c r="J36" s="8">
        <v>20.34</v>
      </c>
      <c r="K36" s="8">
        <v>9.67</v>
      </c>
      <c r="L36" s="8">
        <v>11.108000000000001</v>
      </c>
      <c r="M36" s="8">
        <v>40</v>
      </c>
      <c r="N36" s="15">
        <v>1</v>
      </c>
      <c r="O36" s="15">
        <v>0</v>
      </c>
      <c r="P36" s="15">
        <v>0</v>
      </c>
      <c r="Q36" s="21">
        <v>0</v>
      </c>
    </row>
    <row r="37" spans="2:17" x14ac:dyDescent="0.25">
      <c r="B37" s="7">
        <v>18.899999999999999</v>
      </c>
      <c r="C37" s="15">
        <v>6.4170000000000005E-2</v>
      </c>
      <c r="D37" s="8">
        <v>35.96</v>
      </c>
      <c r="E37" s="8">
        <v>0.499</v>
      </c>
      <c r="F37" s="8">
        <v>5.9329999999999998</v>
      </c>
      <c r="G37" s="8">
        <v>68.2</v>
      </c>
      <c r="H37" s="15">
        <v>3.36</v>
      </c>
      <c r="I37" s="8">
        <v>20.8</v>
      </c>
      <c r="J37" s="8">
        <v>9.68</v>
      </c>
      <c r="K37" s="8">
        <v>9.4779999999999998</v>
      </c>
      <c r="L37" s="8">
        <v>11.151199999999999</v>
      </c>
      <c r="M37" s="8">
        <v>43</v>
      </c>
      <c r="N37" s="15">
        <v>1</v>
      </c>
      <c r="O37" s="15">
        <v>0</v>
      </c>
      <c r="P37" s="15">
        <v>1</v>
      </c>
      <c r="Q37" s="21">
        <v>0</v>
      </c>
    </row>
    <row r="38" spans="2:17" x14ac:dyDescent="0.25">
      <c r="B38" s="7">
        <v>20</v>
      </c>
      <c r="C38" s="15">
        <v>9.7439999999999999E-2</v>
      </c>
      <c r="D38" s="8">
        <v>35.96</v>
      </c>
      <c r="E38" s="8">
        <v>0.499</v>
      </c>
      <c r="F38" s="8">
        <v>5.8410000000000002</v>
      </c>
      <c r="G38" s="8">
        <v>61.4</v>
      </c>
      <c r="H38" s="15">
        <v>3.3774999999999999</v>
      </c>
      <c r="I38" s="8">
        <v>20.8</v>
      </c>
      <c r="J38" s="8">
        <v>11.41</v>
      </c>
      <c r="K38" s="8">
        <v>7.5</v>
      </c>
      <c r="L38" s="8">
        <v>15.16</v>
      </c>
      <c r="M38" s="8">
        <v>39</v>
      </c>
      <c r="N38" s="15">
        <v>0</v>
      </c>
      <c r="O38" s="15">
        <v>0</v>
      </c>
      <c r="P38" s="15">
        <v>0</v>
      </c>
      <c r="Q38" s="21">
        <v>0</v>
      </c>
    </row>
    <row r="39" spans="2:17" x14ac:dyDescent="0.25">
      <c r="B39" s="7">
        <v>21</v>
      </c>
      <c r="C39" s="15">
        <v>8.0140000000000003E-2</v>
      </c>
      <c r="D39" s="8">
        <v>35.96</v>
      </c>
      <c r="E39" s="8">
        <v>0.499</v>
      </c>
      <c r="F39" s="8">
        <v>5.85</v>
      </c>
      <c r="G39" s="8">
        <v>41.5</v>
      </c>
      <c r="H39" s="15">
        <v>3.9350000000000005</v>
      </c>
      <c r="I39" s="8">
        <v>20.8</v>
      </c>
      <c r="J39" s="8">
        <v>8.77</v>
      </c>
      <c r="K39" s="8">
        <v>8.1199999999999992</v>
      </c>
      <c r="L39" s="8">
        <v>10.167999999999999</v>
      </c>
      <c r="M39" s="8">
        <v>21</v>
      </c>
      <c r="N39" s="15">
        <v>1</v>
      </c>
      <c r="O39" s="15">
        <v>0</v>
      </c>
      <c r="P39" s="15">
        <v>1</v>
      </c>
      <c r="Q39" s="21">
        <v>0</v>
      </c>
    </row>
    <row r="40" spans="2:17" x14ac:dyDescent="0.25">
      <c r="B40" s="7">
        <v>24.2</v>
      </c>
      <c r="C40" s="15">
        <v>0.17505000000000001</v>
      </c>
      <c r="D40" s="8">
        <v>35.96</v>
      </c>
      <c r="E40" s="8">
        <v>0.499</v>
      </c>
      <c r="F40" s="8">
        <v>5.9660000000000002</v>
      </c>
      <c r="G40" s="8">
        <v>30.2</v>
      </c>
      <c r="H40" s="15">
        <v>3.8475000000000001</v>
      </c>
      <c r="I40" s="8">
        <v>20.8</v>
      </c>
      <c r="J40" s="8">
        <v>10.130000000000001</v>
      </c>
      <c r="K40" s="8">
        <v>8.1839999999999993</v>
      </c>
      <c r="L40" s="8">
        <v>10.1936</v>
      </c>
      <c r="M40" s="8">
        <v>21</v>
      </c>
      <c r="N40" s="15">
        <v>1</v>
      </c>
      <c r="O40" s="15">
        <v>0</v>
      </c>
      <c r="P40" s="15">
        <v>1</v>
      </c>
      <c r="Q40" s="21">
        <v>0</v>
      </c>
    </row>
    <row r="41" spans="2:17" x14ac:dyDescent="0.25">
      <c r="B41" s="7">
        <v>30.8</v>
      </c>
      <c r="C41" s="15">
        <v>2.7629999999999998E-2</v>
      </c>
      <c r="D41" s="8">
        <v>32.950000000000003</v>
      </c>
      <c r="E41" s="8">
        <v>0.42799999999999999</v>
      </c>
      <c r="F41" s="8">
        <v>6.5949999999999998</v>
      </c>
      <c r="G41" s="8">
        <v>21.8</v>
      </c>
      <c r="H41" s="15">
        <v>5.4</v>
      </c>
      <c r="I41" s="8">
        <v>21.7</v>
      </c>
      <c r="J41" s="8">
        <v>4.32</v>
      </c>
      <c r="K41" s="8">
        <v>6.9160000000000004</v>
      </c>
      <c r="L41" s="8">
        <v>12.2464</v>
      </c>
      <c r="M41" s="8">
        <v>49</v>
      </c>
      <c r="N41" s="15">
        <v>1</v>
      </c>
      <c r="O41" s="15">
        <v>0</v>
      </c>
      <c r="P41" s="15">
        <v>1</v>
      </c>
      <c r="Q41" s="21">
        <v>0</v>
      </c>
    </row>
    <row r="42" spans="2:17" x14ac:dyDescent="0.25">
      <c r="B42" s="7">
        <v>34.9</v>
      </c>
      <c r="C42" s="15">
        <v>3.3590000000000002E-2</v>
      </c>
      <c r="D42" s="8">
        <v>32.950000000000003</v>
      </c>
      <c r="E42" s="8">
        <v>0.42799999999999999</v>
      </c>
      <c r="F42" s="8">
        <v>7.024</v>
      </c>
      <c r="G42" s="8">
        <v>15.8</v>
      </c>
      <c r="H42" s="15">
        <v>5.4024999999999999</v>
      </c>
      <c r="I42" s="8">
        <v>21.7</v>
      </c>
      <c r="J42" s="8">
        <v>1.98</v>
      </c>
      <c r="K42" s="8">
        <v>6.1980000000000004</v>
      </c>
      <c r="L42" s="8">
        <v>15.279199999999999</v>
      </c>
      <c r="M42" s="8">
        <v>20</v>
      </c>
      <c r="N42" s="15">
        <v>1</v>
      </c>
      <c r="O42" s="15">
        <v>0</v>
      </c>
      <c r="P42" s="15">
        <v>1</v>
      </c>
      <c r="Q42" s="21">
        <v>0</v>
      </c>
    </row>
    <row r="43" spans="2:17" x14ac:dyDescent="0.25">
      <c r="B43" s="7">
        <v>26.6</v>
      </c>
      <c r="C43" s="15">
        <v>0.12744</v>
      </c>
      <c r="D43" s="8">
        <v>36.909999999999997</v>
      </c>
      <c r="E43" s="8">
        <v>0.44800000000000001</v>
      </c>
      <c r="F43" s="8">
        <v>6.77</v>
      </c>
      <c r="G43" s="8">
        <v>2.9</v>
      </c>
      <c r="H43" s="15">
        <v>5.7225000000000001</v>
      </c>
      <c r="I43" s="8">
        <v>22.1</v>
      </c>
      <c r="J43" s="8">
        <v>4.84</v>
      </c>
      <c r="K43" s="8">
        <v>7.7320000000000002</v>
      </c>
      <c r="L43" s="8">
        <v>13.2128</v>
      </c>
      <c r="M43" s="8">
        <v>30</v>
      </c>
      <c r="N43" s="15">
        <v>0</v>
      </c>
      <c r="O43" s="15">
        <v>0</v>
      </c>
      <c r="P43" s="15">
        <v>0</v>
      </c>
      <c r="Q43" s="21">
        <v>1</v>
      </c>
    </row>
    <row r="44" spans="2:17" x14ac:dyDescent="0.25">
      <c r="B44" s="7">
        <v>25.3</v>
      </c>
      <c r="C44" s="15">
        <v>0.14149999999999999</v>
      </c>
      <c r="D44" s="8">
        <v>36.909999999999997</v>
      </c>
      <c r="E44" s="8">
        <v>0.44800000000000001</v>
      </c>
      <c r="F44" s="8">
        <v>6.1689999999999996</v>
      </c>
      <c r="G44" s="8">
        <v>6.6</v>
      </c>
      <c r="H44" s="15">
        <v>5.7225000000000001</v>
      </c>
      <c r="I44" s="8">
        <v>22.1</v>
      </c>
      <c r="J44" s="8">
        <v>5.81</v>
      </c>
      <c r="K44" s="8">
        <v>8.1059999999999999</v>
      </c>
      <c r="L44" s="8">
        <v>15.202400000000001</v>
      </c>
      <c r="M44" s="8">
        <v>52</v>
      </c>
      <c r="N44" s="15">
        <v>0</v>
      </c>
      <c r="O44" s="15">
        <v>0</v>
      </c>
      <c r="P44" s="15">
        <v>1</v>
      </c>
      <c r="Q44" s="21">
        <v>0</v>
      </c>
    </row>
    <row r="45" spans="2:17" x14ac:dyDescent="0.25">
      <c r="B45" s="7">
        <v>24.7</v>
      </c>
      <c r="C45" s="15">
        <v>0.15936</v>
      </c>
      <c r="D45" s="8">
        <v>36.909999999999997</v>
      </c>
      <c r="E45" s="8">
        <v>0.44800000000000001</v>
      </c>
      <c r="F45" s="8">
        <v>6.2110000000000003</v>
      </c>
      <c r="G45" s="8">
        <v>6.5</v>
      </c>
      <c r="H45" s="15">
        <v>5.72</v>
      </c>
      <c r="I45" s="8">
        <v>22.1</v>
      </c>
      <c r="J45" s="8">
        <v>7.44</v>
      </c>
      <c r="K45" s="8">
        <v>6.0940000000000003</v>
      </c>
      <c r="L45" s="8">
        <v>15.1976</v>
      </c>
      <c r="M45" s="8">
        <v>56</v>
      </c>
      <c r="N45" s="15">
        <v>1</v>
      </c>
      <c r="O45" s="15">
        <v>0</v>
      </c>
      <c r="P45" s="15">
        <v>1</v>
      </c>
      <c r="Q45" s="21">
        <v>0</v>
      </c>
    </row>
    <row r="46" spans="2:17" x14ac:dyDescent="0.25">
      <c r="B46" s="7">
        <v>21.2</v>
      </c>
      <c r="C46" s="15">
        <v>0.12268999999999999</v>
      </c>
      <c r="D46" s="8">
        <v>36.909999999999997</v>
      </c>
      <c r="E46" s="8">
        <v>0.44800000000000001</v>
      </c>
      <c r="F46" s="8">
        <v>6.069</v>
      </c>
      <c r="G46" s="8">
        <v>40</v>
      </c>
      <c r="H46" s="15">
        <v>5.7225000000000001</v>
      </c>
      <c r="I46" s="8">
        <v>22.1</v>
      </c>
      <c r="J46" s="8">
        <v>9.5500000000000007</v>
      </c>
      <c r="K46" s="8">
        <v>9.0239999999999991</v>
      </c>
      <c r="L46" s="8">
        <v>12.169600000000001</v>
      </c>
      <c r="M46" s="8">
        <v>53</v>
      </c>
      <c r="N46" s="15">
        <v>0</v>
      </c>
      <c r="O46" s="15">
        <v>0</v>
      </c>
      <c r="P46" s="15">
        <v>1</v>
      </c>
      <c r="Q46" s="21">
        <v>0</v>
      </c>
    </row>
    <row r="47" spans="2:17" x14ac:dyDescent="0.25">
      <c r="B47" s="7">
        <v>19.3</v>
      </c>
      <c r="C47" s="15">
        <v>0.17141999999999999</v>
      </c>
      <c r="D47" s="8">
        <v>36.909999999999997</v>
      </c>
      <c r="E47" s="8">
        <v>0.44800000000000001</v>
      </c>
      <c r="F47" s="8">
        <v>5.6820000000000004</v>
      </c>
      <c r="G47" s="8">
        <v>33.799999999999997</v>
      </c>
      <c r="H47" s="15">
        <v>5.1025</v>
      </c>
      <c r="I47" s="8">
        <v>22.1</v>
      </c>
      <c r="J47" s="8">
        <v>10.210000000000001</v>
      </c>
      <c r="K47" s="8">
        <v>8.0860000000000003</v>
      </c>
      <c r="L47" s="8">
        <v>11.154400000000001</v>
      </c>
      <c r="M47" s="8">
        <v>21</v>
      </c>
      <c r="N47" s="15">
        <v>0</v>
      </c>
      <c r="O47" s="15">
        <v>0</v>
      </c>
      <c r="P47" s="15">
        <v>1</v>
      </c>
      <c r="Q47" s="21">
        <v>0</v>
      </c>
    </row>
    <row r="48" spans="2:17" x14ac:dyDescent="0.25">
      <c r="B48" s="7">
        <v>20</v>
      </c>
      <c r="C48" s="15">
        <v>0.18836</v>
      </c>
      <c r="D48" s="8">
        <v>36.909999999999997</v>
      </c>
      <c r="E48" s="8">
        <v>0.44800000000000001</v>
      </c>
      <c r="F48" s="8">
        <v>5.7859999999999996</v>
      </c>
      <c r="G48" s="8">
        <v>33.299999999999997</v>
      </c>
      <c r="H48" s="15">
        <v>5.0999999999999996</v>
      </c>
      <c r="I48" s="8">
        <v>22.1</v>
      </c>
      <c r="J48" s="8">
        <v>14.15</v>
      </c>
      <c r="K48" s="8">
        <v>9.3000000000000007</v>
      </c>
      <c r="L48" s="8">
        <v>12.16</v>
      </c>
      <c r="M48" s="8">
        <v>39</v>
      </c>
      <c r="N48" s="15">
        <v>1</v>
      </c>
      <c r="O48" s="15">
        <v>1</v>
      </c>
      <c r="P48" s="15">
        <v>0</v>
      </c>
      <c r="Q48" s="21">
        <v>0</v>
      </c>
    </row>
    <row r="49" spans="2:17" x14ac:dyDescent="0.25">
      <c r="B49" s="7">
        <v>16.600000000000001</v>
      </c>
      <c r="C49" s="15">
        <v>0.22927</v>
      </c>
      <c r="D49" s="8">
        <v>36.909999999999997</v>
      </c>
      <c r="E49" s="8">
        <v>0.44800000000000001</v>
      </c>
      <c r="F49" s="8">
        <v>6.03</v>
      </c>
      <c r="G49" s="8">
        <v>85.5</v>
      </c>
      <c r="H49" s="15">
        <v>5.6899999999999995</v>
      </c>
      <c r="I49" s="8">
        <v>22.1</v>
      </c>
      <c r="J49" s="8">
        <v>18.8</v>
      </c>
      <c r="K49" s="8">
        <v>5.3319999999999999</v>
      </c>
      <c r="L49" s="8">
        <v>12.1328</v>
      </c>
      <c r="M49" s="8">
        <v>44</v>
      </c>
      <c r="N49" s="15">
        <v>1</v>
      </c>
      <c r="O49" s="15">
        <v>0</v>
      </c>
      <c r="P49" s="15">
        <v>1</v>
      </c>
      <c r="Q49" s="21">
        <v>0</v>
      </c>
    </row>
    <row r="50" spans="2:17" x14ac:dyDescent="0.25">
      <c r="B50" s="7">
        <v>14.4</v>
      </c>
      <c r="C50" s="15">
        <v>0.25386999999999998</v>
      </c>
      <c r="D50" s="8">
        <v>36.909999999999997</v>
      </c>
      <c r="E50" s="8">
        <v>0.44800000000000001</v>
      </c>
      <c r="F50" s="8">
        <v>5.399</v>
      </c>
      <c r="G50" s="8">
        <v>95.3</v>
      </c>
      <c r="H50" s="15">
        <v>5.87</v>
      </c>
      <c r="I50" s="8">
        <v>22.1</v>
      </c>
      <c r="J50" s="8">
        <v>30.81</v>
      </c>
      <c r="K50" s="8">
        <v>7.0880000000000001</v>
      </c>
      <c r="L50" s="8">
        <v>14.1152</v>
      </c>
      <c r="M50" s="8">
        <v>34</v>
      </c>
      <c r="N50" s="15">
        <v>0</v>
      </c>
      <c r="O50" s="15">
        <v>0</v>
      </c>
      <c r="P50" s="15">
        <v>0</v>
      </c>
      <c r="Q50" s="21">
        <v>0</v>
      </c>
    </row>
    <row r="51" spans="2:17" x14ac:dyDescent="0.25">
      <c r="B51" s="7">
        <v>19.399999999999999</v>
      </c>
      <c r="C51" s="15">
        <v>0.21976999999999999</v>
      </c>
      <c r="D51" s="8">
        <v>36.909999999999997</v>
      </c>
      <c r="E51" s="8">
        <v>0.44800000000000001</v>
      </c>
      <c r="F51" s="8">
        <v>5.6020000000000003</v>
      </c>
      <c r="G51" s="8">
        <v>62</v>
      </c>
      <c r="H51" s="15">
        <v>6.0875000000000004</v>
      </c>
      <c r="I51" s="8">
        <v>22.1</v>
      </c>
      <c r="J51" s="8">
        <v>16.2</v>
      </c>
      <c r="K51" s="8">
        <v>5.9880000000000004</v>
      </c>
      <c r="L51" s="8">
        <v>13.155200000000001</v>
      </c>
      <c r="M51" s="8">
        <v>45</v>
      </c>
      <c r="N51" s="15">
        <v>0</v>
      </c>
      <c r="O51" s="15">
        <v>0</v>
      </c>
      <c r="P51" s="15">
        <v>0</v>
      </c>
      <c r="Q51" s="21">
        <v>1</v>
      </c>
    </row>
    <row r="52" spans="2:17" x14ac:dyDescent="0.25">
      <c r="B52" s="7">
        <v>19.7</v>
      </c>
      <c r="C52" s="15">
        <v>8.8730000000000003E-2</v>
      </c>
      <c r="D52" s="8">
        <v>35.64</v>
      </c>
      <c r="E52" s="8">
        <v>0.439</v>
      </c>
      <c r="F52" s="8">
        <v>5.9630000000000001</v>
      </c>
      <c r="G52" s="8">
        <v>45.7</v>
      </c>
      <c r="H52" s="15">
        <v>6.8149999999999995</v>
      </c>
      <c r="I52" s="8">
        <v>23.2</v>
      </c>
      <c r="J52" s="8">
        <v>13.45</v>
      </c>
      <c r="K52" s="8">
        <v>7.8997670682730989</v>
      </c>
      <c r="L52" s="8">
        <v>11.1576</v>
      </c>
      <c r="M52" s="8">
        <v>21</v>
      </c>
      <c r="N52" s="15">
        <v>1</v>
      </c>
      <c r="O52" s="15">
        <v>0</v>
      </c>
      <c r="P52" s="15">
        <v>1</v>
      </c>
      <c r="Q52" s="21">
        <v>0</v>
      </c>
    </row>
    <row r="53" spans="2:17" x14ac:dyDescent="0.25">
      <c r="B53" s="7">
        <v>20.5</v>
      </c>
      <c r="C53" s="15">
        <v>4.3369999999999999E-2</v>
      </c>
      <c r="D53" s="8">
        <v>35.64</v>
      </c>
      <c r="E53" s="8">
        <v>0.439</v>
      </c>
      <c r="F53" s="8">
        <v>6.1150000000000002</v>
      </c>
      <c r="G53" s="8">
        <v>63</v>
      </c>
      <c r="H53" s="15">
        <v>6.8174999999999999</v>
      </c>
      <c r="I53" s="8">
        <v>23.2</v>
      </c>
      <c r="J53" s="8">
        <v>9.43</v>
      </c>
      <c r="K53" s="8">
        <v>7.01</v>
      </c>
      <c r="L53" s="8">
        <v>11.164</v>
      </c>
      <c r="M53" s="8">
        <v>30</v>
      </c>
      <c r="N53" s="15">
        <v>1</v>
      </c>
      <c r="O53" s="15">
        <v>1</v>
      </c>
      <c r="P53" s="15">
        <v>0</v>
      </c>
      <c r="Q53" s="21">
        <v>0</v>
      </c>
    </row>
    <row r="54" spans="2:17" x14ac:dyDescent="0.25">
      <c r="B54" s="7">
        <v>25</v>
      </c>
      <c r="C54" s="15">
        <v>5.3600000000000002E-2</v>
      </c>
      <c r="D54" s="8">
        <v>35.64</v>
      </c>
      <c r="E54" s="8">
        <v>0.439</v>
      </c>
      <c r="F54" s="8">
        <v>6.5110000000000001</v>
      </c>
      <c r="G54" s="8">
        <v>21.1</v>
      </c>
      <c r="H54" s="15">
        <v>6.8174999999999999</v>
      </c>
      <c r="I54" s="8">
        <v>23.2</v>
      </c>
      <c r="J54" s="8">
        <v>5.28</v>
      </c>
      <c r="K54" s="8">
        <v>9.9</v>
      </c>
      <c r="L54" s="8">
        <v>14.2</v>
      </c>
      <c r="M54" s="8">
        <v>56</v>
      </c>
      <c r="N54" s="15">
        <v>0</v>
      </c>
      <c r="O54" s="15">
        <v>0</v>
      </c>
      <c r="P54" s="15">
        <v>1</v>
      </c>
      <c r="Q54" s="21">
        <v>0</v>
      </c>
    </row>
    <row r="55" spans="2:17" x14ac:dyDescent="0.25">
      <c r="B55" s="7">
        <v>23.4</v>
      </c>
      <c r="C55" s="15">
        <v>4.981E-2</v>
      </c>
      <c r="D55" s="8">
        <v>35.64</v>
      </c>
      <c r="E55" s="8">
        <v>0.439</v>
      </c>
      <c r="F55" s="8">
        <v>5.9980000000000002</v>
      </c>
      <c r="G55" s="8">
        <v>21.4</v>
      </c>
      <c r="H55" s="15">
        <v>6.8150000000000004</v>
      </c>
      <c r="I55" s="8">
        <v>23.2</v>
      </c>
      <c r="J55" s="8">
        <v>8.43</v>
      </c>
      <c r="K55" s="8">
        <v>9.1679999999999993</v>
      </c>
      <c r="L55" s="8">
        <v>11.187200000000001</v>
      </c>
      <c r="M55" s="8">
        <v>41</v>
      </c>
      <c r="N55" s="15">
        <v>0</v>
      </c>
      <c r="O55" s="15">
        <v>0</v>
      </c>
      <c r="P55" s="15">
        <v>1</v>
      </c>
      <c r="Q55" s="21">
        <v>0</v>
      </c>
    </row>
    <row r="56" spans="2:17" x14ac:dyDescent="0.25">
      <c r="B56" s="7">
        <v>18.899999999999999</v>
      </c>
      <c r="C56" s="15">
        <v>1.3599999999999999E-2</v>
      </c>
      <c r="D56" s="8">
        <v>34</v>
      </c>
      <c r="E56" s="8">
        <v>0.41</v>
      </c>
      <c r="F56" s="8">
        <v>5.8879999999999999</v>
      </c>
      <c r="G56" s="8">
        <v>47.6</v>
      </c>
      <c r="H56" s="15">
        <v>7.3174999999999999</v>
      </c>
      <c r="I56" s="8">
        <v>18.899999999999999</v>
      </c>
      <c r="J56" s="8">
        <v>14.8</v>
      </c>
      <c r="K56" s="8">
        <v>8.6780000000000008</v>
      </c>
      <c r="L56" s="8">
        <v>15.151199999999999</v>
      </c>
      <c r="M56" s="8">
        <v>55</v>
      </c>
      <c r="N56" s="15">
        <v>1</v>
      </c>
      <c r="O56" s="15">
        <v>0</v>
      </c>
      <c r="P56" s="15">
        <v>0</v>
      </c>
      <c r="Q56" s="21">
        <v>0</v>
      </c>
    </row>
    <row r="57" spans="2:17" x14ac:dyDescent="0.25">
      <c r="B57" s="7">
        <v>35.4</v>
      </c>
      <c r="C57" s="15">
        <v>1.311E-2</v>
      </c>
      <c r="D57" s="8">
        <v>31.22</v>
      </c>
      <c r="E57" s="8">
        <v>0.40300000000000002</v>
      </c>
      <c r="F57" s="8">
        <v>7.2489999999999997</v>
      </c>
      <c r="G57" s="8">
        <v>21.9</v>
      </c>
      <c r="H57" s="15">
        <v>8.6974999999999998</v>
      </c>
      <c r="I57" s="8">
        <v>22.1</v>
      </c>
      <c r="J57" s="8">
        <v>4.8099999999999996</v>
      </c>
      <c r="K57" s="8">
        <v>7.508</v>
      </c>
      <c r="L57" s="8">
        <v>13.283200000000001</v>
      </c>
      <c r="M57" s="8">
        <v>50</v>
      </c>
      <c r="N57" s="15">
        <v>1</v>
      </c>
      <c r="O57" s="15">
        <v>0</v>
      </c>
      <c r="P57" s="15">
        <v>1</v>
      </c>
      <c r="Q57" s="21">
        <v>0</v>
      </c>
    </row>
    <row r="58" spans="2:17" x14ac:dyDescent="0.25">
      <c r="B58" s="7">
        <v>24.7</v>
      </c>
      <c r="C58" s="15">
        <v>2.0549999999999999E-2</v>
      </c>
      <c r="D58" s="8">
        <v>30.74</v>
      </c>
      <c r="E58" s="8">
        <v>0.41</v>
      </c>
      <c r="F58" s="8">
        <v>6.383</v>
      </c>
      <c r="G58" s="8">
        <v>35.700000000000003</v>
      </c>
      <c r="H58" s="15">
        <v>9.1875</v>
      </c>
      <c r="I58" s="8">
        <v>22.7</v>
      </c>
      <c r="J58" s="8">
        <v>5.77</v>
      </c>
      <c r="K58" s="8">
        <v>5.7939999999999996</v>
      </c>
      <c r="L58" s="8">
        <v>15.1976</v>
      </c>
      <c r="M58" s="8">
        <v>22</v>
      </c>
      <c r="N58" s="15">
        <v>1</v>
      </c>
      <c r="O58" s="15">
        <v>1</v>
      </c>
      <c r="P58" s="15">
        <v>0</v>
      </c>
      <c r="Q58" s="21">
        <v>0</v>
      </c>
    </row>
    <row r="59" spans="2:17" x14ac:dyDescent="0.25">
      <c r="B59" s="7">
        <v>31.6</v>
      </c>
      <c r="C59" s="15">
        <v>1.4319999999999999E-2</v>
      </c>
      <c r="D59" s="8">
        <v>31.32</v>
      </c>
      <c r="E59" s="8">
        <v>0.41099999999999998</v>
      </c>
      <c r="F59" s="8">
        <v>6.8159999999999998</v>
      </c>
      <c r="G59" s="8">
        <v>40.5</v>
      </c>
      <c r="H59" s="15">
        <v>8.3249999999999993</v>
      </c>
      <c r="I59" s="8">
        <v>24.9</v>
      </c>
      <c r="J59" s="8">
        <v>3.95</v>
      </c>
      <c r="K59" s="8">
        <v>7.4320000000000004</v>
      </c>
      <c r="L59" s="8">
        <v>15.252800000000001</v>
      </c>
      <c r="M59" s="8">
        <v>45</v>
      </c>
      <c r="N59" s="15">
        <v>1</v>
      </c>
      <c r="O59" s="15">
        <v>1</v>
      </c>
      <c r="P59" s="15">
        <v>0</v>
      </c>
      <c r="Q59" s="21">
        <v>0</v>
      </c>
    </row>
    <row r="60" spans="2:17" x14ac:dyDescent="0.25">
      <c r="B60" s="7">
        <v>23.3</v>
      </c>
      <c r="C60" s="15">
        <v>0.15445</v>
      </c>
      <c r="D60" s="8">
        <v>35.130000000000003</v>
      </c>
      <c r="E60" s="8">
        <v>0.45300000000000001</v>
      </c>
      <c r="F60" s="8">
        <v>6.1449999999999996</v>
      </c>
      <c r="G60" s="8">
        <v>29.2</v>
      </c>
      <c r="H60" s="15">
        <v>7.8150000000000004</v>
      </c>
      <c r="I60" s="8">
        <v>20.3</v>
      </c>
      <c r="J60" s="8">
        <v>6.86</v>
      </c>
      <c r="K60" s="8">
        <v>7.8659999999999997</v>
      </c>
      <c r="L60" s="8">
        <v>14.186400000000001</v>
      </c>
      <c r="M60" s="8">
        <v>22</v>
      </c>
      <c r="N60" s="15">
        <v>0</v>
      </c>
      <c r="O60" s="15">
        <v>0</v>
      </c>
      <c r="P60" s="15">
        <v>0</v>
      </c>
      <c r="Q60" s="21">
        <v>0</v>
      </c>
    </row>
    <row r="61" spans="2:17" x14ac:dyDescent="0.25">
      <c r="B61" s="7">
        <v>19.600000000000001</v>
      </c>
      <c r="C61" s="15">
        <v>0.10328</v>
      </c>
      <c r="D61" s="8">
        <v>35.130000000000003</v>
      </c>
      <c r="E61" s="8">
        <v>0.45300000000000001</v>
      </c>
      <c r="F61" s="8">
        <v>5.9269999999999996</v>
      </c>
      <c r="G61" s="8">
        <v>47.2</v>
      </c>
      <c r="H61" s="15">
        <v>6.93</v>
      </c>
      <c r="I61" s="8">
        <v>20.3</v>
      </c>
      <c r="J61" s="8">
        <v>9.2200000000000006</v>
      </c>
      <c r="K61" s="8">
        <v>6.1920000000000002</v>
      </c>
      <c r="L61" s="8">
        <v>14.1568</v>
      </c>
      <c r="M61" s="8">
        <v>20</v>
      </c>
      <c r="N61" s="15">
        <v>1</v>
      </c>
      <c r="O61" s="15">
        <v>0</v>
      </c>
      <c r="P61" s="15">
        <v>0</v>
      </c>
      <c r="Q61" s="21">
        <v>0</v>
      </c>
    </row>
    <row r="62" spans="2:17" x14ac:dyDescent="0.25">
      <c r="B62" s="7">
        <v>18.7</v>
      </c>
      <c r="C62" s="15">
        <v>0.14932000000000001</v>
      </c>
      <c r="D62" s="8">
        <v>35.130000000000003</v>
      </c>
      <c r="E62" s="8">
        <v>0.45300000000000001</v>
      </c>
      <c r="F62" s="8">
        <v>5.7409999999999997</v>
      </c>
      <c r="G62" s="8">
        <v>66.2</v>
      </c>
      <c r="H62" s="15">
        <v>7.2249999999999996</v>
      </c>
      <c r="I62" s="8">
        <v>20.3</v>
      </c>
      <c r="J62" s="8">
        <v>13.15</v>
      </c>
      <c r="K62" s="8">
        <v>7.9740000000000002</v>
      </c>
      <c r="L62" s="8">
        <v>11.1496</v>
      </c>
      <c r="M62" s="8">
        <v>30</v>
      </c>
      <c r="N62" s="15">
        <v>0</v>
      </c>
      <c r="O62" s="15">
        <v>0</v>
      </c>
      <c r="P62" s="15">
        <v>1</v>
      </c>
      <c r="Q62" s="21">
        <v>0</v>
      </c>
    </row>
    <row r="63" spans="2:17" x14ac:dyDescent="0.25">
      <c r="B63" s="7">
        <v>16</v>
      </c>
      <c r="C63" s="15">
        <v>0.17171</v>
      </c>
      <c r="D63" s="8">
        <v>35.130000000000003</v>
      </c>
      <c r="E63" s="8">
        <v>0.45300000000000001</v>
      </c>
      <c r="F63" s="8">
        <v>5.9660000000000002</v>
      </c>
      <c r="G63" s="8">
        <v>93.4</v>
      </c>
      <c r="H63" s="15">
        <v>6.82</v>
      </c>
      <c r="I63" s="8">
        <v>20.3</v>
      </c>
      <c r="J63" s="8">
        <v>14.44</v>
      </c>
      <c r="K63" s="8">
        <v>6.22</v>
      </c>
      <c r="L63" s="8">
        <v>15.128</v>
      </c>
      <c r="M63" s="8">
        <v>48</v>
      </c>
      <c r="N63" s="15">
        <v>0</v>
      </c>
      <c r="O63" s="15">
        <v>0</v>
      </c>
      <c r="P63" s="15">
        <v>1</v>
      </c>
      <c r="Q63" s="21">
        <v>0</v>
      </c>
    </row>
    <row r="64" spans="2:17" x14ac:dyDescent="0.25">
      <c r="B64" s="7">
        <v>22.2</v>
      </c>
      <c r="C64" s="15">
        <v>0.11027000000000001</v>
      </c>
      <c r="D64" s="8">
        <v>35.130000000000003</v>
      </c>
      <c r="E64" s="8">
        <v>0.45300000000000001</v>
      </c>
      <c r="F64" s="8">
        <v>6.4560000000000004</v>
      </c>
      <c r="G64" s="8">
        <v>67.8</v>
      </c>
      <c r="H64" s="15">
        <v>7.2249999999999996</v>
      </c>
      <c r="I64" s="8">
        <v>20.3</v>
      </c>
      <c r="J64" s="8">
        <v>6.73</v>
      </c>
      <c r="K64" s="8">
        <v>5.8440000000000003</v>
      </c>
      <c r="L64" s="8">
        <v>10.1776</v>
      </c>
      <c r="M64" s="8">
        <v>56</v>
      </c>
      <c r="N64" s="15">
        <v>1</v>
      </c>
      <c r="O64" s="15">
        <v>0</v>
      </c>
      <c r="P64" s="15">
        <v>0</v>
      </c>
      <c r="Q64" s="21">
        <v>0</v>
      </c>
    </row>
    <row r="65" spans="2:17" x14ac:dyDescent="0.25">
      <c r="B65" s="7">
        <v>25</v>
      </c>
      <c r="C65" s="15">
        <v>0.1265</v>
      </c>
      <c r="D65" s="8">
        <v>35.130000000000003</v>
      </c>
      <c r="E65" s="8">
        <v>0.45300000000000001</v>
      </c>
      <c r="F65" s="8">
        <v>6.7619999999999996</v>
      </c>
      <c r="G65" s="8">
        <v>43.4</v>
      </c>
      <c r="H65" s="15">
        <v>7.9825000000000008</v>
      </c>
      <c r="I65" s="8">
        <v>20.3</v>
      </c>
      <c r="J65" s="8">
        <v>9.5</v>
      </c>
      <c r="K65" s="8">
        <v>5.9</v>
      </c>
      <c r="L65" s="8">
        <v>13.2</v>
      </c>
      <c r="M65" s="8">
        <v>28</v>
      </c>
      <c r="N65" s="15">
        <v>1</v>
      </c>
      <c r="O65" s="15">
        <v>0</v>
      </c>
      <c r="P65" s="15">
        <v>0</v>
      </c>
      <c r="Q65" s="21">
        <v>1</v>
      </c>
    </row>
    <row r="66" spans="2:17" x14ac:dyDescent="0.25">
      <c r="B66" s="7">
        <v>33</v>
      </c>
      <c r="C66" s="15">
        <v>1.951E-2</v>
      </c>
      <c r="D66" s="8">
        <v>31.38</v>
      </c>
      <c r="E66" s="8">
        <v>0.41610000000000003</v>
      </c>
      <c r="F66" s="8">
        <v>7.1040000000000001</v>
      </c>
      <c r="G66" s="8">
        <v>59.5</v>
      </c>
      <c r="H66" s="15">
        <v>9.2225000000000001</v>
      </c>
      <c r="I66" s="8">
        <v>21.4</v>
      </c>
      <c r="J66" s="8">
        <v>8.0500000000000007</v>
      </c>
      <c r="K66" s="8">
        <v>8.26</v>
      </c>
      <c r="L66" s="8">
        <v>10.263999999999999</v>
      </c>
      <c r="M66" s="8">
        <v>30</v>
      </c>
      <c r="N66" s="15">
        <v>1</v>
      </c>
      <c r="O66" s="15">
        <v>0</v>
      </c>
      <c r="P66" s="15">
        <v>0</v>
      </c>
      <c r="Q66" s="21">
        <v>1</v>
      </c>
    </row>
    <row r="67" spans="2:17" x14ac:dyDescent="0.25">
      <c r="B67" s="7">
        <v>23.5</v>
      </c>
      <c r="C67" s="15">
        <v>3.5839999999999997E-2</v>
      </c>
      <c r="D67" s="8">
        <v>33.369999999999997</v>
      </c>
      <c r="E67" s="8">
        <v>0.39800000000000002</v>
      </c>
      <c r="F67" s="8">
        <v>6.29</v>
      </c>
      <c r="G67" s="8">
        <v>17.8</v>
      </c>
      <c r="H67" s="15">
        <v>6.6124999999999998</v>
      </c>
      <c r="I67" s="8">
        <v>23.9</v>
      </c>
      <c r="J67" s="8">
        <v>4.67</v>
      </c>
      <c r="K67" s="8">
        <v>9.4700000000000006</v>
      </c>
      <c r="L67" s="8">
        <v>12.188000000000001</v>
      </c>
      <c r="M67" s="8">
        <v>20</v>
      </c>
      <c r="N67" s="15">
        <v>0</v>
      </c>
      <c r="O67" s="15">
        <v>0</v>
      </c>
      <c r="P67" s="15">
        <v>1</v>
      </c>
      <c r="Q67" s="21">
        <v>0</v>
      </c>
    </row>
    <row r="68" spans="2:17" x14ac:dyDescent="0.25">
      <c r="B68" s="7">
        <v>19.399999999999999</v>
      </c>
      <c r="C68" s="15">
        <v>4.3790000000000003E-2</v>
      </c>
      <c r="D68" s="8">
        <v>33.369999999999997</v>
      </c>
      <c r="E68" s="8">
        <v>0.39800000000000002</v>
      </c>
      <c r="F68" s="8">
        <v>5.7869999999999999</v>
      </c>
      <c r="G68" s="8">
        <v>31.1</v>
      </c>
      <c r="H68" s="15">
        <v>6.61</v>
      </c>
      <c r="I68" s="8">
        <v>23.9</v>
      </c>
      <c r="J68" s="8">
        <v>10.24</v>
      </c>
      <c r="K68" s="8">
        <v>8.9879999999999995</v>
      </c>
      <c r="L68" s="8">
        <v>11.155200000000001</v>
      </c>
      <c r="M68" s="8">
        <v>44</v>
      </c>
      <c r="N68" s="15">
        <v>0</v>
      </c>
      <c r="O68" s="15">
        <v>0</v>
      </c>
      <c r="P68" s="15">
        <v>0</v>
      </c>
      <c r="Q68" s="21">
        <v>1</v>
      </c>
    </row>
    <row r="69" spans="2:17" x14ac:dyDescent="0.25">
      <c r="B69" s="7">
        <v>22</v>
      </c>
      <c r="C69" s="15">
        <v>5.7889999999999997E-2</v>
      </c>
      <c r="D69" s="8">
        <v>36.07</v>
      </c>
      <c r="E69" s="8">
        <v>0.40899999999999997</v>
      </c>
      <c r="F69" s="8">
        <v>5.8780000000000001</v>
      </c>
      <c r="G69" s="8">
        <v>21.4</v>
      </c>
      <c r="H69" s="15">
        <v>6.4974999999999996</v>
      </c>
      <c r="I69" s="8">
        <v>21.1</v>
      </c>
      <c r="J69" s="8">
        <v>8.1</v>
      </c>
      <c r="K69" s="8">
        <v>7.14</v>
      </c>
      <c r="L69" s="8">
        <v>13.176</v>
      </c>
      <c r="M69" s="8">
        <v>29</v>
      </c>
      <c r="N69" s="15">
        <v>1</v>
      </c>
      <c r="O69" s="15">
        <v>0</v>
      </c>
      <c r="P69" s="15">
        <v>1</v>
      </c>
      <c r="Q69" s="21">
        <v>0</v>
      </c>
    </row>
    <row r="70" spans="2:17" x14ac:dyDescent="0.25">
      <c r="B70" s="7">
        <v>17.399999999999999</v>
      </c>
      <c r="C70" s="15">
        <v>0.13553999999999999</v>
      </c>
      <c r="D70" s="8">
        <v>36.07</v>
      </c>
      <c r="E70" s="8">
        <v>0.40899999999999997</v>
      </c>
      <c r="F70" s="8">
        <v>5.5940000000000003</v>
      </c>
      <c r="G70" s="8">
        <v>36.799999999999997</v>
      </c>
      <c r="H70" s="15">
        <v>6.4974999999999996</v>
      </c>
      <c r="I70" s="8">
        <v>21.1</v>
      </c>
      <c r="J70" s="8">
        <v>13.09</v>
      </c>
      <c r="K70" s="8">
        <v>8.8480000000000008</v>
      </c>
      <c r="L70" s="8">
        <v>15.139200000000001</v>
      </c>
      <c r="M70" s="8">
        <v>40</v>
      </c>
      <c r="N70" s="15">
        <v>0</v>
      </c>
      <c r="O70" s="15">
        <v>0</v>
      </c>
      <c r="P70" s="15">
        <v>1</v>
      </c>
      <c r="Q70" s="21">
        <v>0</v>
      </c>
    </row>
    <row r="71" spans="2:17" x14ac:dyDescent="0.25">
      <c r="B71" s="7">
        <v>20.9</v>
      </c>
      <c r="C71" s="15">
        <v>0.12816</v>
      </c>
      <c r="D71" s="8">
        <v>36.07</v>
      </c>
      <c r="E71" s="8">
        <v>0.40899999999999997</v>
      </c>
      <c r="F71" s="8">
        <v>5.8849999999999998</v>
      </c>
      <c r="G71" s="8">
        <v>33</v>
      </c>
      <c r="H71" s="15">
        <v>6.5</v>
      </c>
      <c r="I71" s="8">
        <v>21.1</v>
      </c>
      <c r="J71" s="8">
        <v>8.7899999999999991</v>
      </c>
      <c r="K71" s="8">
        <v>8.3179999999999996</v>
      </c>
      <c r="L71" s="8">
        <v>11.167199999999999</v>
      </c>
      <c r="M71" s="8">
        <v>56</v>
      </c>
      <c r="N71" s="15">
        <v>0</v>
      </c>
      <c r="O71" s="15">
        <v>1</v>
      </c>
      <c r="P71" s="15">
        <v>0</v>
      </c>
      <c r="Q71" s="21">
        <v>0</v>
      </c>
    </row>
    <row r="72" spans="2:17" x14ac:dyDescent="0.25">
      <c r="B72" s="7">
        <v>24.2</v>
      </c>
      <c r="C72" s="15">
        <v>8.8260000000000005E-2</v>
      </c>
      <c r="D72" s="8">
        <v>40.81</v>
      </c>
      <c r="E72" s="8">
        <v>0.41299999999999998</v>
      </c>
      <c r="F72" s="8">
        <v>6.4169999999999998</v>
      </c>
      <c r="G72" s="8">
        <v>6.6</v>
      </c>
      <c r="H72" s="15">
        <v>5.2850000000000001</v>
      </c>
      <c r="I72" s="8">
        <v>20.8</v>
      </c>
      <c r="J72" s="8">
        <v>6.72</v>
      </c>
      <c r="K72" s="8">
        <v>9.7840000000000007</v>
      </c>
      <c r="L72" s="8">
        <v>14.1936</v>
      </c>
      <c r="M72" s="8">
        <v>38</v>
      </c>
      <c r="N72" s="15">
        <v>1</v>
      </c>
      <c r="O72" s="15">
        <v>0</v>
      </c>
      <c r="P72" s="15">
        <v>1</v>
      </c>
      <c r="Q72" s="21">
        <v>0</v>
      </c>
    </row>
    <row r="73" spans="2:17" x14ac:dyDescent="0.25">
      <c r="B73" s="7">
        <v>21.7</v>
      </c>
      <c r="C73" s="15">
        <v>0.15876000000000001</v>
      </c>
      <c r="D73" s="8">
        <v>40.81</v>
      </c>
      <c r="E73" s="8">
        <v>0.41299999999999998</v>
      </c>
      <c r="F73" s="8">
        <v>5.9610000000000003</v>
      </c>
      <c r="G73" s="8">
        <v>17.5</v>
      </c>
      <c r="H73" s="15">
        <v>5.2875000000000005</v>
      </c>
      <c r="I73" s="8">
        <v>20.8</v>
      </c>
      <c r="J73" s="8">
        <v>9.8800000000000008</v>
      </c>
      <c r="K73" s="8">
        <v>10.034000000000001</v>
      </c>
      <c r="L73" s="8">
        <v>13.1736</v>
      </c>
      <c r="M73" s="8">
        <v>46</v>
      </c>
      <c r="N73" s="15">
        <v>0</v>
      </c>
      <c r="O73" s="15">
        <v>0</v>
      </c>
      <c r="P73" s="15">
        <v>0</v>
      </c>
      <c r="Q73" s="21">
        <v>1</v>
      </c>
    </row>
    <row r="74" spans="2:17" x14ac:dyDescent="0.25">
      <c r="B74" s="7">
        <v>22.8</v>
      </c>
      <c r="C74" s="15">
        <v>9.1639999999999999E-2</v>
      </c>
      <c r="D74" s="8">
        <v>40.81</v>
      </c>
      <c r="E74" s="8">
        <v>0.41299999999999998</v>
      </c>
      <c r="F74" s="8">
        <v>6.0650000000000004</v>
      </c>
      <c r="G74" s="8">
        <v>7.8</v>
      </c>
      <c r="H74" s="15">
        <v>5.2875000000000005</v>
      </c>
      <c r="I74" s="8">
        <v>20.8</v>
      </c>
      <c r="J74" s="8">
        <v>5.52</v>
      </c>
      <c r="K74" s="8">
        <v>5.8559999999999999</v>
      </c>
      <c r="L74" s="8">
        <v>10.182399999999999</v>
      </c>
      <c r="M74" s="8">
        <v>20</v>
      </c>
      <c r="N74" s="15">
        <v>0</v>
      </c>
      <c r="O74" s="15">
        <v>0</v>
      </c>
      <c r="P74" s="15">
        <v>1</v>
      </c>
      <c r="Q74" s="21">
        <v>0</v>
      </c>
    </row>
    <row r="75" spans="2:17" x14ac:dyDescent="0.25">
      <c r="B75" s="7">
        <v>23.4</v>
      </c>
      <c r="C75" s="15">
        <v>0.19539000000000001</v>
      </c>
      <c r="D75" s="8">
        <v>40.81</v>
      </c>
      <c r="E75" s="8">
        <v>0.41299999999999998</v>
      </c>
      <c r="F75" s="8">
        <v>6.2450000000000001</v>
      </c>
      <c r="G75" s="8">
        <v>6.2</v>
      </c>
      <c r="H75" s="15">
        <v>5.2874999999999996</v>
      </c>
      <c r="I75" s="8">
        <v>20.8</v>
      </c>
      <c r="J75" s="8">
        <v>7.54</v>
      </c>
      <c r="K75" s="8">
        <v>5.968</v>
      </c>
      <c r="L75" s="8">
        <v>12.187200000000001</v>
      </c>
      <c r="M75" s="8">
        <v>45</v>
      </c>
      <c r="N75" s="15">
        <v>1</v>
      </c>
      <c r="O75" s="15">
        <v>1</v>
      </c>
      <c r="P75" s="15">
        <v>0</v>
      </c>
      <c r="Q75" s="21">
        <v>0</v>
      </c>
    </row>
    <row r="76" spans="2:17" x14ac:dyDescent="0.25">
      <c r="B76" s="7">
        <v>24.1</v>
      </c>
      <c r="C76" s="15">
        <v>7.8960000000000002E-2</v>
      </c>
      <c r="D76" s="8">
        <v>42.83</v>
      </c>
      <c r="E76" s="8">
        <v>0.437</v>
      </c>
      <c r="F76" s="8">
        <v>6.2729999999999997</v>
      </c>
      <c r="G76" s="8">
        <v>6</v>
      </c>
      <c r="H76" s="15">
        <v>4.2525000000000004</v>
      </c>
      <c r="I76" s="8">
        <v>21.3</v>
      </c>
      <c r="J76" s="8">
        <v>6.78</v>
      </c>
      <c r="K76" s="8">
        <v>7.8819999999999997</v>
      </c>
      <c r="L76" s="8">
        <v>10.1928</v>
      </c>
      <c r="M76" s="8">
        <v>40</v>
      </c>
      <c r="N76" s="15">
        <v>0</v>
      </c>
      <c r="O76" s="15">
        <v>0</v>
      </c>
      <c r="P76" s="15">
        <v>1</v>
      </c>
      <c r="Q76" s="21">
        <v>0</v>
      </c>
    </row>
    <row r="77" spans="2:17" x14ac:dyDescent="0.25">
      <c r="B77" s="7">
        <v>21.4</v>
      </c>
      <c r="C77" s="15">
        <v>9.5119999999999996E-2</v>
      </c>
      <c r="D77" s="8">
        <v>42.83</v>
      </c>
      <c r="E77" s="8">
        <v>0.437</v>
      </c>
      <c r="F77" s="8">
        <v>6.2859999999999996</v>
      </c>
      <c r="G77" s="8">
        <v>45</v>
      </c>
      <c r="H77" s="15">
        <v>4.5049999999999999</v>
      </c>
      <c r="I77" s="8">
        <v>21.3</v>
      </c>
      <c r="J77" s="8">
        <v>8.94</v>
      </c>
      <c r="K77" s="8">
        <v>6.0279999999999996</v>
      </c>
      <c r="L77" s="8">
        <v>10.171200000000001</v>
      </c>
      <c r="M77" s="8">
        <v>28</v>
      </c>
      <c r="N77" s="15">
        <v>0</v>
      </c>
      <c r="O77" s="15">
        <v>0</v>
      </c>
      <c r="P77" s="15">
        <v>0</v>
      </c>
      <c r="Q77" s="21">
        <v>0</v>
      </c>
    </row>
    <row r="78" spans="2:17" x14ac:dyDescent="0.25">
      <c r="B78" s="7">
        <v>20</v>
      </c>
      <c r="C78" s="15">
        <v>0.10153</v>
      </c>
      <c r="D78" s="8">
        <v>42.83</v>
      </c>
      <c r="E78" s="8">
        <v>0.437</v>
      </c>
      <c r="F78" s="8">
        <v>6.2789999999999999</v>
      </c>
      <c r="G78" s="8">
        <v>74.5</v>
      </c>
      <c r="H78" s="15">
        <v>4.0525000000000002</v>
      </c>
      <c r="I78" s="8">
        <v>21.3</v>
      </c>
      <c r="J78" s="8">
        <v>11.97</v>
      </c>
      <c r="K78" s="8">
        <v>7.3</v>
      </c>
      <c r="L78" s="8">
        <v>12.16</v>
      </c>
      <c r="M78" s="8">
        <v>22</v>
      </c>
      <c r="N78" s="15">
        <v>0</v>
      </c>
      <c r="O78" s="15">
        <v>0</v>
      </c>
      <c r="P78" s="15">
        <v>0</v>
      </c>
      <c r="Q78" s="21">
        <v>0</v>
      </c>
    </row>
    <row r="79" spans="2:17" x14ac:dyDescent="0.25">
      <c r="B79" s="7">
        <v>20.8</v>
      </c>
      <c r="C79" s="15">
        <v>8.7069999999999995E-2</v>
      </c>
      <c r="D79" s="8">
        <v>42.83</v>
      </c>
      <c r="E79" s="8">
        <v>0.437</v>
      </c>
      <c r="F79" s="8">
        <v>6.14</v>
      </c>
      <c r="G79" s="8">
        <v>45.8</v>
      </c>
      <c r="H79" s="15">
        <v>4.09</v>
      </c>
      <c r="I79" s="8">
        <v>21.3</v>
      </c>
      <c r="J79" s="8">
        <v>10.27</v>
      </c>
      <c r="K79" s="8">
        <v>5.9160000000000004</v>
      </c>
      <c r="L79" s="8">
        <v>11.166399999999999</v>
      </c>
      <c r="M79" s="8">
        <v>57</v>
      </c>
      <c r="N79" s="15">
        <v>1</v>
      </c>
      <c r="O79" s="15">
        <v>0</v>
      </c>
      <c r="P79" s="15">
        <v>1</v>
      </c>
      <c r="Q79" s="21">
        <v>0</v>
      </c>
    </row>
    <row r="80" spans="2:17" x14ac:dyDescent="0.25">
      <c r="B80" s="7">
        <v>21.2</v>
      </c>
      <c r="C80" s="15">
        <v>5.6460000000000003E-2</v>
      </c>
      <c r="D80" s="8">
        <v>42.83</v>
      </c>
      <c r="E80" s="8">
        <v>0.437</v>
      </c>
      <c r="F80" s="8">
        <v>6.2320000000000002</v>
      </c>
      <c r="G80" s="8">
        <v>53.7</v>
      </c>
      <c r="H80" s="15">
        <v>5.0149999999999997</v>
      </c>
      <c r="I80" s="8">
        <v>21.3</v>
      </c>
      <c r="J80" s="8">
        <v>12.34</v>
      </c>
      <c r="K80" s="8">
        <v>8.8239999999999998</v>
      </c>
      <c r="L80" s="8">
        <v>15.169600000000001</v>
      </c>
      <c r="M80" s="8">
        <v>53</v>
      </c>
      <c r="N80" s="15">
        <v>1</v>
      </c>
      <c r="O80" s="15">
        <v>1</v>
      </c>
      <c r="P80" s="15">
        <v>0</v>
      </c>
      <c r="Q80" s="21">
        <v>0</v>
      </c>
    </row>
    <row r="81" spans="2:17" x14ac:dyDescent="0.25">
      <c r="B81" s="7">
        <v>20.3</v>
      </c>
      <c r="C81" s="15">
        <v>8.387E-2</v>
      </c>
      <c r="D81" s="8">
        <v>42.83</v>
      </c>
      <c r="E81" s="8">
        <v>0.437</v>
      </c>
      <c r="F81" s="8">
        <v>5.8739999999999997</v>
      </c>
      <c r="G81" s="8">
        <v>36.6</v>
      </c>
      <c r="H81" s="15">
        <v>4.5025000000000004</v>
      </c>
      <c r="I81" s="8">
        <v>21.3</v>
      </c>
      <c r="J81" s="8">
        <v>9.1</v>
      </c>
      <c r="K81" s="8">
        <v>6.4059999999999997</v>
      </c>
      <c r="L81" s="8">
        <v>15.1624</v>
      </c>
      <c r="M81" s="8">
        <v>37</v>
      </c>
      <c r="N81" s="15">
        <v>0</v>
      </c>
      <c r="O81" s="15">
        <v>0</v>
      </c>
      <c r="P81" s="15">
        <v>0</v>
      </c>
      <c r="Q81" s="21">
        <v>1</v>
      </c>
    </row>
    <row r="82" spans="2:17" x14ac:dyDescent="0.25">
      <c r="B82" s="7">
        <v>28</v>
      </c>
      <c r="C82" s="15">
        <v>4.113E-2</v>
      </c>
      <c r="D82" s="8">
        <v>34.86</v>
      </c>
      <c r="E82" s="8">
        <v>0.42599999999999999</v>
      </c>
      <c r="F82" s="8">
        <v>6.7270000000000003</v>
      </c>
      <c r="G82" s="8">
        <v>33.5</v>
      </c>
      <c r="H82" s="15">
        <v>5.4</v>
      </c>
      <c r="I82" s="8">
        <v>21</v>
      </c>
      <c r="J82" s="8">
        <v>5.29</v>
      </c>
      <c r="K82" s="8">
        <v>6.46</v>
      </c>
      <c r="L82" s="8">
        <v>14.224</v>
      </c>
      <c r="M82" s="8">
        <v>54</v>
      </c>
      <c r="N82" s="15">
        <v>1</v>
      </c>
      <c r="O82" s="15">
        <v>1</v>
      </c>
      <c r="P82" s="15">
        <v>0</v>
      </c>
      <c r="Q82" s="21">
        <v>0</v>
      </c>
    </row>
    <row r="83" spans="2:17" x14ac:dyDescent="0.25">
      <c r="B83" s="7">
        <v>23.9</v>
      </c>
      <c r="C83" s="15">
        <v>4.462E-2</v>
      </c>
      <c r="D83" s="8">
        <v>34.86</v>
      </c>
      <c r="E83" s="8">
        <v>0.42599999999999999</v>
      </c>
      <c r="F83" s="8">
        <v>6.6189999999999998</v>
      </c>
      <c r="G83" s="8">
        <v>70.400000000000006</v>
      </c>
      <c r="H83" s="15">
        <v>5.4024999999999999</v>
      </c>
      <c r="I83" s="8">
        <v>21</v>
      </c>
      <c r="J83" s="8">
        <v>7.22</v>
      </c>
      <c r="K83" s="8">
        <v>5.5780000000000003</v>
      </c>
      <c r="L83" s="8">
        <v>12.1912</v>
      </c>
      <c r="M83" s="8">
        <v>49</v>
      </c>
      <c r="N83" s="15">
        <v>1</v>
      </c>
      <c r="O83" s="15">
        <v>1</v>
      </c>
      <c r="P83" s="15">
        <v>0</v>
      </c>
      <c r="Q83" s="21">
        <v>0</v>
      </c>
    </row>
    <row r="84" spans="2:17" x14ac:dyDescent="0.25">
      <c r="B84" s="7">
        <v>24.8</v>
      </c>
      <c r="C84" s="15">
        <v>3.6589999999999998E-2</v>
      </c>
      <c r="D84" s="8">
        <v>34.86</v>
      </c>
      <c r="E84" s="8">
        <v>0.42599999999999999</v>
      </c>
      <c r="F84" s="8">
        <v>6.3019999999999996</v>
      </c>
      <c r="G84" s="8">
        <v>32.200000000000003</v>
      </c>
      <c r="H84" s="15">
        <v>5.4024999999999999</v>
      </c>
      <c r="I84" s="8">
        <v>21</v>
      </c>
      <c r="J84" s="8">
        <v>6.72</v>
      </c>
      <c r="K84" s="8">
        <v>6.0960000000000001</v>
      </c>
      <c r="L84" s="8">
        <v>10.198399999999999</v>
      </c>
      <c r="M84" s="8">
        <v>20</v>
      </c>
      <c r="N84" s="15">
        <v>0</v>
      </c>
      <c r="O84" s="15">
        <v>0</v>
      </c>
      <c r="P84" s="15">
        <v>1</v>
      </c>
      <c r="Q84" s="21">
        <v>0</v>
      </c>
    </row>
    <row r="85" spans="2:17" x14ac:dyDescent="0.25">
      <c r="B85" s="7">
        <v>22.9</v>
      </c>
      <c r="C85" s="15">
        <v>3.551E-2</v>
      </c>
      <c r="D85" s="8">
        <v>34.86</v>
      </c>
      <c r="E85" s="8">
        <v>0.42599999999999999</v>
      </c>
      <c r="F85" s="8">
        <v>6.1669999999999998</v>
      </c>
      <c r="G85" s="8">
        <v>46.7</v>
      </c>
      <c r="H85" s="15">
        <v>5.3999999999999995</v>
      </c>
      <c r="I85" s="8">
        <v>21</v>
      </c>
      <c r="J85" s="8">
        <v>7.51</v>
      </c>
      <c r="K85" s="8">
        <v>7.5579999999999998</v>
      </c>
      <c r="L85" s="8">
        <v>10.183199999999999</v>
      </c>
      <c r="M85" s="8">
        <v>34</v>
      </c>
      <c r="N85" s="15">
        <v>1</v>
      </c>
      <c r="O85" s="15">
        <v>1</v>
      </c>
      <c r="P85" s="15">
        <v>0</v>
      </c>
      <c r="Q85" s="21">
        <v>0</v>
      </c>
    </row>
    <row r="86" spans="2:17" x14ac:dyDescent="0.25">
      <c r="B86" s="7">
        <v>23.9</v>
      </c>
      <c r="C86" s="15">
        <v>5.0590000000000003E-2</v>
      </c>
      <c r="D86" s="8">
        <v>34.49</v>
      </c>
      <c r="E86" s="8">
        <v>0.44900000000000001</v>
      </c>
      <c r="F86" s="8">
        <v>6.3890000000000002</v>
      </c>
      <c r="G86" s="8">
        <v>48</v>
      </c>
      <c r="H86" s="15">
        <v>4.78</v>
      </c>
      <c r="I86" s="8">
        <v>21.5</v>
      </c>
      <c r="J86" s="8">
        <v>9.6199999999999992</v>
      </c>
      <c r="K86" s="8">
        <v>6.6779999999999999</v>
      </c>
      <c r="L86" s="8">
        <v>14.1912</v>
      </c>
      <c r="M86" s="8">
        <v>23</v>
      </c>
      <c r="N86" s="15">
        <v>0</v>
      </c>
      <c r="O86" s="15">
        <v>1</v>
      </c>
      <c r="P86" s="15">
        <v>0</v>
      </c>
      <c r="Q86" s="21">
        <v>0</v>
      </c>
    </row>
    <row r="87" spans="2:17" x14ac:dyDescent="0.25">
      <c r="B87" s="7">
        <v>26.6</v>
      </c>
      <c r="C87" s="15">
        <v>5.7349999999999998E-2</v>
      </c>
      <c r="D87" s="8">
        <v>34.49</v>
      </c>
      <c r="E87" s="8">
        <v>0.44900000000000001</v>
      </c>
      <c r="F87" s="8">
        <v>6.63</v>
      </c>
      <c r="G87" s="8">
        <v>56.1</v>
      </c>
      <c r="H87" s="15">
        <v>4.4400000000000004</v>
      </c>
      <c r="I87" s="8">
        <v>21.5</v>
      </c>
      <c r="J87" s="8">
        <v>6.53</v>
      </c>
      <c r="K87" s="8">
        <v>9.7319999999999993</v>
      </c>
      <c r="L87" s="8">
        <v>12.2128</v>
      </c>
      <c r="M87" s="8">
        <v>56</v>
      </c>
      <c r="N87" s="15">
        <v>0</v>
      </c>
      <c r="O87" s="15">
        <v>0</v>
      </c>
      <c r="P87" s="15">
        <v>1</v>
      </c>
      <c r="Q87" s="21">
        <v>0</v>
      </c>
    </row>
    <row r="88" spans="2:17" x14ac:dyDescent="0.25">
      <c r="B88" s="7">
        <v>22.5</v>
      </c>
      <c r="C88" s="15">
        <v>5.1880000000000003E-2</v>
      </c>
      <c r="D88" s="8">
        <v>34.49</v>
      </c>
      <c r="E88" s="8">
        <v>0.44900000000000001</v>
      </c>
      <c r="F88" s="8">
        <v>6.0149999999999997</v>
      </c>
      <c r="G88" s="8">
        <v>45.1</v>
      </c>
      <c r="H88" s="15">
        <v>4.4275000000000002</v>
      </c>
      <c r="I88" s="8">
        <v>21.5</v>
      </c>
      <c r="J88" s="8">
        <v>12.86</v>
      </c>
      <c r="K88" s="8">
        <v>5.95</v>
      </c>
      <c r="L88" s="8">
        <v>11.18</v>
      </c>
      <c r="M88" s="8">
        <v>50</v>
      </c>
      <c r="N88" s="15">
        <v>1</v>
      </c>
      <c r="O88" s="15">
        <v>0</v>
      </c>
      <c r="P88" s="15">
        <v>1</v>
      </c>
      <c r="Q88" s="21">
        <v>0</v>
      </c>
    </row>
    <row r="89" spans="2:17" x14ac:dyDescent="0.25">
      <c r="B89" s="7">
        <v>22.2</v>
      </c>
      <c r="C89" s="15">
        <v>7.1510000000000004E-2</v>
      </c>
      <c r="D89" s="8">
        <v>34.49</v>
      </c>
      <c r="E89" s="8">
        <v>0.44900000000000001</v>
      </c>
      <c r="F89" s="8">
        <v>6.1210000000000004</v>
      </c>
      <c r="G89" s="8">
        <v>56.8</v>
      </c>
      <c r="H89" s="15">
        <v>3.7475000000000001</v>
      </c>
      <c r="I89" s="8">
        <v>21.5</v>
      </c>
      <c r="J89" s="8">
        <v>8.44</v>
      </c>
      <c r="K89" s="8">
        <v>7.2439999999999998</v>
      </c>
      <c r="L89" s="8">
        <v>12.1776</v>
      </c>
      <c r="M89" s="8">
        <v>43</v>
      </c>
      <c r="N89" s="15">
        <v>1</v>
      </c>
      <c r="O89" s="15">
        <v>0</v>
      </c>
      <c r="P89" s="15">
        <v>0</v>
      </c>
      <c r="Q89" s="21">
        <v>0</v>
      </c>
    </row>
    <row r="90" spans="2:17" x14ac:dyDescent="0.25">
      <c r="B90" s="7">
        <v>23.6</v>
      </c>
      <c r="C90" s="15">
        <v>5.6599999999999998E-2</v>
      </c>
      <c r="D90" s="8">
        <v>33.409999999999997</v>
      </c>
      <c r="E90" s="8">
        <v>0.48899999999999999</v>
      </c>
      <c r="F90" s="8">
        <v>7.0069999999999997</v>
      </c>
      <c r="G90" s="8">
        <v>86.3</v>
      </c>
      <c r="H90" s="15">
        <v>3.42</v>
      </c>
      <c r="I90" s="8">
        <v>22.2</v>
      </c>
      <c r="J90" s="8">
        <v>5.5</v>
      </c>
      <c r="K90" s="8">
        <v>6.9720000000000004</v>
      </c>
      <c r="L90" s="8">
        <v>10.188800000000001</v>
      </c>
      <c r="M90" s="8">
        <v>28</v>
      </c>
      <c r="N90" s="15">
        <v>0</v>
      </c>
      <c r="O90" s="15">
        <v>0</v>
      </c>
      <c r="P90" s="15">
        <v>1</v>
      </c>
      <c r="Q90" s="21">
        <v>0</v>
      </c>
    </row>
    <row r="91" spans="2:17" x14ac:dyDescent="0.25">
      <c r="B91" s="7">
        <v>28.7</v>
      </c>
      <c r="C91" s="15">
        <v>5.3019999999999998E-2</v>
      </c>
      <c r="D91" s="8">
        <v>33.409999999999997</v>
      </c>
      <c r="E91" s="8">
        <v>0.48899999999999999</v>
      </c>
      <c r="F91" s="8">
        <v>7.0789999999999997</v>
      </c>
      <c r="G91" s="8">
        <v>63.1</v>
      </c>
      <c r="H91" s="15">
        <v>3.415</v>
      </c>
      <c r="I91" s="8">
        <v>22.2</v>
      </c>
      <c r="J91" s="8">
        <v>5.7</v>
      </c>
      <c r="K91" s="8">
        <v>7.5739999999999998</v>
      </c>
      <c r="L91" s="8">
        <v>15.2296</v>
      </c>
      <c r="M91" s="8">
        <v>31</v>
      </c>
      <c r="N91" s="15">
        <v>1</v>
      </c>
      <c r="O91" s="15">
        <v>0</v>
      </c>
      <c r="P91" s="15">
        <v>0</v>
      </c>
      <c r="Q91" s="21">
        <v>0</v>
      </c>
    </row>
    <row r="92" spans="2:17" x14ac:dyDescent="0.25">
      <c r="B92" s="7">
        <v>22.6</v>
      </c>
      <c r="C92" s="15">
        <v>4.684E-2</v>
      </c>
      <c r="D92" s="8">
        <v>33.409999999999997</v>
      </c>
      <c r="E92" s="8">
        <v>0.48899999999999999</v>
      </c>
      <c r="F92" s="8">
        <v>6.4169999999999998</v>
      </c>
      <c r="G92" s="8">
        <v>66.099999999999994</v>
      </c>
      <c r="H92" s="15">
        <v>3.0925000000000002</v>
      </c>
      <c r="I92" s="8">
        <v>22.2</v>
      </c>
      <c r="J92" s="8">
        <v>8.81</v>
      </c>
      <c r="K92" s="8">
        <v>7.3520000000000003</v>
      </c>
      <c r="L92" s="8">
        <v>15.1808</v>
      </c>
      <c r="M92" s="8">
        <v>58</v>
      </c>
      <c r="N92" s="15">
        <v>1</v>
      </c>
      <c r="O92" s="15">
        <v>1</v>
      </c>
      <c r="P92" s="15">
        <v>0</v>
      </c>
      <c r="Q92" s="21">
        <v>0</v>
      </c>
    </row>
    <row r="93" spans="2:17" x14ac:dyDescent="0.25">
      <c r="B93" s="7">
        <v>22</v>
      </c>
      <c r="C93" s="15">
        <v>3.9320000000000001E-2</v>
      </c>
      <c r="D93" s="8">
        <v>33.409999999999997</v>
      </c>
      <c r="E93" s="8">
        <v>0.48899999999999999</v>
      </c>
      <c r="F93" s="8">
        <v>6.4050000000000002</v>
      </c>
      <c r="G93" s="8">
        <v>73.900000000000006</v>
      </c>
      <c r="H93" s="15">
        <v>3.0924999999999998</v>
      </c>
      <c r="I93" s="8">
        <v>22.2</v>
      </c>
      <c r="J93" s="8">
        <v>8.1999999999999993</v>
      </c>
      <c r="K93" s="8">
        <v>8.24</v>
      </c>
      <c r="L93" s="8">
        <v>13.176</v>
      </c>
      <c r="M93" s="8">
        <v>23</v>
      </c>
      <c r="N93" s="15">
        <v>0</v>
      </c>
      <c r="O93" s="15">
        <v>0</v>
      </c>
      <c r="P93" s="15">
        <v>1</v>
      </c>
      <c r="Q93" s="21">
        <v>0</v>
      </c>
    </row>
    <row r="94" spans="2:17" x14ac:dyDescent="0.25">
      <c r="B94" s="7">
        <v>22.9</v>
      </c>
      <c r="C94" s="15">
        <v>4.2029999999999998E-2</v>
      </c>
      <c r="D94" s="8">
        <v>45.04</v>
      </c>
      <c r="E94" s="8">
        <v>0.46400000000000002</v>
      </c>
      <c r="F94" s="8">
        <v>6.4420000000000002</v>
      </c>
      <c r="G94" s="8">
        <v>53.6</v>
      </c>
      <c r="H94" s="15">
        <v>3.665</v>
      </c>
      <c r="I94" s="8">
        <v>21.8</v>
      </c>
      <c r="J94" s="8">
        <v>8.16</v>
      </c>
      <c r="K94" s="8">
        <v>9.1579999999999995</v>
      </c>
      <c r="L94" s="8">
        <v>14.183199999999999</v>
      </c>
      <c r="M94" s="8">
        <v>60</v>
      </c>
      <c r="N94" s="15">
        <v>0</v>
      </c>
      <c r="O94" s="15">
        <v>1</v>
      </c>
      <c r="P94" s="15">
        <v>0</v>
      </c>
      <c r="Q94" s="21">
        <v>0</v>
      </c>
    </row>
    <row r="95" spans="2:17" x14ac:dyDescent="0.25">
      <c r="B95" s="7">
        <v>25</v>
      </c>
      <c r="C95" s="15">
        <v>2.8750000000000001E-2</v>
      </c>
      <c r="D95" s="8">
        <v>45.04</v>
      </c>
      <c r="E95" s="8">
        <v>0.46400000000000002</v>
      </c>
      <c r="F95" s="8">
        <v>6.2110000000000003</v>
      </c>
      <c r="G95" s="8">
        <v>28.9</v>
      </c>
      <c r="H95" s="15">
        <v>3.6675</v>
      </c>
      <c r="I95" s="8">
        <v>21.8</v>
      </c>
      <c r="J95" s="8">
        <v>6.21</v>
      </c>
      <c r="K95" s="8">
        <v>10.3</v>
      </c>
      <c r="L95" s="8">
        <v>14.2</v>
      </c>
      <c r="M95" s="8">
        <v>46</v>
      </c>
      <c r="N95" s="15">
        <v>0</v>
      </c>
      <c r="O95" s="15">
        <v>0</v>
      </c>
      <c r="P95" s="15">
        <v>0</v>
      </c>
      <c r="Q95" s="21">
        <v>1</v>
      </c>
    </row>
    <row r="96" spans="2:17" x14ac:dyDescent="0.25">
      <c r="B96" s="7">
        <v>20.6</v>
      </c>
      <c r="C96" s="15">
        <v>4.2939999999999999E-2</v>
      </c>
      <c r="D96" s="8">
        <v>45.04</v>
      </c>
      <c r="E96" s="8">
        <v>0.46400000000000002</v>
      </c>
      <c r="F96" s="8">
        <v>6.2489999999999997</v>
      </c>
      <c r="G96" s="8">
        <v>77.3</v>
      </c>
      <c r="H96" s="15">
        <v>3.6150000000000002</v>
      </c>
      <c r="I96" s="8">
        <v>21.8</v>
      </c>
      <c r="J96" s="8">
        <v>10.59</v>
      </c>
      <c r="K96" s="8">
        <v>5.7119999999999997</v>
      </c>
      <c r="L96" s="8">
        <v>13.1648</v>
      </c>
      <c r="M96" s="8">
        <v>54</v>
      </c>
      <c r="N96" s="15">
        <v>0</v>
      </c>
      <c r="O96" s="15">
        <v>0</v>
      </c>
      <c r="P96" s="15">
        <v>0</v>
      </c>
      <c r="Q96" s="21">
        <v>1</v>
      </c>
    </row>
    <row r="97" spans="2:17" x14ac:dyDescent="0.25">
      <c r="B97" s="7">
        <v>28.4</v>
      </c>
      <c r="C97" s="15">
        <v>0.12204</v>
      </c>
      <c r="D97" s="8">
        <v>32.89</v>
      </c>
      <c r="E97" s="8">
        <v>0.44500000000000001</v>
      </c>
      <c r="F97" s="8">
        <v>6.625</v>
      </c>
      <c r="G97" s="8">
        <v>57.8</v>
      </c>
      <c r="H97" s="15">
        <v>3.4949999999999997</v>
      </c>
      <c r="I97" s="8">
        <v>22</v>
      </c>
      <c r="J97" s="8">
        <v>6.65</v>
      </c>
      <c r="K97" s="8">
        <v>9.968</v>
      </c>
      <c r="L97" s="8">
        <v>14.2272</v>
      </c>
      <c r="M97" s="8">
        <v>46</v>
      </c>
      <c r="N97" s="15">
        <v>0</v>
      </c>
      <c r="O97" s="15">
        <v>0</v>
      </c>
      <c r="P97" s="15">
        <v>1</v>
      </c>
      <c r="Q97" s="21">
        <v>0</v>
      </c>
    </row>
    <row r="98" spans="2:17" x14ac:dyDescent="0.25">
      <c r="B98" s="7">
        <v>21.4</v>
      </c>
      <c r="C98" s="15">
        <v>0.11504</v>
      </c>
      <c r="D98" s="8">
        <v>32.89</v>
      </c>
      <c r="E98" s="8">
        <v>0.44500000000000001</v>
      </c>
      <c r="F98" s="8">
        <v>6.1630000000000003</v>
      </c>
      <c r="G98" s="8">
        <v>69.599999999999994</v>
      </c>
      <c r="H98" s="15">
        <v>3.4949999999999997</v>
      </c>
      <c r="I98" s="8">
        <v>22</v>
      </c>
      <c r="J98" s="8">
        <v>11.34</v>
      </c>
      <c r="K98" s="8">
        <v>10.228</v>
      </c>
      <c r="L98" s="8">
        <v>12.171200000000001</v>
      </c>
      <c r="M98" s="8">
        <v>21</v>
      </c>
      <c r="N98" s="15">
        <v>0</v>
      </c>
      <c r="O98" s="15">
        <v>0</v>
      </c>
      <c r="P98" s="15">
        <v>1</v>
      </c>
      <c r="Q98" s="21">
        <v>0</v>
      </c>
    </row>
    <row r="99" spans="2:17" x14ac:dyDescent="0.25">
      <c r="B99" s="7">
        <v>38.700000000000003</v>
      </c>
      <c r="C99" s="15">
        <v>0.12083000000000001</v>
      </c>
      <c r="D99" s="8">
        <v>32.89</v>
      </c>
      <c r="E99" s="8">
        <v>0.44500000000000001</v>
      </c>
      <c r="F99" s="8">
        <v>8.0690000000000008</v>
      </c>
      <c r="G99" s="8">
        <v>76</v>
      </c>
      <c r="H99" s="15">
        <v>3.4950000000000001</v>
      </c>
      <c r="I99" s="8">
        <v>22</v>
      </c>
      <c r="J99" s="8">
        <v>4.21</v>
      </c>
      <c r="K99" s="8">
        <v>6.274</v>
      </c>
      <c r="L99" s="8">
        <v>12.3096</v>
      </c>
      <c r="M99" s="8">
        <v>53</v>
      </c>
      <c r="N99" s="15">
        <v>1</v>
      </c>
      <c r="O99" s="15">
        <v>0</v>
      </c>
      <c r="P99" s="15">
        <v>1</v>
      </c>
      <c r="Q99" s="21">
        <v>0</v>
      </c>
    </row>
    <row r="100" spans="2:17" x14ac:dyDescent="0.25">
      <c r="B100" s="7">
        <v>43.8</v>
      </c>
      <c r="C100" s="15">
        <v>8.1869999999999998E-2</v>
      </c>
      <c r="D100" s="8">
        <v>32.89</v>
      </c>
      <c r="E100" s="8">
        <v>0.44500000000000001</v>
      </c>
      <c r="F100" s="8">
        <v>7.82</v>
      </c>
      <c r="G100" s="8">
        <v>36.9</v>
      </c>
      <c r="H100" s="15">
        <v>3.4975000000000001</v>
      </c>
      <c r="I100" s="8">
        <v>22</v>
      </c>
      <c r="J100" s="8">
        <v>3.57</v>
      </c>
      <c r="K100" s="8">
        <v>10.875999999999999</v>
      </c>
      <c r="L100" s="8">
        <v>10.3504</v>
      </c>
      <c r="M100" s="8">
        <v>25</v>
      </c>
      <c r="N100" s="15">
        <v>1</v>
      </c>
      <c r="O100" s="15">
        <v>0</v>
      </c>
      <c r="P100" s="15">
        <v>0</v>
      </c>
      <c r="Q100" s="21">
        <v>1</v>
      </c>
    </row>
    <row r="101" spans="2:17" x14ac:dyDescent="0.25">
      <c r="B101" s="7">
        <v>33.200000000000003</v>
      </c>
      <c r="C101" s="15">
        <v>6.8599999999999994E-2</v>
      </c>
      <c r="D101" s="8">
        <v>32.89</v>
      </c>
      <c r="E101" s="8">
        <v>0.44500000000000001</v>
      </c>
      <c r="F101" s="8">
        <v>7.4160000000000004</v>
      </c>
      <c r="G101" s="8">
        <v>62.5</v>
      </c>
      <c r="H101" s="15">
        <v>3.4974999999999996</v>
      </c>
      <c r="I101" s="8">
        <v>22</v>
      </c>
      <c r="J101" s="8">
        <v>6.19</v>
      </c>
      <c r="K101" s="8">
        <v>6.5640000000000001</v>
      </c>
      <c r="L101" s="8">
        <v>13.265599999999999</v>
      </c>
      <c r="M101" s="8">
        <v>31</v>
      </c>
      <c r="N101" s="15">
        <v>0</v>
      </c>
      <c r="O101" s="15">
        <v>0</v>
      </c>
      <c r="P101" s="15">
        <v>1</v>
      </c>
      <c r="Q101" s="21">
        <v>0</v>
      </c>
    </row>
    <row r="102" spans="2:17" x14ac:dyDescent="0.25">
      <c r="B102" s="7">
        <v>27.5</v>
      </c>
      <c r="C102" s="15">
        <v>0.14865999999999999</v>
      </c>
      <c r="D102" s="8">
        <v>38.56</v>
      </c>
      <c r="E102" s="8">
        <v>0.52</v>
      </c>
      <c r="F102" s="8">
        <v>6.7270000000000003</v>
      </c>
      <c r="G102" s="8">
        <v>79.900000000000006</v>
      </c>
      <c r="H102" s="15">
        <v>2.7774999999999999</v>
      </c>
      <c r="I102" s="8">
        <v>19.100000000000001</v>
      </c>
      <c r="J102" s="8">
        <v>9.42</v>
      </c>
      <c r="K102" s="8">
        <v>9.65</v>
      </c>
      <c r="L102" s="8">
        <v>15.22</v>
      </c>
      <c r="M102" s="8">
        <v>24</v>
      </c>
      <c r="N102" s="15">
        <v>1</v>
      </c>
      <c r="O102" s="15">
        <v>1</v>
      </c>
      <c r="P102" s="15">
        <v>0</v>
      </c>
      <c r="Q102" s="21">
        <v>0</v>
      </c>
    </row>
    <row r="103" spans="2:17" x14ac:dyDescent="0.25">
      <c r="B103" s="7">
        <v>26.5</v>
      </c>
      <c r="C103" s="15">
        <v>0.11432</v>
      </c>
      <c r="D103" s="8">
        <v>38.56</v>
      </c>
      <c r="E103" s="8">
        <v>0.52</v>
      </c>
      <c r="F103" s="8">
        <v>6.7809999999999997</v>
      </c>
      <c r="G103" s="8">
        <v>71.3</v>
      </c>
      <c r="H103" s="15">
        <v>2.8575000000000004</v>
      </c>
      <c r="I103" s="8">
        <v>19.100000000000001</v>
      </c>
      <c r="J103" s="8">
        <v>7.67</v>
      </c>
      <c r="K103" s="8">
        <v>7.23</v>
      </c>
      <c r="L103" s="8">
        <v>10.212</v>
      </c>
      <c r="M103" s="8">
        <v>58</v>
      </c>
      <c r="N103" s="15">
        <v>1</v>
      </c>
      <c r="O103" s="15">
        <v>0</v>
      </c>
      <c r="P103" s="15">
        <v>1</v>
      </c>
      <c r="Q103" s="21">
        <v>0</v>
      </c>
    </row>
    <row r="104" spans="2:17" x14ac:dyDescent="0.25">
      <c r="B104" s="7">
        <v>18.600000000000001</v>
      </c>
      <c r="C104" s="15">
        <v>0.22875999999999999</v>
      </c>
      <c r="D104" s="8">
        <v>38.56</v>
      </c>
      <c r="E104" s="8">
        <v>0.52</v>
      </c>
      <c r="F104" s="8">
        <v>6.4050000000000002</v>
      </c>
      <c r="G104" s="8">
        <v>85.4</v>
      </c>
      <c r="H104" s="15">
        <v>2.7149999999999999</v>
      </c>
      <c r="I104" s="8">
        <v>19.100000000000001</v>
      </c>
      <c r="J104" s="8">
        <v>10.63</v>
      </c>
      <c r="K104" s="8">
        <v>6.7720000000000002</v>
      </c>
      <c r="L104" s="8">
        <v>13.1488</v>
      </c>
      <c r="M104" s="8">
        <v>57</v>
      </c>
      <c r="N104" s="15">
        <v>0</v>
      </c>
      <c r="O104" s="15">
        <v>0</v>
      </c>
      <c r="P104" s="15">
        <v>0</v>
      </c>
      <c r="Q104" s="21">
        <v>1</v>
      </c>
    </row>
    <row r="105" spans="2:17" x14ac:dyDescent="0.25">
      <c r="B105" s="7">
        <v>19.3</v>
      </c>
      <c r="C105" s="15">
        <v>0.21160999999999999</v>
      </c>
      <c r="D105" s="8">
        <v>38.56</v>
      </c>
      <c r="E105" s="8">
        <v>0.52</v>
      </c>
      <c r="F105" s="8">
        <v>6.1369999999999996</v>
      </c>
      <c r="G105" s="8">
        <v>87.4</v>
      </c>
      <c r="H105" s="15">
        <v>2.7124999999999999</v>
      </c>
      <c r="I105" s="8">
        <v>19.100000000000001</v>
      </c>
      <c r="J105" s="8">
        <v>13.44</v>
      </c>
      <c r="K105" s="8">
        <v>6.8860000000000001</v>
      </c>
      <c r="L105" s="8">
        <v>14.154400000000001</v>
      </c>
      <c r="M105" s="8">
        <v>36</v>
      </c>
      <c r="N105" s="15">
        <v>1</v>
      </c>
      <c r="O105" s="15">
        <v>0</v>
      </c>
      <c r="P105" s="15">
        <v>0</v>
      </c>
      <c r="Q105" s="21">
        <v>0</v>
      </c>
    </row>
    <row r="106" spans="2:17" x14ac:dyDescent="0.25">
      <c r="B106" s="7">
        <v>20.100000000000001</v>
      </c>
      <c r="C106" s="15">
        <v>0.1396</v>
      </c>
      <c r="D106" s="8">
        <v>38.56</v>
      </c>
      <c r="E106" s="8">
        <v>0.52</v>
      </c>
      <c r="F106" s="8">
        <v>6.1669999999999998</v>
      </c>
      <c r="G106" s="8">
        <v>90</v>
      </c>
      <c r="H106" s="15">
        <v>2.4225000000000003</v>
      </c>
      <c r="I106" s="8">
        <v>19.100000000000001</v>
      </c>
      <c r="J106" s="8">
        <v>12.33</v>
      </c>
      <c r="K106" s="8">
        <v>7.1020000000000003</v>
      </c>
      <c r="L106" s="8">
        <v>10.1608</v>
      </c>
      <c r="M106" s="8">
        <v>20</v>
      </c>
      <c r="N106" s="15">
        <v>1</v>
      </c>
      <c r="O106" s="15">
        <v>0</v>
      </c>
      <c r="P106" s="15">
        <v>0</v>
      </c>
      <c r="Q106" s="21">
        <v>0</v>
      </c>
    </row>
    <row r="107" spans="2:17" x14ac:dyDescent="0.25">
      <c r="B107" s="7">
        <v>19.5</v>
      </c>
      <c r="C107" s="15">
        <v>0.13261999999999999</v>
      </c>
      <c r="D107" s="8">
        <v>38.56</v>
      </c>
      <c r="E107" s="8">
        <v>0.52</v>
      </c>
      <c r="F107" s="8">
        <v>5.851</v>
      </c>
      <c r="G107" s="8">
        <v>96.7</v>
      </c>
      <c r="H107" s="15">
        <v>2.105</v>
      </c>
      <c r="I107" s="8">
        <v>19.100000000000001</v>
      </c>
      <c r="J107" s="8">
        <v>16.47</v>
      </c>
      <c r="K107" s="8">
        <v>7.89</v>
      </c>
      <c r="L107" s="8">
        <v>13.156000000000001</v>
      </c>
      <c r="M107" s="8">
        <v>57</v>
      </c>
      <c r="N107" s="15">
        <v>1</v>
      </c>
      <c r="O107" s="15">
        <v>0</v>
      </c>
      <c r="P107" s="15">
        <v>0</v>
      </c>
      <c r="Q107" s="21">
        <v>0</v>
      </c>
    </row>
    <row r="108" spans="2:17" x14ac:dyDescent="0.25">
      <c r="B108" s="7">
        <v>19.5</v>
      </c>
      <c r="C108" s="15">
        <v>0.17119999999999999</v>
      </c>
      <c r="D108" s="8">
        <v>38.56</v>
      </c>
      <c r="E108" s="8">
        <v>0.52</v>
      </c>
      <c r="F108" s="8">
        <v>5.8360000000000003</v>
      </c>
      <c r="G108" s="8">
        <v>91.9</v>
      </c>
      <c r="H108" s="15">
        <v>2.21</v>
      </c>
      <c r="I108" s="8">
        <v>19.100000000000001</v>
      </c>
      <c r="J108" s="8">
        <v>18.66</v>
      </c>
      <c r="K108" s="8">
        <v>10.29</v>
      </c>
      <c r="L108" s="8">
        <v>14.156000000000001</v>
      </c>
      <c r="M108" s="8">
        <v>20</v>
      </c>
      <c r="N108" s="15">
        <v>1</v>
      </c>
      <c r="O108" s="15">
        <v>1</v>
      </c>
      <c r="P108" s="15">
        <v>0</v>
      </c>
      <c r="Q108" s="21">
        <v>0</v>
      </c>
    </row>
    <row r="109" spans="2:17" x14ac:dyDescent="0.25">
      <c r="B109" s="7">
        <v>20.399999999999999</v>
      </c>
      <c r="C109" s="15">
        <v>0.13117000000000001</v>
      </c>
      <c r="D109" s="8">
        <v>38.56</v>
      </c>
      <c r="E109" s="8">
        <v>0.52</v>
      </c>
      <c r="F109" s="8">
        <v>6.1269999999999998</v>
      </c>
      <c r="G109" s="8">
        <v>85.2</v>
      </c>
      <c r="H109" s="15">
        <v>2.1225000000000001</v>
      </c>
      <c r="I109" s="8">
        <v>19.100000000000001</v>
      </c>
      <c r="J109" s="8">
        <v>14.09</v>
      </c>
      <c r="K109" s="8">
        <v>6.008</v>
      </c>
      <c r="L109" s="8">
        <v>14.1632</v>
      </c>
      <c r="M109" s="8">
        <v>57</v>
      </c>
      <c r="N109" s="15">
        <v>1</v>
      </c>
      <c r="O109" s="15">
        <v>0</v>
      </c>
      <c r="P109" s="15">
        <v>0</v>
      </c>
      <c r="Q109" s="21">
        <v>1</v>
      </c>
    </row>
    <row r="110" spans="2:17" x14ac:dyDescent="0.25">
      <c r="B110" s="7">
        <v>19.8</v>
      </c>
      <c r="C110" s="15">
        <v>0.12801999999999999</v>
      </c>
      <c r="D110" s="8">
        <v>38.56</v>
      </c>
      <c r="E110" s="8">
        <v>0.52</v>
      </c>
      <c r="F110" s="8">
        <v>6.4740000000000002</v>
      </c>
      <c r="G110" s="8">
        <v>97.1</v>
      </c>
      <c r="H110" s="15">
        <v>2.4350000000000001</v>
      </c>
      <c r="I110" s="8">
        <v>19.100000000000001</v>
      </c>
      <c r="J110" s="8">
        <v>12.27</v>
      </c>
      <c r="K110" s="8">
        <v>8.5960000000000001</v>
      </c>
      <c r="L110" s="8">
        <v>10.1584</v>
      </c>
      <c r="M110" s="8">
        <v>48</v>
      </c>
      <c r="N110" s="15">
        <v>0</v>
      </c>
      <c r="O110" s="15">
        <v>0</v>
      </c>
      <c r="P110" s="15">
        <v>0</v>
      </c>
      <c r="Q110" s="21">
        <v>1</v>
      </c>
    </row>
    <row r="111" spans="2:17" x14ac:dyDescent="0.25">
      <c r="B111" s="7">
        <v>19.399999999999999</v>
      </c>
      <c r="C111" s="15">
        <v>0.26362999999999998</v>
      </c>
      <c r="D111" s="8">
        <v>38.56</v>
      </c>
      <c r="E111" s="8">
        <v>0.52</v>
      </c>
      <c r="F111" s="8">
        <v>6.2290000000000001</v>
      </c>
      <c r="G111" s="8">
        <v>91.2</v>
      </c>
      <c r="H111" s="15">
        <v>2.5449999999999999</v>
      </c>
      <c r="I111" s="8">
        <v>19.100000000000001</v>
      </c>
      <c r="J111" s="8">
        <v>15.55</v>
      </c>
      <c r="K111" s="8">
        <v>9.7880000000000003</v>
      </c>
      <c r="L111" s="8">
        <v>14.155200000000001</v>
      </c>
      <c r="M111" s="8">
        <v>41</v>
      </c>
      <c r="N111" s="15">
        <v>1</v>
      </c>
      <c r="O111" s="15">
        <v>0</v>
      </c>
      <c r="P111" s="15">
        <v>0</v>
      </c>
      <c r="Q111" s="21">
        <v>0</v>
      </c>
    </row>
    <row r="112" spans="2:17" x14ac:dyDescent="0.25">
      <c r="B112" s="7">
        <v>21.7</v>
      </c>
      <c r="C112" s="15">
        <v>0.10793</v>
      </c>
      <c r="D112" s="8">
        <v>38.56</v>
      </c>
      <c r="E112" s="8">
        <v>0.52</v>
      </c>
      <c r="F112" s="8">
        <v>6.1950000000000003</v>
      </c>
      <c r="G112" s="8">
        <v>54.4</v>
      </c>
      <c r="H112" s="15">
        <v>2.7775000000000003</v>
      </c>
      <c r="I112" s="8">
        <v>19.100000000000001</v>
      </c>
      <c r="J112" s="8">
        <v>13</v>
      </c>
      <c r="K112" s="8">
        <v>6.9340000000000002</v>
      </c>
      <c r="L112" s="8">
        <v>10.1736</v>
      </c>
      <c r="M112" s="8">
        <v>37</v>
      </c>
      <c r="N112" s="15">
        <v>1</v>
      </c>
      <c r="O112" s="15">
        <v>0</v>
      </c>
      <c r="P112" s="15">
        <v>0</v>
      </c>
      <c r="Q112" s="21">
        <v>0</v>
      </c>
    </row>
    <row r="113" spans="2:17" x14ac:dyDescent="0.25">
      <c r="B113" s="7">
        <v>22.8</v>
      </c>
      <c r="C113" s="15">
        <v>0.10084</v>
      </c>
      <c r="D113" s="8">
        <v>40.01</v>
      </c>
      <c r="E113" s="8">
        <v>0.54700000000000004</v>
      </c>
      <c r="F113" s="8">
        <v>6.7149999999999999</v>
      </c>
      <c r="G113" s="8">
        <v>81.599999999999994</v>
      </c>
      <c r="H113" s="15">
        <v>2.6749999999999998</v>
      </c>
      <c r="I113" s="8">
        <v>22.2</v>
      </c>
      <c r="J113" s="8">
        <v>10.16</v>
      </c>
      <c r="K113" s="8">
        <v>5.6559999999999997</v>
      </c>
      <c r="L113" s="8">
        <v>13.182399999999999</v>
      </c>
      <c r="M113" s="8">
        <v>34</v>
      </c>
      <c r="N113" s="15">
        <v>1</v>
      </c>
      <c r="O113" s="15">
        <v>0</v>
      </c>
      <c r="P113" s="15">
        <v>1</v>
      </c>
      <c r="Q113" s="21">
        <v>0</v>
      </c>
    </row>
    <row r="114" spans="2:17" x14ac:dyDescent="0.25">
      <c r="B114" s="7">
        <v>18.8</v>
      </c>
      <c r="C114" s="15">
        <v>0.12329</v>
      </c>
      <c r="D114" s="8">
        <v>40.01</v>
      </c>
      <c r="E114" s="8">
        <v>0.54700000000000004</v>
      </c>
      <c r="F114" s="8">
        <v>5.9130000000000003</v>
      </c>
      <c r="G114" s="8">
        <v>92.9</v>
      </c>
      <c r="H114" s="15">
        <v>2.3525</v>
      </c>
      <c r="I114" s="8">
        <v>22.2</v>
      </c>
      <c r="J114" s="8">
        <v>16.21</v>
      </c>
      <c r="K114" s="8">
        <v>7.8997670682730989</v>
      </c>
      <c r="L114" s="8">
        <v>15.150399999999999</v>
      </c>
      <c r="M114" s="8">
        <v>35</v>
      </c>
      <c r="N114" s="15">
        <v>1</v>
      </c>
      <c r="O114" s="15">
        <v>0</v>
      </c>
      <c r="P114" s="15">
        <v>1</v>
      </c>
      <c r="Q114" s="21">
        <v>0</v>
      </c>
    </row>
    <row r="115" spans="2:17" x14ac:dyDescent="0.25">
      <c r="B115" s="7">
        <v>18.7</v>
      </c>
      <c r="C115" s="15">
        <v>0.22212000000000001</v>
      </c>
      <c r="D115" s="8">
        <v>40.01</v>
      </c>
      <c r="E115" s="8">
        <v>0.54700000000000004</v>
      </c>
      <c r="F115" s="8">
        <v>6.0919999999999996</v>
      </c>
      <c r="G115" s="8">
        <v>95.4</v>
      </c>
      <c r="H115" s="15">
        <v>2.5474999999999999</v>
      </c>
      <c r="I115" s="8">
        <v>22.2</v>
      </c>
      <c r="J115" s="8">
        <v>17.09</v>
      </c>
      <c r="K115" s="8">
        <v>10.074</v>
      </c>
      <c r="L115" s="8">
        <v>10.1496</v>
      </c>
      <c r="M115" s="8">
        <v>59</v>
      </c>
      <c r="N115" s="15">
        <v>1</v>
      </c>
      <c r="O115" s="15">
        <v>0</v>
      </c>
      <c r="P115" s="15">
        <v>1</v>
      </c>
      <c r="Q115" s="21">
        <v>0</v>
      </c>
    </row>
    <row r="116" spans="2:17" x14ac:dyDescent="0.25">
      <c r="B116" s="7">
        <v>18.5</v>
      </c>
      <c r="C116" s="15">
        <v>0.14230999999999999</v>
      </c>
      <c r="D116" s="8">
        <v>40.01</v>
      </c>
      <c r="E116" s="8">
        <v>0.54700000000000004</v>
      </c>
      <c r="F116" s="8">
        <v>6.2539999999999996</v>
      </c>
      <c r="G116" s="8">
        <v>84.2</v>
      </c>
      <c r="H116" s="15">
        <v>2.2549999999999999</v>
      </c>
      <c r="I116" s="8">
        <v>22.2</v>
      </c>
      <c r="J116" s="8">
        <v>10.45</v>
      </c>
      <c r="K116" s="8">
        <v>6.67</v>
      </c>
      <c r="L116" s="8">
        <v>12.148</v>
      </c>
      <c r="M116" s="8">
        <v>39</v>
      </c>
      <c r="N116" s="15">
        <v>0</v>
      </c>
      <c r="O116" s="15">
        <v>0</v>
      </c>
      <c r="P116" s="15">
        <v>0</v>
      </c>
      <c r="Q116" s="21">
        <v>1</v>
      </c>
    </row>
    <row r="117" spans="2:17" x14ac:dyDescent="0.25">
      <c r="B117" s="7">
        <v>18.3</v>
      </c>
      <c r="C117" s="15">
        <v>0.17133999999999999</v>
      </c>
      <c r="D117" s="8">
        <v>40.01</v>
      </c>
      <c r="E117" s="8">
        <v>0.54700000000000004</v>
      </c>
      <c r="F117" s="8">
        <v>5.9279999999999999</v>
      </c>
      <c r="G117" s="8">
        <v>88.2</v>
      </c>
      <c r="H117" s="15">
        <v>2.4625000000000004</v>
      </c>
      <c r="I117" s="8">
        <v>22.2</v>
      </c>
      <c r="J117" s="8">
        <v>15.76</v>
      </c>
      <c r="K117" s="8">
        <v>7.5659999999999998</v>
      </c>
      <c r="L117" s="8">
        <v>11.1464</v>
      </c>
      <c r="M117" s="8">
        <v>24</v>
      </c>
      <c r="N117" s="15">
        <v>0</v>
      </c>
      <c r="O117" s="15">
        <v>0</v>
      </c>
      <c r="P117" s="15">
        <v>0</v>
      </c>
      <c r="Q117" s="21">
        <v>0</v>
      </c>
    </row>
    <row r="118" spans="2:17" x14ac:dyDescent="0.25">
      <c r="B118" s="7">
        <v>21.2</v>
      </c>
      <c r="C118" s="15">
        <v>0.13158</v>
      </c>
      <c r="D118" s="8">
        <v>40.01</v>
      </c>
      <c r="E118" s="8">
        <v>0.54700000000000004</v>
      </c>
      <c r="F118" s="8">
        <v>6.1760000000000002</v>
      </c>
      <c r="G118" s="8">
        <v>72.5</v>
      </c>
      <c r="H118" s="15">
        <v>2.73</v>
      </c>
      <c r="I118" s="8">
        <v>22.2</v>
      </c>
      <c r="J118" s="8">
        <v>12.04</v>
      </c>
      <c r="K118" s="8">
        <v>6.524</v>
      </c>
      <c r="L118" s="8">
        <v>13.169600000000001</v>
      </c>
      <c r="M118" s="8">
        <v>23</v>
      </c>
      <c r="N118" s="15">
        <v>0</v>
      </c>
      <c r="O118" s="15">
        <v>0</v>
      </c>
      <c r="P118" s="15">
        <v>0</v>
      </c>
      <c r="Q118" s="21">
        <v>0</v>
      </c>
    </row>
    <row r="119" spans="2:17" x14ac:dyDescent="0.25">
      <c r="B119" s="7">
        <v>19.2</v>
      </c>
      <c r="C119" s="15">
        <v>0.15098</v>
      </c>
      <c r="D119" s="8">
        <v>40.01</v>
      </c>
      <c r="E119" s="8">
        <v>0.54700000000000004</v>
      </c>
      <c r="F119" s="8">
        <v>6.0209999999999999</v>
      </c>
      <c r="G119" s="8">
        <v>82.6</v>
      </c>
      <c r="H119" s="15">
        <v>2.7475000000000001</v>
      </c>
      <c r="I119" s="8">
        <v>22.2</v>
      </c>
      <c r="J119" s="8">
        <v>10.3</v>
      </c>
      <c r="K119" s="8">
        <v>9.484</v>
      </c>
      <c r="L119" s="8">
        <v>15.153600000000001</v>
      </c>
      <c r="M119" s="8">
        <v>28</v>
      </c>
      <c r="N119" s="15">
        <v>0</v>
      </c>
      <c r="O119" s="15">
        <v>0</v>
      </c>
      <c r="P119" s="15">
        <v>0</v>
      </c>
      <c r="Q119" s="21">
        <v>1</v>
      </c>
    </row>
    <row r="120" spans="2:17" x14ac:dyDescent="0.25">
      <c r="B120" s="7">
        <v>20.399999999999999</v>
      </c>
      <c r="C120" s="15">
        <v>0.13058</v>
      </c>
      <c r="D120" s="8">
        <v>40.01</v>
      </c>
      <c r="E120" s="8">
        <v>0.54700000000000004</v>
      </c>
      <c r="F120" s="8">
        <v>5.8719999999999999</v>
      </c>
      <c r="G120" s="8">
        <v>73.099999999999994</v>
      </c>
      <c r="H120" s="15">
        <v>2.4775</v>
      </c>
      <c r="I120" s="8">
        <v>22.2</v>
      </c>
      <c r="J120" s="8">
        <v>15.37</v>
      </c>
      <c r="K120" s="8">
        <v>8.0079999999999991</v>
      </c>
      <c r="L120" s="8">
        <v>14.1632</v>
      </c>
      <c r="M120" s="8">
        <v>40</v>
      </c>
      <c r="N120" s="15">
        <v>1</v>
      </c>
      <c r="O120" s="15">
        <v>0</v>
      </c>
      <c r="P120" s="15">
        <v>1</v>
      </c>
      <c r="Q120" s="21">
        <v>0</v>
      </c>
    </row>
    <row r="121" spans="2:17" x14ac:dyDescent="0.25">
      <c r="B121" s="7">
        <v>19.3</v>
      </c>
      <c r="C121" s="15">
        <v>0.14476</v>
      </c>
      <c r="D121" s="8">
        <v>40.01</v>
      </c>
      <c r="E121" s="8">
        <v>0.54700000000000004</v>
      </c>
      <c r="F121" s="8">
        <v>5.7309999999999999</v>
      </c>
      <c r="G121" s="8">
        <v>65.2</v>
      </c>
      <c r="H121" s="15">
        <v>2.7575000000000003</v>
      </c>
      <c r="I121" s="8">
        <v>22.2</v>
      </c>
      <c r="J121" s="8">
        <v>13.61</v>
      </c>
      <c r="K121" s="8">
        <v>10.186</v>
      </c>
      <c r="L121" s="8">
        <v>11.154400000000001</v>
      </c>
      <c r="M121" s="8">
        <v>20</v>
      </c>
      <c r="N121" s="15">
        <v>1</v>
      </c>
      <c r="O121" s="15">
        <v>0</v>
      </c>
      <c r="P121" s="15">
        <v>1</v>
      </c>
      <c r="Q121" s="21">
        <v>0</v>
      </c>
    </row>
    <row r="122" spans="2:17" x14ac:dyDescent="0.25">
      <c r="B122" s="7">
        <v>22</v>
      </c>
      <c r="C122" s="15">
        <v>6.8989999999999996E-2</v>
      </c>
      <c r="D122" s="8">
        <v>55.65</v>
      </c>
      <c r="E122" s="8">
        <v>0.58099999999999996</v>
      </c>
      <c r="F122" s="8">
        <v>5.87</v>
      </c>
      <c r="G122" s="8">
        <v>69.7</v>
      </c>
      <c r="H122" s="15">
        <v>2.2574999999999998</v>
      </c>
      <c r="I122" s="8">
        <v>20.9</v>
      </c>
      <c r="J122" s="8">
        <v>14.37</v>
      </c>
      <c r="K122" s="8">
        <v>7.84</v>
      </c>
      <c r="L122" s="8">
        <v>10.176</v>
      </c>
      <c r="M122" s="8">
        <v>23</v>
      </c>
      <c r="N122" s="15">
        <v>1</v>
      </c>
      <c r="O122" s="15">
        <v>0</v>
      </c>
      <c r="P122" s="15">
        <v>1</v>
      </c>
      <c r="Q122" s="21">
        <v>0</v>
      </c>
    </row>
    <row r="123" spans="2:17" x14ac:dyDescent="0.25">
      <c r="B123" s="7">
        <v>20.3</v>
      </c>
      <c r="C123" s="15">
        <v>7.1650000000000005E-2</v>
      </c>
      <c r="D123" s="8">
        <v>55.65</v>
      </c>
      <c r="E123" s="8">
        <v>0.58099999999999996</v>
      </c>
      <c r="F123" s="8">
        <v>6.0039999999999996</v>
      </c>
      <c r="G123" s="8">
        <v>84.1</v>
      </c>
      <c r="H123" s="15">
        <v>2.1975000000000002</v>
      </c>
      <c r="I123" s="8">
        <v>20.9</v>
      </c>
      <c r="J123" s="8">
        <v>14.27</v>
      </c>
      <c r="K123" s="8">
        <v>9.7059999999999995</v>
      </c>
      <c r="L123" s="8">
        <v>10.1624</v>
      </c>
      <c r="M123" s="8">
        <v>39</v>
      </c>
      <c r="N123" s="15">
        <v>1</v>
      </c>
      <c r="O123" s="15">
        <v>0</v>
      </c>
      <c r="P123" s="15">
        <v>0</v>
      </c>
      <c r="Q123" s="21">
        <v>1</v>
      </c>
    </row>
    <row r="124" spans="2:17" x14ac:dyDescent="0.25">
      <c r="B124" s="7">
        <v>20.5</v>
      </c>
      <c r="C124" s="15">
        <v>9.2990000000000003E-2</v>
      </c>
      <c r="D124" s="8">
        <v>55.65</v>
      </c>
      <c r="E124" s="8">
        <v>0.58099999999999996</v>
      </c>
      <c r="F124" s="8">
        <v>5.9610000000000003</v>
      </c>
      <c r="G124" s="8">
        <v>92.9</v>
      </c>
      <c r="H124" s="15">
        <v>2.09</v>
      </c>
      <c r="I124" s="8">
        <v>20.9</v>
      </c>
      <c r="J124" s="8">
        <v>17.93</v>
      </c>
      <c r="K124" s="8">
        <v>8.91</v>
      </c>
      <c r="L124" s="8">
        <v>10.164</v>
      </c>
      <c r="M124" s="8">
        <v>51</v>
      </c>
      <c r="N124" s="15">
        <v>1</v>
      </c>
      <c r="O124" s="15">
        <v>0</v>
      </c>
      <c r="P124" s="15">
        <v>0</v>
      </c>
      <c r="Q124" s="21">
        <v>0</v>
      </c>
    </row>
    <row r="125" spans="2:17" x14ac:dyDescent="0.25">
      <c r="B125" s="7">
        <v>17.3</v>
      </c>
      <c r="C125" s="15">
        <v>0.15038000000000001</v>
      </c>
      <c r="D125" s="8">
        <v>55.65</v>
      </c>
      <c r="E125" s="8">
        <v>0.58099999999999996</v>
      </c>
      <c r="F125" s="8">
        <v>5.8559999999999999</v>
      </c>
      <c r="G125" s="8">
        <v>97</v>
      </c>
      <c r="H125" s="15">
        <v>1.9449999999999998</v>
      </c>
      <c r="I125" s="8">
        <v>20.9</v>
      </c>
      <c r="J125" s="8">
        <v>25.41</v>
      </c>
      <c r="K125" s="8">
        <v>9.1460000000000008</v>
      </c>
      <c r="L125" s="8">
        <v>10.138400000000001</v>
      </c>
      <c r="M125" s="8">
        <v>51</v>
      </c>
      <c r="N125" s="15">
        <v>1</v>
      </c>
      <c r="O125" s="15">
        <v>1</v>
      </c>
      <c r="P125" s="15">
        <v>0</v>
      </c>
      <c r="Q125" s="21">
        <v>0</v>
      </c>
    </row>
    <row r="126" spans="2:17" x14ac:dyDescent="0.25">
      <c r="B126" s="7">
        <v>18.8</v>
      </c>
      <c r="C126" s="15">
        <v>9.8489999999999994E-2</v>
      </c>
      <c r="D126" s="8">
        <v>55.65</v>
      </c>
      <c r="E126" s="8">
        <v>0.58099999999999996</v>
      </c>
      <c r="F126" s="8">
        <v>5.8789999999999996</v>
      </c>
      <c r="G126" s="8">
        <v>95.8</v>
      </c>
      <c r="H126" s="15">
        <v>2.0075000000000003</v>
      </c>
      <c r="I126" s="8">
        <v>20.9</v>
      </c>
      <c r="J126" s="8">
        <v>17.579999999999998</v>
      </c>
      <c r="K126" s="8">
        <v>6.2759999999999998</v>
      </c>
      <c r="L126" s="8">
        <v>13.150399999999999</v>
      </c>
      <c r="M126" s="8">
        <v>56</v>
      </c>
      <c r="N126" s="15">
        <v>0</v>
      </c>
      <c r="O126" s="15">
        <v>0</v>
      </c>
      <c r="P126" s="15">
        <v>1</v>
      </c>
      <c r="Q126" s="21">
        <v>0</v>
      </c>
    </row>
    <row r="127" spans="2:17" x14ac:dyDescent="0.25">
      <c r="B127" s="7">
        <v>21.4</v>
      </c>
      <c r="C127" s="15">
        <v>0.16902</v>
      </c>
      <c r="D127" s="8">
        <v>55.65</v>
      </c>
      <c r="E127" s="8">
        <v>0.58099999999999996</v>
      </c>
      <c r="F127" s="8">
        <v>5.9859999999999998</v>
      </c>
      <c r="G127" s="8">
        <v>88.4</v>
      </c>
      <c r="H127" s="15">
        <v>1.9899999999999998</v>
      </c>
      <c r="I127" s="8">
        <v>20.9</v>
      </c>
      <c r="J127" s="8">
        <v>14.81</v>
      </c>
      <c r="K127" s="8">
        <v>8.1280000000000001</v>
      </c>
      <c r="L127" s="8">
        <v>14.171200000000001</v>
      </c>
      <c r="M127" s="8">
        <v>22</v>
      </c>
      <c r="N127" s="15">
        <v>1</v>
      </c>
      <c r="O127" s="15">
        <v>1</v>
      </c>
      <c r="P127" s="15">
        <v>0</v>
      </c>
      <c r="Q127" s="21">
        <v>0</v>
      </c>
    </row>
    <row r="128" spans="2:17" x14ac:dyDescent="0.25">
      <c r="B128" s="7">
        <v>15.7</v>
      </c>
      <c r="C128" s="15">
        <v>0.38735000000000003</v>
      </c>
      <c r="D128" s="8">
        <v>55.65</v>
      </c>
      <c r="E128" s="8">
        <v>0.58099999999999996</v>
      </c>
      <c r="F128" s="8">
        <v>5.6130000000000004</v>
      </c>
      <c r="G128" s="8">
        <v>95.6</v>
      </c>
      <c r="H128" s="15">
        <v>1.7549999999999999</v>
      </c>
      <c r="I128" s="8">
        <v>20.9</v>
      </c>
      <c r="J128" s="8">
        <v>27.26</v>
      </c>
      <c r="K128" s="8">
        <v>7.7140000000000004</v>
      </c>
      <c r="L128" s="8">
        <v>10.1256</v>
      </c>
      <c r="M128" s="8">
        <v>42</v>
      </c>
      <c r="N128" s="15">
        <v>0</v>
      </c>
      <c r="O128" s="15">
        <v>1</v>
      </c>
      <c r="P128" s="15">
        <v>0</v>
      </c>
      <c r="Q128" s="21">
        <v>0</v>
      </c>
    </row>
    <row r="129" spans="2:17" x14ac:dyDescent="0.25">
      <c r="B129" s="7">
        <v>16.2</v>
      </c>
      <c r="C129" s="15">
        <v>0.25914999999999999</v>
      </c>
      <c r="D129" s="8">
        <v>51.89</v>
      </c>
      <c r="E129" s="8">
        <v>0.624</v>
      </c>
      <c r="F129" s="8">
        <v>5.6929999999999996</v>
      </c>
      <c r="G129" s="8">
        <v>96</v>
      </c>
      <c r="H129" s="15">
        <v>1.7875000000000001</v>
      </c>
      <c r="I129" s="8">
        <v>18.8</v>
      </c>
      <c r="J129" s="8">
        <v>17.190000000000001</v>
      </c>
      <c r="K129" s="8">
        <v>5.9240000000000004</v>
      </c>
      <c r="L129" s="8">
        <v>15.1296</v>
      </c>
      <c r="M129" s="8">
        <v>31</v>
      </c>
      <c r="N129" s="15">
        <v>1</v>
      </c>
      <c r="O129" s="15">
        <v>0</v>
      </c>
      <c r="P129" s="15">
        <v>0</v>
      </c>
      <c r="Q129" s="21">
        <v>0</v>
      </c>
    </row>
    <row r="130" spans="2:17" x14ac:dyDescent="0.25">
      <c r="B130" s="7">
        <v>18</v>
      </c>
      <c r="C130" s="15">
        <v>0.32543</v>
      </c>
      <c r="D130" s="8">
        <v>51.89</v>
      </c>
      <c r="E130" s="8">
        <v>0.624</v>
      </c>
      <c r="F130" s="8">
        <v>6.431</v>
      </c>
      <c r="G130" s="8">
        <v>98.8</v>
      </c>
      <c r="H130" s="15">
        <v>1.8149999999999999</v>
      </c>
      <c r="I130" s="8">
        <v>18.8</v>
      </c>
      <c r="J130" s="8">
        <v>15.39</v>
      </c>
      <c r="K130" s="8">
        <v>8.16</v>
      </c>
      <c r="L130" s="8">
        <v>14.144</v>
      </c>
      <c r="M130" s="8">
        <v>41</v>
      </c>
      <c r="N130" s="15">
        <v>0</v>
      </c>
      <c r="O130" s="15">
        <v>0</v>
      </c>
      <c r="P130" s="15">
        <v>0</v>
      </c>
      <c r="Q130" s="21">
        <v>0</v>
      </c>
    </row>
    <row r="131" spans="2:17" x14ac:dyDescent="0.25">
      <c r="B131" s="7">
        <v>14.3</v>
      </c>
      <c r="C131" s="15">
        <v>0.88124999999999998</v>
      </c>
      <c r="D131" s="8">
        <v>51.89</v>
      </c>
      <c r="E131" s="8">
        <v>0.624</v>
      </c>
      <c r="F131" s="8">
        <v>5.6369999999999996</v>
      </c>
      <c r="G131" s="8">
        <v>94.7</v>
      </c>
      <c r="H131" s="15">
        <v>1.9824999999999999</v>
      </c>
      <c r="I131" s="8">
        <v>18.8</v>
      </c>
      <c r="J131" s="8">
        <v>18.34</v>
      </c>
      <c r="K131" s="8">
        <v>7.8860000000000001</v>
      </c>
      <c r="L131" s="8">
        <v>10.1144</v>
      </c>
      <c r="M131" s="8">
        <v>30</v>
      </c>
      <c r="N131" s="15">
        <v>1</v>
      </c>
      <c r="O131" s="15">
        <v>1</v>
      </c>
      <c r="P131" s="15">
        <v>0</v>
      </c>
      <c r="Q131" s="21">
        <v>0</v>
      </c>
    </row>
    <row r="132" spans="2:17" x14ac:dyDescent="0.25">
      <c r="B132" s="7">
        <v>19.2</v>
      </c>
      <c r="C132" s="15">
        <v>0.34005999999999997</v>
      </c>
      <c r="D132" s="8">
        <v>51.89</v>
      </c>
      <c r="E132" s="8">
        <v>0.624</v>
      </c>
      <c r="F132" s="8">
        <v>6.4580000000000002</v>
      </c>
      <c r="G132" s="8">
        <v>98.9</v>
      </c>
      <c r="H132" s="15">
        <v>2.1175000000000002</v>
      </c>
      <c r="I132" s="8">
        <v>18.8</v>
      </c>
      <c r="J132" s="8">
        <v>12.6</v>
      </c>
      <c r="K132" s="8">
        <v>8.984</v>
      </c>
      <c r="L132" s="8">
        <v>13.153600000000001</v>
      </c>
      <c r="M132" s="8">
        <v>25</v>
      </c>
      <c r="N132" s="15">
        <v>1</v>
      </c>
      <c r="O132" s="15">
        <v>0</v>
      </c>
      <c r="P132" s="15">
        <v>0</v>
      </c>
      <c r="Q132" s="21">
        <v>0</v>
      </c>
    </row>
    <row r="133" spans="2:17" x14ac:dyDescent="0.25">
      <c r="B133" s="7">
        <v>19.600000000000001</v>
      </c>
      <c r="C133" s="15">
        <v>1.1929399999999999</v>
      </c>
      <c r="D133" s="8">
        <v>51.89</v>
      </c>
      <c r="E133" s="8">
        <v>0.624</v>
      </c>
      <c r="F133" s="8">
        <v>6.3259999999999996</v>
      </c>
      <c r="G133" s="8">
        <v>97.7</v>
      </c>
      <c r="H133" s="15">
        <v>2.27</v>
      </c>
      <c r="I133" s="8">
        <v>18.8</v>
      </c>
      <c r="J133" s="8">
        <v>12.26</v>
      </c>
      <c r="K133" s="8">
        <v>7.5919999999999996</v>
      </c>
      <c r="L133" s="8">
        <v>12.1568</v>
      </c>
      <c r="M133" s="8">
        <v>29</v>
      </c>
      <c r="N133" s="15">
        <v>1</v>
      </c>
      <c r="O133" s="15">
        <v>0</v>
      </c>
      <c r="P133" s="15">
        <v>0</v>
      </c>
      <c r="Q133" s="21">
        <v>0</v>
      </c>
    </row>
    <row r="134" spans="2:17" x14ac:dyDescent="0.25">
      <c r="B134" s="7">
        <v>23</v>
      </c>
      <c r="C134" s="15">
        <v>0.59004999999999996</v>
      </c>
      <c r="D134" s="8">
        <v>51.89</v>
      </c>
      <c r="E134" s="8">
        <v>0.624</v>
      </c>
      <c r="F134" s="8">
        <v>6.3719999999999999</v>
      </c>
      <c r="G134" s="8">
        <v>97.9</v>
      </c>
      <c r="H134" s="15">
        <v>2.3275000000000001</v>
      </c>
      <c r="I134" s="8">
        <v>18.8</v>
      </c>
      <c r="J134" s="8">
        <v>11.12</v>
      </c>
      <c r="K134" s="8">
        <v>8.9600000000000009</v>
      </c>
      <c r="L134" s="8">
        <v>12.183999999999999</v>
      </c>
      <c r="M134" s="8">
        <v>57</v>
      </c>
      <c r="N134" s="15">
        <v>1</v>
      </c>
      <c r="O134" s="15">
        <v>0</v>
      </c>
      <c r="P134" s="15">
        <v>0</v>
      </c>
      <c r="Q134" s="21">
        <v>1</v>
      </c>
    </row>
    <row r="135" spans="2:17" x14ac:dyDescent="0.25">
      <c r="B135" s="7">
        <v>18.399999999999999</v>
      </c>
      <c r="C135" s="15">
        <v>0.32982</v>
      </c>
      <c r="D135" s="8">
        <v>51.89</v>
      </c>
      <c r="E135" s="8">
        <v>0.624</v>
      </c>
      <c r="F135" s="8">
        <v>5.8220000000000001</v>
      </c>
      <c r="G135" s="8">
        <v>95.4</v>
      </c>
      <c r="H135" s="15">
        <v>2.4725000000000001</v>
      </c>
      <c r="I135" s="8">
        <v>18.8</v>
      </c>
      <c r="J135" s="8">
        <v>15.03</v>
      </c>
      <c r="K135" s="8">
        <v>10.268000000000001</v>
      </c>
      <c r="L135" s="8">
        <v>10.1472</v>
      </c>
      <c r="M135" s="8">
        <v>58</v>
      </c>
      <c r="N135" s="15">
        <v>1</v>
      </c>
      <c r="O135" s="15">
        <v>0</v>
      </c>
      <c r="P135" s="15">
        <v>0</v>
      </c>
      <c r="Q135" s="21">
        <v>1</v>
      </c>
    </row>
    <row r="136" spans="2:17" x14ac:dyDescent="0.25">
      <c r="B136" s="7">
        <v>15.6</v>
      </c>
      <c r="C136" s="15">
        <v>0.97616999999999998</v>
      </c>
      <c r="D136" s="8">
        <v>51.89</v>
      </c>
      <c r="E136" s="8">
        <v>0.624</v>
      </c>
      <c r="F136" s="8">
        <v>5.7569999999999997</v>
      </c>
      <c r="G136" s="8">
        <v>98.4</v>
      </c>
      <c r="H136" s="15">
        <v>2.3475000000000001</v>
      </c>
      <c r="I136" s="8">
        <v>18.8</v>
      </c>
      <c r="J136" s="8">
        <v>17.309999999999999</v>
      </c>
      <c r="K136" s="8">
        <v>9.0120000000000005</v>
      </c>
      <c r="L136" s="8">
        <v>11.1248</v>
      </c>
      <c r="M136" s="8">
        <v>32</v>
      </c>
      <c r="N136" s="15">
        <v>0</v>
      </c>
      <c r="O136" s="15">
        <v>0</v>
      </c>
      <c r="P136" s="15">
        <v>0</v>
      </c>
      <c r="Q136" s="21">
        <v>1</v>
      </c>
    </row>
    <row r="137" spans="2:17" x14ac:dyDescent="0.25">
      <c r="B137" s="7">
        <v>18.100000000000001</v>
      </c>
      <c r="C137" s="15">
        <v>0.55778000000000005</v>
      </c>
      <c r="D137" s="8">
        <v>51.89</v>
      </c>
      <c r="E137" s="8">
        <v>0.624</v>
      </c>
      <c r="F137" s="8">
        <v>6.335</v>
      </c>
      <c r="G137" s="8">
        <v>98.2</v>
      </c>
      <c r="H137" s="15">
        <v>2.11</v>
      </c>
      <c r="I137" s="8">
        <v>18.8</v>
      </c>
      <c r="J137" s="8">
        <v>16.96</v>
      </c>
      <c r="K137" s="8">
        <v>7.8620000000000001</v>
      </c>
      <c r="L137" s="8">
        <v>11.1448</v>
      </c>
      <c r="M137" s="8">
        <v>37</v>
      </c>
      <c r="N137" s="15">
        <v>1</v>
      </c>
      <c r="O137" s="15">
        <v>0</v>
      </c>
      <c r="P137" s="15">
        <v>1</v>
      </c>
      <c r="Q137" s="21">
        <v>0</v>
      </c>
    </row>
    <row r="138" spans="2:17" x14ac:dyDescent="0.25">
      <c r="B138" s="7">
        <v>17.399999999999999</v>
      </c>
      <c r="C138" s="15">
        <v>0.32263999999999998</v>
      </c>
      <c r="D138" s="8">
        <v>51.89</v>
      </c>
      <c r="E138" s="8">
        <v>0.624</v>
      </c>
      <c r="F138" s="8">
        <v>5.9420000000000002</v>
      </c>
      <c r="G138" s="8">
        <v>93.5</v>
      </c>
      <c r="H138" s="15">
        <v>1.9674999999999998</v>
      </c>
      <c r="I138" s="8">
        <v>18.8</v>
      </c>
      <c r="J138" s="8">
        <v>16.899999999999999</v>
      </c>
      <c r="K138" s="8">
        <v>10.148</v>
      </c>
      <c r="L138" s="8">
        <v>10.139200000000001</v>
      </c>
      <c r="M138" s="8">
        <v>37</v>
      </c>
      <c r="N138" s="15">
        <v>0</v>
      </c>
      <c r="O138" s="15">
        <v>0</v>
      </c>
      <c r="P138" s="15">
        <v>1</v>
      </c>
      <c r="Q138" s="21">
        <v>0</v>
      </c>
    </row>
    <row r="139" spans="2:17" x14ac:dyDescent="0.25">
      <c r="B139" s="7">
        <v>17.100000000000001</v>
      </c>
      <c r="C139" s="15">
        <v>0.35232999999999998</v>
      </c>
      <c r="D139" s="8">
        <v>51.89</v>
      </c>
      <c r="E139" s="8">
        <v>0.624</v>
      </c>
      <c r="F139" s="8">
        <v>6.4539999999999997</v>
      </c>
      <c r="G139" s="8">
        <v>98.4</v>
      </c>
      <c r="H139" s="15">
        <v>1.8499999999999999</v>
      </c>
      <c r="I139" s="8">
        <v>18.8</v>
      </c>
      <c r="J139" s="8">
        <v>14.59</v>
      </c>
      <c r="K139" s="8">
        <v>6.9420000000000002</v>
      </c>
      <c r="L139" s="8">
        <v>11.136799999999999</v>
      </c>
      <c r="M139" s="8">
        <v>40</v>
      </c>
      <c r="N139" s="15">
        <v>1</v>
      </c>
      <c r="O139" s="15">
        <v>0</v>
      </c>
      <c r="P139" s="15">
        <v>0</v>
      </c>
      <c r="Q139" s="21">
        <v>0</v>
      </c>
    </row>
    <row r="140" spans="2:17" x14ac:dyDescent="0.25">
      <c r="B140" s="7">
        <v>13.3</v>
      </c>
      <c r="C140" s="15">
        <v>0.24979999999999999</v>
      </c>
      <c r="D140" s="8">
        <v>51.89</v>
      </c>
      <c r="E140" s="8">
        <v>0.624</v>
      </c>
      <c r="F140" s="8">
        <v>5.8570000000000002</v>
      </c>
      <c r="G140" s="8">
        <v>98.2</v>
      </c>
      <c r="H140" s="15">
        <v>1.6675</v>
      </c>
      <c r="I140" s="8">
        <v>18.8</v>
      </c>
      <c r="J140" s="8">
        <v>21.32</v>
      </c>
      <c r="K140" s="8">
        <v>8.0660000000000007</v>
      </c>
      <c r="L140" s="8">
        <v>14.106400000000001</v>
      </c>
      <c r="M140" s="8">
        <v>39</v>
      </c>
      <c r="N140" s="15">
        <v>0</v>
      </c>
      <c r="O140" s="15">
        <v>0</v>
      </c>
      <c r="P140" s="15">
        <v>1</v>
      </c>
      <c r="Q140" s="21">
        <v>0</v>
      </c>
    </row>
    <row r="141" spans="2:17" x14ac:dyDescent="0.25">
      <c r="B141" s="7">
        <v>17.8</v>
      </c>
      <c r="C141" s="15">
        <v>0.54452</v>
      </c>
      <c r="D141" s="8">
        <v>51.89</v>
      </c>
      <c r="E141" s="8">
        <v>0.624</v>
      </c>
      <c r="F141" s="8">
        <v>6.1509999999999998</v>
      </c>
      <c r="G141" s="8">
        <v>97.9</v>
      </c>
      <c r="H141" s="15">
        <v>1.6675</v>
      </c>
      <c r="I141" s="8">
        <v>18.8</v>
      </c>
      <c r="J141" s="8">
        <v>18.46</v>
      </c>
      <c r="K141" s="8">
        <v>8.6560000000000006</v>
      </c>
      <c r="L141" s="8">
        <v>10.1424</v>
      </c>
      <c r="M141" s="8">
        <v>29</v>
      </c>
      <c r="N141" s="15">
        <v>1</v>
      </c>
      <c r="O141" s="15">
        <v>1</v>
      </c>
      <c r="P141" s="15">
        <v>0</v>
      </c>
      <c r="Q141" s="21">
        <v>0</v>
      </c>
    </row>
    <row r="142" spans="2:17" x14ac:dyDescent="0.25">
      <c r="B142" s="7">
        <v>14</v>
      </c>
      <c r="C142" s="15">
        <v>0.29089999999999999</v>
      </c>
      <c r="D142" s="8">
        <v>51.89</v>
      </c>
      <c r="E142" s="8">
        <v>0.624</v>
      </c>
      <c r="F142" s="8">
        <v>6.1740000000000004</v>
      </c>
      <c r="G142" s="8">
        <v>93.6</v>
      </c>
      <c r="H142" s="15">
        <v>1.6125</v>
      </c>
      <c r="I142" s="8">
        <v>18.8</v>
      </c>
      <c r="J142" s="8">
        <v>24.16</v>
      </c>
      <c r="K142" s="8">
        <v>5.68</v>
      </c>
      <c r="L142" s="8">
        <v>10.112</v>
      </c>
      <c r="M142" s="8">
        <v>28</v>
      </c>
      <c r="N142" s="15">
        <v>0</v>
      </c>
      <c r="O142" s="15">
        <v>1</v>
      </c>
      <c r="P142" s="15">
        <v>0</v>
      </c>
      <c r="Q142" s="21">
        <v>0</v>
      </c>
    </row>
    <row r="143" spans="2:17" x14ac:dyDescent="0.25">
      <c r="B143" s="7">
        <v>14.4</v>
      </c>
      <c r="C143" s="15">
        <v>1.6286400000000001</v>
      </c>
      <c r="D143" s="8">
        <v>51.89</v>
      </c>
      <c r="E143" s="8">
        <v>0.624</v>
      </c>
      <c r="F143" s="8">
        <v>5.0190000000000001</v>
      </c>
      <c r="G143" s="8">
        <v>100</v>
      </c>
      <c r="H143" s="15">
        <v>1.44</v>
      </c>
      <c r="I143" s="8">
        <v>18.8</v>
      </c>
      <c r="J143" s="8">
        <v>34.409999999999997</v>
      </c>
      <c r="K143" s="8">
        <v>9.9879999999999995</v>
      </c>
      <c r="L143" s="8">
        <v>12.1152</v>
      </c>
      <c r="M143" s="8">
        <v>43</v>
      </c>
      <c r="N143" s="15">
        <v>1</v>
      </c>
      <c r="O143" s="15">
        <v>0</v>
      </c>
      <c r="P143" s="15">
        <v>0</v>
      </c>
      <c r="Q143" s="21">
        <v>0</v>
      </c>
    </row>
    <row r="144" spans="2:17" x14ac:dyDescent="0.25">
      <c r="B144" s="7">
        <v>13.4</v>
      </c>
      <c r="C144" s="15">
        <v>3.3210500000000001</v>
      </c>
      <c r="D144" s="8">
        <v>49.58</v>
      </c>
      <c r="E144" s="8">
        <v>0.871</v>
      </c>
      <c r="F144" s="8">
        <v>5.4029999999999996</v>
      </c>
      <c r="G144" s="8">
        <v>100</v>
      </c>
      <c r="H144" s="15">
        <v>1.3224999999999998</v>
      </c>
      <c r="I144" s="8">
        <v>25.3</v>
      </c>
      <c r="J144" s="8">
        <v>26.82</v>
      </c>
      <c r="K144" s="8">
        <v>5.2679999999999998</v>
      </c>
      <c r="L144" s="8">
        <v>13.107200000000001</v>
      </c>
      <c r="M144" s="8">
        <v>42</v>
      </c>
      <c r="N144" s="15">
        <v>1</v>
      </c>
      <c r="O144" s="15">
        <v>0</v>
      </c>
      <c r="P144" s="15">
        <v>1</v>
      </c>
      <c r="Q144" s="21">
        <v>0</v>
      </c>
    </row>
    <row r="145" spans="2:17" x14ac:dyDescent="0.25">
      <c r="B145" s="7">
        <v>15.6</v>
      </c>
      <c r="C145" s="15">
        <v>4.0974000000000004</v>
      </c>
      <c r="D145" s="8">
        <v>49.58</v>
      </c>
      <c r="E145" s="8">
        <v>0.871</v>
      </c>
      <c r="F145" s="8">
        <v>5.468</v>
      </c>
      <c r="G145" s="8">
        <v>100</v>
      </c>
      <c r="H145" s="15">
        <v>1.4125000000000001</v>
      </c>
      <c r="I145" s="8">
        <v>25.3</v>
      </c>
      <c r="J145" s="8">
        <v>26.42</v>
      </c>
      <c r="K145" s="8">
        <v>7.3120000000000003</v>
      </c>
      <c r="L145" s="8">
        <v>13.1248</v>
      </c>
      <c r="M145" s="8">
        <v>25</v>
      </c>
      <c r="N145" s="15">
        <v>1</v>
      </c>
      <c r="O145" s="15">
        <v>0</v>
      </c>
      <c r="P145" s="15">
        <v>0</v>
      </c>
      <c r="Q145" s="21">
        <v>0</v>
      </c>
    </row>
    <row r="146" spans="2:17" x14ac:dyDescent="0.25">
      <c r="B146" s="7">
        <v>11.8</v>
      </c>
      <c r="C146" s="15">
        <v>2.7797399999999999</v>
      </c>
      <c r="D146" s="8">
        <v>49.58</v>
      </c>
      <c r="E146" s="8">
        <v>0.871</v>
      </c>
      <c r="F146" s="8">
        <v>4.9029999999999996</v>
      </c>
      <c r="G146" s="8">
        <v>97.8</v>
      </c>
      <c r="H146" s="15">
        <v>1.3450000000000002</v>
      </c>
      <c r="I146" s="8">
        <v>25.3</v>
      </c>
      <c r="J146" s="8">
        <v>29.29</v>
      </c>
      <c r="K146" s="8">
        <v>6.6360000000000001</v>
      </c>
      <c r="L146" s="8">
        <v>13.0944</v>
      </c>
      <c r="M146" s="8">
        <v>52</v>
      </c>
      <c r="N146" s="15">
        <v>1</v>
      </c>
      <c r="O146" s="15">
        <v>0</v>
      </c>
      <c r="P146" s="15">
        <v>1</v>
      </c>
      <c r="Q146" s="21">
        <v>0</v>
      </c>
    </row>
    <row r="147" spans="2:17" x14ac:dyDescent="0.25">
      <c r="B147" s="7">
        <v>13.8</v>
      </c>
      <c r="C147" s="15">
        <v>2.37934</v>
      </c>
      <c r="D147" s="8">
        <v>49.58</v>
      </c>
      <c r="E147" s="8">
        <v>0.871</v>
      </c>
      <c r="F147" s="8">
        <v>6.13</v>
      </c>
      <c r="G147" s="8">
        <v>100</v>
      </c>
      <c r="H147" s="15">
        <v>1.42</v>
      </c>
      <c r="I147" s="8">
        <v>25.3</v>
      </c>
      <c r="J147" s="8">
        <v>27.8</v>
      </c>
      <c r="K147" s="8">
        <v>7.7759999999999998</v>
      </c>
      <c r="L147" s="8">
        <v>10.1104</v>
      </c>
      <c r="M147" s="8">
        <v>59</v>
      </c>
      <c r="N147" s="15">
        <v>1</v>
      </c>
      <c r="O147" s="15">
        <v>0</v>
      </c>
      <c r="P147" s="15">
        <v>1</v>
      </c>
      <c r="Q147" s="21">
        <v>0</v>
      </c>
    </row>
    <row r="148" spans="2:17" x14ac:dyDescent="0.25">
      <c r="B148" s="7">
        <v>15.6</v>
      </c>
      <c r="C148" s="15">
        <v>2.1550500000000001</v>
      </c>
      <c r="D148" s="8">
        <v>49.58</v>
      </c>
      <c r="E148" s="8">
        <v>0.871</v>
      </c>
      <c r="F148" s="8">
        <v>5.6280000000000001</v>
      </c>
      <c r="G148" s="8">
        <v>100</v>
      </c>
      <c r="H148" s="15">
        <v>1.5150000000000001</v>
      </c>
      <c r="I148" s="8">
        <v>25.3</v>
      </c>
      <c r="J148" s="8">
        <v>16.649999999999999</v>
      </c>
      <c r="K148" s="8">
        <v>5.6120000000000001</v>
      </c>
      <c r="L148" s="8">
        <v>10.1248</v>
      </c>
      <c r="M148" s="8">
        <v>32</v>
      </c>
      <c r="N148" s="15">
        <v>1</v>
      </c>
      <c r="O148" s="15">
        <v>0</v>
      </c>
      <c r="P148" s="15">
        <v>1</v>
      </c>
      <c r="Q148" s="21">
        <v>0</v>
      </c>
    </row>
    <row r="149" spans="2:17" x14ac:dyDescent="0.25">
      <c r="B149" s="7">
        <v>14.6</v>
      </c>
      <c r="C149" s="15">
        <v>2.3686199999999999</v>
      </c>
      <c r="D149" s="8">
        <v>49.58</v>
      </c>
      <c r="E149" s="8">
        <v>0.871</v>
      </c>
      <c r="F149" s="8">
        <v>4.9260000000000002</v>
      </c>
      <c r="G149" s="8">
        <v>95.7</v>
      </c>
      <c r="H149" s="15">
        <v>1.46</v>
      </c>
      <c r="I149" s="8">
        <v>25.3</v>
      </c>
      <c r="J149" s="8">
        <v>29.53</v>
      </c>
      <c r="K149" s="8">
        <v>6.8920000000000003</v>
      </c>
      <c r="L149" s="8">
        <v>11.1168</v>
      </c>
      <c r="M149" s="8">
        <v>24</v>
      </c>
      <c r="N149" s="15">
        <v>0</v>
      </c>
      <c r="O149" s="15">
        <v>0</v>
      </c>
      <c r="P149" s="15">
        <v>0</v>
      </c>
      <c r="Q149" s="21">
        <v>0</v>
      </c>
    </row>
    <row r="150" spans="2:17" x14ac:dyDescent="0.25">
      <c r="B150" s="7">
        <v>17.8</v>
      </c>
      <c r="C150" s="15">
        <v>2.3309899999999999</v>
      </c>
      <c r="D150" s="8">
        <v>49.58</v>
      </c>
      <c r="E150" s="8">
        <v>0.871</v>
      </c>
      <c r="F150" s="8">
        <v>5.1859999999999999</v>
      </c>
      <c r="G150" s="8">
        <v>93.8</v>
      </c>
      <c r="H150" s="15">
        <v>1.5325</v>
      </c>
      <c r="I150" s="8">
        <v>25.3</v>
      </c>
      <c r="J150" s="8">
        <v>28.32</v>
      </c>
      <c r="K150" s="8">
        <v>9.8559999999999999</v>
      </c>
      <c r="L150" s="8">
        <v>14.1424</v>
      </c>
      <c r="M150" s="8">
        <v>43</v>
      </c>
      <c r="N150" s="15">
        <v>0</v>
      </c>
      <c r="O150" s="15">
        <v>1</v>
      </c>
      <c r="P150" s="15">
        <v>0</v>
      </c>
      <c r="Q150" s="21">
        <v>0</v>
      </c>
    </row>
    <row r="151" spans="2:17" x14ac:dyDescent="0.25">
      <c r="B151" s="7">
        <v>15.4</v>
      </c>
      <c r="C151" s="15">
        <v>2.7339699999999998</v>
      </c>
      <c r="D151" s="8">
        <v>49.58</v>
      </c>
      <c r="E151" s="8">
        <v>0.871</v>
      </c>
      <c r="F151" s="8">
        <v>5.5970000000000004</v>
      </c>
      <c r="G151" s="8">
        <v>94.9</v>
      </c>
      <c r="H151" s="15">
        <v>1.5225</v>
      </c>
      <c r="I151" s="8">
        <v>25.3</v>
      </c>
      <c r="J151" s="8">
        <v>21.45</v>
      </c>
      <c r="K151" s="8">
        <v>10.108000000000001</v>
      </c>
      <c r="L151" s="8">
        <v>15.123200000000001</v>
      </c>
      <c r="M151" s="8">
        <v>48</v>
      </c>
      <c r="N151" s="15">
        <v>0</v>
      </c>
      <c r="O151" s="15">
        <v>0</v>
      </c>
      <c r="P151" s="15">
        <v>0</v>
      </c>
      <c r="Q151" s="21">
        <v>0</v>
      </c>
    </row>
    <row r="152" spans="2:17" x14ac:dyDescent="0.25">
      <c r="B152" s="7">
        <v>21.5</v>
      </c>
      <c r="C152" s="15">
        <v>1.6566000000000001</v>
      </c>
      <c r="D152" s="8">
        <v>49.58</v>
      </c>
      <c r="E152" s="8">
        <v>0.871</v>
      </c>
      <c r="F152" s="8">
        <v>6.1219999999999999</v>
      </c>
      <c r="G152" s="8">
        <v>97.3</v>
      </c>
      <c r="H152" s="15">
        <v>1.6174999999999999</v>
      </c>
      <c r="I152" s="8">
        <v>25.3</v>
      </c>
      <c r="J152" s="8">
        <v>14.1</v>
      </c>
      <c r="K152" s="8">
        <v>5.53</v>
      </c>
      <c r="L152" s="8">
        <v>12.172000000000001</v>
      </c>
      <c r="M152" s="8">
        <v>34</v>
      </c>
      <c r="N152" s="15">
        <v>0</v>
      </c>
      <c r="O152" s="15">
        <v>0</v>
      </c>
      <c r="P152" s="15">
        <v>1</v>
      </c>
      <c r="Q152" s="21">
        <v>0</v>
      </c>
    </row>
    <row r="153" spans="2:17" x14ac:dyDescent="0.25">
      <c r="B153" s="7">
        <v>19.600000000000001</v>
      </c>
      <c r="C153" s="15">
        <v>1.4963200000000001</v>
      </c>
      <c r="D153" s="8">
        <v>49.58</v>
      </c>
      <c r="E153" s="8">
        <v>0.871</v>
      </c>
      <c r="F153" s="8">
        <v>5.4039999999999999</v>
      </c>
      <c r="G153" s="8">
        <v>100</v>
      </c>
      <c r="H153" s="15">
        <v>1.5899999999999999</v>
      </c>
      <c r="I153" s="8">
        <v>25.3</v>
      </c>
      <c r="J153" s="8">
        <v>13.28</v>
      </c>
      <c r="K153" s="8">
        <v>6.492</v>
      </c>
      <c r="L153" s="8">
        <v>11.1568</v>
      </c>
      <c r="M153" s="8">
        <v>42</v>
      </c>
      <c r="N153" s="15">
        <v>0</v>
      </c>
      <c r="O153" s="15">
        <v>0</v>
      </c>
      <c r="P153" s="15">
        <v>1</v>
      </c>
      <c r="Q153" s="21">
        <v>0</v>
      </c>
    </row>
    <row r="154" spans="2:17" x14ac:dyDescent="0.25">
      <c r="B154" s="7">
        <v>15.3</v>
      </c>
      <c r="C154" s="15">
        <v>1.1265799999999999</v>
      </c>
      <c r="D154" s="8">
        <v>49.58</v>
      </c>
      <c r="E154" s="8">
        <v>0.871</v>
      </c>
      <c r="F154" s="8">
        <v>5.0119999999999996</v>
      </c>
      <c r="G154" s="8">
        <v>88</v>
      </c>
      <c r="H154" s="15">
        <v>1.6099999999999999</v>
      </c>
      <c r="I154" s="8">
        <v>25.3</v>
      </c>
      <c r="J154" s="8">
        <v>12.12</v>
      </c>
      <c r="K154" s="8">
        <v>5.4059999999999997</v>
      </c>
      <c r="L154" s="8">
        <v>10.122400000000001</v>
      </c>
      <c r="M154" s="8">
        <v>46</v>
      </c>
      <c r="N154" s="15">
        <v>1</v>
      </c>
      <c r="O154" s="15">
        <v>0</v>
      </c>
      <c r="P154" s="15">
        <v>0</v>
      </c>
      <c r="Q154" s="21">
        <v>0</v>
      </c>
    </row>
    <row r="155" spans="2:17" x14ac:dyDescent="0.25">
      <c r="B155" s="7">
        <v>19.399999999999999</v>
      </c>
      <c r="C155" s="15">
        <v>2.1491799999999999</v>
      </c>
      <c r="D155" s="8">
        <v>49.58</v>
      </c>
      <c r="E155" s="8">
        <v>0.871</v>
      </c>
      <c r="F155" s="8">
        <v>5.7089999999999996</v>
      </c>
      <c r="G155" s="8">
        <v>98.5</v>
      </c>
      <c r="H155" s="15">
        <v>1.6225000000000001</v>
      </c>
      <c r="I155" s="8">
        <v>25.3</v>
      </c>
      <c r="J155" s="8">
        <v>15.79</v>
      </c>
      <c r="K155" s="8">
        <v>6.0880000000000001</v>
      </c>
      <c r="L155" s="8">
        <v>12.155200000000001</v>
      </c>
      <c r="M155" s="8">
        <v>58</v>
      </c>
      <c r="N155" s="15">
        <v>0</v>
      </c>
      <c r="O155" s="15">
        <v>0</v>
      </c>
      <c r="P155" s="15">
        <v>0</v>
      </c>
      <c r="Q155" s="21">
        <v>0</v>
      </c>
    </row>
    <row r="156" spans="2:17" x14ac:dyDescent="0.25">
      <c r="B156" s="7">
        <v>17</v>
      </c>
      <c r="C156" s="15">
        <v>1.4138500000000001</v>
      </c>
      <c r="D156" s="8">
        <v>49.58</v>
      </c>
      <c r="E156" s="8">
        <v>0.871</v>
      </c>
      <c r="F156" s="8">
        <v>6.1289999999999996</v>
      </c>
      <c r="G156" s="8">
        <v>96</v>
      </c>
      <c r="H156" s="15">
        <v>1.7475000000000001</v>
      </c>
      <c r="I156" s="8">
        <v>25.3</v>
      </c>
      <c r="J156" s="8">
        <v>15.12</v>
      </c>
      <c r="K156" s="8">
        <v>7.44</v>
      </c>
      <c r="L156" s="8">
        <v>15.135999999999999</v>
      </c>
      <c r="M156" s="8">
        <v>48</v>
      </c>
      <c r="N156" s="15">
        <v>0</v>
      </c>
      <c r="O156" s="15">
        <v>0</v>
      </c>
      <c r="P156" s="15">
        <v>0</v>
      </c>
      <c r="Q156" s="21">
        <v>1</v>
      </c>
    </row>
    <row r="157" spans="2:17" x14ac:dyDescent="0.25">
      <c r="B157" s="7">
        <v>15.6</v>
      </c>
      <c r="C157" s="15">
        <v>3.5350100000000002</v>
      </c>
      <c r="D157" s="8">
        <v>49.58</v>
      </c>
      <c r="E157" s="8">
        <v>0.871</v>
      </c>
      <c r="F157" s="8">
        <v>6.1520000000000001</v>
      </c>
      <c r="G157" s="8">
        <v>82.6</v>
      </c>
      <c r="H157" s="15">
        <v>1.7475000000000001</v>
      </c>
      <c r="I157" s="8">
        <v>25.3</v>
      </c>
      <c r="J157" s="8">
        <v>15.02</v>
      </c>
      <c r="K157" s="8">
        <v>9.9120000000000008</v>
      </c>
      <c r="L157" s="8">
        <v>11.1248</v>
      </c>
      <c r="M157" s="8">
        <v>37</v>
      </c>
      <c r="N157" s="15">
        <v>0</v>
      </c>
      <c r="O157" s="15">
        <v>0</v>
      </c>
      <c r="P157" s="15">
        <v>1</v>
      </c>
      <c r="Q157" s="21">
        <v>0</v>
      </c>
    </row>
    <row r="158" spans="2:17" x14ac:dyDescent="0.25">
      <c r="B158" s="7">
        <v>13.1</v>
      </c>
      <c r="C158" s="15">
        <v>2.4466800000000002</v>
      </c>
      <c r="D158" s="8">
        <v>49.58</v>
      </c>
      <c r="E158" s="8">
        <v>0.871</v>
      </c>
      <c r="F158" s="8">
        <v>5.2720000000000002</v>
      </c>
      <c r="G158" s="8">
        <v>94</v>
      </c>
      <c r="H158" s="15">
        <v>1.7350000000000001</v>
      </c>
      <c r="I158" s="8">
        <v>25.3</v>
      </c>
      <c r="J158" s="8">
        <v>16.14</v>
      </c>
      <c r="K158" s="8">
        <v>6.3620000000000001</v>
      </c>
      <c r="L158" s="8">
        <v>10.104799999999999</v>
      </c>
      <c r="M158" s="8">
        <v>60</v>
      </c>
      <c r="N158" s="15">
        <v>0</v>
      </c>
      <c r="O158" s="15">
        <v>0</v>
      </c>
      <c r="P158" s="15">
        <v>1</v>
      </c>
      <c r="Q158" s="21">
        <v>0</v>
      </c>
    </row>
    <row r="159" spans="2:17" x14ac:dyDescent="0.25">
      <c r="B159" s="7">
        <v>41.3</v>
      </c>
      <c r="C159" s="15">
        <v>1.2235799999999999</v>
      </c>
      <c r="D159" s="8">
        <v>49.58</v>
      </c>
      <c r="E159" s="8">
        <v>0.60499999999999998</v>
      </c>
      <c r="F159" s="8">
        <v>6.9429999999999996</v>
      </c>
      <c r="G159" s="8">
        <v>97.4</v>
      </c>
      <c r="H159" s="15">
        <v>1.8774999999999999</v>
      </c>
      <c r="I159" s="8">
        <v>25.3</v>
      </c>
      <c r="J159" s="8">
        <v>4.59</v>
      </c>
      <c r="K159" s="8">
        <v>8.2260000000000009</v>
      </c>
      <c r="L159" s="8">
        <v>13.330399999999999</v>
      </c>
      <c r="M159" s="8">
        <v>57</v>
      </c>
      <c r="N159" s="15">
        <v>1</v>
      </c>
      <c r="O159" s="15">
        <v>0</v>
      </c>
      <c r="P159" s="15">
        <v>0</v>
      </c>
      <c r="Q159" s="21">
        <v>0</v>
      </c>
    </row>
    <row r="160" spans="2:17" x14ac:dyDescent="0.25">
      <c r="B160" s="7">
        <v>24.3</v>
      </c>
      <c r="C160" s="15">
        <v>1.34284</v>
      </c>
      <c r="D160" s="8">
        <v>49.58</v>
      </c>
      <c r="E160" s="8">
        <v>0.60499999999999998</v>
      </c>
      <c r="F160" s="8">
        <v>6.0659999999999998</v>
      </c>
      <c r="G160" s="8">
        <v>100</v>
      </c>
      <c r="H160" s="15">
        <v>1.7575000000000001</v>
      </c>
      <c r="I160" s="8">
        <v>25.3</v>
      </c>
      <c r="J160" s="8">
        <v>6.43</v>
      </c>
      <c r="K160" s="8">
        <v>8.8859999999999992</v>
      </c>
      <c r="L160" s="8">
        <v>13.1944</v>
      </c>
      <c r="M160" s="8">
        <v>46</v>
      </c>
      <c r="N160" s="15">
        <v>0</v>
      </c>
      <c r="O160" s="15">
        <v>0</v>
      </c>
      <c r="P160" s="15">
        <v>1</v>
      </c>
      <c r="Q160" s="21">
        <v>0</v>
      </c>
    </row>
    <row r="161" spans="2:17" x14ac:dyDescent="0.25">
      <c r="B161" s="7">
        <v>23.3</v>
      </c>
      <c r="C161" s="15">
        <v>1.42502</v>
      </c>
      <c r="D161" s="8">
        <v>49.58</v>
      </c>
      <c r="E161" s="8">
        <v>0.871</v>
      </c>
      <c r="F161" s="8">
        <v>6.51</v>
      </c>
      <c r="G161" s="8">
        <v>100</v>
      </c>
      <c r="H161" s="15">
        <v>1.7675000000000001</v>
      </c>
      <c r="I161" s="8">
        <v>25.3</v>
      </c>
      <c r="J161" s="8">
        <v>7.39</v>
      </c>
      <c r="K161" s="8">
        <v>7.1660000000000004</v>
      </c>
      <c r="L161" s="8">
        <v>12.186400000000001</v>
      </c>
      <c r="M161" s="8">
        <v>36</v>
      </c>
      <c r="N161" s="15">
        <v>1</v>
      </c>
      <c r="O161" s="15">
        <v>1</v>
      </c>
      <c r="P161" s="15">
        <v>0</v>
      </c>
      <c r="Q161" s="21">
        <v>0</v>
      </c>
    </row>
    <row r="162" spans="2:17" x14ac:dyDescent="0.25">
      <c r="B162" s="7">
        <v>27</v>
      </c>
      <c r="C162" s="15">
        <v>1.27346</v>
      </c>
      <c r="D162" s="8">
        <v>49.58</v>
      </c>
      <c r="E162" s="8">
        <v>0.60499999999999998</v>
      </c>
      <c r="F162" s="8">
        <v>6.25</v>
      </c>
      <c r="G162" s="8">
        <v>92.6</v>
      </c>
      <c r="H162" s="15">
        <v>1.7999999999999998</v>
      </c>
      <c r="I162" s="8">
        <v>25.3</v>
      </c>
      <c r="J162" s="8">
        <v>5.5</v>
      </c>
      <c r="K162" s="8">
        <v>8.44</v>
      </c>
      <c r="L162" s="8">
        <v>12.215999999999999</v>
      </c>
      <c r="M162" s="8">
        <v>23</v>
      </c>
      <c r="N162" s="15">
        <v>1</v>
      </c>
      <c r="O162" s="15">
        <v>1</v>
      </c>
      <c r="P162" s="15">
        <v>0</v>
      </c>
      <c r="Q162" s="21">
        <v>0</v>
      </c>
    </row>
    <row r="163" spans="2:17" x14ac:dyDescent="0.25">
      <c r="B163" s="7">
        <v>50</v>
      </c>
      <c r="C163" s="15">
        <v>1.46336</v>
      </c>
      <c r="D163" s="8">
        <v>49.58</v>
      </c>
      <c r="E163" s="8">
        <v>0.60499999999999998</v>
      </c>
      <c r="F163" s="8">
        <v>7.4889999999999999</v>
      </c>
      <c r="G163" s="8">
        <v>90.8</v>
      </c>
      <c r="H163" s="15">
        <v>1.9699999999999998</v>
      </c>
      <c r="I163" s="8">
        <v>25.3</v>
      </c>
      <c r="J163" s="8">
        <v>1.73</v>
      </c>
      <c r="K163" s="8">
        <v>10.5</v>
      </c>
      <c r="L163" s="8">
        <v>11.4</v>
      </c>
      <c r="M163" s="8">
        <v>35</v>
      </c>
      <c r="N163" s="15">
        <v>1</v>
      </c>
      <c r="O163" s="15">
        <v>0</v>
      </c>
      <c r="P163" s="15">
        <v>0</v>
      </c>
      <c r="Q163" s="21">
        <v>0</v>
      </c>
    </row>
    <row r="164" spans="2:17" x14ac:dyDescent="0.25">
      <c r="B164" s="7">
        <v>50</v>
      </c>
      <c r="C164" s="15">
        <v>1.8337699999999999</v>
      </c>
      <c r="D164" s="8">
        <v>49.58</v>
      </c>
      <c r="E164" s="8">
        <v>0.60499999999999998</v>
      </c>
      <c r="F164" s="8">
        <v>7.8019999999999996</v>
      </c>
      <c r="G164" s="8">
        <v>98.2</v>
      </c>
      <c r="H164" s="15">
        <v>2.0424999999999995</v>
      </c>
      <c r="I164" s="8">
        <v>25.3</v>
      </c>
      <c r="J164" s="8">
        <v>1.92</v>
      </c>
      <c r="K164" s="8">
        <v>8.4</v>
      </c>
      <c r="L164" s="8">
        <v>12.4</v>
      </c>
      <c r="M164" s="8">
        <v>22</v>
      </c>
      <c r="N164" s="15">
        <v>1</v>
      </c>
      <c r="O164" s="15">
        <v>1</v>
      </c>
      <c r="P164" s="15">
        <v>0</v>
      </c>
      <c r="Q164" s="21">
        <v>0</v>
      </c>
    </row>
    <row r="165" spans="2:17" x14ac:dyDescent="0.25">
      <c r="B165" s="7">
        <v>50</v>
      </c>
      <c r="C165" s="15">
        <v>1.51902</v>
      </c>
      <c r="D165" s="8">
        <v>49.58</v>
      </c>
      <c r="E165" s="8">
        <v>0.60499999999999998</v>
      </c>
      <c r="F165" s="8">
        <v>8.375</v>
      </c>
      <c r="G165" s="8">
        <v>93.9</v>
      </c>
      <c r="H165" s="15">
        <v>2.1624999999999996</v>
      </c>
      <c r="I165" s="8">
        <v>25.3</v>
      </c>
      <c r="J165" s="8">
        <v>3.32</v>
      </c>
      <c r="K165" s="8">
        <v>8</v>
      </c>
      <c r="L165" s="8">
        <v>12.4</v>
      </c>
      <c r="M165" s="8">
        <v>57</v>
      </c>
      <c r="N165" s="15">
        <v>1</v>
      </c>
      <c r="O165" s="15">
        <v>0</v>
      </c>
      <c r="P165" s="15">
        <v>1</v>
      </c>
      <c r="Q165" s="21">
        <v>0</v>
      </c>
    </row>
    <row r="166" spans="2:17" x14ac:dyDescent="0.25">
      <c r="B166" s="7">
        <v>22.7</v>
      </c>
      <c r="C166" s="15">
        <v>2.2423600000000001</v>
      </c>
      <c r="D166" s="8">
        <v>49.58</v>
      </c>
      <c r="E166" s="8">
        <v>0.60499999999999998</v>
      </c>
      <c r="F166" s="8">
        <v>5.8540000000000001</v>
      </c>
      <c r="G166" s="8">
        <v>91.8</v>
      </c>
      <c r="H166" s="15">
        <v>2.4224999999999999</v>
      </c>
      <c r="I166" s="8">
        <v>25.3</v>
      </c>
      <c r="J166" s="8">
        <v>11.64</v>
      </c>
      <c r="K166" s="8">
        <v>8.3539999999999992</v>
      </c>
      <c r="L166" s="8">
        <v>15.1816</v>
      </c>
      <c r="M166" s="8">
        <v>56</v>
      </c>
      <c r="N166" s="15">
        <v>1</v>
      </c>
      <c r="O166" s="15">
        <v>1</v>
      </c>
      <c r="P166" s="15">
        <v>0</v>
      </c>
      <c r="Q166" s="21">
        <v>0</v>
      </c>
    </row>
    <row r="167" spans="2:17" x14ac:dyDescent="0.25">
      <c r="B167" s="7">
        <v>25</v>
      </c>
      <c r="C167" s="15">
        <v>2.9239999999999999</v>
      </c>
      <c r="D167" s="8">
        <v>49.58</v>
      </c>
      <c r="E167" s="8">
        <v>0.60499999999999998</v>
      </c>
      <c r="F167" s="8">
        <v>6.101</v>
      </c>
      <c r="G167" s="8">
        <v>93</v>
      </c>
      <c r="H167" s="15">
        <v>2.2825000000000002</v>
      </c>
      <c r="I167" s="8">
        <v>25.3</v>
      </c>
      <c r="J167" s="8">
        <v>9.81</v>
      </c>
      <c r="K167" s="8">
        <v>10</v>
      </c>
      <c r="L167" s="8">
        <v>12.2</v>
      </c>
      <c r="M167" s="8">
        <v>22</v>
      </c>
      <c r="N167" s="15">
        <v>1</v>
      </c>
      <c r="O167" s="15">
        <v>0</v>
      </c>
      <c r="P167" s="15">
        <v>1</v>
      </c>
      <c r="Q167" s="21">
        <v>0</v>
      </c>
    </row>
    <row r="168" spans="2:17" x14ac:dyDescent="0.25">
      <c r="B168" s="7">
        <v>50</v>
      </c>
      <c r="C168" s="15">
        <v>2.0101900000000001</v>
      </c>
      <c r="D168" s="8">
        <v>49.58</v>
      </c>
      <c r="E168" s="8">
        <v>0.60499999999999998</v>
      </c>
      <c r="F168" s="8">
        <v>7.9290000000000003</v>
      </c>
      <c r="G168" s="8">
        <v>96.2</v>
      </c>
      <c r="H168" s="15">
        <v>2.0474999999999999</v>
      </c>
      <c r="I168" s="8">
        <v>25.3</v>
      </c>
      <c r="J168" s="8">
        <v>3.7</v>
      </c>
      <c r="K168" s="8">
        <v>8.3000000000000007</v>
      </c>
      <c r="L168" s="8">
        <v>15.4</v>
      </c>
      <c r="M168" s="8">
        <v>37</v>
      </c>
      <c r="N168" s="15">
        <v>1</v>
      </c>
      <c r="O168" s="15">
        <v>0</v>
      </c>
      <c r="P168" s="15">
        <v>1</v>
      </c>
      <c r="Q168" s="21">
        <v>0</v>
      </c>
    </row>
    <row r="169" spans="2:17" x14ac:dyDescent="0.25">
      <c r="B169" s="7">
        <v>23.8</v>
      </c>
      <c r="C169" s="15">
        <v>1.8002800000000001</v>
      </c>
      <c r="D169" s="8">
        <v>49.58</v>
      </c>
      <c r="E169" s="8">
        <v>0.60499999999999998</v>
      </c>
      <c r="F169" s="8">
        <v>5.8769999999999998</v>
      </c>
      <c r="G169" s="8">
        <v>79.2</v>
      </c>
      <c r="H169" s="15">
        <v>2.4250000000000003</v>
      </c>
      <c r="I169" s="8">
        <v>25.3</v>
      </c>
      <c r="J169" s="8">
        <v>12.14</v>
      </c>
      <c r="K169" s="8">
        <v>10.076000000000001</v>
      </c>
      <c r="L169" s="8">
        <v>10.1904</v>
      </c>
      <c r="M169" s="8">
        <v>22</v>
      </c>
      <c r="N169" s="15">
        <v>1</v>
      </c>
      <c r="O169" s="15">
        <v>1</v>
      </c>
      <c r="P169" s="15">
        <v>0</v>
      </c>
      <c r="Q169" s="21">
        <v>0</v>
      </c>
    </row>
    <row r="170" spans="2:17" x14ac:dyDescent="0.25">
      <c r="B170" s="7">
        <v>23.8</v>
      </c>
      <c r="C170" s="15">
        <v>2.3003999999999998</v>
      </c>
      <c r="D170" s="8">
        <v>49.58</v>
      </c>
      <c r="E170" s="8">
        <v>0.60499999999999998</v>
      </c>
      <c r="F170" s="8">
        <v>6.319</v>
      </c>
      <c r="G170" s="8">
        <v>96.1</v>
      </c>
      <c r="H170" s="15">
        <v>2.1</v>
      </c>
      <c r="I170" s="8">
        <v>25.3</v>
      </c>
      <c r="J170" s="8">
        <v>11.1</v>
      </c>
      <c r="K170" s="8">
        <v>6.6760000000000002</v>
      </c>
      <c r="L170" s="8">
        <v>11.1904</v>
      </c>
      <c r="M170" s="8">
        <v>23</v>
      </c>
      <c r="N170" s="15">
        <v>0</v>
      </c>
      <c r="O170" s="15">
        <v>0</v>
      </c>
      <c r="P170" s="15">
        <v>0</v>
      </c>
      <c r="Q170" s="21">
        <v>0</v>
      </c>
    </row>
    <row r="171" spans="2:17" x14ac:dyDescent="0.25">
      <c r="B171" s="7">
        <v>22.3</v>
      </c>
      <c r="C171" s="15">
        <v>2.4495300000000002</v>
      </c>
      <c r="D171" s="8">
        <v>49.58</v>
      </c>
      <c r="E171" s="8">
        <v>0.60499999999999998</v>
      </c>
      <c r="F171" s="8">
        <v>6.4020000000000001</v>
      </c>
      <c r="G171" s="8">
        <v>95.2</v>
      </c>
      <c r="H171" s="15">
        <v>2.2625000000000002</v>
      </c>
      <c r="I171" s="8">
        <v>25.3</v>
      </c>
      <c r="J171" s="8">
        <v>11.32</v>
      </c>
      <c r="K171" s="8">
        <v>5.5460000000000003</v>
      </c>
      <c r="L171" s="8">
        <v>15.1784</v>
      </c>
      <c r="M171" s="8">
        <v>22</v>
      </c>
      <c r="N171" s="15">
        <v>0</v>
      </c>
      <c r="O171" s="15">
        <v>0</v>
      </c>
      <c r="P171" s="15">
        <v>0</v>
      </c>
      <c r="Q171" s="21">
        <v>1</v>
      </c>
    </row>
    <row r="172" spans="2:17" x14ac:dyDescent="0.25">
      <c r="B172" s="7">
        <v>17.399999999999999</v>
      </c>
      <c r="C172" s="15">
        <v>1.2074199999999999</v>
      </c>
      <c r="D172" s="8">
        <v>49.58</v>
      </c>
      <c r="E172" s="8">
        <v>0.60499999999999998</v>
      </c>
      <c r="F172" s="8">
        <v>5.875</v>
      </c>
      <c r="G172" s="8">
        <v>94.6</v>
      </c>
      <c r="H172" s="15">
        <v>2.4249999999999998</v>
      </c>
      <c r="I172" s="8">
        <v>25.3</v>
      </c>
      <c r="J172" s="8">
        <v>14.43</v>
      </c>
      <c r="K172" s="8">
        <v>7.9480000000000004</v>
      </c>
      <c r="L172" s="8">
        <v>11.139200000000001</v>
      </c>
      <c r="M172" s="8">
        <v>28</v>
      </c>
      <c r="N172" s="15">
        <v>0</v>
      </c>
      <c r="O172" s="15">
        <v>1</v>
      </c>
      <c r="P172" s="15">
        <v>0</v>
      </c>
      <c r="Q172" s="21">
        <v>0</v>
      </c>
    </row>
    <row r="173" spans="2:17" x14ac:dyDescent="0.25">
      <c r="B173" s="7">
        <v>19.100000000000001</v>
      </c>
      <c r="C173" s="15">
        <v>2.3138999999999998</v>
      </c>
      <c r="D173" s="8">
        <v>49.58</v>
      </c>
      <c r="E173" s="8">
        <v>0.60499999999999998</v>
      </c>
      <c r="F173" s="8">
        <v>5.88</v>
      </c>
      <c r="G173" s="8">
        <v>97.3</v>
      </c>
      <c r="H173" s="15">
        <v>2.39</v>
      </c>
      <c r="I173" s="8">
        <v>25.3</v>
      </c>
      <c r="J173" s="8">
        <v>12.03</v>
      </c>
      <c r="K173" s="8">
        <v>9.782</v>
      </c>
      <c r="L173" s="8">
        <v>12.152799999999999</v>
      </c>
      <c r="M173" s="8">
        <v>54</v>
      </c>
      <c r="N173" s="15">
        <v>0</v>
      </c>
      <c r="O173" s="15">
        <v>0</v>
      </c>
      <c r="P173" s="15">
        <v>1</v>
      </c>
      <c r="Q173" s="21">
        <v>0</v>
      </c>
    </row>
    <row r="174" spans="2:17" x14ac:dyDescent="0.25">
      <c r="B174" s="7">
        <v>23.1</v>
      </c>
      <c r="C174" s="15">
        <v>0.13914000000000001</v>
      </c>
      <c r="D174" s="8">
        <v>34.049999999999997</v>
      </c>
      <c r="E174" s="8">
        <v>0.51</v>
      </c>
      <c r="F174" s="8">
        <v>5.5720000000000001</v>
      </c>
      <c r="G174" s="8">
        <v>88.5</v>
      </c>
      <c r="H174" s="15">
        <v>2.5975000000000001</v>
      </c>
      <c r="I174" s="8">
        <v>23.4</v>
      </c>
      <c r="J174" s="8">
        <v>14.69</v>
      </c>
      <c r="K174" s="8">
        <v>9.3620000000000001</v>
      </c>
      <c r="L174" s="8">
        <v>12.184799999999999</v>
      </c>
      <c r="M174" s="8">
        <v>38</v>
      </c>
      <c r="N174" s="15">
        <v>0</v>
      </c>
      <c r="O174" s="15">
        <v>0</v>
      </c>
      <c r="P174" s="15">
        <v>1</v>
      </c>
      <c r="Q174" s="21">
        <v>0</v>
      </c>
    </row>
    <row r="175" spans="2:17" x14ac:dyDescent="0.25">
      <c r="B175" s="7">
        <v>23.6</v>
      </c>
      <c r="C175" s="15">
        <v>9.178E-2</v>
      </c>
      <c r="D175" s="8">
        <v>34.049999999999997</v>
      </c>
      <c r="E175" s="8">
        <v>0.51</v>
      </c>
      <c r="F175" s="8">
        <v>6.4160000000000004</v>
      </c>
      <c r="G175" s="8">
        <v>84.1</v>
      </c>
      <c r="H175" s="15">
        <v>2.6475</v>
      </c>
      <c r="I175" s="8">
        <v>23.4</v>
      </c>
      <c r="J175" s="8">
        <v>9.0399999999999991</v>
      </c>
      <c r="K175" s="8">
        <v>9.8719999999999999</v>
      </c>
      <c r="L175" s="8">
        <v>10.188800000000001</v>
      </c>
      <c r="M175" s="8">
        <v>59</v>
      </c>
      <c r="N175" s="15">
        <v>1</v>
      </c>
      <c r="O175" s="15">
        <v>0</v>
      </c>
      <c r="P175" s="15">
        <v>0</v>
      </c>
      <c r="Q175" s="21">
        <v>0</v>
      </c>
    </row>
    <row r="176" spans="2:17" x14ac:dyDescent="0.25">
      <c r="B176" s="7">
        <v>22.6</v>
      </c>
      <c r="C176" s="15">
        <v>8.4470000000000003E-2</v>
      </c>
      <c r="D176" s="8">
        <v>34.049999999999997</v>
      </c>
      <c r="E176" s="8">
        <v>0.51</v>
      </c>
      <c r="F176" s="8">
        <v>5.859</v>
      </c>
      <c r="G176" s="8">
        <v>68.7</v>
      </c>
      <c r="H176" s="15">
        <v>2.7025000000000001</v>
      </c>
      <c r="I176" s="8">
        <v>23.4</v>
      </c>
      <c r="J176" s="8">
        <v>9.64</v>
      </c>
      <c r="K176" s="8">
        <v>9.7520000000000007</v>
      </c>
      <c r="L176" s="8">
        <v>15.1808</v>
      </c>
      <c r="M176" s="8">
        <v>35</v>
      </c>
      <c r="N176" s="15">
        <v>1</v>
      </c>
      <c r="O176" s="15">
        <v>0</v>
      </c>
      <c r="P176" s="15">
        <v>1</v>
      </c>
      <c r="Q176" s="21">
        <v>0</v>
      </c>
    </row>
    <row r="177" spans="2:17" x14ac:dyDescent="0.25">
      <c r="B177" s="7">
        <v>29.4</v>
      </c>
      <c r="C177" s="15">
        <v>6.6640000000000005E-2</v>
      </c>
      <c r="D177" s="8">
        <v>34.049999999999997</v>
      </c>
      <c r="E177" s="8">
        <v>0.51</v>
      </c>
      <c r="F177" s="8">
        <v>6.5460000000000003</v>
      </c>
      <c r="G177" s="8">
        <v>33.1</v>
      </c>
      <c r="H177" s="15">
        <v>3.13</v>
      </c>
      <c r="I177" s="8">
        <v>23.4</v>
      </c>
      <c r="J177" s="8">
        <v>5.33</v>
      </c>
      <c r="K177" s="8">
        <v>6.1879999999999997</v>
      </c>
      <c r="L177" s="8">
        <v>12.235200000000001</v>
      </c>
      <c r="M177" s="8">
        <v>48</v>
      </c>
      <c r="N177" s="15">
        <v>1</v>
      </c>
      <c r="O177" s="15">
        <v>0</v>
      </c>
      <c r="P177" s="15">
        <v>0</v>
      </c>
      <c r="Q177" s="21">
        <v>0</v>
      </c>
    </row>
    <row r="178" spans="2:17" x14ac:dyDescent="0.25">
      <c r="B178" s="7">
        <v>23.2</v>
      </c>
      <c r="C178" s="15">
        <v>7.0220000000000005E-2</v>
      </c>
      <c r="D178" s="8">
        <v>34.049999999999997</v>
      </c>
      <c r="E178" s="8">
        <v>0.51</v>
      </c>
      <c r="F178" s="8">
        <v>6.02</v>
      </c>
      <c r="G178" s="8">
        <v>47.2</v>
      </c>
      <c r="H178" s="15">
        <v>3.5549999999999997</v>
      </c>
      <c r="I178" s="8">
        <v>23.4</v>
      </c>
      <c r="J178" s="8">
        <v>10.11</v>
      </c>
      <c r="K178" s="8">
        <v>8.5640000000000001</v>
      </c>
      <c r="L178" s="8">
        <v>15.185600000000001</v>
      </c>
      <c r="M178" s="8">
        <v>49</v>
      </c>
      <c r="N178" s="15">
        <v>1</v>
      </c>
      <c r="O178" s="15">
        <v>1</v>
      </c>
      <c r="P178" s="15">
        <v>0</v>
      </c>
      <c r="Q178" s="21">
        <v>0</v>
      </c>
    </row>
    <row r="179" spans="2:17" x14ac:dyDescent="0.25">
      <c r="B179" s="7">
        <v>24.6</v>
      </c>
      <c r="C179" s="15">
        <v>5.425E-2</v>
      </c>
      <c r="D179" s="8">
        <v>34.049999999999997</v>
      </c>
      <c r="E179" s="8">
        <v>0.51</v>
      </c>
      <c r="F179" s="8">
        <v>6.3150000000000004</v>
      </c>
      <c r="G179" s="8">
        <v>73.400000000000006</v>
      </c>
      <c r="H179" s="15">
        <v>3.32</v>
      </c>
      <c r="I179" s="8">
        <v>23.4</v>
      </c>
      <c r="J179" s="8">
        <v>6.29</v>
      </c>
      <c r="K179" s="8">
        <v>7.0919999999999996</v>
      </c>
      <c r="L179" s="8">
        <v>14.1968</v>
      </c>
      <c r="M179" s="8">
        <v>31</v>
      </c>
      <c r="N179" s="15">
        <v>1</v>
      </c>
      <c r="O179" s="15">
        <v>1</v>
      </c>
      <c r="P179" s="15">
        <v>0</v>
      </c>
      <c r="Q179" s="21">
        <v>0</v>
      </c>
    </row>
    <row r="180" spans="2:17" x14ac:dyDescent="0.25">
      <c r="B180" s="7">
        <v>29.9</v>
      </c>
      <c r="C180" s="15">
        <v>6.6420000000000007E-2</v>
      </c>
      <c r="D180" s="8">
        <v>34.049999999999997</v>
      </c>
      <c r="E180" s="8">
        <v>0.51</v>
      </c>
      <c r="F180" s="8">
        <v>6.86</v>
      </c>
      <c r="G180" s="8">
        <v>74.400000000000006</v>
      </c>
      <c r="H180" s="15">
        <v>2.9124999999999996</v>
      </c>
      <c r="I180" s="8">
        <v>23.4</v>
      </c>
      <c r="J180" s="8">
        <v>6.92</v>
      </c>
      <c r="K180" s="8">
        <v>5.8979999999999997</v>
      </c>
      <c r="L180" s="8">
        <v>11.2392</v>
      </c>
      <c r="M180" s="8">
        <v>28</v>
      </c>
      <c r="N180" s="15">
        <v>0</v>
      </c>
      <c r="O180" s="15">
        <v>0</v>
      </c>
      <c r="P180" s="15">
        <v>0</v>
      </c>
      <c r="Q180" s="21">
        <v>0</v>
      </c>
    </row>
    <row r="181" spans="2:17" x14ac:dyDescent="0.25">
      <c r="B181" s="7">
        <v>37.200000000000003</v>
      </c>
      <c r="C181" s="15">
        <v>5.7799999999999997E-2</v>
      </c>
      <c r="D181" s="8">
        <v>32.46</v>
      </c>
      <c r="E181" s="8">
        <v>0.48799999999999999</v>
      </c>
      <c r="F181" s="8">
        <v>6.98</v>
      </c>
      <c r="G181" s="8">
        <v>58.4</v>
      </c>
      <c r="H181" s="15">
        <v>2.83</v>
      </c>
      <c r="I181" s="8">
        <v>22.2</v>
      </c>
      <c r="J181" s="8">
        <v>5.04</v>
      </c>
      <c r="K181" s="8">
        <v>9.7439999999999998</v>
      </c>
      <c r="L181" s="8">
        <v>11.297599999999999</v>
      </c>
      <c r="M181" s="8">
        <v>50</v>
      </c>
      <c r="N181" s="15">
        <v>0</v>
      </c>
      <c r="O181" s="15">
        <v>1</v>
      </c>
      <c r="P181" s="15">
        <v>0</v>
      </c>
      <c r="Q181" s="21">
        <v>0</v>
      </c>
    </row>
    <row r="182" spans="2:17" x14ac:dyDescent="0.25">
      <c r="B182" s="7">
        <v>39.799999999999997</v>
      </c>
      <c r="C182" s="15">
        <v>6.5879999999999994E-2</v>
      </c>
      <c r="D182" s="8">
        <v>32.46</v>
      </c>
      <c r="E182" s="8">
        <v>0.48799999999999999</v>
      </c>
      <c r="F182" s="8">
        <v>7.7649999999999997</v>
      </c>
      <c r="G182" s="8">
        <v>83.3</v>
      </c>
      <c r="H182" s="15">
        <v>2.74</v>
      </c>
      <c r="I182" s="8">
        <v>22.2</v>
      </c>
      <c r="J182" s="8">
        <v>7.56</v>
      </c>
      <c r="K182" s="8">
        <v>8.4960000000000004</v>
      </c>
      <c r="L182" s="8">
        <v>14.3184</v>
      </c>
      <c r="M182" s="8">
        <v>60</v>
      </c>
      <c r="N182" s="15">
        <v>1</v>
      </c>
      <c r="O182" s="15">
        <v>0</v>
      </c>
      <c r="P182" s="15">
        <v>0</v>
      </c>
      <c r="Q182" s="21">
        <v>1</v>
      </c>
    </row>
    <row r="183" spans="2:17" x14ac:dyDescent="0.25">
      <c r="B183" s="7">
        <v>36.200000000000003</v>
      </c>
      <c r="C183" s="15">
        <v>6.8879999999999997E-2</v>
      </c>
      <c r="D183" s="8">
        <v>32.46</v>
      </c>
      <c r="E183" s="8">
        <v>0.48799999999999999</v>
      </c>
      <c r="F183" s="8">
        <v>6.1440000000000001</v>
      </c>
      <c r="G183" s="8">
        <v>62.2</v>
      </c>
      <c r="H183" s="15">
        <v>2.5975000000000001</v>
      </c>
      <c r="I183" s="8">
        <v>22.2</v>
      </c>
      <c r="J183" s="8">
        <v>9.4499999999999993</v>
      </c>
      <c r="K183" s="8">
        <v>6.6239999999999997</v>
      </c>
      <c r="L183" s="8">
        <v>15.2896</v>
      </c>
      <c r="M183" s="8">
        <v>59</v>
      </c>
      <c r="N183" s="15">
        <v>1</v>
      </c>
      <c r="O183" s="15">
        <v>0</v>
      </c>
      <c r="P183" s="15">
        <v>1</v>
      </c>
      <c r="Q183" s="21">
        <v>0</v>
      </c>
    </row>
    <row r="184" spans="2:17" x14ac:dyDescent="0.25">
      <c r="B184" s="7">
        <v>37.9</v>
      </c>
      <c r="C184" s="15">
        <v>9.103E-2</v>
      </c>
      <c r="D184" s="8">
        <v>32.46</v>
      </c>
      <c r="E184" s="8">
        <v>0.48799999999999999</v>
      </c>
      <c r="F184" s="8">
        <v>7.1550000000000002</v>
      </c>
      <c r="G184" s="8">
        <v>92.2</v>
      </c>
      <c r="H184" s="15">
        <v>2.6974999999999998</v>
      </c>
      <c r="I184" s="8">
        <v>22.2</v>
      </c>
      <c r="J184" s="8">
        <v>4.82</v>
      </c>
      <c r="K184" s="8">
        <v>9.2579999999999991</v>
      </c>
      <c r="L184" s="8">
        <v>15.3032</v>
      </c>
      <c r="M184" s="8">
        <v>56</v>
      </c>
      <c r="N184" s="15">
        <v>1</v>
      </c>
      <c r="O184" s="15">
        <v>0</v>
      </c>
      <c r="P184" s="15">
        <v>1</v>
      </c>
      <c r="Q184" s="21">
        <v>0</v>
      </c>
    </row>
    <row r="185" spans="2:17" x14ac:dyDescent="0.25">
      <c r="B185" s="7">
        <v>32.5</v>
      </c>
      <c r="C185" s="15">
        <v>0.10008</v>
      </c>
      <c r="D185" s="8">
        <v>32.46</v>
      </c>
      <c r="E185" s="8">
        <v>0.48799999999999999</v>
      </c>
      <c r="F185" s="8">
        <v>6.5629999999999997</v>
      </c>
      <c r="G185" s="8">
        <v>95.6</v>
      </c>
      <c r="H185" s="15">
        <v>2.8450000000000002</v>
      </c>
      <c r="I185" s="8">
        <v>22.2</v>
      </c>
      <c r="J185" s="8">
        <v>5.68</v>
      </c>
      <c r="K185" s="8">
        <v>7.35</v>
      </c>
      <c r="L185" s="8">
        <v>14.26</v>
      </c>
      <c r="M185" s="8">
        <v>60</v>
      </c>
      <c r="N185" s="15">
        <v>1</v>
      </c>
      <c r="O185" s="15">
        <v>1</v>
      </c>
      <c r="P185" s="15">
        <v>0</v>
      </c>
      <c r="Q185" s="21">
        <v>0</v>
      </c>
    </row>
    <row r="186" spans="2:17" x14ac:dyDescent="0.25">
      <c r="B186" s="7">
        <v>26.4</v>
      </c>
      <c r="C186" s="15">
        <v>8.3080000000000001E-2</v>
      </c>
      <c r="D186" s="8">
        <v>32.46</v>
      </c>
      <c r="E186" s="8">
        <v>0.48799999999999999</v>
      </c>
      <c r="F186" s="8">
        <v>5.6040000000000001</v>
      </c>
      <c r="G186" s="8">
        <v>89.8</v>
      </c>
      <c r="H186" s="15">
        <v>2.99</v>
      </c>
      <c r="I186" s="8">
        <v>22.2</v>
      </c>
      <c r="J186" s="8">
        <v>13.98</v>
      </c>
      <c r="K186" s="8">
        <v>9.9280000000000008</v>
      </c>
      <c r="L186" s="8">
        <v>10.2112</v>
      </c>
      <c r="M186" s="8">
        <v>27</v>
      </c>
      <c r="N186" s="15">
        <v>1</v>
      </c>
      <c r="O186" s="15">
        <v>1</v>
      </c>
      <c r="P186" s="15">
        <v>0</v>
      </c>
      <c r="Q186" s="21">
        <v>0</v>
      </c>
    </row>
    <row r="187" spans="2:17" x14ac:dyDescent="0.25">
      <c r="B187" s="7">
        <v>29.6</v>
      </c>
      <c r="C187" s="15">
        <v>6.0470000000000003E-2</v>
      </c>
      <c r="D187" s="8">
        <v>32.46</v>
      </c>
      <c r="E187" s="8">
        <v>0.48799999999999999</v>
      </c>
      <c r="F187" s="8">
        <v>6.1529999999999996</v>
      </c>
      <c r="G187" s="8">
        <v>68.8</v>
      </c>
      <c r="H187" s="15">
        <v>3.2800000000000002</v>
      </c>
      <c r="I187" s="8">
        <v>22.2</v>
      </c>
      <c r="J187" s="8">
        <v>13.15</v>
      </c>
      <c r="K187" s="8">
        <v>8.1920000000000002</v>
      </c>
      <c r="L187" s="8">
        <v>11.236800000000001</v>
      </c>
      <c r="M187" s="8">
        <v>45</v>
      </c>
      <c r="N187" s="15">
        <v>1</v>
      </c>
      <c r="O187" s="15">
        <v>1</v>
      </c>
      <c r="P187" s="15">
        <v>0</v>
      </c>
      <c r="Q187" s="21">
        <v>0</v>
      </c>
    </row>
    <row r="188" spans="2:17" x14ac:dyDescent="0.25">
      <c r="B188" s="7">
        <v>50</v>
      </c>
      <c r="C188" s="15">
        <v>5.602E-2</v>
      </c>
      <c r="D188" s="8">
        <v>32.46</v>
      </c>
      <c r="E188" s="8">
        <v>0.48799999999999999</v>
      </c>
      <c r="F188" s="8">
        <v>7.8310000000000004</v>
      </c>
      <c r="G188" s="8">
        <v>53.6</v>
      </c>
      <c r="H188" s="15">
        <v>3.2</v>
      </c>
      <c r="I188" s="8">
        <v>22.2</v>
      </c>
      <c r="J188" s="8">
        <v>4.45</v>
      </c>
      <c r="K188" s="8">
        <v>6</v>
      </c>
      <c r="L188" s="8">
        <v>13.4</v>
      </c>
      <c r="M188" s="8">
        <v>35</v>
      </c>
      <c r="N188" s="15">
        <v>1</v>
      </c>
      <c r="O188" s="15">
        <v>1</v>
      </c>
      <c r="P188" s="15">
        <v>0</v>
      </c>
      <c r="Q188" s="21">
        <v>0</v>
      </c>
    </row>
    <row r="189" spans="2:17" x14ac:dyDescent="0.25">
      <c r="B189" s="7">
        <v>32</v>
      </c>
      <c r="C189" s="15">
        <v>7.8750000000000001E-2</v>
      </c>
      <c r="D189" s="8">
        <v>33.44</v>
      </c>
      <c r="E189" s="8">
        <v>0.437</v>
      </c>
      <c r="F189" s="8">
        <v>6.782</v>
      </c>
      <c r="G189" s="8">
        <v>41.1</v>
      </c>
      <c r="H189" s="15">
        <v>3.7874999999999996</v>
      </c>
      <c r="I189" s="8">
        <v>24.8</v>
      </c>
      <c r="J189" s="8">
        <v>6.68</v>
      </c>
      <c r="K189" s="8">
        <v>7.84</v>
      </c>
      <c r="L189" s="8">
        <v>13.256</v>
      </c>
      <c r="M189" s="8">
        <v>23</v>
      </c>
      <c r="N189" s="15">
        <v>1</v>
      </c>
      <c r="O189" s="15">
        <v>0</v>
      </c>
      <c r="P189" s="15">
        <v>1</v>
      </c>
      <c r="Q189" s="21">
        <v>0</v>
      </c>
    </row>
    <row r="190" spans="2:17" x14ac:dyDescent="0.25">
      <c r="B190" s="7">
        <v>29.8</v>
      </c>
      <c r="C190" s="15">
        <v>0.12579000000000001</v>
      </c>
      <c r="D190" s="8">
        <v>33.44</v>
      </c>
      <c r="E190" s="8">
        <v>0.437</v>
      </c>
      <c r="F190" s="8">
        <v>6.556</v>
      </c>
      <c r="G190" s="8">
        <v>29.1</v>
      </c>
      <c r="H190" s="15">
        <v>4.5674999999999999</v>
      </c>
      <c r="I190" s="8">
        <v>24.8</v>
      </c>
      <c r="J190" s="8">
        <v>4.5599999999999996</v>
      </c>
      <c r="K190" s="8">
        <v>7.5960000000000001</v>
      </c>
      <c r="L190" s="8">
        <v>10.2384</v>
      </c>
      <c r="M190" s="8">
        <v>40</v>
      </c>
      <c r="N190" s="15">
        <v>1</v>
      </c>
      <c r="O190" s="15">
        <v>0</v>
      </c>
      <c r="P190" s="15">
        <v>1</v>
      </c>
      <c r="Q190" s="21">
        <v>0</v>
      </c>
    </row>
    <row r="191" spans="2:17" x14ac:dyDescent="0.25">
      <c r="B191" s="7">
        <v>34.9</v>
      </c>
      <c r="C191" s="15">
        <v>8.3699999999999997E-2</v>
      </c>
      <c r="D191" s="8">
        <v>33.44</v>
      </c>
      <c r="E191" s="8">
        <v>0.437</v>
      </c>
      <c r="F191" s="8">
        <v>7.1849999999999996</v>
      </c>
      <c r="G191" s="8">
        <v>38.9</v>
      </c>
      <c r="H191" s="15">
        <v>4.5674999999999999</v>
      </c>
      <c r="I191" s="8">
        <v>24.8</v>
      </c>
      <c r="J191" s="8">
        <v>5.39</v>
      </c>
      <c r="K191" s="8">
        <v>9.298</v>
      </c>
      <c r="L191" s="8">
        <v>14.279199999999999</v>
      </c>
      <c r="M191" s="8">
        <v>20</v>
      </c>
      <c r="N191" s="15">
        <v>0</v>
      </c>
      <c r="O191" s="15">
        <v>0</v>
      </c>
      <c r="P191" s="15">
        <v>1</v>
      </c>
      <c r="Q191" s="21">
        <v>0</v>
      </c>
    </row>
    <row r="192" spans="2:17" x14ac:dyDescent="0.25">
      <c r="B192" s="7">
        <v>33</v>
      </c>
      <c r="C192" s="15">
        <v>9.0679999999999997E-2</v>
      </c>
      <c r="D192" s="8">
        <v>33.44</v>
      </c>
      <c r="E192" s="8">
        <v>0.437</v>
      </c>
      <c r="F192" s="8">
        <v>6.9509999999999996</v>
      </c>
      <c r="G192" s="8">
        <v>21.5</v>
      </c>
      <c r="H192" s="15">
        <v>6.4799999999999995</v>
      </c>
      <c r="I192" s="8">
        <v>24.8</v>
      </c>
      <c r="J192" s="8">
        <v>5.0999999999999996</v>
      </c>
      <c r="K192" s="8">
        <v>6.16</v>
      </c>
      <c r="L192" s="8">
        <v>11.263999999999999</v>
      </c>
      <c r="M192" s="8">
        <v>55</v>
      </c>
      <c r="N192" s="15">
        <v>0</v>
      </c>
      <c r="O192" s="15">
        <v>0</v>
      </c>
      <c r="P192" s="15">
        <v>0</v>
      </c>
      <c r="Q192" s="21">
        <v>0</v>
      </c>
    </row>
    <row r="193" spans="2:17" x14ac:dyDescent="0.25">
      <c r="B193" s="7">
        <v>30.5</v>
      </c>
      <c r="C193" s="15">
        <v>6.9110000000000005E-2</v>
      </c>
      <c r="D193" s="8">
        <v>33.44</v>
      </c>
      <c r="E193" s="8">
        <v>0.437</v>
      </c>
      <c r="F193" s="8">
        <v>6.7389999999999999</v>
      </c>
      <c r="G193" s="8">
        <v>30.8</v>
      </c>
      <c r="H193" s="15">
        <v>6.4799999999999995</v>
      </c>
      <c r="I193" s="8">
        <v>24.8</v>
      </c>
      <c r="J193" s="8">
        <v>4.6900000000000004</v>
      </c>
      <c r="K193" s="8">
        <v>8.81</v>
      </c>
      <c r="L193" s="8">
        <v>11.244</v>
      </c>
      <c r="M193" s="8">
        <v>40</v>
      </c>
      <c r="N193" s="15">
        <v>0</v>
      </c>
      <c r="O193" s="15">
        <v>0</v>
      </c>
      <c r="P193" s="15">
        <v>0</v>
      </c>
      <c r="Q193" s="21">
        <v>0</v>
      </c>
    </row>
    <row r="194" spans="2:17" x14ac:dyDescent="0.25">
      <c r="B194" s="7">
        <v>36.4</v>
      </c>
      <c r="C194" s="15">
        <v>8.6639999999999995E-2</v>
      </c>
      <c r="D194" s="8">
        <v>33.44</v>
      </c>
      <c r="E194" s="8">
        <v>0.437</v>
      </c>
      <c r="F194" s="8">
        <v>7.1779999999999999</v>
      </c>
      <c r="G194" s="8">
        <v>26.3</v>
      </c>
      <c r="H194" s="15">
        <v>6.4775</v>
      </c>
      <c r="I194" s="8">
        <v>24.8</v>
      </c>
      <c r="J194" s="8">
        <v>2.87</v>
      </c>
      <c r="K194" s="8">
        <v>10.528</v>
      </c>
      <c r="L194" s="8">
        <v>11.2912</v>
      </c>
      <c r="M194" s="8">
        <v>40</v>
      </c>
      <c r="N194" s="15">
        <v>1</v>
      </c>
      <c r="O194" s="15">
        <v>1</v>
      </c>
      <c r="P194" s="15">
        <v>0</v>
      </c>
      <c r="Q194" s="21">
        <v>0</v>
      </c>
    </row>
    <row r="195" spans="2:17" x14ac:dyDescent="0.25">
      <c r="B195" s="7">
        <v>31.1</v>
      </c>
      <c r="C195" s="15">
        <v>2.1870000000000001E-2</v>
      </c>
      <c r="D195" s="8">
        <v>32.93</v>
      </c>
      <c r="E195" s="8">
        <v>0.40100000000000002</v>
      </c>
      <c r="F195" s="8">
        <v>6.8</v>
      </c>
      <c r="G195" s="8">
        <v>9.9</v>
      </c>
      <c r="H195" s="15">
        <v>6.22</v>
      </c>
      <c r="I195" s="8">
        <v>24.4</v>
      </c>
      <c r="J195" s="8">
        <v>5.03</v>
      </c>
      <c r="K195" s="8">
        <v>6.8220000000000001</v>
      </c>
      <c r="L195" s="8">
        <v>13.248799999999999</v>
      </c>
      <c r="M195" s="8">
        <v>24</v>
      </c>
      <c r="N195" s="15">
        <v>0</v>
      </c>
      <c r="O195" s="15">
        <v>0</v>
      </c>
      <c r="P195" s="15">
        <v>1</v>
      </c>
      <c r="Q195" s="21">
        <v>0</v>
      </c>
    </row>
    <row r="196" spans="2:17" x14ac:dyDescent="0.25">
      <c r="B196" s="7">
        <v>29.1</v>
      </c>
      <c r="C196" s="15">
        <v>1.439E-2</v>
      </c>
      <c r="D196" s="8">
        <v>32.93</v>
      </c>
      <c r="E196" s="8">
        <v>0.40100000000000002</v>
      </c>
      <c r="F196" s="8">
        <v>6.6040000000000001</v>
      </c>
      <c r="G196" s="8">
        <v>18.8</v>
      </c>
      <c r="H196" s="15">
        <v>6.22</v>
      </c>
      <c r="I196" s="8">
        <v>24.4</v>
      </c>
      <c r="J196" s="8">
        <v>4.38</v>
      </c>
      <c r="K196" s="8">
        <v>9.282</v>
      </c>
      <c r="L196" s="8">
        <v>14.232799999999999</v>
      </c>
      <c r="M196" s="8">
        <v>59</v>
      </c>
      <c r="N196" s="15">
        <v>0</v>
      </c>
      <c r="O196" s="15">
        <v>0</v>
      </c>
      <c r="P196" s="15">
        <v>1</v>
      </c>
      <c r="Q196" s="21">
        <v>0</v>
      </c>
    </row>
    <row r="197" spans="2:17" x14ac:dyDescent="0.25">
      <c r="B197" s="7">
        <v>50</v>
      </c>
      <c r="C197" s="15">
        <v>1.3809999999999999E-2</v>
      </c>
      <c r="D197" s="8">
        <v>30.46</v>
      </c>
      <c r="E197" s="8">
        <v>0.42199999999999999</v>
      </c>
      <c r="F197" s="8">
        <v>7.875</v>
      </c>
      <c r="G197" s="8">
        <v>32</v>
      </c>
      <c r="H197" s="15">
        <v>5.65</v>
      </c>
      <c r="I197" s="8">
        <v>25.6</v>
      </c>
      <c r="J197" s="8">
        <v>2.97</v>
      </c>
      <c r="K197" s="8">
        <v>8.1999999999999993</v>
      </c>
      <c r="L197" s="8">
        <v>14.4</v>
      </c>
      <c r="M197" s="8">
        <v>26</v>
      </c>
      <c r="N197" s="15">
        <v>1</v>
      </c>
      <c r="O197" s="15">
        <v>0</v>
      </c>
      <c r="P197" s="15">
        <v>1</v>
      </c>
      <c r="Q197" s="21">
        <v>0</v>
      </c>
    </row>
    <row r="198" spans="2:17" x14ac:dyDescent="0.25">
      <c r="B198" s="7">
        <v>33.299999999999997</v>
      </c>
      <c r="C198" s="15">
        <v>4.011E-2</v>
      </c>
      <c r="D198" s="8">
        <v>31.52</v>
      </c>
      <c r="E198" s="8">
        <v>0.40400000000000003</v>
      </c>
      <c r="F198" s="8">
        <v>7.2869999999999999</v>
      </c>
      <c r="G198" s="8">
        <v>34.1</v>
      </c>
      <c r="H198" s="15">
        <v>7.31</v>
      </c>
      <c r="I198" s="8">
        <v>27.4</v>
      </c>
      <c r="J198" s="8">
        <v>4.08</v>
      </c>
      <c r="K198" s="8">
        <v>7.266</v>
      </c>
      <c r="L198" s="8">
        <v>15.266400000000001</v>
      </c>
      <c r="M198" s="8">
        <v>20</v>
      </c>
      <c r="N198" s="15">
        <v>1</v>
      </c>
      <c r="O198" s="15">
        <v>0</v>
      </c>
      <c r="P198" s="15">
        <v>0</v>
      </c>
      <c r="Q198" s="21">
        <v>1</v>
      </c>
    </row>
    <row r="199" spans="2:17" x14ac:dyDescent="0.25">
      <c r="B199" s="7">
        <v>30.3</v>
      </c>
      <c r="C199" s="15">
        <v>4.666E-2</v>
      </c>
      <c r="D199" s="8">
        <v>31.52</v>
      </c>
      <c r="E199" s="8">
        <v>0.40400000000000003</v>
      </c>
      <c r="F199" s="8">
        <v>7.1070000000000002</v>
      </c>
      <c r="G199" s="8">
        <v>36.6</v>
      </c>
      <c r="H199" s="15">
        <v>7.3100000000000005</v>
      </c>
      <c r="I199" s="8">
        <v>27.4</v>
      </c>
      <c r="J199" s="8">
        <v>8.61</v>
      </c>
      <c r="K199" s="8">
        <v>6.9059999999999997</v>
      </c>
      <c r="L199" s="8">
        <v>14.2424</v>
      </c>
      <c r="M199" s="8">
        <v>24</v>
      </c>
      <c r="N199" s="15">
        <v>1</v>
      </c>
      <c r="O199" s="15">
        <v>0</v>
      </c>
      <c r="P199" s="15">
        <v>0</v>
      </c>
      <c r="Q199" s="21">
        <v>1</v>
      </c>
    </row>
    <row r="200" spans="2:17" x14ac:dyDescent="0.25">
      <c r="B200" s="7">
        <v>34.6</v>
      </c>
      <c r="C200" s="15">
        <v>3.7679999999999998E-2</v>
      </c>
      <c r="D200" s="8">
        <v>31.52</v>
      </c>
      <c r="E200" s="8">
        <v>0.40400000000000003</v>
      </c>
      <c r="F200" s="8">
        <v>7.274</v>
      </c>
      <c r="G200" s="8">
        <v>38.299999999999997</v>
      </c>
      <c r="H200" s="15">
        <v>7.3100000000000005</v>
      </c>
      <c r="I200" s="8">
        <v>27.4</v>
      </c>
      <c r="J200" s="8">
        <v>6.62</v>
      </c>
      <c r="K200" s="8">
        <v>10.192</v>
      </c>
      <c r="L200" s="8">
        <v>14.2768</v>
      </c>
      <c r="M200" s="8">
        <v>43</v>
      </c>
      <c r="N200" s="15">
        <v>0</v>
      </c>
      <c r="O200" s="15">
        <v>1</v>
      </c>
      <c r="P200" s="15">
        <v>0</v>
      </c>
      <c r="Q200" s="21">
        <v>0</v>
      </c>
    </row>
    <row r="201" spans="2:17" x14ac:dyDescent="0.25">
      <c r="B201" s="7">
        <v>34.9</v>
      </c>
      <c r="C201" s="15">
        <v>3.15E-2</v>
      </c>
      <c r="D201" s="8">
        <v>31.47</v>
      </c>
      <c r="E201" s="8">
        <v>0.40300000000000002</v>
      </c>
      <c r="F201" s="8">
        <v>6.9749999999999996</v>
      </c>
      <c r="G201" s="8">
        <v>15.3</v>
      </c>
      <c r="H201" s="15">
        <v>7.6524999999999999</v>
      </c>
      <c r="I201" s="8">
        <v>23</v>
      </c>
      <c r="J201" s="8">
        <v>4.5599999999999996</v>
      </c>
      <c r="K201" s="8">
        <v>7.9980000000000002</v>
      </c>
      <c r="L201" s="8">
        <v>13.279199999999999</v>
      </c>
      <c r="M201" s="8">
        <v>24</v>
      </c>
      <c r="N201" s="15">
        <v>1</v>
      </c>
      <c r="O201" s="15">
        <v>0</v>
      </c>
      <c r="P201" s="15">
        <v>0</v>
      </c>
      <c r="Q201" s="21">
        <v>0</v>
      </c>
    </row>
    <row r="202" spans="2:17" x14ac:dyDescent="0.25">
      <c r="B202" s="7">
        <v>32.9</v>
      </c>
      <c r="C202" s="15">
        <v>1.7780000000000001E-2</v>
      </c>
      <c r="D202" s="8">
        <v>31.47</v>
      </c>
      <c r="E202" s="8">
        <v>0.40300000000000002</v>
      </c>
      <c r="F202" s="8">
        <v>7.1349999999999998</v>
      </c>
      <c r="G202" s="8">
        <v>13.9</v>
      </c>
      <c r="H202" s="15">
        <v>7.6524999999999999</v>
      </c>
      <c r="I202" s="8">
        <v>23</v>
      </c>
      <c r="J202" s="8">
        <v>4.45</v>
      </c>
      <c r="K202" s="8">
        <v>5.9580000000000002</v>
      </c>
      <c r="L202" s="8">
        <v>10.263199999999999</v>
      </c>
      <c r="M202" s="8">
        <v>22</v>
      </c>
      <c r="N202" s="15">
        <v>0</v>
      </c>
      <c r="O202" s="15">
        <v>1</v>
      </c>
      <c r="P202" s="15">
        <v>0</v>
      </c>
      <c r="Q202" s="21">
        <v>0</v>
      </c>
    </row>
    <row r="203" spans="2:17" x14ac:dyDescent="0.25">
      <c r="B203" s="7">
        <v>24.1</v>
      </c>
      <c r="C203" s="15">
        <v>3.4450000000000001E-2</v>
      </c>
      <c r="D203" s="8">
        <v>32.03</v>
      </c>
      <c r="E203" s="8">
        <v>0.41499999999999998</v>
      </c>
      <c r="F203" s="8">
        <v>6.1619999999999999</v>
      </c>
      <c r="G203" s="8">
        <v>38.4</v>
      </c>
      <c r="H203" s="15">
        <v>6.2725</v>
      </c>
      <c r="I203" s="8">
        <v>25.3</v>
      </c>
      <c r="J203" s="8">
        <v>7.43</v>
      </c>
      <c r="K203" s="8">
        <v>7.782</v>
      </c>
      <c r="L203" s="8">
        <v>12.1928</v>
      </c>
      <c r="M203" s="8">
        <v>32</v>
      </c>
      <c r="N203" s="15">
        <v>1</v>
      </c>
      <c r="O203" s="15">
        <v>0</v>
      </c>
      <c r="P203" s="15">
        <v>1</v>
      </c>
      <c r="Q203" s="21">
        <v>0</v>
      </c>
    </row>
    <row r="204" spans="2:17" x14ac:dyDescent="0.25">
      <c r="B204" s="7">
        <v>42.3</v>
      </c>
      <c r="C204" s="15">
        <v>2.1770000000000001E-2</v>
      </c>
      <c r="D204" s="8">
        <v>32.03</v>
      </c>
      <c r="E204" s="8">
        <v>0.41499999999999998</v>
      </c>
      <c r="F204" s="8">
        <v>7.61</v>
      </c>
      <c r="G204" s="8">
        <v>15.7</v>
      </c>
      <c r="H204" s="15">
        <v>6.2675000000000001</v>
      </c>
      <c r="I204" s="8">
        <v>25.3</v>
      </c>
      <c r="J204" s="8">
        <v>3.11</v>
      </c>
      <c r="K204" s="8">
        <v>10.545999999999999</v>
      </c>
      <c r="L204" s="8">
        <v>14.3384</v>
      </c>
      <c r="M204" s="8">
        <v>30</v>
      </c>
      <c r="N204" s="15">
        <v>0</v>
      </c>
      <c r="O204" s="15">
        <v>0</v>
      </c>
      <c r="P204" s="15">
        <v>0</v>
      </c>
      <c r="Q204" s="21">
        <v>1</v>
      </c>
    </row>
    <row r="205" spans="2:17" x14ac:dyDescent="0.25">
      <c r="B205" s="7">
        <v>48.5</v>
      </c>
      <c r="C205" s="15">
        <v>3.5099999999999999E-2</v>
      </c>
      <c r="D205" s="8">
        <v>32.68</v>
      </c>
      <c r="E205" s="8">
        <v>0.41610000000000003</v>
      </c>
      <c r="F205" s="8">
        <v>7.8529999999999998</v>
      </c>
      <c r="G205" s="8">
        <v>33.200000000000003</v>
      </c>
      <c r="H205" s="15">
        <v>5.1174999999999997</v>
      </c>
      <c r="I205" s="8">
        <v>25.3</v>
      </c>
      <c r="J205" s="8">
        <v>3.81</v>
      </c>
      <c r="K205" s="8">
        <v>8.77</v>
      </c>
      <c r="L205" s="8">
        <v>11.388</v>
      </c>
      <c r="M205" s="8">
        <v>22</v>
      </c>
      <c r="N205" s="15">
        <v>0</v>
      </c>
      <c r="O205" s="15">
        <v>0</v>
      </c>
      <c r="P205" s="15">
        <v>0</v>
      </c>
      <c r="Q205" s="21">
        <v>0</v>
      </c>
    </row>
    <row r="206" spans="2:17" x14ac:dyDescent="0.25">
      <c r="B206" s="7">
        <v>50</v>
      </c>
      <c r="C206" s="15">
        <v>2.009E-2</v>
      </c>
      <c r="D206" s="8">
        <v>32.68</v>
      </c>
      <c r="E206" s="8">
        <v>0.41610000000000003</v>
      </c>
      <c r="F206" s="8">
        <v>8.0340000000000007</v>
      </c>
      <c r="G206" s="8">
        <v>31.9</v>
      </c>
      <c r="H206" s="15">
        <v>5.120000000000001</v>
      </c>
      <c r="I206" s="8">
        <v>25.3</v>
      </c>
      <c r="J206" s="8">
        <v>2.88</v>
      </c>
      <c r="K206" s="8">
        <v>8.9</v>
      </c>
      <c r="L206" s="8">
        <v>15.4</v>
      </c>
      <c r="M206" s="8">
        <v>51</v>
      </c>
      <c r="N206" s="15">
        <v>1</v>
      </c>
      <c r="O206" s="15">
        <v>0</v>
      </c>
      <c r="P206" s="15">
        <v>1</v>
      </c>
      <c r="Q206" s="21">
        <v>0</v>
      </c>
    </row>
    <row r="207" spans="2:17" x14ac:dyDescent="0.25">
      <c r="B207" s="7">
        <v>22.6</v>
      </c>
      <c r="C207" s="15">
        <v>0.13642000000000001</v>
      </c>
      <c r="D207" s="8">
        <v>40.590000000000003</v>
      </c>
      <c r="E207" s="8">
        <v>0.48899999999999999</v>
      </c>
      <c r="F207" s="8">
        <v>5.891</v>
      </c>
      <c r="G207" s="8">
        <v>22.3</v>
      </c>
      <c r="H207" s="15">
        <v>3.9475000000000002</v>
      </c>
      <c r="I207" s="8">
        <v>21.4</v>
      </c>
      <c r="J207" s="8">
        <v>10.87</v>
      </c>
      <c r="K207" s="8">
        <v>7.952</v>
      </c>
      <c r="L207" s="8">
        <v>15.1808</v>
      </c>
      <c r="M207" s="8">
        <v>26</v>
      </c>
      <c r="N207" s="15">
        <v>1</v>
      </c>
      <c r="O207" s="15">
        <v>0</v>
      </c>
      <c r="P207" s="15">
        <v>1</v>
      </c>
      <c r="Q207" s="21">
        <v>0</v>
      </c>
    </row>
    <row r="208" spans="2:17" x14ac:dyDescent="0.25">
      <c r="B208" s="7">
        <v>24.4</v>
      </c>
      <c r="C208" s="15">
        <v>0.22969000000000001</v>
      </c>
      <c r="D208" s="8">
        <v>40.590000000000003</v>
      </c>
      <c r="E208" s="8">
        <v>0.48899999999999999</v>
      </c>
      <c r="F208" s="8">
        <v>6.3259999999999996</v>
      </c>
      <c r="G208" s="8">
        <v>52.5</v>
      </c>
      <c r="H208" s="15">
        <v>4.3574999999999999</v>
      </c>
      <c r="I208" s="8">
        <v>21.4</v>
      </c>
      <c r="J208" s="8">
        <v>10.97</v>
      </c>
      <c r="K208" s="8">
        <v>6.6879999999999997</v>
      </c>
      <c r="L208" s="8">
        <v>11.1952</v>
      </c>
      <c r="M208" s="8">
        <v>52</v>
      </c>
      <c r="N208" s="15">
        <v>1</v>
      </c>
      <c r="O208" s="15">
        <v>0</v>
      </c>
      <c r="P208" s="15">
        <v>1</v>
      </c>
      <c r="Q208" s="21">
        <v>0</v>
      </c>
    </row>
    <row r="209" spans="2:17" x14ac:dyDescent="0.25">
      <c r="B209" s="7">
        <v>22.5</v>
      </c>
      <c r="C209" s="15">
        <v>0.25198999999999999</v>
      </c>
      <c r="D209" s="8">
        <v>40.590000000000003</v>
      </c>
      <c r="E209" s="8">
        <v>0.48899999999999999</v>
      </c>
      <c r="F209" s="8">
        <v>5.7830000000000004</v>
      </c>
      <c r="G209" s="8">
        <v>72.7</v>
      </c>
      <c r="H209" s="15">
        <v>4.3525</v>
      </c>
      <c r="I209" s="8">
        <v>21.4</v>
      </c>
      <c r="J209" s="8">
        <v>18.059999999999999</v>
      </c>
      <c r="K209" s="8">
        <v>7.95</v>
      </c>
      <c r="L209" s="8">
        <v>10.18</v>
      </c>
      <c r="M209" s="8">
        <v>38</v>
      </c>
      <c r="N209" s="15">
        <v>1</v>
      </c>
      <c r="O209" s="15">
        <v>0</v>
      </c>
      <c r="P209" s="15">
        <v>0</v>
      </c>
      <c r="Q209" s="21">
        <v>0</v>
      </c>
    </row>
    <row r="210" spans="2:17" x14ac:dyDescent="0.25">
      <c r="B210" s="7">
        <v>24.4</v>
      </c>
      <c r="C210" s="15">
        <v>0.13586999999999999</v>
      </c>
      <c r="D210" s="8">
        <v>40.590000000000003</v>
      </c>
      <c r="E210" s="8">
        <v>0.48899999999999999</v>
      </c>
      <c r="F210" s="8">
        <v>6.0640000000000001</v>
      </c>
      <c r="G210" s="8">
        <v>59.1</v>
      </c>
      <c r="H210" s="15">
        <v>4.24</v>
      </c>
      <c r="I210" s="8">
        <v>21.4</v>
      </c>
      <c r="J210" s="8">
        <v>14.66</v>
      </c>
      <c r="K210" s="8">
        <v>6.8879999999999999</v>
      </c>
      <c r="L210" s="8">
        <v>14.1952</v>
      </c>
      <c r="M210" s="8">
        <v>31</v>
      </c>
      <c r="N210" s="15">
        <v>1</v>
      </c>
      <c r="O210" s="15">
        <v>0</v>
      </c>
      <c r="P210" s="15">
        <v>0</v>
      </c>
      <c r="Q210" s="21">
        <v>0</v>
      </c>
    </row>
    <row r="211" spans="2:17" x14ac:dyDescent="0.25">
      <c r="B211" s="7">
        <v>20</v>
      </c>
      <c r="C211" s="15">
        <v>0.43570999999999999</v>
      </c>
      <c r="D211" s="8">
        <v>40.590000000000003</v>
      </c>
      <c r="E211" s="8">
        <v>0.48899999999999999</v>
      </c>
      <c r="F211" s="8">
        <v>5.3440000000000003</v>
      </c>
      <c r="G211" s="8">
        <v>100</v>
      </c>
      <c r="H211" s="15">
        <v>3.875</v>
      </c>
      <c r="I211" s="8">
        <v>21.4</v>
      </c>
      <c r="J211" s="8">
        <v>23.09</v>
      </c>
      <c r="K211" s="8">
        <v>7.9</v>
      </c>
      <c r="L211" s="8">
        <v>13.16</v>
      </c>
      <c r="M211" s="8">
        <v>60</v>
      </c>
      <c r="N211" s="15">
        <v>0</v>
      </c>
      <c r="O211" s="15">
        <v>0</v>
      </c>
      <c r="P211" s="15">
        <v>0</v>
      </c>
      <c r="Q211" s="21">
        <v>0</v>
      </c>
    </row>
    <row r="212" spans="2:17" x14ac:dyDescent="0.25">
      <c r="B212" s="7">
        <v>21.7</v>
      </c>
      <c r="C212" s="15">
        <v>0.17446</v>
      </c>
      <c r="D212" s="8">
        <v>40.590000000000003</v>
      </c>
      <c r="E212" s="8">
        <v>0.48899999999999999</v>
      </c>
      <c r="F212" s="8">
        <v>5.96</v>
      </c>
      <c r="G212" s="8">
        <v>92.1</v>
      </c>
      <c r="H212" s="15">
        <v>3.875</v>
      </c>
      <c r="I212" s="8">
        <v>21.4</v>
      </c>
      <c r="J212" s="8">
        <v>17.27</v>
      </c>
      <c r="K212" s="8">
        <v>8.0340000000000007</v>
      </c>
      <c r="L212" s="8">
        <v>12.1736</v>
      </c>
      <c r="M212" s="8">
        <v>36</v>
      </c>
      <c r="N212" s="15">
        <v>1</v>
      </c>
      <c r="O212" s="15">
        <v>0</v>
      </c>
      <c r="P212" s="15">
        <v>0</v>
      </c>
      <c r="Q212" s="21">
        <v>0</v>
      </c>
    </row>
    <row r="213" spans="2:17" x14ac:dyDescent="0.25">
      <c r="B213" s="7">
        <v>19.3</v>
      </c>
      <c r="C213" s="15">
        <v>0.37578</v>
      </c>
      <c r="D213" s="8">
        <v>40.590000000000003</v>
      </c>
      <c r="E213" s="8">
        <v>0.48899999999999999</v>
      </c>
      <c r="F213" s="8">
        <v>5.4039999999999999</v>
      </c>
      <c r="G213" s="8">
        <v>88.6</v>
      </c>
      <c r="H213" s="15">
        <v>3.665</v>
      </c>
      <c r="I213" s="8">
        <v>21.4</v>
      </c>
      <c r="J213" s="8">
        <v>23.98</v>
      </c>
      <c r="K213" s="8">
        <v>5.9859999999999998</v>
      </c>
      <c r="L213" s="8">
        <v>14.154400000000001</v>
      </c>
      <c r="M213" s="8">
        <v>39</v>
      </c>
      <c r="N213" s="15">
        <v>0</v>
      </c>
      <c r="O213" s="15">
        <v>0</v>
      </c>
      <c r="P213" s="15">
        <v>1</v>
      </c>
      <c r="Q213" s="21">
        <v>0</v>
      </c>
    </row>
    <row r="214" spans="2:17" x14ac:dyDescent="0.25">
      <c r="B214" s="7">
        <v>22.4</v>
      </c>
      <c r="C214" s="15">
        <v>0.21718999999999999</v>
      </c>
      <c r="D214" s="8">
        <v>40.590000000000003</v>
      </c>
      <c r="E214" s="8">
        <v>0.48899999999999999</v>
      </c>
      <c r="F214" s="8">
        <v>5.8070000000000004</v>
      </c>
      <c r="G214" s="8">
        <v>53.8</v>
      </c>
      <c r="H214" s="15">
        <v>3.6524999999999999</v>
      </c>
      <c r="I214" s="8">
        <v>21.4</v>
      </c>
      <c r="J214" s="8">
        <v>16.03</v>
      </c>
      <c r="K214" s="8">
        <v>6.8479999999999999</v>
      </c>
      <c r="L214" s="8">
        <v>13.1792</v>
      </c>
      <c r="M214" s="8">
        <v>20</v>
      </c>
      <c r="N214" s="15">
        <v>1</v>
      </c>
      <c r="O214" s="15">
        <v>0</v>
      </c>
      <c r="P214" s="15">
        <v>1</v>
      </c>
      <c r="Q214" s="21">
        <v>0</v>
      </c>
    </row>
    <row r="215" spans="2:17" x14ac:dyDescent="0.25">
      <c r="B215" s="7">
        <v>28.1</v>
      </c>
      <c r="C215" s="15">
        <v>0.14052000000000001</v>
      </c>
      <c r="D215" s="8">
        <v>40.590000000000003</v>
      </c>
      <c r="E215" s="8">
        <v>0.48899999999999999</v>
      </c>
      <c r="F215" s="8">
        <v>6.375</v>
      </c>
      <c r="G215" s="8">
        <v>32.299999999999997</v>
      </c>
      <c r="H215" s="15">
        <v>3.9450000000000003</v>
      </c>
      <c r="I215" s="8">
        <v>21.4</v>
      </c>
      <c r="J215" s="8">
        <v>9.3800000000000008</v>
      </c>
      <c r="K215" s="8">
        <v>7.5620000000000003</v>
      </c>
      <c r="L215" s="8">
        <v>10.2248</v>
      </c>
      <c r="M215" s="8">
        <v>3</v>
      </c>
      <c r="N215" s="15">
        <v>1</v>
      </c>
      <c r="O215" s="15">
        <v>0</v>
      </c>
      <c r="P215" s="15">
        <v>0</v>
      </c>
      <c r="Q215" s="21">
        <v>0</v>
      </c>
    </row>
    <row r="216" spans="2:17" x14ac:dyDescent="0.25">
      <c r="B216" s="7">
        <v>23.7</v>
      </c>
      <c r="C216" s="15">
        <v>0.28954999999999997</v>
      </c>
      <c r="D216" s="8">
        <v>40.590000000000003</v>
      </c>
      <c r="E216" s="8">
        <v>0.48899999999999999</v>
      </c>
      <c r="F216" s="8">
        <v>5.4119999999999999</v>
      </c>
      <c r="G216" s="8">
        <v>9.8000000000000007</v>
      </c>
      <c r="H216" s="15">
        <v>3.59</v>
      </c>
      <c r="I216" s="8">
        <v>21.4</v>
      </c>
      <c r="J216" s="8">
        <v>29.55</v>
      </c>
      <c r="K216" s="8">
        <v>5.6740000000000004</v>
      </c>
      <c r="L216" s="8">
        <v>11.1896</v>
      </c>
      <c r="M216" s="8">
        <v>21</v>
      </c>
      <c r="N216" s="15">
        <v>1</v>
      </c>
      <c r="O216" s="15">
        <v>0</v>
      </c>
      <c r="P216" s="15">
        <v>0</v>
      </c>
      <c r="Q216" s="21">
        <v>0</v>
      </c>
    </row>
    <row r="217" spans="2:17" x14ac:dyDescent="0.25">
      <c r="B217" s="7">
        <v>25</v>
      </c>
      <c r="C217" s="15">
        <v>0.19802</v>
      </c>
      <c r="D217" s="8">
        <v>40.590000000000003</v>
      </c>
      <c r="E217" s="8">
        <v>0.48899999999999999</v>
      </c>
      <c r="F217" s="8">
        <v>6.1820000000000004</v>
      </c>
      <c r="G217" s="8">
        <v>42.4</v>
      </c>
      <c r="H217" s="15">
        <v>3.9475000000000007</v>
      </c>
      <c r="I217" s="8">
        <v>21.4</v>
      </c>
      <c r="J217" s="8">
        <v>9.4700000000000006</v>
      </c>
      <c r="K217" s="8">
        <v>7.8997670682730989</v>
      </c>
      <c r="L217" s="8">
        <v>12.2</v>
      </c>
      <c r="M217" s="8">
        <v>30</v>
      </c>
      <c r="N217" s="15">
        <v>1</v>
      </c>
      <c r="O217" s="15">
        <v>1</v>
      </c>
      <c r="P217" s="15">
        <v>0</v>
      </c>
      <c r="Q217" s="21">
        <v>0</v>
      </c>
    </row>
    <row r="218" spans="2:17" x14ac:dyDescent="0.25">
      <c r="B218" s="7">
        <v>23.3</v>
      </c>
      <c r="C218" s="15">
        <v>4.5600000000000002E-2</v>
      </c>
      <c r="D218" s="8">
        <v>43.89</v>
      </c>
      <c r="E218" s="8">
        <v>0.55000000000000004</v>
      </c>
      <c r="F218" s="8">
        <v>5.8879999999999999</v>
      </c>
      <c r="G218" s="8">
        <v>56</v>
      </c>
      <c r="H218" s="15">
        <v>3.1124999999999998</v>
      </c>
      <c r="I218" s="8">
        <v>23.6</v>
      </c>
      <c r="J218" s="8">
        <v>13.51</v>
      </c>
      <c r="K218" s="8">
        <v>5.4660000000000002</v>
      </c>
      <c r="L218" s="8">
        <v>12.186400000000001</v>
      </c>
      <c r="M218" s="8">
        <v>22</v>
      </c>
      <c r="N218" s="15">
        <v>1</v>
      </c>
      <c r="O218" s="15">
        <v>0</v>
      </c>
      <c r="P218" s="15">
        <v>0</v>
      </c>
      <c r="Q218" s="21">
        <v>1</v>
      </c>
    </row>
    <row r="219" spans="2:17" x14ac:dyDescent="0.25">
      <c r="B219" s="7">
        <v>28.7</v>
      </c>
      <c r="C219" s="15">
        <v>7.0129999999999998E-2</v>
      </c>
      <c r="D219" s="8">
        <v>43.89</v>
      </c>
      <c r="E219" s="8">
        <v>0.55000000000000004</v>
      </c>
      <c r="F219" s="8">
        <v>6.6420000000000003</v>
      </c>
      <c r="G219" s="8">
        <v>85.1</v>
      </c>
      <c r="H219" s="15">
        <v>3.42</v>
      </c>
      <c r="I219" s="8">
        <v>23.6</v>
      </c>
      <c r="J219" s="8">
        <v>9.69</v>
      </c>
      <c r="K219" s="8">
        <v>9.2739999999999991</v>
      </c>
      <c r="L219" s="8">
        <v>14.2296</v>
      </c>
      <c r="M219" s="8">
        <v>23</v>
      </c>
      <c r="N219" s="15">
        <v>0</v>
      </c>
      <c r="O219" s="15">
        <v>0</v>
      </c>
      <c r="P219" s="15">
        <v>0</v>
      </c>
      <c r="Q219" s="21">
        <v>0</v>
      </c>
    </row>
    <row r="220" spans="2:17" x14ac:dyDescent="0.25">
      <c r="B220" s="7">
        <v>21.5</v>
      </c>
      <c r="C220" s="15">
        <v>0.11069</v>
      </c>
      <c r="D220" s="8">
        <v>43.89</v>
      </c>
      <c r="E220" s="8">
        <v>0.55000000000000004</v>
      </c>
      <c r="F220" s="8">
        <v>5.9509999999999996</v>
      </c>
      <c r="G220" s="8">
        <v>93.8</v>
      </c>
      <c r="H220" s="15">
        <v>2.8899999999999997</v>
      </c>
      <c r="I220" s="8">
        <v>23.6</v>
      </c>
      <c r="J220" s="8">
        <v>17.920000000000002</v>
      </c>
      <c r="K220" s="8">
        <v>8.73</v>
      </c>
      <c r="L220" s="8">
        <v>14.172000000000001</v>
      </c>
      <c r="M220" s="8">
        <v>49</v>
      </c>
      <c r="N220" s="15">
        <v>1</v>
      </c>
      <c r="O220" s="15">
        <v>0</v>
      </c>
      <c r="P220" s="15">
        <v>0</v>
      </c>
      <c r="Q220" s="21">
        <v>0</v>
      </c>
    </row>
    <row r="221" spans="2:17" x14ac:dyDescent="0.25">
      <c r="B221" s="7">
        <v>23</v>
      </c>
      <c r="C221" s="15">
        <v>0.11425</v>
      </c>
      <c r="D221" s="8">
        <v>43.89</v>
      </c>
      <c r="E221" s="8">
        <v>0.55000000000000004</v>
      </c>
      <c r="F221" s="8">
        <v>6.3730000000000002</v>
      </c>
      <c r="G221" s="8">
        <v>92.4</v>
      </c>
      <c r="H221" s="15">
        <v>3.3649999999999998</v>
      </c>
      <c r="I221" s="8">
        <v>23.6</v>
      </c>
      <c r="J221" s="8">
        <v>10.5</v>
      </c>
      <c r="K221" s="8">
        <v>6.16</v>
      </c>
      <c r="L221" s="8">
        <v>13.183999999999999</v>
      </c>
      <c r="M221" s="8">
        <v>21</v>
      </c>
      <c r="N221" s="15">
        <v>1</v>
      </c>
      <c r="O221" s="15">
        <v>0</v>
      </c>
      <c r="P221" s="15">
        <v>0</v>
      </c>
      <c r="Q221" s="21">
        <v>0</v>
      </c>
    </row>
    <row r="222" spans="2:17" x14ac:dyDescent="0.25">
      <c r="B222" s="7">
        <v>26.7</v>
      </c>
      <c r="C222" s="15">
        <v>0.35809000000000002</v>
      </c>
      <c r="D222" s="8">
        <v>36.200000000000003</v>
      </c>
      <c r="E222" s="8">
        <v>0.50700000000000001</v>
      </c>
      <c r="F222" s="8">
        <v>6.9509999999999996</v>
      </c>
      <c r="G222" s="8">
        <v>88.5</v>
      </c>
      <c r="H222" s="15">
        <v>2.86</v>
      </c>
      <c r="I222" s="8">
        <v>22.6</v>
      </c>
      <c r="J222" s="8">
        <v>9.7100000000000009</v>
      </c>
      <c r="K222" s="8">
        <v>8.734</v>
      </c>
      <c r="L222" s="8">
        <v>11.2136</v>
      </c>
      <c r="M222" s="8">
        <v>23</v>
      </c>
      <c r="N222" s="15">
        <v>0</v>
      </c>
      <c r="O222" s="15">
        <v>0</v>
      </c>
      <c r="P222" s="15">
        <v>1</v>
      </c>
      <c r="Q222" s="21">
        <v>0</v>
      </c>
    </row>
    <row r="223" spans="2:17" x14ac:dyDescent="0.25">
      <c r="B223" s="7">
        <v>21.7</v>
      </c>
      <c r="C223" s="15">
        <v>0.40771000000000002</v>
      </c>
      <c r="D223" s="8">
        <v>36.200000000000003</v>
      </c>
      <c r="E223" s="8">
        <v>0.50700000000000001</v>
      </c>
      <c r="F223" s="8">
        <v>6.1639999999999997</v>
      </c>
      <c r="G223" s="8">
        <v>91.3</v>
      </c>
      <c r="H223" s="15">
        <v>3.0474999999999999</v>
      </c>
      <c r="I223" s="8">
        <v>22.6</v>
      </c>
      <c r="J223" s="8">
        <v>21.46</v>
      </c>
      <c r="K223" s="8">
        <v>5.734</v>
      </c>
      <c r="L223" s="8">
        <v>14.1736</v>
      </c>
      <c r="M223" s="8">
        <v>37</v>
      </c>
      <c r="N223" s="15">
        <v>1</v>
      </c>
      <c r="O223" s="15">
        <v>0</v>
      </c>
      <c r="P223" s="15">
        <v>0</v>
      </c>
      <c r="Q223" s="21">
        <v>0</v>
      </c>
    </row>
    <row r="224" spans="2:17" x14ac:dyDescent="0.25">
      <c r="B224" s="7">
        <v>27.5</v>
      </c>
      <c r="C224" s="15">
        <v>0.62356</v>
      </c>
      <c r="D224" s="8">
        <v>36.200000000000003</v>
      </c>
      <c r="E224" s="8">
        <v>0.50700000000000001</v>
      </c>
      <c r="F224" s="8">
        <v>6.8789999999999996</v>
      </c>
      <c r="G224" s="8">
        <v>77.7</v>
      </c>
      <c r="H224" s="15">
        <v>3.2725</v>
      </c>
      <c r="I224" s="8">
        <v>22.6</v>
      </c>
      <c r="J224" s="8">
        <v>9.93</v>
      </c>
      <c r="K224" s="8">
        <v>9.4499999999999993</v>
      </c>
      <c r="L224" s="8">
        <v>12.22</v>
      </c>
      <c r="M224" s="8">
        <v>50</v>
      </c>
      <c r="N224" s="15">
        <v>1</v>
      </c>
      <c r="O224" s="15">
        <v>0</v>
      </c>
      <c r="P224" s="15">
        <v>0</v>
      </c>
      <c r="Q224" s="21">
        <v>1</v>
      </c>
    </row>
    <row r="225" spans="2:17" x14ac:dyDescent="0.25">
      <c r="B225" s="7">
        <v>30.1</v>
      </c>
      <c r="C225" s="15">
        <v>0.61470000000000002</v>
      </c>
      <c r="D225" s="8">
        <v>36.200000000000003</v>
      </c>
      <c r="E225" s="8">
        <v>0.50700000000000001</v>
      </c>
      <c r="F225" s="8">
        <v>6.6180000000000003</v>
      </c>
      <c r="G225" s="8">
        <v>80.8</v>
      </c>
      <c r="H225" s="15">
        <v>3.27</v>
      </c>
      <c r="I225" s="8">
        <v>22.6</v>
      </c>
      <c r="J225" s="8">
        <v>7.6</v>
      </c>
      <c r="K225" s="8">
        <v>9.702</v>
      </c>
      <c r="L225" s="8">
        <v>12.2408</v>
      </c>
      <c r="M225" s="8">
        <v>39</v>
      </c>
      <c r="N225" s="15">
        <v>1</v>
      </c>
      <c r="O225" s="15">
        <v>0</v>
      </c>
      <c r="P225" s="15">
        <v>1</v>
      </c>
      <c r="Q225" s="21">
        <v>0</v>
      </c>
    </row>
    <row r="226" spans="2:17" x14ac:dyDescent="0.25">
      <c r="B226" s="7">
        <v>44.8</v>
      </c>
      <c r="C226" s="15">
        <v>0.31533</v>
      </c>
      <c r="D226" s="8">
        <v>36.200000000000003</v>
      </c>
      <c r="E226" s="8">
        <v>0.504</v>
      </c>
      <c r="F226" s="8">
        <v>8.266</v>
      </c>
      <c r="G226" s="8">
        <v>78.3</v>
      </c>
      <c r="H226" s="15">
        <v>2.895</v>
      </c>
      <c r="I226" s="8">
        <v>22.6</v>
      </c>
      <c r="J226" s="8">
        <v>4.1399999999999997</v>
      </c>
      <c r="K226" s="8">
        <v>6.7960000000000003</v>
      </c>
      <c r="L226" s="8">
        <v>12.3584</v>
      </c>
      <c r="M226" s="8">
        <v>47</v>
      </c>
      <c r="N226" s="15">
        <v>1</v>
      </c>
      <c r="O226" s="15">
        <v>1</v>
      </c>
      <c r="P226" s="15">
        <v>0</v>
      </c>
      <c r="Q226" s="21">
        <v>0</v>
      </c>
    </row>
    <row r="227" spans="2:17" x14ac:dyDescent="0.25">
      <c r="B227" s="7">
        <v>50</v>
      </c>
      <c r="C227" s="15">
        <v>0.52693000000000001</v>
      </c>
      <c r="D227" s="8">
        <v>36.200000000000003</v>
      </c>
      <c r="E227" s="8">
        <v>0.504</v>
      </c>
      <c r="F227" s="8">
        <v>8.7249999999999996</v>
      </c>
      <c r="G227" s="8">
        <v>83</v>
      </c>
      <c r="H227" s="15">
        <v>2.8925000000000001</v>
      </c>
      <c r="I227" s="8">
        <v>22.6</v>
      </c>
      <c r="J227" s="8">
        <v>4.63</v>
      </c>
      <c r="K227" s="8">
        <v>7.5</v>
      </c>
      <c r="L227" s="8">
        <v>13.4</v>
      </c>
      <c r="M227" s="8">
        <v>20</v>
      </c>
      <c r="N227" s="15">
        <v>1</v>
      </c>
      <c r="O227" s="15">
        <v>0</v>
      </c>
      <c r="P227" s="15">
        <v>1</v>
      </c>
      <c r="Q227" s="21">
        <v>0</v>
      </c>
    </row>
    <row r="228" spans="2:17" x14ac:dyDescent="0.25">
      <c r="B228" s="7">
        <v>37.6</v>
      </c>
      <c r="C228" s="15">
        <v>0.38213999999999998</v>
      </c>
      <c r="D228" s="8">
        <v>36.200000000000003</v>
      </c>
      <c r="E228" s="8">
        <v>0.504</v>
      </c>
      <c r="F228" s="8">
        <v>8.0399999999999991</v>
      </c>
      <c r="G228" s="8">
        <v>86.5</v>
      </c>
      <c r="H228" s="15">
        <v>3.2149999999999999</v>
      </c>
      <c r="I228" s="8">
        <v>22.6</v>
      </c>
      <c r="J228" s="8">
        <v>3.13</v>
      </c>
      <c r="K228" s="8">
        <v>5.952</v>
      </c>
      <c r="L228" s="8">
        <v>10.300800000000001</v>
      </c>
      <c r="M228" s="8">
        <v>54</v>
      </c>
      <c r="N228" s="15">
        <v>1</v>
      </c>
      <c r="O228" s="15">
        <v>0</v>
      </c>
      <c r="P228" s="15">
        <v>0</v>
      </c>
      <c r="Q228" s="21">
        <v>1</v>
      </c>
    </row>
    <row r="229" spans="2:17" x14ac:dyDescent="0.25">
      <c r="B229" s="7">
        <v>31.6</v>
      </c>
      <c r="C229" s="15">
        <v>0.41238000000000002</v>
      </c>
      <c r="D229" s="8">
        <v>36.200000000000003</v>
      </c>
      <c r="E229" s="8">
        <v>0.504</v>
      </c>
      <c r="F229" s="8">
        <v>7.1630000000000003</v>
      </c>
      <c r="G229" s="8">
        <v>79.900000000000006</v>
      </c>
      <c r="H229" s="15">
        <v>3.2174999999999998</v>
      </c>
      <c r="I229" s="8">
        <v>22.6</v>
      </c>
      <c r="J229" s="8">
        <v>6.36</v>
      </c>
      <c r="K229" s="8">
        <v>6.3319999999999999</v>
      </c>
      <c r="L229" s="8">
        <v>10.252800000000001</v>
      </c>
      <c r="M229" s="8">
        <v>34</v>
      </c>
      <c r="N229" s="15">
        <v>0</v>
      </c>
      <c r="O229" s="15">
        <v>0</v>
      </c>
      <c r="P229" s="15">
        <v>1</v>
      </c>
      <c r="Q229" s="21">
        <v>0</v>
      </c>
    </row>
    <row r="230" spans="2:17" x14ac:dyDescent="0.25">
      <c r="B230" s="7">
        <v>46.7</v>
      </c>
      <c r="C230" s="15">
        <v>0.29819000000000001</v>
      </c>
      <c r="D230" s="8">
        <v>36.200000000000003</v>
      </c>
      <c r="E230" s="8">
        <v>0.504</v>
      </c>
      <c r="F230" s="8">
        <v>7.6859999999999999</v>
      </c>
      <c r="G230" s="8">
        <v>17</v>
      </c>
      <c r="H230" s="15">
        <v>3.3774999999999995</v>
      </c>
      <c r="I230" s="8">
        <v>22.6</v>
      </c>
      <c r="J230" s="8">
        <v>3.92</v>
      </c>
      <c r="K230" s="8">
        <v>10.134</v>
      </c>
      <c r="L230" s="8">
        <v>14.3736</v>
      </c>
      <c r="M230" s="8">
        <v>43</v>
      </c>
      <c r="N230" s="15">
        <v>1</v>
      </c>
      <c r="O230" s="15">
        <v>1</v>
      </c>
      <c r="P230" s="15">
        <v>0</v>
      </c>
      <c r="Q230" s="21">
        <v>0</v>
      </c>
    </row>
    <row r="231" spans="2:17" x14ac:dyDescent="0.25">
      <c r="B231" s="7">
        <v>31.5</v>
      </c>
      <c r="C231" s="15">
        <v>0.44178000000000001</v>
      </c>
      <c r="D231" s="8">
        <v>36.200000000000003</v>
      </c>
      <c r="E231" s="8">
        <v>0.504</v>
      </c>
      <c r="F231" s="8">
        <v>6.5519999999999996</v>
      </c>
      <c r="G231" s="8">
        <v>21.4</v>
      </c>
      <c r="H231" s="15">
        <v>3.3725000000000001</v>
      </c>
      <c r="I231" s="8">
        <v>22.6</v>
      </c>
      <c r="J231" s="8">
        <v>3.76</v>
      </c>
      <c r="K231" s="8">
        <v>7.33</v>
      </c>
      <c r="L231" s="8">
        <v>15.252000000000001</v>
      </c>
      <c r="M231" s="8">
        <v>47</v>
      </c>
      <c r="N231" s="15">
        <v>1</v>
      </c>
      <c r="O231" s="15">
        <v>0</v>
      </c>
      <c r="P231" s="15">
        <v>0</v>
      </c>
      <c r="Q231" s="21">
        <v>0</v>
      </c>
    </row>
    <row r="232" spans="2:17" x14ac:dyDescent="0.25">
      <c r="B232" s="7">
        <v>24.3</v>
      </c>
      <c r="C232" s="15">
        <v>0.53700000000000003</v>
      </c>
      <c r="D232" s="8">
        <v>36.200000000000003</v>
      </c>
      <c r="E232" s="8">
        <v>0.504</v>
      </c>
      <c r="F232" s="8">
        <v>5.9809999999999999</v>
      </c>
      <c r="G232" s="8">
        <v>68.099999999999994</v>
      </c>
      <c r="H232" s="15">
        <v>3.6750000000000003</v>
      </c>
      <c r="I232" s="8">
        <v>22.6</v>
      </c>
      <c r="J232" s="8">
        <v>11.65</v>
      </c>
      <c r="K232" s="8">
        <v>8.2859999999999996</v>
      </c>
      <c r="L232" s="8">
        <v>10.1944</v>
      </c>
      <c r="M232" s="8">
        <v>59</v>
      </c>
      <c r="N232" s="15">
        <v>0</v>
      </c>
      <c r="O232" s="15">
        <v>0</v>
      </c>
      <c r="P232" s="15">
        <v>0</v>
      </c>
      <c r="Q232" s="21">
        <v>0</v>
      </c>
    </row>
    <row r="233" spans="2:17" x14ac:dyDescent="0.25">
      <c r="B233" s="7">
        <v>31.7</v>
      </c>
      <c r="C233" s="15">
        <v>0.46295999999999998</v>
      </c>
      <c r="D233" s="8">
        <v>36.200000000000003</v>
      </c>
      <c r="E233" s="8">
        <v>0.504</v>
      </c>
      <c r="F233" s="8">
        <v>7.4119999999999999</v>
      </c>
      <c r="G233" s="8">
        <v>76.900000000000006</v>
      </c>
      <c r="H233" s="15">
        <v>3.6724999999999999</v>
      </c>
      <c r="I233" s="8">
        <v>22.6</v>
      </c>
      <c r="J233" s="8">
        <v>5.25</v>
      </c>
      <c r="K233" s="8">
        <v>6.734</v>
      </c>
      <c r="L233" s="8">
        <v>10.2536</v>
      </c>
      <c r="M233" s="8">
        <v>26</v>
      </c>
      <c r="N233" s="15">
        <v>1</v>
      </c>
      <c r="O233" s="15">
        <v>0</v>
      </c>
      <c r="P233" s="15">
        <v>0</v>
      </c>
      <c r="Q233" s="21">
        <v>0</v>
      </c>
    </row>
    <row r="234" spans="2:17" x14ac:dyDescent="0.25">
      <c r="B234" s="7">
        <v>41.7</v>
      </c>
      <c r="C234" s="15">
        <v>0.57528999999999997</v>
      </c>
      <c r="D234" s="8">
        <v>36.200000000000003</v>
      </c>
      <c r="E234" s="8">
        <v>0.50700000000000001</v>
      </c>
      <c r="F234" s="8">
        <v>8.3369999999999997</v>
      </c>
      <c r="G234" s="8">
        <v>73.3</v>
      </c>
      <c r="H234" s="15">
        <v>3.84</v>
      </c>
      <c r="I234" s="8">
        <v>22.6</v>
      </c>
      <c r="J234" s="8">
        <v>2.4700000000000002</v>
      </c>
      <c r="K234" s="8">
        <v>6.6340000000000003</v>
      </c>
      <c r="L234" s="8">
        <v>11.333600000000001</v>
      </c>
      <c r="M234" s="8">
        <v>28</v>
      </c>
      <c r="N234" s="15">
        <v>1</v>
      </c>
      <c r="O234" s="15">
        <v>0</v>
      </c>
      <c r="P234" s="15">
        <v>1</v>
      </c>
      <c r="Q234" s="21">
        <v>0</v>
      </c>
    </row>
    <row r="235" spans="2:17" x14ac:dyDescent="0.25">
      <c r="B235" s="7">
        <v>48.3</v>
      </c>
      <c r="C235" s="15">
        <v>0.33146999999999999</v>
      </c>
      <c r="D235" s="8">
        <v>36.200000000000003</v>
      </c>
      <c r="E235" s="8">
        <v>0.50700000000000001</v>
      </c>
      <c r="F235" s="8">
        <v>8.2469999999999999</v>
      </c>
      <c r="G235" s="8">
        <v>70.400000000000006</v>
      </c>
      <c r="H235" s="15">
        <v>3.6500000000000004</v>
      </c>
      <c r="I235" s="8">
        <v>22.6</v>
      </c>
      <c r="J235" s="8">
        <v>3.95</v>
      </c>
      <c r="K235" s="8">
        <v>9.0660000000000007</v>
      </c>
      <c r="L235" s="8">
        <v>11.3864</v>
      </c>
      <c r="M235" s="8">
        <v>23</v>
      </c>
      <c r="N235" s="15">
        <v>1</v>
      </c>
      <c r="O235" s="15">
        <v>0</v>
      </c>
      <c r="P235" s="15">
        <v>0</v>
      </c>
      <c r="Q235" s="21">
        <v>0</v>
      </c>
    </row>
    <row r="236" spans="2:17" x14ac:dyDescent="0.25">
      <c r="B236" s="7">
        <v>29</v>
      </c>
      <c r="C236" s="15">
        <v>0.44790999999999997</v>
      </c>
      <c r="D236" s="8">
        <v>36.200000000000003</v>
      </c>
      <c r="E236" s="8">
        <v>0.50700000000000001</v>
      </c>
      <c r="F236" s="8">
        <v>6.726</v>
      </c>
      <c r="G236" s="8">
        <v>66.5</v>
      </c>
      <c r="H236" s="15">
        <v>3.6524999999999999</v>
      </c>
      <c r="I236" s="8">
        <v>22.6</v>
      </c>
      <c r="J236" s="8">
        <v>8.0500000000000007</v>
      </c>
      <c r="K236" s="8">
        <v>9.8800000000000008</v>
      </c>
      <c r="L236" s="8">
        <v>13.231999999999999</v>
      </c>
      <c r="M236" s="8">
        <v>32</v>
      </c>
      <c r="N236" s="15">
        <v>1</v>
      </c>
      <c r="O236" s="15">
        <v>0</v>
      </c>
      <c r="P236" s="15">
        <v>1</v>
      </c>
      <c r="Q236" s="21">
        <v>0</v>
      </c>
    </row>
    <row r="237" spans="2:17" x14ac:dyDescent="0.25">
      <c r="B237" s="7">
        <v>24</v>
      </c>
      <c r="C237" s="15">
        <v>0.33045000000000002</v>
      </c>
      <c r="D237" s="8">
        <v>36.200000000000003</v>
      </c>
      <c r="E237" s="8">
        <v>0.50700000000000001</v>
      </c>
      <c r="F237" s="8">
        <v>6.0860000000000003</v>
      </c>
      <c r="G237" s="8">
        <v>61.5</v>
      </c>
      <c r="H237" s="15">
        <v>3.6500000000000004</v>
      </c>
      <c r="I237" s="8">
        <v>22.6</v>
      </c>
      <c r="J237" s="8">
        <v>10.88</v>
      </c>
      <c r="K237" s="8">
        <v>9.18</v>
      </c>
      <c r="L237" s="8">
        <v>14.192</v>
      </c>
      <c r="M237" s="8">
        <v>57</v>
      </c>
      <c r="N237" s="15">
        <v>1</v>
      </c>
      <c r="O237" s="15">
        <v>0</v>
      </c>
      <c r="P237" s="15">
        <v>0</v>
      </c>
      <c r="Q237" s="21">
        <v>0</v>
      </c>
    </row>
    <row r="238" spans="2:17" x14ac:dyDescent="0.25">
      <c r="B238" s="7">
        <v>25.1</v>
      </c>
      <c r="C238" s="15">
        <v>0.52058000000000004</v>
      </c>
      <c r="D238" s="8">
        <v>36.200000000000003</v>
      </c>
      <c r="E238" s="8">
        <v>0.50700000000000001</v>
      </c>
      <c r="F238" s="8">
        <v>6.6310000000000002</v>
      </c>
      <c r="G238" s="8">
        <v>76.5</v>
      </c>
      <c r="H238" s="15">
        <v>4.1475</v>
      </c>
      <c r="I238" s="8">
        <v>22.6</v>
      </c>
      <c r="J238" s="8">
        <v>9.5399999999999991</v>
      </c>
      <c r="K238" s="8">
        <v>9.4019999999999992</v>
      </c>
      <c r="L238" s="8">
        <v>15.200799999999999</v>
      </c>
      <c r="M238" s="8">
        <v>36</v>
      </c>
      <c r="N238" s="15">
        <v>1</v>
      </c>
      <c r="O238" s="15">
        <v>0</v>
      </c>
      <c r="P238" s="15">
        <v>0</v>
      </c>
      <c r="Q238" s="21">
        <v>1</v>
      </c>
    </row>
    <row r="239" spans="2:17" x14ac:dyDescent="0.25">
      <c r="B239" s="7">
        <v>31.5</v>
      </c>
      <c r="C239" s="15">
        <v>0.51183000000000001</v>
      </c>
      <c r="D239" s="8">
        <v>36.200000000000003</v>
      </c>
      <c r="E239" s="8">
        <v>0.50700000000000001</v>
      </c>
      <c r="F239" s="8">
        <v>7.3579999999999997</v>
      </c>
      <c r="G239" s="8">
        <v>71.599999999999994</v>
      </c>
      <c r="H239" s="15">
        <v>4.1475</v>
      </c>
      <c r="I239" s="8">
        <v>22.6</v>
      </c>
      <c r="J239" s="8">
        <v>4.7300000000000004</v>
      </c>
      <c r="K239" s="8">
        <v>10.53</v>
      </c>
      <c r="L239" s="8">
        <v>12.252000000000001</v>
      </c>
      <c r="M239" s="8">
        <v>34</v>
      </c>
      <c r="N239" s="15">
        <v>1</v>
      </c>
      <c r="O239" s="15">
        <v>0</v>
      </c>
      <c r="P239" s="15">
        <v>1</v>
      </c>
      <c r="Q239" s="21">
        <v>0</v>
      </c>
    </row>
    <row r="240" spans="2:17" x14ac:dyDescent="0.25">
      <c r="B240" s="7">
        <v>23.7</v>
      </c>
      <c r="C240" s="15">
        <v>8.2439999999999999E-2</v>
      </c>
      <c r="D240" s="8">
        <v>34.93</v>
      </c>
      <c r="E240" s="8">
        <v>0.42799999999999999</v>
      </c>
      <c r="F240" s="8">
        <v>6.4809999999999999</v>
      </c>
      <c r="G240" s="8">
        <v>18.5</v>
      </c>
      <c r="H240" s="15">
        <v>6.1899999999999995</v>
      </c>
      <c r="I240" s="8">
        <v>23.4</v>
      </c>
      <c r="J240" s="8">
        <v>6.36</v>
      </c>
      <c r="K240" s="8">
        <v>7.3739999999999997</v>
      </c>
      <c r="L240" s="8">
        <v>12.1896</v>
      </c>
      <c r="M240" s="8">
        <v>48</v>
      </c>
      <c r="N240" s="15">
        <v>1</v>
      </c>
      <c r="O240" s="15">
        <v>0</v>
      </c>
      <c r="P240" s="15">
        <v>0</v>
      </c>
      <c r="Q240" s="21">
        <v>1</v>
      </c>
    </row>
    <row r="241" spans="2:17" x14ac:dyDescent="0.25">
      <c r="B241" s="7">
        <v>23.3</v>
      </c>
      <c r="C241" s="15">
        <v>9.2520000000000005E-2</v>
      </c>
      <c r="D241" s="8">
        <v>34.93</v>
      </c>
      <c r="E241" s="8">
        <v>0.42799999999999999</v>
      </c>
      <c r="F241" s="8">
        <v>6.6059999999999999</v>
      </c>
      <c r="G241" s="8">
        <v>42.2</v>
      </c>
      <c r="H241" s="15">
        <v>6.1899999999999995</v>
      </c>
      <c r="I241" s="8">
        <v>23.4</v>
      </c>
      <c r="J241" s="8">
        <v>7.37</v>
      </c>
      <c r="K241" s="8">
        <v>5.5659999999999998</v>
      </c>
      <c r="L241" s="8">
        <v>15.186400000000001</v>
      </c>
      <c r="M241" s="8">
        <v>51</v>
      </c>
      <c r="N241" s="15">
        <v>0</v>
      </c>
      <c r="O241" s="15">
        <v>0</v>
      </c>
      <c r="P241" s="15">
        <v>0</v>
      </c>
      <c r="Q241" s="21">
        <v>1</v>
      </c>
    </row>
    <row r="242" spans="2:17" x14ac:dyDescent="0.25">
      <c r="B242" s="7">
        <v>27</v>
      </c>
      <c r="C242" s="15">
        <v>0.11329</v>
      </c>
      <c r="D242" s="8">
        <v>34.93</v>
      </c>
      <c r="E242" s="8">
        <v>0.42799999999999999</v>
      </c>
      <c r="F242" s="8">
        <v>6.8970000000000002</v>
      </c>
      <c r="G242" s="8">
        <v>54.3</v>
      </c>
      <c r="H242" s="15">
        <v>6.3350000000000009</v>
      </c>
      <c r="I242" s="8">
        <v>23.4</v>
      </c>
      <c r="J242" s="8">
        <v>11.38</v>
      </c>
      <c r="K242" s="8">
        <v>10.24</v>
      </c>
      <c r="L242" s="8">
        <v>11.215999999999999</v>
      </c>
      <c r="M242" s="8">
        <v>24</v>
      </c>
      <c r="N242" s="15">
        <v>1</v>
      </c>
      <c r="O242" s="15">
        <v>0</v>
      </c>
      <c r="P242" s="15">
        <v>0</v>
      </c>
      <c r="Q242" s="21">
        <v>0</v>
      </c>
    </row>
    <row r="243" spans="2:17" x14ac:dyDescent="0.25">
      <c r="B243" s="7">
        <v>20.100000000000001</v>
      </c>
      <c r="C243" s="15">
        <v>0.10612000000000001</v>
      </c>
      <c r="D243" s="8">
        <v>34.93</v>
      </c>
      <c r="E243" s="8">
        <v>0.42799999999999999</v>
      </c>
      <c r="F243" s="8">
        <v>6.0949999999999998</v>
      </c>
      <c r="G243" s="8">
        <v>65.099999999999994</v>
      </c>
      <c r="H243" s="15">
        <v>6.335</v>
      </c>
      <c r="I243" s="8">
        <v>23.4</v>
      </c>
      <c r="J243" s="8">
        <v>12.4</v>
      </c>
      <c r="K243" s="8">
        <v>8.3019999999999996</v>
      </c>
      <c r="L243" s="8">
        <v>13.1608</v>
      </c>
      <c r="M243" s="8">
        <v>41</v>
      </c>
      <c r="N243" s="15">
        <v>0</v>
      </c>
      <c r="O243" s="15">
        <v>0</v>
      </c>
      <c r="P243" s="15">
        <v>0</v>
      </c>
      <c r="Q243" s="21">
        <v>0</v>
      </c>
    </row>
    <row r="244" spans="2:17" x14ac:dyDescent="0.25">
      <c r="B244" s="7">
        <v>22.2</v>
      </c>
      <c r="C244" s="15">
        <v>0.10290000000000001</v>
      </c>
      <c r="D244" s="8">
        <v>34.93</v>
      </c>
      <c r="E244" s="8">
        <v>0.42799999999999999</v>
      </c>
      <c r="F244" s="8">
        <v>6.3579999999999997</v>
      </c>
      <c r="G244" s="8">
        <v>52.9</v>
      </c>
      <c r="H244" s="15">
        <v>7.0350000000000001</v>
      </c>
      <c r="I244" s="8">
        <v>23.4</v>
      </c>
      <c r="J244" s="8">
        <v>11.22</v>
      </c>
      <c r="K244" s="8">
        <v>6.0439999999999996</v>
      </c>
      <c r="L244" s="8">
        <v>10.1776</v>
      </c>
      <c r="M244" s="8">
        <v>42</v>
      </c>
      <c r="N244" s="15">
        <v>1</v>
      </c>
      <c r="O244" s="15">
        <v>0</v>
      </c>
      <c r="P244" s="15">
        <v>1</v>
      </c>
      <c r="Q244" s="21">
        <v>0</v>
      </c>
    </row>
    <row r="245" spans="2:17" x14ac:dyDescent="0.25">
      <c r="B245" s="7">
        <v>23.7</v>
      </c>
      <c r="C245" s="15">
        <v>0.12756999999999999</v>
      </c>
      <c r="D245" s="8">
        <v>34.93</v>
      </c>
      <c r="E245" s="8">
        <v>0.42799999999999999</v>
      </c>
      <c r="F245" s="8">
        <v>6.3929999999999998</v>
      </c>
      <c r="G245" s="8">
        <v>7.8</v>
      </c>
      <c r="H245" s="15">
        <v>7.0374999999999996</v>
      </c>
      <c r="I245" s="8">
        <v>23.4</v>
      </c>
      <c r="J245" s="8">
        <v>5.19</v>
      </c>
      <c r="K245" s="8">
        <v>7.3739999999999997</v>
      </c>
      <c r="L245" s="8">
        <v>15.1896</v>
      </c>
      <c r="M245" s="8">
        <v>26</v>
      </c>
      <c r="N245" s="15">
        <v>1</v>
      </c>
      <c r="O245" s="15">
        <v>0</v>
      </c>
      <c r="P245" s="15">
        <v>1</v>
      </c>
      <c r="Q245" s="21">
        <v>0</v>
      </c>
    </row>
    <row r="246" spans="2:17" x14ac:dyDescent="0.25">
      <c r="B246" s="7">
        <v>17.600000000000001</v>
      </c>
      <c r="C246" s="15">
        <v>0.20608000000000001</v>
      </c>
      <c r="D246" s="8">
        <v>35.86</v>
      </c>
      <c r="E246" s="8">
        <v>0.43099999999999999</v>
      </c>
      <c r="F246" s="8">
        <v>5.593</v>
      </c>
      <c r="G246" s="8">
        <v>76.5</v>
      </c>
      <c r="H246" s="15">
        <v>7.9550000000000001</v>
      </c>
      <c r="I246" s="8">
        <v>20.9</v>
      </c>
      <c r="J246" s="8">
        <v>12.5</v>
      </c>
      <c r="K246" s="8">
        <v>6.2519999999999998</v>
      </c>
      <c r="L246" s="8">
        <v>12.1408</v>
      </c>
      <c r="M246" s="8">
        <v>42</v>
      </c>
      <c r="N246" s="15">
        <v>0</v>
      </c>
      <c r="O246" s="15">
        <v>0</v>
      </c>
      <c r="P246" s="15">
        <v>0</v>
      </c>
      <c r="Q246" s="21">
        <v>0</v>
      </c>
    </row>
    <row r="247" spans="2:17" x14ac:dyDescent="0.25">
      <c r="B247" s="7">
        <v>18.5</v>
      </c>
      <c r="C247" s="15">
        <v>0.19133</v>
      </c>
      <c r="D247" s="8">
        <v>35.86</v>
      </c>
      <c r="E247" s="8">
        <v>0.43099999999999999</v>
      </c>
      <c r="F247" s="8">
        <v>5.6050000000000004</v>
      </c>
      <c r="G247" s="8">
        <v>70.2</v>
      </c>
      <c r="H247" s="15">
        <v>7.9550000000000001</v>
      </c>
      <c r="I247" s="8">
        <v>20.9</v>
      </c>
      <c r="J247" s="8">
        <v>18.46</v>
      </c>
      <c r="K247" s="8">
        <v>9.27</v>
      </c>
      <c r="L247" s="8">
        <v>10.148</v>
      </c>
      <c r="M247" s="8">
        <v>59</v>
      </c>
      <c r="N247" s="15">
        <v>1</v>
      </c>
      <c r="O247" s="15">
        <v>0</v>
      </c>
      <c r="P247" s="15">
        <v>0</v>
      </c>
      <c r="Q247" s="21">
        <v>0</v>
      </c>
    </row>
    <row r="248" spans="2:17" x14ac:dyDescent="0.25">
      <c r="B248" s="7">
        <v>24.3</v>
      </c>
      <c r="C248" s="15">
        <v>0.33983000000000002</v>
      </c>
      <c r="D248" s="8">
        <v>35.86</v>
      </c>
      <c r="E248" s="8">
        <v>0.43099999999999999</v>
      </c>
      <c r="F248" s="8">
        <v>6.1079999999999997</v>
      </c>
      <c r="G248" s="8">
        <v>34.9</v>
      </c>
      <c r="H248" s="15">
        <v>8.0549999999999997</v>
      </c>
      <c r="I248" s="8">
        <v>20.9</v>
      </c>
      <c r="J248" s="8">
        <v>9.16</v>
      </c>
      <c r="K248" s="8">
        <v>7.0860000000000003</v>
      </c>
      <c r="L248" s="8">
        <v>11.1944</v>
      </c>
      <c r="M248" s="8">
        <v>25</v>
      </c>
      <c r="N248" s="15">
        <v>1</v>
      </c>
      <c r="O248" s="15">
        <v>0</v>
      </c>
      <c r="P248" s="15">
        <v>0</v>
      </c>
      <c r="Q248" s="21">
        <v>0</v>
      </c>
    </row>
    <row r="249" spans="2:17" x14ac:dyDescent="0.25">
      <c r="B249" s="7">
        <v>20.5</v>
      </c>
      <c r="C249" s="15">
        <v>0.19656999999999999</v>
      </c>
      <c r="D249" s="8">
        <v>35.86</v>
      </c>
      <c r="E249" s="8">
        <v>0.43099999999999999</v>
      </c>
      <c r="F249" s="8">
        <v>6.226</v>
      </c>
      <c r="G249" s="8">
        <v>79.2</v>
      </c>
      <c r="H249" s="15">
        <v>8.0549999999999997</v>
      </c>
      <c r="I249" s="8">
        <v>20.9</v>
      </c>
      <c r="J249" s="8">
        <v>10.15</v>
      </c>
      <c r="K249" s="8">
        <v>9.81</v>
      </c>
      <c r="L249" s="8">
        <v>12.164</v>
      </c>
      <c r="M249" s="8">
        <v>31</v>
      </c>
      <c r="N249" s="15">
        <v>0</v>
      </c>
      <c r="O249" s="15">
        <v>0</v>
      </c>
      <c r="P249" s="15">
        <v>1</v>
      </c>
      <c r="Q249" s="21">
        <v>0</v>
      </c>
    </row>
    <row r="250" spans="2:17" x14ac:dyDescent="0.25">
      <c r="B250" s="7">
        <v>24.5</v>
      </c>
      <c r="C250" s="15">
        <v>0.16439000000000001</v>
      </c>
      <c r="D250" s="8">
        <v>35.86</v>
      </c>
      <c r="E250" s="8">
        <v>0.43099999999999999</v>
      </c>
      <c r="F250" s="8">
        <v>6.4329999999999998</v>
      </c>
      <c r="G250" s="8">
        <v>49.1</v>
      </c>
      <c r="H250" s="15">
        <v>7.8274999999999997</v>
      </c>
      <c r="I250" s="8">
        <v>20.9</v>
      </c>
      <c r="J250" s="8">
        <v>9.52</v>
      </c>
      <c r="K250" s="8">
        <v>8.39</v>
      </c>
      <c r="L250" s="8">
        <v>15.196</v>
      </c>
      <c r="M250" s="8">
        <v>43</v>
      </c>
      <c r="N250" s="15">
        <v>1</v>
      </c>
      <c r="O250" s="15">
        <v>0</v>
      </c>
      <c r="P250" s="15">
        <v>1</v>
      </c>
      <c r="Q250" s="21">
        <v>0</v>
      </c>
    </row>
    <row r="251" spans="2:17" x14ac:dyDescent="0.25">
      <c r="B251" s="7">
        <v>26.2</v>
      </c>
      <c r="C251" s="15">
        <v>0.19073000000000001</v>
      </c>
      <c r="D251" s="8">
        <v>35.86</v>
      </c>
      <c r="E251" s="8">
        <v>0.43099999999999999</v>
      </c>
      <c r="F251" s="8">
        <v>6.718</v>
      </c>
      <c r="G251" s="8">
        <v>17.5</v>
      </c>
      <c r="H251" s="15">
        <v>7.8249999999999993</v>
      </c>
      <c r="I251" s="8">
        <v>20.9</v>
      </c>
      <c r="J251" s="8">
        <v>6.56</v>
      </c>
      <c r="K251" s="8">
        <v>9.3239999999999998</v>
      </c>
      <c r="L251" s="8">
        <v>11.2096</v>
      </c>
      <c r="M251" s="8">
        <v>39</v>
      </c>
      <c r="N251" s="15">
        <v>1</v>
      </c>
      <c r="O251" s="15">
        <v>0</v>
      </c>
      <c r="P251" s="15">
        <v>0</v>
      </c>
      <c r="Q251" s="21">
        <v>0</v>
      </c>
    </row>
    <row r="252" spans="2:17" x14ac:dyDescent="0.25">
      <c r="B252" s="7">
        <v>24.4</v>
      </c>
      <c r="C252" s="15">
        <v>0.14030000000000001</v>
      </c>
      <c r="D252" s="8">
        <v>35.86</v>
      </c>
      <c r="E252" s="8">
        <v>0.43099999999999999</v>
      </c>
      <c r="F252" s="8">
        <v>6.4870000000000001</v>
      </c>
      <c r="G252" s="8">
        <v>13</v>
      </c>
      <c r="H252" s="15">
        <v>7.3975</v>
      </c>
      <c r="I252" s="8">
        <v>20.9</v>
      </c>
      <c r="J252" s="8">
        <v>5.9</v>
      </c>
      <c r="K252" s="8">
        <v>6.1879999999999997</v>
      </c>
      <c r="L252" s="8">
        <v>14.1952</v>
      </c>
      <c r="M252" s="8">
        <v>38</v>
      </c>
      <c r="N252" s="15">
        <v>1</v>
      </c>
      <c r="O252" s="15">
        <v>0</v>
      </c>
      <c r="P252" s="15">
        <v>1</v>
      </c>
      <c r="Q252" s="21">
        <v>0</v>
      </c>
    </row>
    <row r="253" spans="2:17" x14ac:dyDescent="0.25">
      <c r="B253" s="7">
        <v>24.8</v>
      </c>
      <c r="C253" s="15">
        <v>0.21409</v>
      </c>
      <c r="D253" s="8">
        <v>35.86</v>
      </c>
      <c r="E253" s="8">
        <v>0.43099999999999999</v>
      </c>
      <c r="F253" s="8">
        <v>6.4379999999999997</v>
      </c>
      <c r="G253" s="8">
        <v>8.9</v>
      </c>
      <c r="H253" s="15">
        <v>7.3975</v>
      </c>
      <c r="I253" s="8">
        <v>20.9</v>
      </c>
      <c r="J253" s="8">
        <v>3.59</v>
      </c>
      <c r="K253" s="8">
        <v>10.295999999999999</v>
      </c>
      <c r="L253" s="8">
        <v>12.198399999999999</v>
      </c>
      <c r="M253" s="8">
        <v>50</v>
      </c>
      <c r="N253" s="15">
        <v>0</v>
      </c>
      <c r="O253" s="15">
        <v>1</v>
      </c>
      <c r="P253" s="15">
        <v>0</v>
      </c>
      <c r="Q253" s="21">
        <v>0</v>
      </c>
    </row>
    <row r="254" spans="2:17" x14ac:dyDescent="0.25">
      <c r="B254" s="7">
        <v>29.6</v>
      </c>
      <c r="C254" s="15">
        <v>8.2210000000000005E-2</v>
      </c>
      <c r="D254" s="8">
        <v>35.86</v>
      </c>
      <c r="E254" s="8">
        <v>0.43099999999999999</v>
      </c>
      <c r="F254" s="8">
        <v>6.9569999999999999</v>
      </c>
      <c r="G254" s="8">
        <v>6.8</v>
      </c>
      <c r="H254" s="15">
        <v>8.9050000000000011</v>
      </c>
      <c r="I254" s="8">
        <v>20.9</v>
      </c>
      <c r="J254" s="8">
        <v>3.53</v>
      </c>
      <c r="K254" s="8">
        <v>8.9920000000000009</v>
      </c>
      <c r="L254" s="8">
        <v>12.236800000000001</v>
      </c>
      <c r="M254" s="8">
        <v>57</v>
      </c>
      <c r="N254" s="15">
        <v>0</v>
      </c>
      <c r="O254" s="15">
        <v>0</v>
      </c>
      <c r="P254" s="15">
        <v>0</v>
      </c>
      <c r="Q254" s="21">
        <v>1</v>
      </c>
    </row>
    <row r="255" spans="2:17" x14ac:dyDescent="0.25">
      <c r="B255" s="7">
        <v>42.8</v>
      </c>
      <c r="C255" s="15">
        <v>0.36893999999999999</v>
      </c>
      <c r="D255" s="8">
        <v>35.86</v>
      </c>
      <c r="E255" s="8">
        <v>0.43099999999999999</v>
      </c>
      <c r="F255" s="8">
        <v>8.2590000000000003</v>
      </c>
      <c r="G255" s="8">
        <v>8.4</v>
      </c>
      <c r="H255" s="15">
        <v>8.9075000000000006</v>
      </c>
      <c r="I255" s="8">
        <v>20.9</v>
      </c>
      <c r="J255" s="8">
        <v>3.54</v>
      </c>
      <c r="K255" s="8">
        <v>10.856</v>
      </c>
      <c r="L255" s="8">
        <v>13.3424</v>
      </c>
      <c r="M255" s="8">
        <v>53</v>
      </c>
      <c r="N255" s="15">
        <v>0</v>
      </c>
      <c r="O255" s="15">
        <v>0</v>
      </c>
      <c r="P255" s="15">
        <v>1</v>
      </c>
      <c r="Q255" s="21">
        <v>0</v>
      </c>
    </row>
    <row r="256" spans="2:17" x14ac:dyDescent="0.25">
      <c r="B256" s="7">
        <v>21.9</v>
      </c>
      <c r="C256" s="15">
        <v>4.8189999999999997E-2</v>
      </c>
      <c r="D256" s="8">
        <v>33.64</v>
      </c>
      <c r="E256" s="8">
        <v>0.39200000000000002</v>
      </c>
      <c r="F256" s="8">
        <v>6.1079999999999997</v>
      </c>
      <c r="G256" s="8">
        <v>32</v>
      </c>
      <c r="H256" s="15">
        <v>9.2175000000000011</v>
      </c>
      <c r="I256" s="8">
        <v>23.6</v>
      </c>
      <c r="J256" s="8">
        <v>6.57</v>
      </c>
      <c r="K256" s="8">
        <v>6.5380000000000003</v>
      </c>
      <c r="L256" s="8">
        <v>12.1752</v>
      </c>
      <c r="M256" s="8">
        <v>56</v>
      </c>
      <c r="N256" s="15">
        <v>0</v>
      </c>
      <c r="O256" s="15">
        <v>0</v>
      </c>
      <c r="P256" s="15">
        <v>1</v>
      </c>
      <c r="Q256" s="21">
        <v>0</v>
      </c>
    </row>
    <row r="257" spans="2:17" x14ac:dyDescent="0.25">
      <c r="B257" s="7">
        <v>20.9</v>
      </c>
      <c r="C257" s="15">
        <v>3.5479999999999998E-2</v>
      </c>
      <c r="D257" s="8">
        <v>33.64</v>
      </c>
      <c r="E257" s="8">
        <v>0.39200000000000002</v>
      </c>
      <c r="F257" s="8">
        <v>5.8760000000000003</v>
      </c>
      <c r="G257" s="8">
        <v>19.100000000000001</v>
      </c>
      <c r="H257" s="15">
        <v>9.2200000000000006</v>
      </c>
      <c r="I257" s="8">
        <v>23.6</v>
      </c>
      <c r="J257" s="8">
        <v>9.25</v>
      </c>
      <c r="K257" s="8">
        <v>7.8179999999999996</v>
      </c>
      <c r="L257" s="8">
        <v>15.167199999999999</v>
      </c>
      <c r="M257" s="8">
        <v>31</v>
      </c>
      <c r="N257" s="15">
        <v>0</v>
      </c>
      <c r="O257" s="15">
        <v>0</v>
      </c>
      <c r="P257" s="15">
        <v>0</v>
      </c>
      <c r="Q257" s="21">
        <v>0</v>
      </c>
    </row>
    <row r="258" spans="2:17" x14ac:dyDescent="0.25">
      <c r="B258" s="7">
        <v>44</v>
      </c>
      <c r="C258" s="15">
        <v>1.538E-2</v>
      </c>
      <c r="D258" s="8">
        <v>33.75</v>
      </c>
      <c r="E258" s="8">
        <v>0.39400000000000002</v>
      </c>
      <c r="F258" s="8">
        <v>7.4539999999999997</v>
      </c>
      <c r="G258" s="8">
        <v>34.200000000000003</v>
      </c>
      <c r="H258" s="15">
        <v>6.335</v>
      </c>
      <c r="I258" s="8">
        <v>24.1</v>
      </c>
      <c r="J258" s="8">
        <v>3.11</v>
      </c>
      <c r="K258" s="8">
        <v>6.68</v>
      </c>
      <c r="L258" s="8">
        <v>13.352</v>
      </c>
      <c r="M258" s="8">
        <v>38</v>
      </c>
      <c r="N258" s="15">
        <v>0</v>
      </c>
      <c r="O258" s="15">
        <v>0</v>
      </c>
      <c r="P258" s="15">
        <v>1</v>
      </c>
      <c r="Q258" s="21">
        <v>0</v>
      </c>
    </row>
    <row r="259" spans="2:17" x14ac:dyDescent="0.25">
      <c r="B259" s="7">
        <v>50</v>
      </c>
      <c r="C259" s="15">
        <v>0.61153999999999997</v>
      </c>
      <c r="D259" s="8">
        <v>33.97</v>
      </c>
      <c r="E259" s="8">
        <v>0.64700000000000002</v>
      </c>
      <c r="F259" s="8">
        <v>8.7040000000000006</v>
      </c>
      <c r="G259" s="8">
        <v>86.9</v>
      </c>
      <c r="H259" s="15">
        <v>1.8025</v>
      </c>
      <c r="I259" s="8">
        <v>27</v>
      </c>
      <c r="J259" s="8">
        <v>5.12</v>
      </c>
      <c r="K259" s="8">
        <v>8.6</v>
      </c>
      <c r="L259" s="8">
        <v>11.4</v>
      </c>
      <c r="M259" s="8">
        <v>54</v>
      </c>
      <c r="N259" s="15">
        <v>1</v>
      </c>
      <c r="O259" s="15">
        <v>0</v>
      </c>
      <c r="P259" s="15">
        <v>1</v>
      </c>
      <c r="Q259" s="21">
        <v>0</v>
      </c>
    </row>
    <row r="260" spans="2:17" x14ac:dyDescent="0.25">
      <c r="B260" s="7">
        <v>36</v>
      </c>
      <c r="C260" s="15">
        <v>0.66351000000000004</v>
      </c>
      <c r="D260" s="8">
        <v>33.97</v>
      </c>
      <c r="E260" s="8">
        <v>0.64700000000000002</v>
      </c>
      <c r="F260" s="8">
        <v>7.3330000000000002</v>
      </c>
      <c r="G260" s="8">
        <v>100</v>
      </c>
      <c r="H260" s="15">
        <v>1.8925000000000003</v>
      </c>
      <c r="I260" s="8">
        <v>27</v>
      </c>
      <c r="J260" s="8">
        <v>7.79</v>
      </c>
      <c r="K260" s="8">
        <v>8.02</v>
      </c>
      <c r="L260" s="8">
        <v>15.288</v>
      </c>
      <c r="M260" s="8">
        <v>58</v>
      </c>
      <c r="N260" s="15">
        <v>1</v>
      </c>
      <c r="O260" s="15">
        <v>0</v>
      </c>
      <c r="P260" s="15">
        <v>1</v>
      </c>
      <c r="Q260" s="21">
        <v>0</v>
      </c>
    </row>
    <row r="261" spans="2:17" x14ac:dyDescent="0.25">
      <c r="B261" s="7">
        <v>30.1</v>
      </c>
      <c r="C261" s="15">
        <v>0.65664999999999996</v>
      </c>
      <c r="D261" s="8">
        <v>33.97</v>
      </c>
      <c r="E261" s="8">
        <v>0.64700000000000002</v>
      </c>
      <c r="F261" s="8">
        <v>6.8419999999999996</v>
      </c>
      <c r="G261" s="8">
        <v>100</v>
      </c>
      <c r="H261" s="15">
        <v>2.0125000000000002</v>
      </c>
      <c r="I261" s="8">
        <v>27</v>
      </c>
      <c r="J261" s="8">
        <v>6.9</v>
      </c>
      <c r="K261" s="8">
        <v>7.3019999999999996</v>
      </c>
      <c r="L261" s="8">
        <v>11.2408</v>
      </c>
      <c r="M261" s="8">
        <v>40</v>
      </c>
      <c r="N261" s="15">
        <v>1</v>
      </c>
      <c r="O261" s="15">
        <v>0</v>
      </c>
      <c r="P261" s="15">
        <v>1</v>
      </c>
      <c r="Q261" s="21">
        <v>0</v>
      </c>
    </row>
    <row r="262" spans="2:17" x14ac:dyDescent="0.25">
      <c r="B262" s="7">
        <v>33.799999999999997</v>
      </c>
      <c r="C262" s="15">
        <v>0.54010999999999998</v>
      </c>
      <c r="D262" s="8">
        <v>33.97</v>
      </c>
      <c r="E262" s="8">
        <v>0.64700000000000002</v>
      </c>
      <c r="F262" s="8">
        <v>7.2030000000000003</v>
      </c>
      <c r="G262" s="8">
        <v>81.8</v>
      </c>
      <c r="H262" s="15">
        <v>2.1124999999999998</v>
      </c>
      <c r="I262" s="8">
        <v>27</v>
      </c>
      <c r="J262" s="8">
        <v>9.59</v>
      </c>
      <c r="K262" s="8">
        <v>7.8997670682730989</v>
      </c>
      <c r="L262" s="8">
        <v>11.2704</v>
      </c>
      <c r="M262" s="8">
        <v>21</v>
      </c>
      <c r="N262" s="15">
        <v>1</v>
      </c>
      <c r="O262" s="15">
        <v>1</v>
      </c>
      <c r="P262" s="15">
        <v>0</v>
      </c>
      <c r="Q262" s="21">
        <v>0</v>
      </c>
    </row>
    <row r="263" spans="2:17" x14ac:dyDescent="0.25">
      <c r="B263" s="7">
        <v>43.1</v>
      </c>
      <c r="C263" s="15">
        <v>0.53412000000000004</v>
      </c>
      <c r="D263" s="8">
        <v>33.97</v>
      </c>
      <c r="E263" s="8">
        <v>0.64700000000000002</v>
      </c>
      <c r="F263" s="8">
        <v>7.52</v>
      </c>
      <c r="G263" s="8">
        <v>89.4</v>
      </c>
      <c r="H263" s="15">
        <v>2.1375000000000002</v>
      </c>
      <c r="I263" s="8">
        <v>27</v>
      </c>
      <c r="J263" s="8">
        <v>7.26</v>
      </c>
      <c r="K263" s="8">
        <v>6.6619999999999999</v>
      </c>
      <c r="L263" s="8">
        <v>11.344799999999999</v>
      </c>
      <c r="M263" s="8">
        <v>24</v>
      </c>
      <c r="N263" s="15">
        <v>1</v>
      </c>
      <c r="O263" s="15">
        <v>0</v>
      </c>
      <c r="P263" s="15">
        <v>0</v>
      </c>
      <c r="Q263" s="21">
        <v>1</v>
      </c>
    </row>
    <row r="264" spans="2:17" x14ac:dyDescent="0.25">
      <c r="B264" s="7">
        <v>48.8</v>
      </c>
      <c r="C264" s="15">
        <v>0.52014000000000005</v>
      </c>
      <c r="D264" s="8">
        <v>33.97</v>
      </c>
      <c r="E264" s="8">
        <v>0.64700000000000002</v>
      </c>
      <c r="F264" s="8">
        <v>8.3979999999999997</v>
      </c>
      <c r="G264" s="8">
        <v>91.5</v>
      </c>
      <c r="H264" s="15">
        <v>2.2875000000000001</v>
      </c>
      <c r="I264" s="8">
        <v>27</v>
      </c>
      <c r="J264" s="8">
        <v>5.91</v>
      </c>
      <c r="K264" s="8">
        <v>10.076000000000001</v>
      </c>
      <c r="L264" s="8">
        <v>15.3904</v>
      </c>
      <c r="M264" s="8">
        <v>24</v>
      </c>
      <c r="N264" s="15">
        <v>1</v>
      </c>
      <c r="O264" s="15">
        <v>0</v>
      </c>
      <c r="P264" s="15">
        <v>1</v>
      </c>
      <c r="Q264" s="21">
        <v>0</v>
      </c>
    </row>
    <row r="265" spans="2:17" x14ac:dyDescent="0.25">
      <c r="B265" s="7">
        <v>31</v>
      </c>
      <c r="C265" s="15">
        <v>0.82525999999999999</v>
      </c>
      <c r="D265" s="8">
        <v>33.97</v>
      </c>
      <c r="E265" s="8">
        <v>0.64700000000000002</v>
      </c>
      <c r="F265" s="8">
        <v>7.327</v>
      </c>
      <c r="G265" s="8">
        <v>94.5</v>
      </c>
      <c r="H265" s="15">
        <v>2.08</v>
      </c>
      <c r="I265" s="8">
        <v>27</v>
      </c>
      <c r="J265" s="8">
        <v>11.25</v>
      </c>
      <c r="K265" s="8">
        <v>5.72</v>
      </c>
      <c r="L265" s="8">
        <v>11.247999999999999</v>
      </c>
      <c r="M265" s="8">
        <v>60</v>
      </c>
      <c r="N265" s="15">
        <v>1</v>
      </c>
      <c r="O265" s="15">
        <v>0</v>
      </c>
      <c r="P265" s="15">
        <v>0</v>
      </c>
      <c r="Q265" s="21">
        <v>0</v>
      </c>
    </row>
    <row r="266" spans="2:17" x14ac:dyDescent="0.25">
      <c r="B266" s="7">
        <v>36.5</v>
      </c>
      <c r="C266" s="15">
        <v>0.55006999999999995</v>
      </c>
      <c r="D266" s="8">
        <v>33.97</v>
      </c>
      <c r="E266" s="8">
        <v>0.64700000000000002</v>
      </c>
      <c r="F266" s="8">
        <v>7.2060000000000004</v>
      </c>
      <c r="G266" s="8">
        <v>91.6</v>
      </c>
      <c r="H266" s="15">
        <v>1.93</v>
      </c>
      <c r="I266" s="8">
        <v>27</v>
      </c>
      <c r="J266" s="8">
        <v>8.1</v>
      </c>
      <c r="K266" s="8">
        <v>8.5299999999999994</v>
      </c>
      <c r="L266" s="8">
        <v>14.292</v>
      </c>
      <c r="M266" s="8">
        <v>36</v>
      </c>
      <c r="N266" s="15">
        <v>1</v>
      </c>
      <c r="O266" s="15">
        <v>0</v>
      </c>
      <c r="P266" s="15">
        <v>1</v>
      </c>
      <c r="Q266" s="21">
        <v>0</v>
      </c>
    </row>
    <row r="267" spans="2:17" x14ac:dyDescent="0.25">
      <c r="B267" s="7">
        <v>22.8</v>
      </c>
      <c r="C267" s="15">
        <v>0.76161999999999996</v>
      </c>
      <c r="D267" s="8">
        <v>33.97</v>
      </c>
      <c r="E267" s="8">
        <v>0.64700000000000002</v>
      </c>
      <c r="F267" s="8">
        <v>5.56</v>
      </c>
      <c r="G267" s="8">
        <v>62.8</v>
      </c>
      <c r="H267" s="15">
        <v>1.9850000000000003</v>
      </c>
      <c r="I267" s="8">
        <v>27</v>
      </c>
      <c r="J267" s="8">
        <v>10.45</v>
      </c>
      <c r="K267" s="8">
        <v>7.4560000000000004</v>
      </c>
      <c r="L267" s="8">
        <v>13.182399999999999</v>
      </c>
      <c r="M267" s="8">
        <v>59</v>
      </c>
      <c r="N267" s="15">
        <v>0</v>
      </c>
      <c r="O267" s="15">
        <v>0</v>
      </c>
      <c r="P267" s="15">
        <v>0</v>
      </c>
      <c r="Q267" s="21">
        <v>0</v>
      </c>
    </row>
    <row r="268" spans="2:17" x14ac:dyDescent="0.25">
      <c r="B268" s="7">
        <v>30.7</v>
      </c>
      <c r="C268" s="15">
        <v>0.78569999999999995</v>
      </c>
      <c r="D268" s="8">
        <v>33.97</v>
      </c>
      <c r="E268" s="8">
        <v>0.64700000000000002</v>
      </c>
      <c r="F268" s="8">
        <v>7.0140000000000002</v>
      </c>
      <c r="G268" s="8">
        <v>84.6</v>
      </c>
      <c r="H268" s="15">
        <v>2.1324999999999998</v>
      </c>
      <c r="I268" s="8">
        <v>27</v>
      </c>
      <c r="J268" s="8">
        <v>14.79</v>
      </c>
      <c r="K268" s="8">
        <v>6.1139999999999999</v>
      </c>
      <c r="L268" s="8">
        <v>10.2456</v>
      </c>
      <c r="M268" s="8">
        <v>41</v>
      </c>
      <c r="N268" s="15">
        <v>0</v>
      </c>
      <c r="O268" s="15">
        <v>0</v>
      </c>
      <c r="P268" s="15">
        <v>1</v>
      </c>
      <c r="Q268" s="21">
        <v>0</v>
      </c>
    </row>
    <row r="269" spans="2:17" x14ac:dyDescent="0.25">
      <c r="B269" s="7">
        <v>50</v>
      </c>
      <c r="C269" s="15">
        <v>0.57833999999999997</v>
      </c>
      <c r="D269" s="8">
        <v>33.97</v>
      </c>
      <c r="E269" s="8">
        <v>0.57499999999999996</v>
      </c>
      <c r="F269" s="8">
        <v>8.2970000000000006</v>
      </c>
      <c r="G269" s="8">
        <v>67</v>
      </c>
      <c r="H269" s="15">
        <v>2.42</v>
      </c>
      <c r="I269" s="8">
        <v>27</v>
      </c>
      <c r="J269" s="8">
        <v>7.44</v>
      </c>
      <c r="K269" s="8">
        <v>8</v>
      </c>
      <c r="L269" s="8">
        <v>15.4</v>
      </c>
      <c r="M269" s="8">
        <v>42</v>
      </c>
      <c r="N269" s="15">
        <v>1</v>
      </c>
      <c r="O269" s="15">
        <v>0</v>
      </c>
      <c r="P269" s="15">
        <v>0</v>
      </c>
      <c r="Q269" s="21">
        <v>0</v>
      </c>
    </row>
    <row r="270" spans="2:17" x14ac:dyDescent="0.25">
      <c r="B270" s="7">
        <v>43.5</v>
      </c>
      <c r="C270" s="15">
        <v>0.54049999999999998</v>
      </c>
      <c r="D270" s="8">
        <v>33.97</v>
      </c>
      <c r="E270" s="8">
        <v>0.57499999999999996</v>
      </c>
      <c r="F270" s="8">
        <v>7.47</v>
      </c>
      <c r="G270" s="8">
        <v>52.6</v>
      </c>
      <c r="H270" s="15">
        <v>2.87</v>
      </c>
      <c r="I270" s="8">
        <v>27</v>
      </c>
      <c r="J270" s="8">
        <v>3.16</v>
      </c>
      <c r="K270" s="8">
        <v>9.07</v>
      </c>
      <c r="L270" s="8">
        <v>15.348000000000001</v>
      </c>
      <c r="M270" s="8">
        <v>43</v>
      </c>
      <c r="N270" s="15">
        <v>0</v>
      </c>
      <c r="O270" s="15">
        <v>1</v>
      </c>
      <c r="P270" s="15">
        <v>0</v>
      </c>
      <c r="Q270" s="21">
        <v>0</v>
      </c>
    </row>
    <row r="271" spans="2:17" x14ac:dyDescent="0.25">
      <c r="B271" s="7">
        <v>20.7</v>
      </c>
      <c r="C271" s="15">
        <v>9.0649999999999994E-2</v>
      </c>
      <c r="D271" s="8">
        <v>36.96</v>
      </c>
      <c r="E271" s="8">
        <v>0.46400000000000002</v>
      </c>
      <c r="F271" s="8">
        <v>5.92</v>
      </c>
      <c r="G271" s="8">
        <v>61.5</v>
      </c>
      <c r="H271" s="15">
        <v>3.9175</v>
      </c>
      <c r="I271" s="8">
        <v>21.4</v>
      </c>
      <c r="J271" s="8">
        <v>13.65</v>
      </c>
      <c r="K271" s="8">
        <v>10.414</v>
      </c>
      <c r="L271" s="8">
        <v>14.1656</v>
      </c>
      <c r="M271" s="8">
        <v>29</v>
      </c>
      <c r="N271" s="15">
        <v>0</v>
      </c>
      <c r="O271" s="15">
        <v>0</v>
      </c>
      <c r="P271" s="15">
        <v>0</v>
      </c>
      <c r="Q271" s="21">
        <v>1</v>
      </c>
    </row>
    <row r="272" spans="2:17" x14ac:dyDescent="0.25">
      <c r="B272" s="7">
        <v>21.1</v>
      </c>
      <c r="C272" s="15">
        <v>0.29915999999999998</v>
      </c>
      <c r="D272" s="8">
        <v>36.96</v>
      </c>
      <c r="E272" s="8">
        <v>0.46400000000000002</v>
      </c>
      <c r="F272" s="8">
        <v>5.8559999999999999</v>
      </c>
      <c r="G272" s="8">
        <v>42.1</v>
      </c>
      <c r="H272" s="15">
        <v>4.43</v>
      </c>
      <c r="I272" s="8">
        <v>21.4</v>
      </c>
      <c r="J272" s="8">
        <v>13</v>
      </c>
      <c r="K272" s="8">
        <v>6.2220000000000004</v>
      </c>
      <c r="L272" s="8">
        <v>15.168799999999999</v>
      </c>
      <c r="M272" s="8">
        <v>27</v>
      </c>
      <c r="N272" s="15">
        <v>1</v>
      </c>
      <c r="O272" s="15">
        <v>0</v>
      </c>
      <c r="P272" s="15">
        <v>0</v>
      </c>
      <c r="Q272" s="21">
        <v>0</v>
      </c>
    </row>
    <row r="273" spans="2:17" x14ac:dyDescent="0.25">
      <c r="B273" s="7">
        <v>25.2</v>
      </c>
      <c r="C273" s="15">
        <v>0.16211</v>
      </c>
      <c r="D273" s="8">
        <v>36.96</v>
      </c>
      <c r="E273" s="8">
        <v>0.46400000000000002</v>
      </c>
      <c r="F273" s="8">
        <v>6.24</v>
      </c>
      <c r="G273" s="8">
        <v>16.3</v>
      </c>
      <c r="H273" s="15">
        <v>4.43</v>
      </c>
      <c r="I273" s="8">
        <v>21.4</v>
      </c>
      <c r="J273" s="8">
        <v>6.59</v>
      </c>
      <c r="K273" s="8">
        <v>6.6040000000000001</v>
      </c>
      <c r="L273" s="8">
        <v>10.201599999999999</v>
      </c>
      <c r="M273" s="8">
        <v>25</v>
      </c>
      <c r="N273" s="15">
        <v>0</v>
      </c>
      <c r="O273" s="15">
        <v>0</v>
      </c>
      <c r="P273" s="15">
        <v>1</v>
      </c>
      <c r="Q273" s="21">
        <v>0</v>
      </c>
    </row>
    <row r="274" spans="2:17" x14ac:dyDescent="0.25">
      <c r="B274" s="7">
        <v>24.4</v>
      </c>
      <c r="C274" s="15">
        <v>0.11459999999999999</v>
      </c>
      <c r="D274" s="8">
        <v>36.96</v>
      </c>
      <c r="E274" s="8">
        <v>0.46400000000000002</v>
      </c>
      <c r="F274" s="8">
        <v>6.5380000000000003</v>
      </c>
      <c r="G274" s="8">
        <v>58.7</v>
      </c>
      <c r="H274" s="15">
        <v>3.9175</v>
      </c>
      <c r="I274" s="8">
        <v>21.4</v>
      </c>
      <c r="J274" s="8">
        <v>7.73</v>
      </c>
      <c r="K274" s="8">
        <v>8.4879999999999995</v>
      </c>
      <c r="L274" s="8">
        <v>13.1952</v>
      </c>
      <c r="M274" s="8">
        <v>40</v>
      </c>
      <c r="N274" s="15">
        <v>1</v>
      </c>
      <c r="O274" s="15">
        <v>0</v>
      </c>
      <c r="P274" s="15">
        <v>1</v>
      </c>
      <c r="Q274" s="21">
        <v>0</v>
      </c>
    </row>
    <row r="275" spans="2:17" x14ac:dyDescent="0.25">
      <c r="B275" s="7">
        <v>35.200000000000003</v>
      </c>
      <c r="C275" s="15">
        <v>0.22187999999999999</v>
      </c>
      <c r="D275" s="8">
        <v>36.96</v>
      </c>
      <c r="E275" s="8">
        <v>0.46400000000000002</v>
      </c>
      <c r="F275" s="8">
        <v>7.6909999999999998</v>
      </c>
      <c r="G275" s="8">
        <v>51.8</v>
      </c>
      <c r="H275" s="15">
        <v>4.3674999999999997</v>
      </c>
      <c r="I275" s="8">
        <v>21.4</v>
      </c>
      <c r="J275" s="8">
        <v>6.58</v>
      </c>
      <c r="K275" s="8">
        <v>6.0039999999999996</v>
      </c>
      <c r="L275" s="8">
        <v>10.281599999999999</v>
      </c>
      <c r="M275" s="8">
        <v>39</v>
      </c>
      <c r="N275" s="15">
        <v>1</v>
      </c>
      <c r="O275" s="15">
        <v>0</v>
      </c>
      <c r="P275" s="15">
        <v>1</v>
      </c>
      <c r="Q275" s="21">
        <v>0</v>
      </c>
    </row>
    <row r="276" spans="2:17" x14ac:dyDescent="0.25">
      <c r="B276" s="7">
        <v>32.4</v>
      </c>
      <c r="C276" s="15">
        <v>5.6439999999999997E-2</v>
      </c>
      <c r="D276" s="8">
        <v>36.409999999999997</v>
      </c>
      <c r="E276" s="8">
        <v>0.44700000000000001</v>
      </c>
      <c r="F276" s="8">
        <v>6.758</v>
      </c>
      <c r="G276" s="8">
        <v>32.9</v>
      </c>
      <c r="H276" s="15">
        <v>4.08</v>
      </c>
      <c r="I276" s="8">
        <v>22.4</v>
      </c>
      <c r="J276" s="8">
        <v>3.53</v>
      </c>
      <c r="K276" s="8">
        <v>10.648</v>
      </c>
      <c r="L276" s="8">
        <v>12.2592</v>
      </c>
      <c r="M276" s="8">
        <v>30</v>
      </c>
      <c r="N276" s="15">
        <v>0</v>
      </c>
      <c r="O276" s="15">
        <v>0</v>
      </c>
      <c r="P276" s="15">
        <v>1</v>
      </c>
      <c r="Q276" s="21">
        <v>0</v>
      </c>
    </row>
    <row r="277" spans="2:17" x14ac:dyDescent="0.25">
      <c r="B277" s="7">
        <v>32</v>
      </c>
      <c r="C277" s="15">
        <v>9.604E-2</v>
      </c>
      <c r="D277" s="8">
        <v>36.409999999999997</v>
      </c>
      <c r="E277" s="8">
        <v>0.44700000000000001</v>
      </c>
      <c r="F277" s="8">
        <v>6.8540000000000001</v>
      </c>
      <c r="G277" s="8">
        <v>42.8</v>
      </c>
      <c r="H277" s="15">
        <v>4.2675000000000001</v>
      </c>
      <c r="I277" s="8">
        <v>22.4</v>
      </c>
      <c r="J277" s="8">
        <v>2.98</v>
      </c>
      <c r="K277" s="8">
        <v>8.84</v>
      </c>
      <c r="L277" s="8">
        <v>12.256</v>
      </c>
      <c r="M277" s="8">
        <v>23</v>
      </c>
      <c r="N277" s="15">
        <v>1</v>
      </c>
      <c r="O277" s="15">
        <v>0</v>
      </c>
      <c r="P277" s="15">
        <v>1</v>
      </c>
      <c r="Q277" s="21">
        <v>0</v>
      </c>
    </row>
    <row r="278" spans="2:17" x14ac:dyDescent="0.25">
      <c r="B278" s="7">
        <v>33.200000000000003</v>
      </c>
      <c r="C278" s="15">
        <v>0.10469000000000001</v>
      </c>
      <c r="D278" s="8">
        <v>36.409999999999997</v>
      </c>
      <c r="E278" s="8">
        <v>0.44700000000000001</v>
      </c>
      <c r="F278" s="8">
        <v>7.2670000000000003</v>
      </c>
      <c r="G278" s="8">
        <v>49</v>
      </c>
      <c r="H278" s="15">
        <v>4.7874999999999996</v>
      </c>
      <c r="I278" s="8">
        <v>22.4</v>
      </c>
      <c r="J278" s="8">
        <v>6.05</v>
      </c>
      <c r="K278" s="8">
        <v>8.5640000000000001</v>
      </c>
      <c r="L278" s="8">
        <v>11.265599999999999</v>
      </c>
      <c r="M278" s="8">
        <v>35</v>
      </c>
      <c r="N278" s="15">
        <v>0</v>
      </c>
      <c r="O278" s="15">
        <v>1</v>
      </c>
      <c r="P278" s="15">
        <v>0</v>
      </c>
      <c r="Q278" s="21">
        <v>0</v>
      </c>
    </row>
    <row r="279" spans="2:17" x14ac:dyDescent="0.25">
      <c r="B279" s="7">
        <v>33.1</v>
      </c>
      <c r="C279" s="15">
        <v>6.1269999999999998E-2</v>
      </c>
      <c r="D279" s="8">
        <v>36.409999999999997</v>
      </c>
      <c r="E279" s="8">
        <v>0.44700000000000001</v>
      </c>
      <c r="F279" s="8">
        <v>6.8259999999999996</v>
      </c>
      <c r="G279" s="8">
        <v>27.6</v>
      </c>
      <c r="H279" s="15">
        <v>4.8624999999999998</v>
      </c>
      <c r="I279" s="8">
        <v>22.4</v>
      </c>
      <c r="J279" s="8">
        <v>4.16</v>
      </c>
      <c r="K279" s="8">
        <v>6.2619999999999996</v>
      </c>
      <c r="L279" s="8">
        <v>11.264799999999999</v>
      </c>
      <c r="M279" s="8">
        <v>21</v>
      </c>
      <c r="N279" s="15">
        <v>0</v>
      </c>
      <c r="O279" s="15">
        <v>0</v>
      </c>
      <c r="P279" s="15">
        <v>1</v>
      </c>
      <c r="Q279" s="21">
        <v>0</v>
      </c>
    </row>
    <row r="280" spans="2:17" x14ac:dyDescent="0.25">
      <c r="B280" s="7">
        <v>29.1</v>
      </c>
      <c r="C280" s="15">
        <v>7.9780000000000004E-2</v>
      </c>
      <c r="D280" s="8">
        <v>36.409999999999997</v>
      </c>
      <c r="E280" s="8">
        <v>0.44700000000000001</v>
      </c>
      <c r="F280" s="8">
        <v>6.4820000000000002</v>
      </c>
      <c r="G280" s="8">
        <v>32.1</v>
      </c>
      <c r="H280" s="15">
        <v>4.1375000000000002</v>
      </c>
      <c r="I280" s="8">
        <v>22.4</v>
      </c>
      <c r="J280" s="8">
        <v>7.19</v>
      </c>
      <c r="K280" s="8">
        <v>6.282</v>
      </c>
      <c r="L280" s="8">
        <v>10.232799999999999</v>
      </c>
      <c r="M280" s="8">
        <v>38</v>
      </c>
      <c r="N280" s="15">
        <v>1</v>
      </c>
      <c r="O280" s="15">
        <v>0</v>
      </c>
      <c r="P280" s="15">
        <v>1</v>
      </c>
      <c r="Q280" s="21">
        <v>0</v>
      </c>
    </row>
    <row r="281" spans="2:17" x14ac:dyDescent="0.25">
      <c r="B281" s="7">
        <v>35.1</v>
      </c>
      <c r="C281" s="15">
        <v>0.21038000000000001</v>
      </c>
      <c r="D281" s="8">
        <v>33.33</v>
      </c>
      <c r="E281" s="8">
        <v>0.44290000000000002</v>
      </c>
      <c r="F281" s="8">
        <v>6.8120000000000003</v>
      </c>
      <c r="G281" s="8">
        <v>32.200000000000003</v>
      </c>
      <c r="H281" s="15">
        <v>4.0999999999999996</v>
      </c>
      <c r="I281" s="8">
        <v>25.1</v>
      </c>
      <c r="J281" s="8">
        <v>4.8499999999999996</v>
      </c>
      <c r="K281" s="8">
        <v>9.6020000000000003</v>
      </c>
      <c r="L281" s="8">
        <v>12.280799999999999</v>
      </c>
      <c r="M281" s="8">
        <v>26</v>
      </c>
      <c r="N281" s="15">
        <v>0</v>
      </c>
      <c r="O281" s="15">
        <v>1</v>
      </c>
      <c r="P281" s="15">
        <v>0</v>
      </c>
      <c r="Q281" s="21">
        <v>0</v>
      </c>
    </row>
    <row r="282" spans="2:17" x14ac:dyDescent="0.25">
      <c r="B282" s="7">
        <v>45.4</v>
      </c>
      <c r="C282" s="15">
        <v>3.5779999999999999E-2</v>
      </c>
      <c r="D282" s="8">
        <v>33.33</v>
      </c>
      <c r="E282" s="8">
        <v>0.44290000000000002</v>
      </c>
      <c r="F282" s="8">
        <v>7.82</v>
      </c>
      <c r="G282" s="8">
        <v>64.5</v>
      </c>
      <c r="H282" s="15">
        <v>4.6950000000000003</v>
      </c>
      <c r="I282" s="8">
        <v>25.1</v>
      </c>
      <c r="J282" s="8">
        <v>3.76</v>
      </c>
      <c r="K282" s="8">
        <v>7.1079999999999997</v>
      </c>
      <c r="L282" s="8">
        <v>10.363200000000001</v>
      </c>
      <c r="M282" s="8">
        <v>50</v>
      </c>
      <c r="N282" s="15">
        <v>0</v>
      </c>
      <c r="O282" s="15">
        <v>0</v>
      </c>
      <c r="P282" s="15">
        <v>0</v>
      </c>
      <c r="Q282" s="21">
        <v>0</v>
      </c>
    </row>
    <row r="283" spans="2:17" x14ac:dyDescent="0.25">
      <c r="B283" s="7">
        <v>35.4</v>
      </c>
      <c r="C283" s="15">
        <v>3.705E-2</v>
      </c>
      <c r="D283" s="8">
        <v>33.33</v>
      </c>
      <c r="E283" s="8">
        <v>0.44290000000000002</v>
      </c>
      <c r="F283" s="8">
        <v>6.968</v>
      </c>
      <c r="G283" s="8">
        <v>37.200000000000003</v>
      </c>
      <c r="H283" s="15">
        <v>5.2450000000000001</v>
      </c>
      <c r="I283" s="8">
        <v>25.1</v>
      </c>
      <c r="J283" s="8">
        <v>4.59</v>
      </c>
      <c r="K283" s="8">
        <v>8.5079999999999991</v>
      </c>
      <c r="L283" s="8">
        <v>14.283200000000001</v>
      </c>
      <c r="M283" s="8">
        <v>48</v>
      </c>
      <c r="N283" s="15">
        <v>1</v>
      </c>
      <c r="O283" s="15">
        <v>0</v>
      </c>
      <c r="P283" s="15">
        <v>0</v>
      </c>
      <c r="Q283" s="21">
        <v>0</v>
      </c>
    </row>
    <row r="284" spans="2:17" x14ac:dyDescent="0.25">
      <c r="B284" s="7">
        <v>46</v>
      </c>
      <c r="C284" s="15">
        <v>6.1289999999999997E-2</v>
      </c>
      <c r="D284" s="8">
        <v>33.33</v>
      </c>
      <c r="E284" s="8">
        <v>0.44290000000000002</v>
      </c>
      <c r="F284" s="8">
        <v>7.6449999999999996</v>
      </c>
      <c r="G284" s="8">
        <v>49.7</v>
      </c>
      <c r="H284" s="15">
        <v>5.21</v>
      </c>
      <c r="I284" s="8">
        <v>25.1</v>
      </c>
      <c r="J284" s="8">
        <v>3.01</v>
      </c>
      <c r="K284" s="8">
        <v>8.7200000000000006</v>
      </c>
      <c r="L284" s="8">
        <v>12.368</v>
      </c>
      <c r="M284" s="8">
        <v>25</v>
      </c>
      <c r="N284" s="15">
        <v>1</v>
      </c>
      <c r="O284" s="15">
        <v>1</v>
      </c>
      <c r="P284" s="15">
        <v>0</v>
      </c>
      <c r="Q284" s="21">
        <v>0</v>
      </c>
    </row>
    <row r="285" spans="2:17" x14ac:dyDescent="0.25">
      <c r="B285" s="7">
        <v>50</v>
      </c>
      <c r="C285" s="15">
        <v>1.5010000000000001E-2</v>
      </c>
      <c r="D285" s="8">
        <v>31.21</v>
      </c>
      <c r="E285" s="8">
        <v>0.40100000000000002</v>
      </c>
      <c r="F285" s="8">
        <v>7.923</v>
      </c>
      <c r="G285" s="8">
        <v>24.8</v>
      </c>
      <c r="H285" s="15">
        <v>5.8849999999999998</v>
      </c>
      <c r="I285" s="8">
        <v>26.4</v>
      </c>
      <c r="J285" s="8">
        <v>3.16</v>
      </c>
      <c r="K285" s="8">
        <v>8.6999999999999993</v>
      </c>
      <c r="L285" s="8">
        <v>13.4</v>
      </c>
      <c r="M285" s="8">
        <v>20</v>
      </c>
      <c r="N285" s="15">
        <v>1</v>
      </c>
      <c r="O285" s="15">
        <v>1</v>
      </c>
      <c r="P285" s="15">
        <v>0</v>
      </c>
      <c r="Q285" s="21">
        <v>0</v>
      </c>
    </row>
    <row r="286" spans="2:17" x14ac:dyDescent="0.25">
      <c r="B286" s="7">
        <v>32.200000000000003</v>
      </c>
      <c r="C286" s="15">
        <v>9.0600000000000003E-3</v>
      </c>
      <c r="D286" s="8">
        <v>32.97</v>
      </c>
      <c r="E286" s="8">
        <v>0.4</v>
      </c>
      <c r="F286" s="8">
        <v>7.0880000000000001</v>
      </c>
      <c r="G286" s="8">
        <v>20.8</v>
      </c>
      <c r="H286" s="15">
        <v>7.307500000000001</v>
      </c>
      <c r="I286" s="8">
        <v>24.7</v>
      </c>
      <c r="J286" s="8">
        <v>7.85</v>
      </c>
      <c r="K286" s="8">
        <v>7.8440000000000003</v>
      </c>
      <c r="L286" s="8">
        <v>12.2576</v>
      </c>
      <c r="M286" s="8">
        <v>30</v>
      </c>
      <c r="N286" s="15">
        <v>1</v>
      </c>
      <c r="O286" s="15">
        <v>0</v>
      </c>
      <c r="P286" s="15">
        <v>0</v>
      </c>
      <c r="Q286" s="21">
        <v>1</v>
      </c>
    </row>
    <row r="287" spans="2:17" x14ac:dyDescent="0.25">
      <c r="B287" s="7">
        <v>22</v>
      </c>
      <c r="C287" s="15">
        <v>1.0959999999999999E-2</v>
      </c>
      <c r="D287" s="8">
        <v>32.25</v>
      </c>
      <c r="E287" s="8">
        <v>0.38900000000000001</v>
      </c>
      <c r="F287" s="8">
        <v>6.4530000000000003</v>
      </c>
      <c r="G287" s="8">
        <v>31.9</v>
      </c>
      <c r="H287" s="15">
        <v>7.3075000000000001</v>
      </c>
      <c r="I287" s="8">
        <v>24.7</v>
      </c>
      <c r="J287" s="8">
        <v>8.23</v>
      </c>
      <c r="K287" s="8">
        <v>10.44</v>
      </c>
      <c r="L287" s="8">
        <v>14.176</v>
      </c>
      <c r="M287" s="8">
        <v>55</v>
      </c>
      <c r="N287" s="15">
        <v>1</v>
      </c>
      <c r="O287" s="15">
        <v>0</v>
      </c>
      <c r="P287" s="15">
        <v>0</v>
      </c>
      <c r="Q287" s="21">
        <v>0</v>
      </c>
    </row>
    <row r="288" spans="2:17" x14ac:dyDescent="0.25">
      <c r="B288" s="7">
        <v>20.100000000000001</v>
      </c>
      <c r="C288" s="15">
        <v>1.9650000000000001E-2</v>
      </c>
      <c r="D288" s="8">
        <v>31.76</v>
      </c>
      <c r="E288" s="8">
        <v>0.38500000000000001</v>
      </c>
      <c r="F288" s="8">
        <v>6.23</v>
      </c>
      <c r="G288" s="8">
        <v>31.5</v>
      </c>
      <c r="H288" s="15">
        <v>9.0875000000000004</v>
      </c>
      <c r="I288" s="8">
        <v>21.8</v>
      </c>
      <c r="J288" s="8">
        <v>12.93</v>
      </c>
      <c r="K288" s="8">
        <v>8.3019999999999996</v>
      </c>
      <c r="L288" s="8">
        <v>10.1608</v>
      </c>
      <c r="M288" s="8">
        <v>39</v>
      </c>
      <c r="N288" s="15">
        <v>1</v>
      </c>
      <c r="O288" s="15">
        <v>0</v>
      </c>
      <c r="P288" s="15">
        <v>0</v>
      </c>
      <c r="Q288" s="21">
        <v>0</v>
      </c>
    </row>
    <row r="289" spans="2:17" x14ac:dyDescent="0.25">
      <c r="B289" s="7">
        <v>23.2</v>
      </c>
      <c r="C289" s="15">
        <v>3.8710000000000001E-2</v>
      </c>
      <c r="D289" s="8">
        <v>35.32</v>
      </c>
      <c r="E289" s="8">
        <v>0.40500000000000003</v>
      </c>
      <c r="F289" s="8">
        <v>6.2089999999999996</v>
      </c>
      <c r="G289" s="8">
        <v>31.3</v>
      </c>
      <c r="H289" s="15">
        <v>7.32</v>
      </c>
      <c r="I289" s="8">
        <v>23.4</v>
      </c>
      <c r="J289" s="8">
        <v>7.14</v>
      </c>
      <c r="K289" s="8">
        <v>9.9640000000000004</v>
      </c>
      <c r="L289" s="8">
        <v>14.185600000000001</v>
      </c>
      <c r="M289" s="8">
        <v>60</v>
      </c>
      <c r="N289" s="15">
        <v>1</v>
      </c>
      <c r="O289" s="15">
        <v>1</v>
      </c>
      <c r="P289" s="15">
        <v>0</v>
      </c>
      <c r="Q289" s="21">
        <v>0</v>
      </c>
    </row>
    <row r="290" spans="2:17" x14ac:dyDescent="0.25">
      <c r="B290" s="7">
        <v>22.3</v>
      </c>
      <c r="C290" s="15">
        <v>4.5900000000000003E-2</v>
      </c>
      <c r="D290" s="8">
        <v>35.32</v>
      </c>
      <c r="E290" s="8">
        <v>0.40500000000000003</v>
      </c>
      <c r="F290" s="8">
        <v>6.3150000000000004</v>
      </c>
      <c r="G290" s="8">
        <v>45.6</v>
      </c>
      <c r="H290" s="15">
        <v>7.3174999999999999</v>
      </c>
      <c r="I290" s="8">
        <v>23.4</v>
      </c>
      <c r="J290" s="8">
        <v>7.6</v>
      </c>
      <c r="K290" s="8">
        <v>5.8460000000000001</v>
      </c>
      <c r="L290" s="8">
        <v>12.1784</v>
      </c>
      <c r="M290" s="8">
        <v>22</v>
      </c>
      <c r="N290" s="15">
        <v>0</v>
      </c>
      <c r="O290" s="15">
        <v>0</v>
      </c>
      <c r="P290" s="15">
        <v>1</v>
      </c>
      <c r="Q290" s="21">
        <v>0</v>
      </c>
    </row>
    <row r="291" spans="2:17" x14ac:dyDescent="0.25">
      <c r="B291" s="7">
        <v>24.8</v>
      </c>
      <c r="C291" s="15">
        <v>4.2970000000000001E-2</v>
      </c>
      <c r="D291" s="8">
        <v>35.32</v>
      </c>
      <c r="E291" s="8">
        <v>0.40500000000000003</v>
      </c>
      <c r="F291" s="8">
        <v>6.5650000000000004</v>
      </c>
      <c r="G291" s="8">
        <v>22.9</v>
      </c>
      <c r="H291" s="15">
        <v>7.3174999999999999</v>
      </c>
      <c r="I291" s="8">
        <v>23.4</v>
      </c>
      <c r="J291" s="8">
        <v>9.51</v>
      </c>
      <c r="K291" s="8">
        <v>9.0960000000000001</v>
      </c>
      <c r="L291" s="8">
        <v>14.198399999999999</v>
      </c>
      <c r="M291" s="8">
        <v>60</v>
      </c>
      <c r="N291" s="15">
        <v>0</v>
      </c>
      <c r="O291" s="15">
        <v>0</v>
      </c>
      <c r="P291" s="15">
        <v>0</v>
      </c>
      <c r="Q291" s="21">
        <v>0</v>
      </c>
    </row>
    <row r="292" spans="2:17" x14ac:dyDescent="0.25">
      <c r="B292" s="7">
        <v>28.5</v>
      </c>
      <c r="C292" s="15">
        <v>3.5020000000000003E-2</v>
      </c>
      <c r="D292" s="8">
        <v>34.950000000000003</v>
      </c>
      <c r="E292" s="8">
        <v>0.41099999999999998</v>
      </c>
      <c r="F292" s="8">
        <v>6.8609999999999998</v>
      </c>
      <c r="G292" s="8">
        <v>27.9</v>
      </c>
      <c r="H292" s="15">
        <v>5.1174999999999997</v>
      </c>
      <c r="I292" s="8">
        <v>20.8</v>
      </c>
      <c r="J292" s="8">
        <v>3.33</v>
      </c>
      <c r="K292" s="8">
        <v>8.07</v>
      </c>
      <c r="L292" s="8">
        <v>11.228</v>
      </c>
      <c r="M292" s="8">
        <v>53</v>
      </c>
      <c r="N292" s="15">
        <v>1</v>
      </c>
      <c r="O292" s="15">
        <v>0</v>
      </c>
      <c r="P292" s="15">
        <v>1</v>
      </c>
      <c r="Q292" s="21">
        <v>0</v>
      </c>
    </row>
    <row r="293" spans="2:17" x14ac:dyDescent="0.25">
      <c r="B293" s="7">
        <v>37.299999999999997</v>
      </c>
      <c r="C293" s="15">
        <v>7.886E-2</v>
      </c>
      <c r="D293" s="8">
        <v>34.950000000000003</v>
      </c>
      <c r="E293" s="8">
        <v>0.41099999999999998</v>
      </c>
      <c r="F293" s="8">
        <v>7.1479999999999997</v>
      </c>
      <c r="G293" s="8">
        <v>27.7</v>
      </c>
      <c r="H293" s="15">
        <v>5.1174999999999997</v>
      </c>
      <c r="I293" s="8">
        <v>20.8</v>
      </c>
      <c r="J293" s="8">
        <v>3.56</v>
      </c>
      <c r="K293" s="8">
        <v>8.1460000000000008</v>
      </c>
      <c r="L293" s="8">
        <v>10.298400000000001</v>
      </c>
      <c r="M293" s="8">
        <v>37</v>
      </c>
      <c r="N293" s="15">
        <v>1</v>
      </c>
      <c r="O293" s="15">
        <v>0</v>
      </c>
      <c r="P293" s="15">
        <v>0</v>
      </c>
      <c r="Q293" s="21">
        <v>0</v>
      </c>
    </row>
    <row r="294" spans="2:17" x14ac:dyDescent="0.25">
      <c r="B294" s="7">
        <v>27.9</v>
      </c>
      <c r="C294" s="15">
        <v>3.6150000000000002E-2</v>
      </c>
      <c r="D294" s="8">
        <v>34.950000000000003</v>
      </c>
      <c r="E294" s="8">
        <v>0.41099999999999998</v>
      </c>
      <c r="F294" s="8">
        <v>6.63</v>
      </c>
      <c r="G294" s="8">
        <v>23.4</v>
      </c>
      <c r="H294" s="15">
        <v>5.1174999999999997</v>
      </c>
      <c r="I294" s="8">
        <v>20.8</v>
      </c>
      <c r="J294" s="8">
        <v>4.7</v>
      </c>
      <c r="K294" s="8">
        <v>8.4580000000000002</v>
      </c>
      <c r="L294" s="8">
        <v>12.2232</v>
      </c>
      <c r="M294" s="8">
        <v>37</v>
      </c>
      <c r="N294" s="15">
        <v>0</v>
      </c>
      <c r="O294" s="15">
        <v>0</v>
      </c>
      <c r="P294" s="15">
        <v>1</v>
      </c>
      <c r="Q294" s="21">
        <v>0</v>
      </c>
    </row>
    <row r="295" spans="2:17" x14ac:dyDescent="0.25">
      <c r="B295" s="7">
        <v>23.9</v>
      </c>
      <c r="C295" s="15">
        <v>8.2650000000000001E-2</v>
      </c>
      <c r="D295" s="8">
        <v>43.92</v>
      </c>
      <c r="E295" s="8">
        <v>0.437</v>
      </c>
      <c r="F295" s="8">
        <v>6.1269999999999998</v>
      </c>
      <c r="G295" s="8">
        <v>18.399999999999999</v>
      </c>
      <c r="H295" s="15">
        <v>5.5049999999999999</v>
      </c>
      <c r="I295" s="8">
        <v>24</v>
      </c>
      <c r="J295" s="8">
        <v>8.58</v>
      </c>
      <c r="K295" s="8">
        <v>7.2779999999999996</v>
      </c>
      <c r="L295" s="8">
        <v>14.1912</v>
      </c>
      <c r="M295" s="8">
        <v>46</v>
      </c>
      <c r="N295" s="15">
        <v>1</v>
      </c>
      <c r="O295" s="15">
        <v>0</v>
      </c>
      <c r="P295" s="15">
        <v>1</v>
      </c>
      <c r="Q295" s="21">
        <v>0</v>
      </c>
    </row>
    <row r="296" spans="2:17" x14ac:dyDescent="0.25">
      <c r="B296" s="7">
        <v>21.7</v>
      </c>
      <c r="C296" s="15">
        <v>8.1989999999999993E-2</v>
      </c>
      <c r="D296" s="8">
        <v>43.92</v>
      </c>
      <c r="E296" s="8">
        <v>0.437</v>
      </c>
      <c r="F296" s="8">
        <v>6.0090000000000003</v>
      </c>
      <c r="G296" s="8">
        <v>42.3</v>
      </c>
      <c r="H296" s="15">
        <v>5.5025000000000004</v>
      </c>
      <c r="I296" s="8">
        <v>24</v>
      </c>
      <c r="J296" s="8">
        <v>10.4</v>
      </c>
      <c r="K296" s="8">
        <v>8.8339999999999996</v>
      </c>
      <c r="L296" s="8">
        <v>11.1736</v>
      </c>
      <c r="M296" s="8">
        <v>23</v>
      </c>
      <c r="N296" s="15">
        <v>0</v>
      </c>
      <c r="O296" s="15">
        <v>1</v>
      </c>
      <c r="P296" s="15">
        <v>0</v>
      </c>
      <c r="Q296" s="21">
        <v>0</v>
      </c>
    </row>
    <row r="297" spans="2:17" x14ac:dyDescent="0.25">
      <c r="B297" s="7">
        <v>28.6</v>
      </c>
      <c r="C297" s="15">
        <v>0.12931999999999999</v>
      </c>
      <c r="D297" s="8">
        <v>43.92</v>
      </c>
      <c r="E297" s="8">
        <v>0.437</v>
      </c>
      <c r="F297" s="8">
        <v>6.6779999999999999</v>
      </c>
      <c r="G297" s="8">
        <v>31.1</v>
      </c>
      <c r="H297" s="15">
        <v>5.96</v>
      </c>
      <c r="I297" s="8">
        <v>24</v>
      </c>
      <c r="J297" s="8">
        <v>6.27</v>
      </c>
      <c r="K297" s="8">
        <v>6.9720000000000004</v>
      </c>
      <c r="L297" s="8">
        <v>10.2288</v>
      </c>
      <c r="M297" s="8">
        <v>44</v>
      </c>
      <c r="N297" s="15">
        <v>1</v>
      </c>
      <c r="O297" s="15">
        <v>0</v>
      </c>
      <c r="P297" s="15">
        <v>1</v>
      </c>
      <c r="Q297" s="21">
        <v>0</v>
      </c>
    </row>
    <row r="298" spans="2:17" x14ac:dyDescent="0.25">
      <c r="B298" s="7">
        <v>27.1</v>
      </c>
      <c r="C298" s="15">
        <v>5.3719999999999997E-2</v>
      </c>
      <c r="D298" s="8">
        <v>43.92</v>
      </c>
      <c r="E298" s="8">
        <v>0.437</v>
      </c>
      <c r="F298" s="8">
        <v>6.5490000000000004</v>
      </c>
      <c r="G298" s="8">
        <v>51</v>
      </c>
      <c r="H298" s="15">
        <v>5.9624999999999995</v>
      </c>
      <c r="I298" s="8">
        <v>24</v>
      </c>
      <c r="J298" s="8">
        <v>7.39</v>
      </c>
      <c r="K298" s="8">
        <v>10.442</v>
      </c>
      <c r="L298" s="8">
        <v>10.216799999999999</v>
      </c>
      <c r="M298" s="8">
        <v>26</v>
      </c>
      <c r="N298" s="15">
        <v>0</v>
      </c>
      <c r="O298" s="15">
        <v>0</v>
      </c>
      <c r="P298" s="15">
        <v>0</v>
      </c>
      <c r="Q298" s="21">
        <v>0</v>
      </c>
    </row>
    <row r="299" spans="2:17" x14ac:dyDescent="0.25">
      <c r="B299" s="7">
        <v>20.3</v>
      </c>
      <c r="C299" s="15">
        <v>0.14102999999999999</v>
      </c>
      <c r="D299" s="8">
        <v>43.92</v>
      </c>
      <c r="E299" s="8">
        <v>0.437</v>
      </c>
      <c r="F299" s="8">
        <v>5.79</v>
      </c>
      <c r="G299" s="8">
        <v>58</v>
      </c>
      <c r="H299" s="15">
        <v>6.32</v>
      </c>
      <c r="I299" s="8">
        <v>24</v>
      </c>
      <c r="J299" s="8">
        <v>15.84</v>
      </c>
      <c r="K299" s="8">
        <v>7.6059999999999999</v>
      </c>
      <c r="L299" s="8">
        <v>11.1624</v>
      </c>
      <c r="M299" s="8">
        <v>42</v>
      </c>
      <c r="N299" s="15">
        <v>1</v>
      </c>
      <c r="O299" s="15">
        <v>0</v>
      </c>
      <c r="P299" s="15">
        <v>0</v>
      </c>
      <c r="Q299" s="21">
        <v>0</v>
      </c>
    </row>
    <row r="300" spans="2:17" x14ac:dyDescent="0.25">
      <c r="B300" s="7">
        <v>22.5</v>
      </c>
      <c r="C300" s="15">
        <v>6.4659999999999995E-2</v>
      </c>
      <c r="D300" s="8">
        <v>32.24</v>
      </c>
      <c r="E300" s="8">
        <v>0.4</v>
      </c>
      <c r="F300" s="8">
        <v>6.3449999999999998</v>
      </c>
      <c r="G300" s="8">
        <v>20.100000000000001</v>
      </c>
      <c r="H300" s="15">
        <v>7.8274999999999997</v>
      </c>
      <c r="I300" s="8">
        <v>25.2</v>
      </c>
      <c r="J300" s="8">
        <v>4.97</v>
      </c>
      <c r="K300" s="8">
        <v>9.4499999999999993</v>
      </c>
      <c r="L300" s="8">
        <v>13.18</v>
      </c>
      <c r="M300" s="8">
        <v>48</v>
      </c>
      <c r="N300" s="15">
        <v>0</v>
      </c>
      <c r="O300" s="15">
        <v>1</v>
      </c>
      <c r="P300" s="15">
        <v>0</v>
      </c>
      <c r="Q300" s="21">
        <v>0</v>
      </c>
    </row>
    <row r="301" spans="2:17" x14ac:dyDescent="0.25">
      <c r="B301" s="7">
        <v>29</v>
      </c>
      <c r="C301" s="15">
        <v>5.561E-2</v>
      </c>
      <c r="D301" s="8">
        <v>32.24</v>
      </c>
      <c r="E301" s="8">
        <v>0.4</v>
      </c>
      <c r="F301" s="8">
        <v>7.0410000000000004</v>
      </c>
      <c r="G301" s="8">
        <v>10</v>
      </c>
      <c r="H301" s="15">
        <v>7.8299999999999992</v>
      </c>
      <c r="I301" s="8">
        <v>25.2</v>
      </c>
      <c r="J301" s="8">
        <v>4.74</v>
      </c>
      <c r="K301" s="8">
        <v>7.98</v>
      </c>
      <c r="L301" s="8">
        <v>11.231999999999999</v>
      </c>
      <c r="M301" s="8">
        <v>36</v>
      </c>
      <c r="N301" s="15">
        <v>1</v>
      </c>
      <c r="O301" s="15">
        <v>1</v>
      </c>
      <c r="P301" s="15">
        <v>0</v>
      </c>
      <c r="Q301" s="21">
        <v>0</v>
      </c>
    </row>
    <row r="302" spans="2:17" x14ac:dyDescent="0.25">
      <c r="B302" s="7">
        <v>24.8</v>
      </c>
      <c r="C302" s="15">
        <v>4.4170000000000001E-2</v>
      </c>
      <c r="D302" s="8">
        <v>32.24</v>
      </c>
      <c r="E302" s="8">
        <v>0.4</v>
      </c>
      <c r="F302" s="8">
        <v>6.8710000000000004</v>
      </c>
      <c r="G302" s="8">
        <v>47.4</v>
      </c>
      <c r="H302" s="15">
        <v>7.8275000000000006</v>
      </c>
      <c r="I302" s="8">
        <v>25.2</v>
      </c>
      <c r="J302" s="8">
        <v>6.07</v>
      </c>
      <c r="K302" s="8">
        <v>9.0960000000000001</v>
      </c>
      <c r="L302" s="8">
        <v>11.198399999999999</v>
      </c>
      <c r="M302" s="8">
        <v>29</v>
      </c>
      <c r="N302" s="15">
        <v>1</v>
      </c>
      <c r="O302" s="15">
        <v>0</v>
      </c>
      <c r="P302" s="15">
        <v>1</v>
      </c>
      <c r="Q302" s="21">
        <v>0</v>
      </c>
    </row>
    <row r="303" spans="2:17" x14ac:dyDescent="0.25">
      <c r="B303" s="7">
        <v>22</v>
      </c>
      <c r="C303" s="15">
        <v>3.5369999999999999E-2</v>
      </c>
      <c r="D303" s="8">
        <v>36.090000000000003</v>
      </c>
      <c r="E303" s="8">
        <v>0.433</v>
      </c>
      <c r="F303" s="8">
        <v>6.59</v>
      </c>
      <c r="G303" s="8">
        <v>40.4</v>
      </c>
      <c r="H303" s="15">
        <v>5.4949999999999992</v>
      </c>
      <c r="I303" s="8">
        <v>23.9</v>
      </c>
      <c r="J303" s="8">
        <v>9.5</v>
      </c>
      <c r="K303" s="8">
        <v>9.94</v>
      </c>
      <c r="L303" s="8">
        <v>12.176</v>
      </c>
      <c r="M303" s="8">
        <v>21</v>
      </c>
      <c r="N303" s="15">
        <v>1</v>
      </c>
      <c r="O303" s="15">
        <v>0</v>
      </c>
      <c r="P303" s="15">
        <v>1</v>
      </c>
      <c r="Q303" s="21">
        <v>0</v>
      </c>
    </row>
    <row r="304" spans="2:17" x14ac:dyDescent="0.25">
      <c r="B304" s="7">
        <v>26.4</v>
      </c>
      <c r="C304" s="15">
        <v>9.2660000000000006E-2</v>
      </c>
      <c r="D304" s="8">
        <v>36.090000000000003</v>
      </c>
      <c r="E304" s="8">
        <v>0.433</v>
      </c>
      <c r="F304" s="8">
        <v>6.4950000000000001</v>
      </c>
      <c r="G304" s="8">
        <v>18.399999999999999</v>
      </c>
      <c r="H304" s="15">
        <v>5.49</v>
      </c>
      <c r="I304" s="8">
        <v>23.9</v>
      </c>
      <c r="J304" s="8">
        <v>8.67</v>
      </c>
      <c r="K304" s="8">
        <v>7.9279999999999999</v>
      </c>
      <c r="L304" s="8">
        <v>11.2112</v>
      </c>
      <c r="M304" s="8">
        <v>42</v>
      </c>
      <c r="N304" s="15">
        <v>1</v>
      </c>
      <c r="O304" s="15">
        <v>0</v>
      </c>
      <c r="P304" s="15">
        <v>0</v>
      </c>
      <c r="Q304" s="21">
        <v>1</v>
      </c>
    </row>
    <row r="305" spans="2:17" x14ac:dyDescent="0.25">
      <c r="B305" s="7">
        <v>33.1</v>
      </c>
      <c r="C305" s="15">
        <v>0.1</v>
      </c>
      <c r="D305" s="8">
        <v>36.090000000000003</v>
      </c>
      <c r="E305" s="8">
        <v>0.433</v>
      </c>
      <c r="F305" s="8">
        <v>6.9820000000000002</v>
      </c>
      <c r="G305" s="8">
        <v>17.7</v>
      </c>
      <c r="H305" s="15">
        <v>5.4924999999999997</v>
      </c>
      <c r="I305" s="8">
        <v>23.9</v>
      </c>
      <c r="J305" s="8">
        <v>4.8600000000000003</v>
      </c>
      <c r="K305" s="8">
        <v>8.2620000000000005</v>
      </c>
      <c r="L305" s="8">
        <v>14.264799999999999</v>
      </c>
      <c r="M305" s="8">
        <v>34</v>
      </c>
      <c r="N305" s="15">
        <v>0</v>
      </c>
      <c r="O305" s="15">
        <v>0</v>
      </c>
      <c r="P305" s="15">
        <v>0</v>
      </c>
      <c r="Q305" s="21">
        <v>0</v>
      </c>
    </row>
    <row r="306" spans="2:17" x14ac:dyDescent="0.25">
      <c r="B306" s="7">
        <v>36.1</v>
      </c>
      <c r="C306" s="15">
        <v>5.5149999999999998E-2</v>
      </c>
      <c r="D306" s="8">
        <v>32.18</v>
      </c>
      <c r="E306" s="8">
        <v>0.47199999999999998</v>
      </c>
      <c r="F306" s="8">
        <v>7.2359999999999998</v>
      </c>
      <c r="G306" s="8">
        <v>41.1</v>
      </c>
      <c r="H306" s="15">
        <v>4.0225</v>
      </c>
      <c r="I306" s="8">
        <v>21.6</v>
      </c>
      <c r="J306" s="8">
        <v>6.93</v>
      </c>
      <c r="K306" s="8">
        <v>6.9219999999999997</v>
      </c>
      <c r="L306" s="8">
        <v>10.2888</v>
      </c>
      <c r="M306" s="8">
        <v>55</v>
      </c>
      <c r="N306" s="15">
        <v>0</v>
      </c>
      <c r="O306" s="15">
        <v>0</v>
      </c>
      <c r="P306" s="15">
        <v>1</v>
      </c>
      <c r="Q306" s="21">
        <v>0</v>
      </c>
    </row>
    <row r="307" spans="2:17" x14ac:dyDescent="0.25">
      <c r="B307" s="7">
        <v>28.4</v>
      </c>
      <c r="C307" s="15">
        <v>5.4789999999999998E-2</v>
      </c>
      <c r="D307" s="8">
        <v>32.18</v>
      </c>
      <c r="E307" s="8">
        <v>0.47199999999999998</v>
      </c>
      <c r="F307" s="8">
        <v>6.6159999999999997</v>
      </c>
      <c r="G307" s="8">
        <v>58.1</v>
      </c>
      <c r="H307" s="15">
        <v>3.37</v>
      </c>
      <c r="I307" s="8">
        <v>21.6</v>
      </c>
      <c r="J307" s="8">
        <v>8.93</v>
      </c>
      <c r="K307" s="8">
        <v>6.5679999999999996</v>
      </c>
      <c r="L307" s="8">
        <v>15.2272</v>
      </c>
      <c r="M307" s="8">
        <v>22</v>
      </c>
      <c r="N307" s="15">
        <v>0</v>
      </c>
      <c r="O307" s="15">
        <v>0</v>
      </c>
      <c r="P307" s="15">
        <v>0</v>
      </c>
      <c r="Q307" s="21">
        <v>0</v>
      </c>
    </row>
    <row r="308" spans="2:17" x14ac:dyDescent="0.25">
      <c r="B308" s="7">
        <v>33.4</v>
      </c>
      <c r="C308" s="15">
        <v>7.5029999999999999E-2</v>
      </c>
      <c r="D308" s="8">
        <v>32.18</v>
      </c>
      <c r="E308" s="8">
        <v>0.47199999999999998</v>
      </c>
      <c r="F308" s="8">
        <v>7.42</v>
      </c>
      <c r="G308" s="8">
        <v>71.900000000000006</v>
      </c>
      <c r="H308" s="15">
        <v>3.1</v>
      </c>
      <c r="I308" s="8">
        <v>21.6</v>
      </c>
      <c r="J308" s="8">
        <v>6.47</v>
      </c>
      <c r="K308" s="8">
        <v>10.667999999999999</v>
      </c>
      <c r="L308" s="8">
        <v>12.267200000000001</v>
      </c>
      <c r="M308" s="8">
        <v>23</v>
      </c>
      <c r="N308" s="15">
        <v>1</v>
      </c>
      <c r="O308" s="15">
        <v>0</v>
      </c>
      <c r="P308" s="15">
        <v>1</v>
      </c>
      <c r="Q308" s="21">
        <v>0</v>
      </c>
    </row>
    <row r="309" spans="2:17" x14ac:dyDescent="0.25">
      <c r="B309" s="7">
        <v>28.2</v>
      </c>
      <c r="C309" s="15">
        <v>4.9320000000000003E-2</v>
      </c>
      <c r="D309" s="8">
        <v>32.18</v>
      </c>
      <c r="E309" s="8">
        <v>0.47199999999999998</v>
      </c>
      <c r="F309" s="8">
        <v>6.8490000000000002</v>
      </c>
      <c r="G309" s="8">
        <v>70.3</v>
      </c>
      <c r="H309" s="15">
        <v>3.1825000000000001</v>
      </c>
      <c r="I309" s="8">
        <v>21.6</v>
      </c>
      <c r="J309" s="8">
        <v>7.53</v>
      </c>
      <c r="K309" s="8">
        <v>10.464</v>
      </c>
      <c r="L309" s="8">
        <v>12.2256</v>
      </c>
      <c r="M309" s="8">
        <v>46</v>
      </c>
      <c r="N309" s="15">
        <v>1</v>
      </c>
      <c r="O309" s="15">
        <v>0</v>
      </c>
      <c r="P309" s="15">
        <v>0</v>
      </c>
      <c r="Q309" s="21">
        <v>1</v>
      </c>
    </row>
    <row r="310" spans="2:17" x14ac:dyDescent="0.25">
      <c r="B310" s="7">
        <v>22.8</v>
      </c>
      <c r="C310" s="15">
        <v>0.49297999999999997</v>
      </c>
      <c r="D310" s="8">
        <v>39.9</v>
      </c>
      <c r="E310" s="8">
        <v>0.54400000000000004</v>
      </c>
      <c r="F310" s="8">
        <v>6.6349999999999998</v>
      </c>
      <c r="G310" s="8">
        <v>82.5</v>
      </c>
      <c r="H310" s="15">
        <v>3.3174999999999999</v>
      </c>
      <c r="I310" s="8">
        <v>21.6</v>
      </c>
      <c r="J310" s="8">
        <v>4.54</v>
      </c>
      <c r="K310" s="8">
        <v>7.1559999999999997</v>
      </c>
      <c r="L310" s="8">
        <v>11.182399999999999</v>
      </c>
      <c r="M310" s="8">
        <v>31</v>
      </c>
      <c r="N310" s="15">
        <v>0</v>
      </c>
      <c r="O310" s="15">
        <v>0</v>
      </c>
      <c r="P310" s="15">
        <v>1</v>
      </c>
      <c r="Q310" s="21">
        <v>0</v>
      </c>
    </row>
    <row r="311" spans="2:17" x14ac:dyDescent="0.25">
      <c r="B311" s="7">
        <v>20.3</v>
      </c>
      <c r="C311" s="15">
        <v>0.34939999999999999</v>
      </c>
      <c r="D311" s="8">
        <v>39.9</v>
      </c>
      <c r="E311" s="8">
        <v>0.54400000000000004</v>
      </c>
      <c r="F311" s="8">
        <v>5.9720000000000004</v>
      </c>
      <c r="G311" s="8">
        <v>76.7</v>
      </c>
      <c r="H311" s="15">
        <v>3.1025</v>
      </c>
      <c r="I311" s="8">
        <v>21.6</v>
      </c>
      <c r="J311" s="8">
        <v>9.9700000000000006</v>
      </c>
      <c r="K311" s="8">
        <v>10.106</v>
      </c>
      <c r="L311" s="8">
        <v>11.1624</v>
      </c>
      <c r="M311" s="8">
        <v>51</v>
      </c>
      <c r="N311" s="15">
        <v>1</v>
      </c>
      <c r="O311" s="15">
        <v>0</v>
      </c>
      <c r="P311" s="15">
        <v>0</v>
      </c>
      <c r="Q311" s="21">
        <v>0</v>
      </c>
    </row>
    <row r="312" spans="2:17" x14ac:dyDescent="0.25">
      <c r="B312" s="7">
        <v>16.100000000000001</v>
      </c>
      <c r="C312" s="15">
        <v>2.6354799999999998</v>
      </c>
      <c r="D312" s="8">
        <v>39.9</v>
      </c>
      <c r="E312" s="8">
        <v>0.54400000000000004</v>
      </c>
      <c r="F312" s="8">
        <v>4.9729999999999999</v>
      </c>
      <c r="G312" s="8">
        <v>37.799999999999997</v>
      </c>
      <c r="H312" s="15">
        <v>2.5175000000000001</v>
      </c>
      <c r="I312" s="8">
        <v>21.6</v>
      </c>
      <c r="J312" s="8">
        <v>12.64</v>
      </c>
      <c r="K312" s="8">
        <v>7.3220000000000001</v>
      </c>
      <c r="L312" s="8">
        <v>11.1288</v>
      </c>
      <c r="M312" s="8">
        <v>27</v>
      </c>
      <c r="N312" s="15">
        <v>0</v>
      </c>
      <c r="O312" s="15">
        <v>0</v>
      </c>
      <c r="P312" s="15">
        <v>1</v>
      </c>
      <c r="Q312" s="21">
        <v>0</v>
      </c>
    </row>
    <row r="313" spans="2:17" x14ac:dyDescent="0.25">
      <c r="B313" s="7">
        <v>22.1</v>
      </c>
      <c r="C313" s="15">
        <v>0.79040999999999995</v>
      </c>
      <c r="D313" s="8">
        <v>39.9</v>
      </c>
      <c r="E313" s="8">
        <v>0.54400000000000004</v>
      </c>
      <c r="F313" s="8">
        <v>6.1219999999999999</v>
      </c>
      <c r="G313" s="8">
        <v>52.8</v>
      </c>
      <c r="H313" s="15">
        <v>2.6375000000000002</v>
      </c>
      <c r="I313" s="8">
        <v>21.6</v>
      </c>
      <c r="J313" s="8">
        <v>5.98</v>
      </c>
      <c r="K313" s="8">
        <v>8.2420000000000009</v>
      </c>
      <c r="L313" s="8">
        <v>15.1768</v>
      </c>
      <c r="M313" s="8">
        <v>46</v>
      </c>
      <c r="N313" s="15">
        <v>1</v>
      </c>
      <c r="O313" s="15">
        <v>0</v>
      </c>
      <c r="P313" s="15">
        <v>1</v>
      </c>
      <c r="Q313" s="21">
        <v>0</v>
      </c>
    </row>
    <row r="314" spans="2:17" x14ac:dyDescent="0.25">
      <c r="B314" s="7">
        <v>19.399999999999999</v>
      </c>
      <c r="C314" s="15">
        <v>0.26168999999999998</v>
      </c>
      <c r="D314" s="8">
        <v>39.9</v>
      </c>
      <c r="E314" s="8">
        <v>0.54400000000000004</v>
      </c>
      <c r="F314" s="8">
        <v>6.0229999999999997</v>
      </c>
      <c r="G314" s="8">
        <v>90.4</v>
      </c>
      <c r="H314" s="15">
        <v>2.8325</v>
      </c>
      <c r="I314" s="8">
        <v>21.6</v>
      </c>
      <c r="J314" s="8">
        <v>11.72</v>
      </c>
      <c r="K314" s="8">
        <v>6.2880000000000003</v>
      </c>
      <c r="L314" s="8">
        <v>13.155200000000001</v>
      </c>
      <c r="M314" s="8">
        <v>26</v>
      </c>
      <c r="N314" s="15">
        <v>1</v>
      </c>
      <c r="O314" s="15">
        <v>0</v>
      </c>
      <c r="P314" s="15">
        <v>0</v>
      </c>
      <c r="Q314" s="21">
        <v>0</v>
      </c>
    </row>
    <row r="315" spans="2:17" x14ac:dyDescent="0.25">
      <c r="B315" s="7">
        <v>21.6</v>
      </c>
      <c r="C315" s="15">
        <v>0.26938000000000001</v>
      </c>
      <c r="D315" s="8">
        <v>39.9</v>
      </c>
      <c r="E315" s="8">
        <v>0.54400000000000004</v>
      </c>
      <c r="F315" s="8">
        <v>6.266</v>
      </c>
      <c r="G315" s="8">
        <v>82.8</v>
      </c>
      <c r="H315" s="15">
        <v>3.2624999999999997</v>
      </c>
      <c r="I315" s="8">
        <v>21.6</v>
      </c>
      <c r="J315" s="8">
        <v>7.9</v>
      </c>
      <c r="K315" s="8">
        <v>8.8320000000000007</v>
      </c>
      <c r="L315" s="8">
        <v>14.172800000000001</v>
      </c>
      <c r="M315" s="8">
        <v>33</v>
      </c>
      <c r="N315" s="15">
        <v>1</v>
      </c>
      <c r="O315" s="15">
        <v>0</v>
      </c>
      <c r="P315" s="15">
        <v>0</v>
      </c>
      <c r="Q315" s="21">
        <v>0</v>
      </c>
    </row>
    <row r="316" spans="2:17" x14ac:dyDescent="0.25">
      <c r="B316" s="7">
        <v>23.8</v>
      </c>
      <c r="C316" s="15">
        <v>0.36919999999999997</v>
      </c>
      <c r="D316" s="8">
        <v>39.9</v>
      </c>
      <c r="E316" s="8">
        <v>0.54400000000000004</v>
      </c>
      <c r="F316" s="8">
        <v>6.5670000000000002</v>
      </c>
      <c r="G316" s="8">
        <v>87.3</v>
      </c>
      <c r="H316" s="15">
        <v>3.6050000000000004</v>
      </c>
      <c r="I316" s="8">
        <v>21.6</v>
      </c>
      <c r="J316" s="8">
        <v>9.2799999999999994</v>
      </c>
      <c r="K316" s="8">
        <v>9.5760000000000005</v>
      </c>
      <c r="L316" s="8">
        <v>13.1904</v>
      </c>
      <c r="M316" s="8">
        <v>56</v>
      </c>
      <c r="N316" s="15">
        <v>1</v>
      </c>
      <c r="O316" s="15">
        <v>1</v>
      </c>
      <c r="P316" s="15">
        <v>0</v>
      </c>
      <c r="Q316" s="21">
        <v>0</v>
      </c>
    </row>
    <row r="317" spans="2:17" x14ac:dyDescent="0.25">
      <c r="B317" s="7">
        <v>16.2</v>
      </c>
      <c r="C317" s="15">
        <v>0.25356000000000001</v>
      </c>
      <c r="D317" s="8">
        <v>39.9</v>
      </c>
      <c r="E317" s="8">
        <v>0.54400000000000004</v>
      </c>
      <c r="F317" s="8">
        <v>5.7050000000000001</v>
      </c>
      <c r="G317" s="8">
        <v>77.7</v>
      </c>
      <c r="H317" s="15">
        <v>3.9449999999999998</v>
      </c>
      <c r="I317" s="8">
        <v>21.6</v>
      </c>
      <c r="J317" s="8">
        <v>11.5</v>
      </c>
      <c r="K317" s="8">
        <v>6.7240000000000002</v>
      </c>
      <c r="L317" s="8">
        <v>12.1296</v>
      </c>
      <c r="M317" s="8">
        <v>58</v>
      </c>
      <c r="N317" s="15">
        <v>0</v>
      </c>
      <c r="O317" s="15">
        <v>0</v>
      </c>
      <c r="P317" s="15">
        <v>1</v>
      </c>
      <c r="Q317" s="21">
        <v>0</v>
      </c>
    </row>
    <row r="318" spans="2:17" x14ac:dyDescent="0.25">
      <c r="B318" s="7">
        <v>17.8</v>
      </c>
      <c r="C318" s="15">
        <v>0.31827</v>
      </c>
      <c r="D318" s="8">
        <v>39.9</v>
      </c>
      <c r="E318" s="8">
        <v>0.54400000000000004</v>
      </c>
      <c r="F318" s="8">
        <v>5.9139999999999997</v>
      </c>
      <c r="G318" s="8">
        <v>83.2</v>
      </c>
      <c r="H318" s="15">
        <v>3.9975000000000001</v>
      </c>
      <c r="I318" s="8">
        <v>21.6</v>
      </c>
      <c r="J318" s="8">
        <v>18.329999999999998</v>
      </c>
      <c r="K318" s="8">
        <v>7.2560000000000002</v>
      </c>
      <c r="L318" s="8">
        <v>12.1424</v>
      </c>
      <c r="M318" s="8">
        <v>43</v>
      </c>
      <c r="N318" s="15">
        <v>0</v>
      </c>
      <c r="O318" s="15">
        <v>0</v>
      </c>
      <c r="P318" s="15">
        <v>1</v>
      </c>
      <c r="Q318" s="21">
        <v>0</v>
      </c>
    </row>
    <row r="319" spans="2:17" x14ac:dyDescent="0.25">
      <c r="B319" s="7">
        <v>19.8</v>
      </c>
      <c r="C319" s="15">
        <v>0.24521999999999999</v>
      </c>
      <c r="D319" s="8">
        <v>39.9</v>
      </c>
      <c r="E319" s="8">
        <v>0.54400000000000004</v>
      </c>
      <c r="F319" s="8">
        <v>5.782</v>
      </c>
      <c r="G319" s="8">
        <v>71.7</v>
      </c>
      <c r="H319" s="15">
        <v>4.0350000000000001</v>
      </c>
      <c r="I319" s="8">
        <v>21.6</v>
      </c>
      <c r="J319" s="8">
        <v>15.94</v>
      </c>
      <c r="K319" s="8">
        <v>9.7959999999999994</v>
      </c>
      <c r="L319" s="8">
        <v>12.1584</v>
      </c>
      <c r="M319" s="8">
        <v>50</v>
      </c>
      <c r="N319" s="15">
        <v>0</v>
      </c>
      <c r="O319" s="15">
        <v>0</v>
      </c>
      <c r="P319" s="15">
        <v>1</v>
      </c>
      <c r="Q319" s="21">
        <v>0</v>
      </c>
    </row>
    <row r="320" spans="2:17" x14ac:dyDescent="0.25">
      <c r="B320" s="7">
        <v>23.1</v>
      </c>
      <c r="C320" s="15">
        <v>0.40201999999999999</v>
      </c>
      <c r="D320" s="8">
        <v>39.9</v>
      </c>
      <c r="E320" s="8">
        <v>0.54400000000000004</v>
      </c>
      <c r="F320" s="8">
        <v>6.3819999999999997</v>
      </c>
      <c r="G320" s="8">
        <v>67.2</v>
      </c>
      <c r="H320" s="15">
        <v>3.5325000000000002</v>
      </c>
      <c r="I320" s="8">
        <v>21.6</v>
      </c>
      <c r="J320" s="8">
        <v>10.36</v>
      </c>
      <c r="K320" s="8">
        <v>5.5620000000000003</v>
      </c>
      <c r="L320" s="8">
        <v>10.184799999999999</v>
      </c>
      <c r="M320" s="8">
        <v>53</v>
      </c>
      <c r="N320" s="15">
        <v>0</v>
      </c>
      <c r="O320" s="15">
        <v>0</v>
      </c>
      <c r="P320" s="15">
        <v>0</v>
      </c>
      <c r="Q320" s="21">
        <v>0</v>
      </c>
    </row>
    <row r="321" spans="2:17" x14ac:dyDescent="0.25">
      <c r="B321" s="7">
        <v>21</v>
      </c>
      <c r="C321" s="15">
        <v>0.47547</v>
      </c>
      <c r="D321" s="8">
        <v>39.9</v>
      </c>
      <c r="E321" s="8">
        <v>0.54400000000000004</v>
      </c>
      <c r="F321" s="8">
        <v>6.1130000000000004</v>
      </c>
      <c r="G321" s="8">
        <v>58.8</v>
      </c>
      <c r="H321" s="15">
        <v>4.0024999999999995</v>
      </c>
      <c r="I321" s="8">
        <v>21.6</v>
      </c>
      <c r="J321" s="8">
        <v>12.73</v>
      </c>
      <c r="K321" s="8">
        <v>10.32</v>
      </c>
      <c r="L321" s="8">
        <v>12.167999999999999</v>
      </c>
      <c r="M321" s="8">
        <v>36</v>
      </c>
      <c r="N321" s="15">
        <v>0</v>
      </c>
      <c r="O321" s="15">
        <v>0</v>
      </c>
      <c r="P321" s="15">
        <v>0</v>
      </c>
      <c r="Q321" s="21">
        <v>1</v>
      </c>
    </row>
    <row r="322" spans="2:17" x14ac:dyDescent="0.25">
      <c r="B322" s="7">
        <v>23.8</v>
      </c>
      <c r="C322" s="15">
        <v>0.1676</v>
      </c>
      <c r="D322" s="8">
        <v>37.380000000000003</v>
      </c>
      <c r="E322" s="8">
        <v>0.49299999999999999</v>
      </c>
      <c r="F322" s="8">
        <v>6.4260000000000002</v>
      </c>
      <c r="G322" s="8">
        <v>52.3</v>
      </c>
      <c r="H322" s="15">
        <v>4.5425000000000004</v>
      </c>
      <c r="I322" s="8">
        <v>20.399999999999999</v>
      </c>
      <c r="J322" s="8">
        <v>7.2</v>
      </c>
      <c r="K322" s="8">
        <v>6.7759999999999998</v>
      </c>
      <c r="L322" s="8">
        <v>13.1904</v>
      </c>
      <c r="M322" s="8">
        <v>48</v>
      </c>
      <c r="N322" s="15">
        <v>1</v>
      </c>
      <c r="O322" s="15">
        <v>0</v>
      </c>
      <c r="P322" s="15">
        <v>1</v>
      </c>
      <c r="Q322" s="21">
        <v>0</v>
      </c>
    </row>
    <row r="323" spans="2:17" x14ac:dyDescent="0.25">
      <c r="B323" s="7">
        <v>23.1</v>
      </c>
      <c r="C323" s="15">
        <v>0.18159</v>
      </c>
      <c r="D323" s="8">
        <v>37.380000000000003</v>
      </c>
      <c r="E323" s="8">
        <v>0.49299999999999999</v>
      </c>
      <c r="F323" s="8">
        <v>6.3760000000000003</v>
      </c>
      <c r="G323" s="8">
        <v>54.3</v>
      </c>
      <c r="H323" s="15">
        <v>4.54</v>
      </c>
      <c r="I323" s="8">
        <v>20.399999999999999</v>
      </c>
      <c r="J323" s="8">
        <v>6.87</v>
      </c>
      <c r="K323" s="8">
        <v>7.7619999999999996</v>
      </c>
      <c r="L323" s="8">
        <v>14.184799999999999</v>
      </c>
      <c r="M323" s="8">
        <v>40</v>
      </c>
      <c r="N323" s="15">
        <v>1</v>
      </c>
      <c r="O323" s="15">
        <v>1</v>
      </c>
      <c r="P323" s="15">
        <v>0</v>
      </c>
      <c r="Q323" s="21">
        <v>0</v>
      </c>
    </row>
    <row r="324" spans="2:17" x14ac:dyDescent="0.25">
      <c r="B324" s="7">
        <v>20.399999999999999</v>
      </c>
      <c r="C324" s="15">
        <v>0.35114000000000001</v>
      </c>
      <c r="D324" s="8">
        <v>37.380000000000003</v>
      </c>
      <c r="E324" s="8">
        <v>0.49299999999999999</v>
      </c>
      <c r="F324" s="8">
        <v>6.0410000000000004</v>
      </c>
      <c r="G324" s="8">
        <v>49.9</v>
      </c>
      <c r="H324" s="15">
        <v>4.7225000000000001</v>
      </c>
      <c r="I324" s="8">
        <v>20.399999999999999</v>
      </c>
      <c r="J324" s="8">
        <v>7.7</v>
      </c>
      <c r="K324" s="8">
        <v>8.9079999999999995</v>
      </c>
      <c r="L324" s="8">
        <v>13.1632</v>
      </c>
      <c r="M324" s="8">
        <v>40</v>
      </c>
      <c r="N324" s="15">
        <v>0</v>
      </c>
      <c r="O324" s="15">
        <v>0</v>
      </c>
      <c r="P324" s="15">
        <v>0</v>
      </c>
      <c r="Q324" s="21">
        <v>0</v>
      </c>
    </row>
    <row r="325" spans="2:17" x14ac:dyDescent="0.25">
      <c r="B325" s="7">
        <v>18.5</v>
      </c>
      <c r="C325" s="15">
        <v>0.28392000000000001</v>
      </c>
      <c r="D325" s="8">
        <v>37.380000000000003</v>
      </c>
      <c r="E325" s="8">
        <v>0.49299999999999999</v>
      </c>
      <c r="F325" s="8">
        <v>5.7080000000000002</v>
      </c>
      <c r="G325" s="8">
        <v>74.3</v>
      </c>
      <c r="H325" s="15">
        <v>4.72</v>
      </c>
      <c r="I325" s="8">
        <v>20.399999999999999</v>
      </c>
      <c r="J325" s="8">
        <v>11.74</v>
      </c>
      <c r="K325" s="8">
        <v>6.57</v>
      </c>
      <c r="L325" s="8">
        <v>15.148</v>
      </c>
      <c r="M325" s="8">
        <v>25</v>
      </c>
      <c r="N325" s="15">
        <v>1</v>
      </c>
      <c r="O325" s="15">
        <v>0</v>
      </c>
      <c r="P325" s="15">
        <v>0</v>
      </c>
      <c r="Q325" s="21">
        <v>0</v>
      </c>
    </row>
    <row r="326" spans="2:17" x14ac:dyDescent="0.25">
      <c r="B326" s="7">
        <v>25</v>
      </c>
      <c r="C326" s="15">
        <v>0.34109</v>
      </c>
      <c r="D326" s="8">
        <v>37.380000000000003</v>
      </c>
      <c r="E326" s="8">
        <v>0.49299999999999999</v>
      </c>
      <c r="F326" s="8">
        <v>6.415</v>
      </c>
      <c r="G326" s="8">
        <v>40.1</v>
      </c>
      <c r="H326" s="15">
        <v>4.72</v>
      </c>
      <c r="I326" s="8">
        <v>20.399999999999999</v>
      </c>
      <c r="J326" s="8">
        <v>6.12</v>
      </c>
      <c r="K326" s="8">
        <v>8.6</v>
      </c>
      <c r="L326" s="8">
        <v>15.2</v>
      </c>
      <c r="M326" s="8">
        <v>52</v>
      </c>
      <c r="N326" s="15">
        <v>0</v>
      </c>
      <c r="O326" s="15">
        <v>0</v>
      </c>
      <c r="P326" s="15">
        <v>1</v>
      </c>
      <c r="Q326" s="21">
        <v>0</v>
      </c>
    </row>
    <row r="327" spans="2:17" x14ac:dyDescent="0.25">
      <c r="B327" s="7">
        <v>24.6</v>
      </c>
      <c r="C327" s="15">
        <v>0.19186</v>
      </c>
      <c r="D327" s="8">
        <v>37.380000000000003</v>
      </c>
      <c r="E327" s="8">
        <v>0.49299999999999999</v>
      </c>
      <c r="F327" s="8">
        <v>6.431</v>
      </c>
      <c r="G327" s="8">
        <v>14.7</v>
      </c>
      <c r="H327" s="15">
        <v>5.4175000000000004</v>
      </c>
      <c r="I327" s="8">
        <v>20.399999999999999</v>
      </c>
      <c r="J327" s="8">
        <v>5.08</v>
      </c>
      <c r="K327" s="8">
        <v>7.992</v>
      </c>
      <c r="L327" s="8">
        <v>15.1968</v>
      </c>
      <c r="M327" s="8">
        <v>45</v>
      </c>
      <c r="N327" s="15">
        <v>0</v>
      </c>
      <c r="O327" s="15">
        <v>0</v>
      </c>
      <c r="P327" s="15">
        <v>0</v>
      </c>
      <c r="Q327" s="21">
        <v>0</v>
      </c>
    </row>
    <row r="328" spans="2:17" x14ac:dyDescent="0.25">
      <c r="B328" s="7">
        <v>23</v>
      </c>
      <c r="C328" s="15">
        <v>0.30347000000000002</v>
      </c>
      <c r="D328" s="8">
        <v>37.380000000000003</v>
      </c>
      <c r="E328" s="8">
        <v>0.49299999999999999</v>
      </c>
      <c r="F328" s="8">
        <v>6.3120000000000003</v>
      </c>
      <c r="G328" s="8">
        <v>28.9</v>
      </c>
      <c r="H328" s="15">
        <v>5.4175000000000004</v>
      </c>
      <c r="I328" s="8">
        <v>20.399999999999999</v>
      </c>
      <c r="J328" s="8">
        <v>6.15</v>
      </c>
      <c r="K328" s="8">
        <v>7.06</v>
      </c>
      <c r="L328" s="8">
        <v>12.183999999999999</v>
      </c>
      <c r="M328" s="8">
        <v>36</v>
      </c>
      <c r="N328" s="15">
        <v>1</v>
      </c>
      <c r="O328" s="15">
        <v>0</v>
      </c>
      <c r="P328" s="15">
        <v>1</v>
      </c>
      <c r="Q328" s="21">
        <v>0</v>
      </c>
    </row>
    <row r="329" spans="2:17" x14ac:dyDescent="0.25">
      <c r="B329" s="7">
        <v>22.2</v>
      </c>
      <c r="C329" s="15">
        <v>0.24102999999999999</v>
      </c>
      <c r="D329" s="8">
        <v>37.380000000000003</v>
      </c>
      <c r="E329" s="8">
        <v>0.49299999999999999</v>
      </c>
      <c r="F329" s="8">
        <v>6.0830000000000002</v>
      </c>
      <c r="G329" s="8">
        <v>43.7</v>
      </c>
      <c r="H329" s="15">
        <v>5.415</v>
      </c>
      <c r="I329" s="8">
        <v>20.399999999999999</v>
      </c>
      <c r="J329" s="8">
        <v>12.79</v>
      </c>
      <c r="K329" s="8">
        <v>9.0440000000000005</v>
      </c>
      <c r="L329" s="8">
        <v>15.1776</v>
      </c>
      <c r="M329" s="8">
        <v>27</v>
      </c>
      <c r="N329" s="15">
        <v>0</v>
      </c>
      <c r="O329" s="15">
        <v>0</v>
      </c>
      <c r="P329" s="15">
        <v>0</v>
      </c>
      <c r="Q329" s="21">
        <v>0</v>
      </c>
    </row>
    <row r="330" spans="2:17" x14ac:dyDescent="0.25">
      <c r="B330" s="7">
        <v>19.3</v>
      </c>
      <c r="C330" s="15">
        <v>6.6170000000000007E-2</v>
      </c>
      <c r="D330" s="8">
        <v>33.24</v>
      </c>
      <c r="E330" s="8">
        <v>0.46</v>
      </c>
      <c r="F330" s="8">
        <v>5.8680000000000003</v>
      </c>
      <c r="G330" s="8">
        <v>25.8</v>
      </c>
      <c r="H330" s="15">
        <v>5.2174999999999994</v>
      </c>
      <c r="I330" s="8">
        <v>23.1</v>
      </c>
      <c r="J330" s="8">
        <v>9.9700000000000006</v>
      </c>
      <c r="K330" s="8">
        <v>9.9860000000000007</v>
      </c>
      <c r="L330" s="8">
        <v>10.154400000000001</v>
      </c>
      <c r="M330" s="8">
        <v>35</v>
      </c>
      <c r="N330" s="15">
        <v>1</v>
      </c>
      <c r="O330" s="15">
        <v>1</v>
      </c>
      <c r="P330" s="15">
        <v>0</v>
      </c>
      <c r="Q330" s="21">
        <v>0</v>
      </c>
    </row>
    <row r="331" spans="2:17" x14ac:dyDescent="0.25">
      <c r="B331" s="7">
        <v>22.6</v>
      </c>
      <c r="C331" s="15">
        <v>6.7239999999999994E-2</v>
      </c>
      <c r="D331" s="8">
        <v>33.24</v>
      </c>
      <c r="E331" s="8">
        <v>0.46</v>
      </c>
      <c r="F331" s="8">
        <v>6.3330000000000002</v>
      </c>
      <c r="G331" s="8">
        <v>17.2</v>
      </c>
      <c r="H331" s="15">
        <v>5.2149999999999999</v>
      </c>
      <c r="I331" s="8">
        <v>23.1</v>
      </c>
      <c r="J331" s="8">
        <v>7.34</v>
      </c>
      <c r="K331" s="8">
        <v>5.5519999999999996</v>
      </c>
      <c r="L331" s="8">
        <v>14.1808</v>
      </c>
      <c r="M331" s="8">
        <v>53</v>
      </c>
      <c r="N331" s="15">
        <v>0</v>
      </c>
      <c r="O331" s="15">
        <v>0</v>
      </c>
      <c r="P331" s="15">
        <v>0</v>
      </c>
      <c r="Q331" s="21">
        <v>0</v>
      </c>
    </row>
    <row r="332" spans="2:17" x14ac:dyDescent="0.25">
      <c r="B332" s="7">
        <v>19.8</v>
      </c>
      <c r="C332" s="15">
        <v>4.5440000000000001E-2</v>
      </c>
      <c r="D332" s="8">
        <v>33.24</v>
      </c>
      <c r="E332" s="8">
        <v>0.46</v>
      </c>
      <c r="F332" s="8">
        <v>6.1440000000000001</v>
      </c>
      <c r="G332" s="8">
        <v>32.200000000000003</v>
      </c>
      <c r="H332" s="15">
        <v>5.875</v>
      </c>
      <c r="I332" s="8">
        <v>23.1</v>
      </c>
      <c r="J332" s="8">
        <v>9.09</v>
      </c>
      <c r="K332" s="8">
        <v>9.3960000000000008</v>
      </c>
      <c r="L332" s="8">
        <v>11.1584</v>
      </c>
      <c r="M332" s="8">
        <v>26</v>
      </c>
      <c r="N332" s="15">
        <v>0</v>
      </c>
      <c r="O332" s="15">
        <v>0</v>
      </c>
      <c r="P332" s="15">
        <v>1</v>
      </c>
      <c r="Q332" s="21">
        <v>0</v>
      </c>
    </row>
    <row r="333" spans="2:17" x14ac:dyDescent="0.25">
      <c r="B333" s="7">
        <v>17.100000000000001</v>
      </c>
      <c r="C333" s="15">
        <v>5.0229999999999997E-2</v>
      </c>
      <c r="D333" s="8">
        <v>36.06</v>
      </c>
      <c r="E333" s="8">
        <v>0.43790000000000001</v>
      </c>
      <c r="F333" s="8">
        <v>5.7060000000000004</v>
      </c>
      <c r="G333" s="8">
        <v>28.4</v>
      </c>
      <c r="H333" s="15">
        <v>6.6400000000000006</v>
      </c>
      <c r="I333" s="8">
        <v>23.1</v>
      </c>
      <c r="J333" s="8">
        <v>12.43</v>
      </c>
      <c r="K333" s="8">
        <v>6.742</v>
      </c>
      <c r="L333" s="8">
        <v>14.136799999999999</v>
      </c>
      <c r="M333" s="8">
        <v>21</v>
      </c>
      <c r="N333" s="15">
        <v>0</v>
      </c>
      <c r="O333" s="15">
        <v>1</v>
      </c>
      <c r="P333" s="15">
        <v>0</v>
      </c>
      <c r="Q333" s="21">
        <v>0</v>
      </c>
    </row>
    <row r="334" spans="2:17" x14ac:dyDescent="0.25">
      <c r="B334" s="7">
        <v>19.399999999999999</v>
      </c>
      <c r="C334" s="15">
        <v>3.4660000000000003E-2</v>
      </c>
      <c r="D334" s="8">
        <v>36.06</v>
      </c>
      <c r="E334" s="8">
        <v>0.43790000000000001</v>
      </c>
      <c r="F334" s="8">
        <v>6.0309999999999997</v>
      </c>
      <c r="G334" s="8">
        <v>23.3</v>
      </c>
      <c r="H334" s="15">
        <v>6.6400000000000006</v>
      </c>
      <c r="I334" s="8">
        <v>23.1</v>
      </c>
      <c r="J334" s="8">
        <v>7.83</v>
      </c>
      <c r="K334" s="8">
        <v>7.4880000000000004</v>
      </c>
      <c r="L334" s="8">
        <v>14.155200000000001</v>
      </c>
      <c r="M334" s="8">
        <v>22</v>
      </c>
      <c r="N334" s="15">
        <v>1</v>
      </c>
      <c r="O334" s="15">
        <v>0</v>
      </c>
      <c r="P334" s="15">
        <v>0</v>
      </c>
      <c r="Q334" s="21">
        <v>0</v>
      </c>
    </row>
    <row r="335" spans="2:17" x14ac:dyDescent="0.25">
      <c r="B335" s="7">
        <v>22.2</v>
      </c>
      <c r="C335" s="15">
        <v>5.083E-2</v>
      </c>
      <c r="D335" s="8">
        <v>35.19</v>
      </c>
      <c r="E335" s="8">
        <v>0.51500000000000001</v>
      </c>
      <c r="F335" s="8">
        <v>6.3159999999999998</v>
      </c>
      <c r="G335" s="8">
        <v>38.1</v>
      </c>
      <c r="H335" s="15">
        <v>6.4575000000000005</v>
      </c>
      <c r="I335" s="8">
        <v>19.8</v>
      </c>
      <c r="J335" s="8">
        <v>5.68</v>
      </c>
      <c r="K335" s="8">
        <v>9.1440000000000001</v>
      </c>
      <c r="L335" s="8">
        <v>11.1776</v>
      </c>
      <c r="M335" s="8">
        <v>34</v>
      </c>
      <c r="N335" s="15">
        <v>0</v>
      </c>
      <c r="O335" s="15">
        <v>0</v>
      </c>
      <c r="P335" s="15">
        <v>0</v>
      </c>
      <c r="Q335" s="21">
        <v>0</v>
      </c>
    </row>
    <row r="336" spans="2:17" x14ac:dyDescent="0.25">
      <c r="B336" s="7">
        <v>20.7</v>
      </c>
      <c r="C336" s="15">
        <v>3.7379999999999997E-2</v>
      </c>
      <c r="D336" s="8">
        <v>35.19</v>
      </c>
      <c r="E336" s="8">
        <v>0.51500000000000001</v>
      </c>
      <c r="F336" s="8">
        <v>6.31</v>
      </c>
      <c r="G336" s="8">
        <v>38.5</v>
      </c>
      <c r="H336" s="15">
        <v>6.46</v>
      </c>
      <c r="I336" s="8">
        <v>19.8</v>
      </c>
      <c r="J336" s="8">
        <v>6.75</v>
      </c>
      <c r="K336" s="8">
        <v>7.5140000000000002</v>
      </c>
      <c r="L336" s="8">
        <v>15.1656</v>
      </c>
      <c r="M336" s="8">
        <v>53</v>
      </c>
      <c r="N336" s="15">
        <v>1</v>
      </c>
      <c r="O336" s="15">
        <v>0</v>
      </c>
      <c r="P336" s="15">
        <v>0</v>
      </c>
      <c r="Q336" s="21">
        <v>1</v>
      </c>
    </row>
    <row r="337" spans="2:17" x14ac:dyDescent="0.25">
      <c r="B337" s="7">
        <v>21.1</v>
      </c>
      <c r="C337" s="15">
        <v>3.9609999999999999E-2</v>
      </c>
      <c r="D337" s="8">
        <v>35.19</v>
      </c>
      <c r="E337" s="8">
        <v>0.51500000000000001</v>
      </c>
      <c r="F337" s="8">
        <v>6.0369999999999999</v>
      </c>
      <c r="G337" s="8">
        <v>34.5</v>
      </c>
      <c r="H337" s="15">
        <v>5.9850000000000003</v>
      </c>
      <c r="I337" s="8">
        <v>19.8</v>
      </c>
      <c r="J337" s="8">
        <v>8.01</v>
      </c>
      <c r="K337" s="8">
        <v>8.9220000000000006</v>
      </c>
      <c r="L337" s="8">
        <v>14.168799999999999</v>
      </c>
      <c r="M337" s="8">
        <v>57</v>
      </c>
      <c r="N337" s="15">
        <v>1</v>
      </c>
      <c r="O337" s="15">
        <v>0</v>
      </c>
      <c r="P337" s="15">
        <v>0</v>
      </c>
      <c r="Q337" s="21">
        <v>0</v>
      </c>
    </row>
    <row r="338" spans="2:17" x14ac:dyDescent="0.25">
      <c r="B338" s="7">
        <v>19.5</v>
      </c>
      <c r="C338" s="15">
        <v>3.4270000000000002E-2</v>
      </c>
      <c r="D338" s="8">
        <v>35.19</v>
      </c>
      <c r="E338" s="8">
        <v>0.51500000000000001</v>
      </c>
      <c r="F338" s="8">
        <v>5.8689999999999998</v>
      </c>
      <c r="G338" s="8">
        <v>46.3</v>
      </c>
      <c r="H338" s="15">
        <v>5.23</v>
      </c>
      <c r="I338" s="8">
        <v>19.8</v>
      </c>
      <c r="J338" s="8">
        <v>9.8000000000000007</v>
      </c>
      <c r="K338" s="8">
        <v>10.09</v>
      </c>
      <c r="L338" s="8">
        <v>15.156000000000001</v>
      </c>
      <c r="M338" s="8">
        <v>53</v>
      </c>
      <c r="N338" s="15">
        <v>0</v>
      </c>
      <c r="O338" s="15">
        <v>0</v>
      </c>
      <c r="P338" s="15">
        <v>1</v>
      </c>
      <c r="Q338" s="21">
        <v>0</v>
      </c>
    </row>
    <row r="339" spans="2:17" x14ac:dyDescent="0.25">
      <c r="B339" s="7">
        <v>18.5</v>
      </c>
      <c r="C339" s="15">
        <v>3.041E-2</v>
      </c>
      <c r="D339" s="8">
        <v>35.19</v>
      </c>
      <c r="E339" s="8">
        <v>0.51500000000000001</v>
      </c>
      <c r="F339" s="8">
        <v>5.8949999999999996</v>
      </c>
      <c r="G339" s="8">
        <v>59.6</v>
      </c>
      <c r="H339" s="15">
        <v>5.6150000000000002</v>
      </c>
      <c r="I339" s="8">
        <v>19.8</v>
      </c>
      <c r="J339" s="8">
        <v>10.56</v>
      </c>
      <c r="K339" s="8">
        <v>8.27</v>
      </c>
      <c r="L339" s="8">
        <v>12.148</v>
      </c>
      <c r="M339" s="8">
        <v>21</v>
      </c>
      <c r="N339" s="15">
        <v>1</v>
      </c>
      <c r="O339" s="15">
        <v>0</v>
      </c>
      <c r="P339" s="15">
        <v>1</v>
      </c>
      <c r="Q339" s="21">
        <v>0</v>
      </c>
    </row>
    <row r="340" spans="2:17" x14ac:dyDescent="0.25">
      <c r="B340" s="7">
        <v>20.6</v>
      </c>
      <c r="C340" s="15">
        <v>3.3059999999999999E-2</v>
      </c>
      <c r="D340" s="8">
        <v>35.19</v>
      </c>
      <c r="E340" s="8">
        <v>0.51500000000000001</v>
      </c>
      <c r="F340" s="8">
        <v>6.0590000000000002</v>
      </c>
      <c r="G340" s="8">
        <v>37.299999999999997</v>
      </c>
      <c r="H340" s="15">
        <v>4.8125</v>
      </c>
      <c r="I340" s="8">
        <v>19.8</v>
      </c>
      <c r="J340" s="8">
        <v>8.51</v>
      </c>
      <c r="K340" s="8">
        <v>8.1120000000000001</v>
      </c>
      <c r="L340" s="8">
        <v>14.1648</v>
      </c>
      <c r="M340" s="8">
        <v>26</v>
      </c>
      <c r="N340" s="15">
        <v>1</v>
      </c>
      <c r="O340" s="15">
        <v>0</v>
      </c>
      <c r="P340" s="15">
        <v>1</v>
      </c>
      <c r="Q340" s="21">
        <v>0</v>
      </c>
    </row>
    <row r="341" spans="2:17" x14ac:dyDescent="0.25">
      <c r="B341" s="7">
        <v>19</v>
      </c>
      <c r="C341" s="15">
        <v>5.4969999999999998E-2</v>
      </c>
      <c r="D341" s="8">
        <v>35.19</v>
      </c>
      <c r="E341" s="8">
        <v>0.51500000000000001</v>
      </c>
      <c r="F341" s="8">
        <v>5.9850000000000003</v>
      </c>
      <c r="G341" s="8">
        <v>45.4</v>
      </c>
      <c r="H341" s="15">
        <v>4.8125</v>
      </c>
      <c r="I341" s="8">
        <v>19.8</v>
      </c>
      <c r="J341" s="8">
        <v>9.74</v>
      </c>
      <c r="K341" s="8">
        <v>6.38</v>
      </c>
      <c r="L341" s="8">
        <v>11.151999999999999</v>
      </c>
      <c r="M341" s="8">
        <v>28</v>
      </c>
      <c r="N341" s="15">
        <v>0</v>
      </c>
      <c r="O341" s="15">
        <v>1</v>
      </c>
      <c r="P341" s="15">
        <v>0</v>
      </c>
      <c r="Q341" s="21">
        <v>0</v>
      </c>
    </row>
    <row r="342" spans="2:17" x14ac:dyDescent="0.25">
      <c r="B342" s="7">
        <v>18.7</v>
      </c>
      <c r="C342" s="15">
        <v>6.1510000000000002E-2</v>
      </c>
      <c r="D342" s="8">
        <v>35.19</v>
      </c>
      <c r="E342" s="8">
        <v>0.51500000000000001</v>
      </c>
      <c r="F342" s="8">
        <v>5.968</v>
      </c>
      <c r="G342" s="8">
        <v>58.5</v>
      </c>
      <c r="H342" s="15">
        <v>4.8125</v>
      </c>
      <c r="I342" s="8">
        <v>19.8</v>
      </c>
      <c r="J342" s="8">
        <v>9.2899999999999991</v>
      </c>
      <c r="K342" s="8">
        <v>6.4740000000000002</v>
      </c>
      <c r="L342" s="8">
        <v>13.1496</v>
      </c>
      <c r="M342" s="8">
        <v>20</v>
      </c>
      <c r="N342" s="15">
        <v>1</v>
      </c>
      <c r="O342" s="15">
        <v>0</v>
      </c>
      <c r="P342" s="15">
        <v>0</v>
      </c>
      <c r="Q342" s="21">
        <v>0</v>
      </c>
    </row>
    <row r="343" spans="2:17" x14ac:dyDescent="0.25">
      <c r="B343" s="7">
        <v>32.700000000000003</v>
      </c>
      <c r="C343" s="15">
        <v>1.3010000000000001E-2</v>
      </c>
      <c r="D343" s="8">
        <v>31.52</v>
      </c>
      <c r="E343" s="8">
        <v>0.442</v>
      </c>
      <c r="F343" s="8">
        <v>7.2409999999999997</v>
      </c>
      <c r="G343" s="8">
        <v>49.3</v>
      </c>
      <c r="H343" s="15">
        <v>7.0375000000000005</v>
      </c>
      <c r="I343" s="8">
        <v>24.5</v>
      </c>
      <c r="J343" s="8">
        <v>5.49</v>
      </c>
      <c r="K343" s="8">
        <v>6.2539999999999996</v>
      </c>
      <c r="L343" s="8">
        <v>13.2616</v>
      </c>
      <c r="M343" s="8">
        <v>48</v>
      </c>
      <c r="N343" s="15">
        <v>1</v>
      </c>
      <c r="O343" s="15">
        <v>0</v>
      </c>
      <c r="P343" s="15">
        <v>0</v>
      </c>
      <c r="Q343" s="21">
        <v>0</v>
      </c>
    </row>
    <row r="344" spans="2:17" x14ac:dyDescent="0.25">
      <c r="B344" s="7">
        <v>16.5</v>
      </c>
      <c r="C344" s="15">
        <v>2.4979999999999999E-2</v>
      </c>
      <c r="D344" s="8">
        <v>31.89</v>
      </c>
      <c r="E344" s="8">
        <v>0.51800000000000002</v>
      </c>
      <c r="F344" s="8">
        <v>6.54</v>
      </c>
      <c r="G344" s="8">
        <v>59.7</v>
      </c>
      <c r="H344" s="15">
        <v>6.2674999999999992</v>
      </c>
      <c r="I344" s="8">
        <v>24.1</v>
      </c>
      <c r="J344" s="8">
        <v>8.65</v>
      </c>
      <c r="K344" s="8">
        <v>7.33</v>
      </c>
      <c r="L344" s="8">
        <v>11.132</v>
      </c>
      <c r="M344" s="8">
        <v>40</v>
      </c>
      <c r="N344" s="15">
        <v>1</v>
      </c>
      <c r="O344" s="15">
        <v>0</v>
      </c>
      <c r="P344" s="15">
        <v>1</v>
      </c>
      <c r="Q344" s="21">
        <v>0</v>
      </c>
    </row>
    <row r="345" spans="2:17" x14ac:dyDescent="0.25">
      <c r="B345" s="7">
        <v>23.9</v>
      </c>
      <c r="C345" s="15">
        <v>2.5430000000000001E-2</v>
      </c>
      <c r="D345" s="8">
        <v>33.78</v>
      </c>
      <c r="E345" s="8">
        <v>0.48399999999999999</v>
      </c>
      <c r="F345" s="8">
        <v>6.6959999999999997</v>
      </c>
      <c r="G345" s="8">
        <v>56.4</v>
      </c>
      <c r="H345" s="15">
        <v>5.7325000000000008</v>
      </c>
      <c r="I345" s="8">
        <v>22.4</v>
      </c>
      <c r="J345" s="8">
        <v>7.18</v>
      </c>
      <c r="K345" s="8">
        <v>8.9779999999999998</v>
      </c>
      <c r="L345" s="8">
        <v>15.1912</v>
      </c>
      <c r="M345" s="8">
        <v>52</v>
      </c>
      <c r="N345" s="15">
        <v>1</v>
      </c>
      <c r="O345" s="15">
        <v>0</v>
      </c>
      <c r="P345" s="15">
        <v>0</v>
      </c>
      <c r="Q345" s="21">
        <v>1</v>
      </c>
    </row>
    <row r="346" spans="2:17" x14ac:dyDescent="0.25">
      <c r="B346" s="7">
        <v>31.2</v>
      </c>
      <c r="C346" s="15">
        <v>3.049E-2</v>
      </c>
      <c r="D346" s="8">
        <v>33.78</v>
      </c>
      <c r="E346" s="8">
        <v>0.48399999999999999</v>
      </c>
      <c r="F346" s="8">
        <v>6.8739999999999997</v>
      </c>
      <c r="G346" s="8">
        <v>28.1</v>
      </c>
      <c r="H346" s="15">
        <v>6.4650000000000007</v>
      </c>
      <c r="I346" s="8">
        <v>22.4</v>
      </c>
      <c r="J346" s="8">
        <v>4.6100000000000003</v>
      </c>
      <c r="K346" s="8">
        <v>10.624000000000001</v>
      </c>
      <c r="L346" s="8">
        <v>11.249599999999999</v>
      </c>
      <c r="M346" s="8">
        <v>23</v>
      </c>
      <c r="N346" s="15">
        <v>0</v>
      </c>
      <c r="O346" s="15">
        <v>0</v>
      </c>
      <c r="P346" s="15">
        <v>1</v>
      </c>
      <c r="Q346" s="21">
        <v>0</v>
      </c>
    </row>
    <row r="347" spans="2:17" x14ac:dyDescent="0.25">
      <c r="B347" s="7">
        <v>17.5</v>
      </c>
      <c r="C347" s="15">
        <v>3.1130000000000001E-2</v>
      </c>
      <c r="D347" s="8">
        <v>34.39</v>
      </c>
      <c r="E347" s="8">
        <v>0.442</v>
      </c>
      <c r="F347" s="8">
        <v>6.0140000000000002</v>
      </c>
      <c r="G347" s="8">
        <v>48.5</v>
      </c>
      <c r="H347" s="15">
        <v>8.0124999999999993</v>
      </c>
      <c r="I347" s="8">
        <v>21.2</v>
      </c>
      <c r="J347" s="8">
        <v>10.53</v>
      </c>
      <c r="K347" s="8">
        <v>7.15</v>
      </c>
      <c r="L347" s="8">
        <v>13.14</v>
      </c>
      <c r="M347" s="8">
        <v>26</v>
      </c>
      <c r="N347" s="15">
        <v>1</v>
      </c>
      <c r="O347" s="15">
        <v>1</v>
      </c>
      <c r="P347" s="15">
        <v>0</v>
      </c>
      <c r="Q347" s="21">
        <v>0</v>
      </c>
    </row>
    <row r="348" spans="2:17" x14ac:dyDescent="0.25">
      <c r="B348" s="7">
        <v>17.2</v>
      </c>
      <c r="C348" s="15">
        <v>6.1620000000000001E-2</v>
      </c>
      <c r="D348" s="8">
        <v>34.39</v>
      </c>
      <c r="E348" s="8">
        <v>0.442</v>
      </c>
      <c r="F348" s="8">
        <v>5.8979999999999997</v>
      </c>
      <c r="G348" s="8">
        <v>52.3</v>
      </c>
      <c r="H348" s="15">
        <v>8.0150000000000006</v>
      </c>
      <c r="I348" s="8">
        <v>21.2</v>
      </c>
      <c r="J348" s="8">
        <v>12.67</v>
      </c>
      <c r="K348" s="8">
        <v>6.0439999999999996</v>
      </c>
      <c r="L348" s="8">
        <v>13.137600000000001</v>
      </c>
      <c r="M348" s="8">
        <v>46</v>
      </c>
      <c r="N348" s="15">
        <v>0</v>
      </c>
      <c r="O348" s="15">
        <v>0</v>
      </c>
      <c r="P348" s="15">
        <v>1</v>
      </c>
      <c r="Q348" s="21">
        <v>0</v>
      </c>
    </row>
    <row r="349" spans="2:17" x14ac:dyDescent="0.25">
      <c r="B349" s="7">
        <v>23.1</v>
      </c>
      <c r="C349" s="15">
        <v>1.8700000000000001E-2</v>
      </c>
      <c r="D349" s="8">
        <v>34.15</v>
      </c>
      <c r="E349" s="8">
        <v>0.42899999999999999</v>
      </c>
      <c r="F349" s="8">
        <v>6.516</v>
      </c>
      <c r="G349" s="8">
        <v>27.7</v>
      </c>
      <c r="H349" s="15">
        <v>8.5374999999999979</v>
      </c>
      <c r="I349" s="8">
        <v>22.1</v>
      </c>
      <c r="J349" s="8">
        <v>6.36</v>
      </c>
      <c r="K349" s="8">
        <v>8.1620000000000008</v>
      </c>
      <c r="L349" s="8">
        <v>12.184799999999999</v>
      </c>
      <c r="M349" s="8">
        <v>47</v>
      </c>
      <c r="N349" s="15">
        <v>1</v>
      </c>
      <c r="O349" s="15">
        <v>1</v>
      </c>
      <c r="P349" s="15">
        <v>0</v>
      </c>
      <c r="Q349" s="21">
        <v>0</v>
      </c>
    </row>
    <row r="350" spans="2:17" x14ac:dyDescent="0.25">
      <c r="B350" s="7">
        <v>24.5</v>
      </c>
      <c r="C350" s="15">
        <v>1.5010000000000001E-2</v>
      </c>
      <c r="D350" s="8">
        <v>32.01</v>
      </c>
      <c r="E350" s="8">
        <v>0.435</v>
      </c>
      <c r="F350" s="8">
        <v>6.6349999999999998</v>
      </c>
      <c r="G350" s="8">
        <v>29.7</v>
      </c>
      <c r="H350" s="15">
        <v>8.3424999999999994</v>
      </c>
      <c r="I350" s="8">
        <v>23</v>
      </c>
      <c r="J350" s="8">
        <v>5.99</v>
      </c>
      <c r="K350" s="8">
        <v>6.29</v>
      </c>
      <c r="L350" s="8">
        <v>13.196</v>
      </c>
      <c r="M350" s="8">
        <v>45</v>
      </c>
      <c r="N350" s="15">
        <v>1</v>
      </c>
      <c r="O350" s="15">
        <v>0</v>
      </c>
      <c r="P350" s="15">
        <v>0</v>
      </c>
      <c r="Q350" s="21">
        <v>0</v>
      </c>
    </row>
    <row r="351" spans="2:17" x14ac:dyDescent="0.25">
      <c r="B351" s="7">
        <v>26.6</v>
      </c>
      <c r="C351" s="15">
        <v>2.8989999999999998E-2</v>
      </c>
      <c r="D351" s="8">
        <v>31.25</v>
      </c>
      <c r="E351" s="8">
        <v>0.42899999999999999</v>
      </c>
      <c r="F351" s="8">
        <v>6.9390000000000001</v>
      </c>
      <c r="G351" s="8">
        <v>34.5</v>
      </c>
      <c r="H351" s="15">
        <v>8.7949999999999999</v>
      </c>
      <c r="I351" s="8">
        <v>20.3</v>
      </c>
      <c r="J351" s="8">
        <v>5.89</v>
      </c>
      <c r="K351" s="8">
        <v>5.6319999999999997</v>
      </c>
      <c r="L351" s="8">
        <v>11.2128</v>
      </c>
      <c r="M351" s="8">
        <v>30</v>
      </c>
      <c r="N351" s="15">
        <v>1</v>
      </c>
      <c r="O351" s="15">
        <v>0</v>
      </c>
      <c r="P351" s="15">
        <v>0</v>
      </c>
      <c r="Q351" s="21">
        <v>0</v>
      </c>
    </row>
    <row r="352" spans="2:17" x14ac:dyDescent="0.25">
      <c r="B352" s="7">
        <v>22.9</v>
      </c>
      <c r="C352" s="15">
        <v>6.2109999999999999E-2</v>
      </c>
      <c r="D352" s="8">
        <v>31.25</v>
      </c>
      <c r="E352" s="8">
        <v>0.42899999999999999</v>
      </c>
      <c r="F352" s="8">
        <v>6.49</v>
      </c>
      <c r="G352" s="8">
        <v>44.4</v>
      </c>
      <c r="H352" s="15">
        <v>8.7925000000000004</v>
      </c>
      <c r="I352" s="8">
        <v>20.3</v>
      </c>
      <c r="J352" s="8">
        <v>5.98</v>
      </c>
      <c r="K352" s="8">
        <v>7.258</v>
      </c>
      <c r="L352" s="8">
        <v>15.183199999999999</v>
      </c>
      <c r="M352" s="8">
        <v>55</v>
      </c>
      <c r="N352" s="15">
        <v>0</v>
      </c>
      <c r="O352" s="15">
        <v>0</v>
      </c>
      <c r="P352" s="15">
        <v>1</v>
      </c>
      <c r="Q352" s="21">
        <v>0</v>
      </c>
    </row>
    <row r="353" spans="2:17" x14ac:dyDescent="0.25">
      <c r="B353" s="7">
        <v>24.1</v>
      </c>
      <c r="C353" s="15">
        <v>7.9500000000000001E-2</v>
      </c>
      <c r="D353" s="8">
        <v>31.69</v>
      </c>
      <c r="E353" s="8">
        <v>0.41099999999999998</v>
      </c>
      <c r="F353" s="8">
        <v>6.5789999999999997</v>
      </c>
      <c r="G353" s="8">
        <v>35.9</v>
      </c>
      <c r="H353" s="15">
        <v>10.712499999999999</v>
      </c>
      <c r="I353" s="8">
        <v>21.7</v>
      </c>
      <c r="J353" s="8">
        <v>5.49</v>
      </c>
      <c r="K353" s="8">
        <v>5.5819999999999999</v>
      </c>
      <c r="L353" s="8">
        <v>10.1928</v>
      </c>
      <c r="M353" s="8">
        <v>45</v>
      </c>
      <c r="N353" s="15">
        <v>1</v>
      </c>
      <c r="O353" s="15">
        <v>0</v>
      </c>
      <c r="P353" s="15">
        <v>1</v>
      </c>
      <c r="Q353" s="21">
        <v>0</v>
      </c>
    </row>
    <row r="354" spans="2:17" x14ac:dyDescent="0.25">
      <c r="B354" s="7">
        <v>18.600000000000001</v>
      </c>
      <c r="C354" s="15">
        <v>7.2440000000000004E-2</v>
      </c>
      <c r="D354" s="8">
        <v>31.69</v>
      </c>
      <c r="E354" s="8">
        <v>0.41099999999999998</v>
      </c>
      <c r="F354" s="8">
        <v>5.8840000000000003</v>
      </c>
      <c r="G354" s="8">
        <v>18.5</v>
      </c>
      <c r="H354" s="15">
        <v>10.7125</v>
      </c>
      <c r="I354" s="8">
        <v>21.7</v>
      </c>
      <c r="J354" s="8">
        <v>7.79</v>
      </c>
      <c r="K354" s="8">
        <v>7.3719999999999999</v>
      </c>
      <c r="L354" s="8">
        <v>11.1488</v>
      </c>
      <c r="M354" s="8">
        <v>50</v>
      </c>
      <c r="N354" s="15">
        <v>1</v>
      </c>
      <c r="O354" s="15">
        <v>0</v>
      </c>
      <c r="P354" s="15">
        <v>1</v>
      </c>
      <c r="Q354" s="21">
        <v>0</v>
      </c>
    </row>
    <row r="355" spans="2:17" x14ac:dyDescent="0.25">
      <c r="B355" s="7">
        <v>30.1</v>
      </c>
      <c r="C355" s="15">
        <v>1.7090000000000001E-2</v>
      </c>
      <c r="D355" s="8">
        <v>32.020000000000003</v>
      </c>
      <c r="E355" s="8">
        <v>0.41</v>
      </c>
      <c r="F355" s="8">
        <v>6.7279999999999998</v>
      </c>
      <c r="G355" s="8">
        <v>36.1</v>
      </c>
      <c r="H355" s="15">
        <v>12.1275</v>
      </c>
      <c r="I355" s="8">
        <v>23</v>
      </c>
      <c r="J355" s="8">
        <v>4.5</v>
      </c>
      <c r="K355" s="8">
        <v>6.1020000000000003</v>
      </c>
      <c r="L355" s="8">
        <v>12.2408</v>
      </c>
      <c r="M355" s="8">
        <v>40</v>
      </c>
      <c r="N355" s="15">
        <v>1</v>
      </c>
      <c r="O355" s="15">
        <v>1</v>
      </c>
      <c r="P355" s="15">
        <v>0</v>
      </c>
      <c r="Q355" s="21">
        <v>0</v>
      </c>
    </row>
    <row r="356" spans="2:17" x14ac:dyDescent="0.25">
      <c r="B356" s="7">
        <v>18.2</v>
      </c>
      <c r="C356" s="15">
        <v>4.301E-2</v>
      </c>
      <c r="D356" s="8">
        <v>31.91</v>
      </c>
      <c r="E356" s="8">
        <v>0.41299999999999998</v>
      </c>
      <c r="F356" s="8">
        <v>5.6630000000000003</v>
      </c>
      <c r="G356" s="8">
        <v>21.9</v>
      </c>
      <c r="H356" s="15">
        <v>10.585000000000001</v>
      </c>
      <c r="I356" s="8">
        <v>18</v>
      </c>
      <c r="J356" s="8">
        <v>8.0500000000000007</v>
      </c>
      <c r="K356" s="8">
        <v>8.7639999999999993</v>
      </c>
      <c r="L356" s="8">
        <v>12.1456</v>
      </c>
      <c r="M356" s="8">
        <v>34</v>
      </c>
      <c r="N356" s="15">
        <v>0</v>
      </c>
      <c r="O356" s="15">
        <v>0</v>
      </c>
      <c r="P356" s="15">
        <v>0</v>
      </c>
      <c r="Q356" s="21">
        <v>0</v>
      </c>
    </row>
    <row r="357" spans="2:17" x14ac:dyDescent="0.25">
      <c r="B357" s="7">
        <v>20.6</v>
      </c>
      <c r="C357" s="15">
        <v>0.10659</v>
      </c>
      <c r="D357" s="8">
        <v>31.91</v>
      </c>
      <c r="E357" s="8">
        <v>0.41299999999999998</v>
      </c>
      <c r="F357" s="8">
        <v>5.9359999999999999</v>
      </c>
      <c r="G357" s="8">
        <v>19.5</v>
      </c>
      <c r="H357" s="15">
        <v>10.584999999999999</v>
      </c>
      <c r="I357" s="8">
        <v>18</v>
      </c>
      <c r="J357" s="8">
        <v>5.57</v>
      </c>
      <c r="K357" s="8">
        <v>9.3119999999999994</v>
      </c>
      <c r="L357" s="8">
        <v>13.1648</v>
      </c>
      <c r="M357" s="8">
        <v>53</v>
      </c>
      <c r="N357" s="15">
        <v>0</v>
      </c>
      <c r="O357" s="15">
        <v>0</v>
      </c>
      <c r="P357" s="15">
        <v>1</v>
      </c>
      <c r="Q357" s="21">
        <v>0</v>
      </c>
    </row>
    <row r="358" spans="2:17" x14ac:dyDescent="0.25">
      <c r="B358" s="7">
        <v>17.8</v>
      </c>
      <c r="C358" s="15">
        <v>8.9829600000000003</v>
      </c>
      <c r="D358" s="8">
        <v>48.1</v>
      </c>
      <c r="E358" s="8">
        <v>0.77</v>
      </c>
      <c r="F358" s="8">
        <v>6.2119999999999997</v>
      </c>
      <c r="G358" s="8">
        <v>97.4</v>
      </c>
      <c r="H358" s="15">
        <v>2.1225000000000001</v>
      </c>
      <c r="I358" s="8">
        <v>19.8</v>
      </c>
      <c r="J358" s="8">
        <v>17.600000000000001</v>
      </c>
      <c r="K358" s="8">
        <v>5.9560000000000004</v>
      </c>
      <c r="L358" s="8">
        <v>14.1424</v>
      </c>
      <c r="M358" s="8">
        <v>39</v>
      </c>
      <c r="N358" s="15">
        <v>0</v>
      </c>
      <c r="O358" s="15">
        <v>0</v>
      </c>
      <c r="P358" s="15">
        <v>0</v>
      </c>
      <c r="Q358" s="21">
        <v>0</v>
      </c>
    </row>
    <row r="359" spans="2:17" x14ac:dyDescent="0.25">
      <c r="B359" s="7">
        <v>21.7</v>
      </c>
      <c r="C359" s="15">
        <v>3.8496999999999999</v>
      </c>
      <c r="D359" s="8">
        <v>48.1</v>
      </c>
      <c r="E359" s="8">
        <v>0.77</v>
      </c>
      <c r="F359" s="8">
        <v>6.3949999999999996</v>
      </c>
      <c r="G359" s="8">
        <v>91</v>
      </c>
      <c r="H359" s="15">
        <v>2.5049999999999999</v>
      </c>
      <c r="I359" s="8">
        <v>19.8</v>
      </c>
      <c r="J359" s="8">
        <v>13.27</v>
      </c>
      <c r="K359" s="8">
        <v>7.0339999999999998</v>
      </c>
      <c r="L359" s="8">
        <v>13.1736</v>
      </c>
      <c r="M359" s="8">
        <v>56</v>
      </c>
      <c r="N359" s="15">
        <v>0</v>
      </c>
      <c r="O359" s="15">
        <v>1</v>
      </c>
      <c r="P359" s="15">
        <v>0</v>
      </c>
      <c r="Q359" s="21">
        <v>0</v>
      </c>
    </row>
    <row r="360" spans="2:17" x14ac:dyDescent="0.25">
      <c r="B360" s="7">
        <v>22.7</v>
      </c>
      <c r="C360" s="15">
        <v>5.2017699999999998</v>
      </c>
      <c r="D360" s="8">
        <v>48.1</v>
      </c>
      <c r="E360" s="8">
        <v>0.77</v>
      </c>
      <c r="F360" s="8">
        <v>6.1269999999999998</v>
      </c>
      <c r="G360" s="8">
        <v>83.4</v>
      </c>
      <c r="H360" s="15">
        <v>2.7225000000000001</v>
      </c>
      <c r="I360" s="8">
        <v>19.8</v>
      </c>
      <c r="J360" s="8">
        <v>11.48</v>
      </c>
      <c r="K360" s="8">
        <v>6.3540000000000001</v>
      </c>
      <c r="L360" s="8">
        <v>15.1816</v>
      </c>
      <c r="M360" s="8">
        <v>42</v>
      </c>
      <c r="N360" s="15">
        <v>0</v>
      </c>
      <c r="O360" s="15">
        <v>0</v>
      </c>
      <c r="P360" s="15">
        <v>0</v>
      </c>
      <c r="Q360" s="21">
        <v>1</v>
      </c>
    </row>
    <row r="361" spans="2:17" x14ac:dyDescent="0.25">
      <c r="B361" s="7">
        <v>22.6</v>
      </c>
      <c r="C361" s="15">
        <v>4.2613099999999999</v>
      </c>
      <c r="D361" s="8">
        <v>48.1</v>
      </c>
      <c r="E361" s="8">
        <v>0.77</v>
      </c>
      <c r="F361" s="8">
        <v>6.1120000000000001</v>
      </c>
      <c r="G361" s="8">
        <v>81.3</v>
      </c>
      <c r="H361" s="15">
        <v>2.5075000000000003</v>
      </c>
      <c r="I361" s="8">
        <v>19.8</v>
      </c>
      <c r="J361" s="8">
        <v>12.67</v>
      </c>
      <c r="K361" s="8">
        <v>7.8997670682730989</v>
      </c>
      <c r="L361" s="8">
        <v>14.1808</v>
      </c>
      <c r="M361" s="8">
        <v>26</v>
      </c>
      <c r="N361" s="15">
        <v>0</v>
      </c>
      <c r="O361" s="15">
        <v>1</v>
      </c>
      <c r="P361" s="15">
        <v>0</v>
      </c>
      <c r="Q361" s="21">
        <v>0</v>
      </c>
    </row>
    <row r="362" spans="2:17" x14ac:dyDescent="0.25">
      <c r="B362" s="7">
        <v>25</v>
      </c>
      <c r="C362" s="15">
        <v>4.5419200000000002</v>
      </c>
      <c r="D362" s="8">
        <v>48.1</v>
      </c>
      <c r="E362" s="8">
        <v>0.77</v>
      </c>
      <c r="F362" s="8">
        <v>6.3979999999999997</v>
      </c>
      <c r="G362" s="8">
        <v>88</v>
      </c>
      <c r="H362" s="15">
        <v>2.5175000000000001</v>
      </c>
      <c r="I362" s="8">
        <v>19.8</v>
      </c>
      <c r="J362" s="8">
        <v>7.79</v>
      </c>
      <c r="K362" s="8">
        <v>8.8000000000000007</v>
      </c>
      <c r="L362" s="8">
        <v>10.199999999999999</v>
      </c>
      <c r="M362" s="8">
        <v>37</v>
      </c>
      <c r="N362" s="15">
        <v>0</v>
      </c>
      <c r="O362" s="15">
        <v>0</v>
      </c>
      <c r="P362" s="15">
        <v>0</v>
      </c>
      <c r="Q362" s="21">
        <v>0</v>
      </c>
    </row>
    <row r="363" spans="2:17" x14ac:dyDescent="0.25">
      <c r="B363" s="7">
        <v>19.899999999999999</v>
      </c>
      <c r="C363" s="15">
        <v>3.83684</v>
      </c>
      <c r="D363" s="8">
        <v>48.1</v>
      </c>
      <c r="E363" s="8">
        <v>0.77</v>
      </c>
      <c r="F363" s="8">
        <v>6.2510000000000003</v>
      </c>
      <c r="G363" s="8">
        <v>91.1</v>
      </c>
      <c r="H363" s="15">
        <v>2.2949999999999999</v>
      </c>
      <c r="I363" s="8">
        <v>19.8</v>
      </c>
      <c r="J363" s="8">
        <v>14.19</v>
      </c>
      <c r="K363" s="8">
        <v>8.8979999999999997</v>
      </c>
      <c r="L363" s="8">
        <v>13.1592</v>
      </c>
      <c r="M363" s="8">
        <v>56</v>
      </c>
      <c r="N363" s="15">
        <v>1</v>
      </c>
      <c r="O363" s="15">
        <v>0</v>
      </c>
      <c r="P363" s="15">
        <v>1</v>
      </c>
      <c r="Q363" s="21">
        <v>0</v>
      </c>
    </row>
    <row r="364" spans="2:17" x14ac:dyDescent="0.25">
      <c r="B364" s="7">
        <v>20.8</v>
      </c>
      <c r="C364" s="15">
        <v>3.67822</v>
      </c>
      <c r="D364" s="8">
        <v>48.1</v>
      </c>
      <c r="E364" s="8">
        <v>0.77</v>
      </c>
      <c r="F364" s="8">
        <v>5.3620000000000001</v>
      </c>
      <c r="G364" s="8">
        <v>96.2</v>
      </c>
      <c r="H364" s="15">
        <v>2.105</v>
      </c>
      <c r="I364" s="8">
        <v>19.8</v>
      </c>
      <c r="J364" s="8">
        <v>10.19</v>
      </c>
      <c r="K364" s="8">
        <v>8.016</v>
      </c>
      <c r="L364" s="8">
        <v>14.166399999999999</v>
      </c>
      <c r="M364" s="8">
        <v>52</v>
      </c>
      <c r="N364" s="15">
        <v>0</v>
      </c>
      <c r="O364" s="15">
        <v>1</v>
      </c>
      <c r="P364" s="15">
        <v>0</v>
      </c>
      <c r="Q364" s="21">
        <v>0</v>
      </c>
    </row>
    <row r="365" spans="2:17" x14ac:dyDescent="0.25">
      <c r="B365" s="7">
        <v>16.8</v>
      </c>
      <c r="C365" s="15">
        <v>4.2223899999999999</v>
      </c>
      <c r="D365" s="8">
        <v>48.1</v>
      </c>
      <c r="E365" s="8">
        <v>0.77</v>
      </c>
      <c r="F365" s="8">
        <v>5.8029999999999999</v>
      </c>
      <c r="G365" s="8">
        <v>89</v>
      </c>
      <c r="H365" s="15">
        <v>1.9049999999999998</v>
      </c>
      <c r="I365" s="8">
        <v>19.8</v>
      </c>
      <c r="J365" s="8">
        <v>14.64</v>
      </c>
      <c r="K365" s="8">
        <v>9.7360000000000007</v>
      </c>
      <c r="L365" s="8">
        <v>15.134399999999999</v>
      </c>
      <c r="M365" s="8">
        <v>57</v>
      </c>
      <c r="N365" s="15">
        <v>1</v>
      </c>
      <c r="O365" s="15">
        <v>0</v>
      </c>
      <c r="P365" s="15">
        <v>0</v>
      </c>
      <c r="Q365" s="21">
        <v>1</v>
      </c>
    </row>
    <row r="366" spans="2:17" x14ac:dyDescent="0.25">
      <c r="B366" s="7">
        <v>21.9</v>
      </c>
      <c r="C366" s="15">
        <v>3.4742799999999998</v>
      </c>
      <c r="D366" s="8">
        <v>48.1</v>
      </c>
      <c r="E366" s="8">
        <v>0.71799999999999997</v>
      </c>
      <c r="F366" s="8">
        <v>8.7799999999999994</v>
      </c>
      <c r="G366" s="8">
        <v>82.9</v>
      </c>
      <c r="H366" s="15">
        <v>1.9049999999999998</v>
      </c>
      <c r="I366" s="8">
        <v>19.8</v>
      </c>
      <c r="J366" s="8">
        <v>5.29</v>
      </c>
      <c r="K366" s="8">
        <v>8.0380000000000003</v>
      </c>
      <c r="L366" s="8">
        <v>12.1752</v>
      </c>
      <c r="M366" s="8">
        <v>26</v>
      </c>
      <c r="N366" s="15">
        <v>0</v>
      </c>
      <c r="O366" s="15">
        <v>0</v>
      </c>
      <c r="P366" s="15">
        <v>1</v>
      </c>
      <c r="Q366" s="21">
        <v>0</v>
      </c>
    </row>
    <row r="367" spans="2:17" x14ac:dyDescent="0.25">
      <c r="B367" s="7">
        <v>27.5</v>
      </c>
      <c r="C367" s="15">
        <v>4.5558699999999996</v>
      </c>
      <c r="D367" s="8">
        <v>48.1</v>
      </c>
      <c r="E367" s="8">
        <v>0.71799999999999997</v>
      </c>
      <c r="F367" s="8">
        <v>3.5609999999999999</v>
      </c>
      <c r="G367" s="8">
        <v>87.9</v>
      </c>
      <c r="H367" s="15">
        <v>1.6124999999999998</v>
      </c>
      <c r="I367" s="8">
        <v>19.8</v>
      </c>
      <c r="J367" s="8">
        <v>7.12</v>
      </c>
      <c r="K367" s="8">
        <v>8.0500000000000007</v>
      </c>
      <c r="L367" s="8">
        <v>12.22</v>
      </c>
      <c r="M367" s="8">
        <v>51</v>
      </c>
      <c r="N367" s="15">
        <v>1</v>
      </c>
      <c r="O367" s="15">
        <v>0</v>
      </c>
      <c r="P367" s="15">
        <v>1</v>
      </c>
      <c r="Q367" s="21">
        <v>0</v>
      </c>
    </row>
    <row r="368" spans="2:17" x14ac:dyDescent="0.25">
      <c r="B368" s="7">
        <v>21.9</v>
      </c>
      <c r="C368" s="15">
        <v>3.6969500000000002</v>
      </c>
      <c r="D368" s="8">
        <v>48.1</v>
      </c>
      <c r="E368" s="8">
        <v>0.71799999999999997</v>
      </c>
      <c r="F368" s="8">
        <v>4.9630000000000001</v>
      </c>
      <c r="G368" s="8">
        <v>91.4</v>
      </c>
      <c r="H368" s="15">
        <v>1.75</v>
      </c>
      <c r="I368" s="8">
        <v>19.8</v>
      </c>
      <c r="J368" s="8">
        <v>14</v>
      </c>
      <c r="K368" s="8">
        <v>10.238</v>
      </c>
      <c r="L368" s="8">
        <v>14.1752</v>
      </c>
      <c r="M368" s="8">
        <v>58</v>
      </c>
      <c r="N368" s="15">
        <v>0</v>
      </c>
      <c r="O368" s="15">
        <v>1</v>
      </c>
      <c r="P368" s="15">
        <v>0</v>
      </c>
      <c r="Q368" s="21">
        <v>0</v>
      </c>
    </row>
    <row r="369" spans="2:17" x14ac:dyDescent="0.25">
      <c r="B369" s="7">
        <v>23.1</v>
      </c>
      <c r="C369" s="15">
        <v>13.5222</v>
      </c>
      <c r="D369" s="8">
        <v>48.1</v>
      </c>
      <c r="E369" s="8">
        <v>0.63100000000000001</v>
      </c>
      <c r="F369" s="8">
        <v>3.863</v>
      </c>
      <c r="G369" s="8">
        <v>100</v>
      </c>
      <c r="H369" s="15">
        <v>1.5075000000000001</v>
      </c>
      <c r="I369" s="8">
        <v>19.8</v>
      </c>
      <c r="J369" s="8">
        <v>13.33</v>
      </c>
      <c r="K369" s="8">
        <v>9.9619999999999997</v>
      </c>
      <c r="L369" s="8">
        <v>11.184799999999999</v>
      </c>
      <c r="M369" s="8">
        <v>24</v>
      </c>
      <c r="N369" s="15">
        <v>0</v>
      </c>
      <c r="O369" s="15">
        <v>1</v>
      </c>
      <c r="P369" s="15">
        <v>0</v>
      </c>
      <c r="Q369" s="21">
        <v>0</v>
      </c>
    </row>
    <row r="370" spans="2:17" x14ac:dyDescent="0.25">
      <c r="B370" s="7">
        <v>50</v>
      </c>
      <c r="C370" s="15">
        <v>4.8982200000000002</v>
      </c>
      <c r="D370" s="8">
        <v>48.1</v>
      </c>
      <c r="E370" s="8">
        <v>0.63100000000000001</v>
      </c>
      <c r="F370" s="8">
        <v>4.97</v>
      </c>
      <c r="G370" s="8">
        <v>100</v>
      </c>
      <c r="H370" s="15">
        <v>1.3325</v>
      </c>
      <c r="I370" s="8">
        <v>19.8</v>
      </c>
      <c r="J370" s="8">
        <v>3.26</v>
      </c>
      <c r="K370" s="8">
        <v>9.6999999999999993</v>
      </c>
      <c r="L370" s="8">
        <v>13.4</v>
      </c>
      <c r="M370" s="8">
        <v>41</v>
      </c>
      <c r="N370" s="15">
        <v>0</v>
      </c>
      <c r="O370" s="15">
        <v>0</v>
      </c>
      <c r="P370" s="15">
        <v>1</v>
      </c>
      <c r="Q370" s="21">
        <v>0</v>
      </c>
    </row>
    <row r="371" spans="2:17" x14ac:dyDescent="0.25">
      <c r="B371" s="7">
        <v>50</v>
      </c>
      <c r="C371" s="15">
        <v>5.6699799999999998</v>
      </c>
      <c r="D371" s="8">
        <v>48.1</v>
      </c>
      <c r="E371" s="8">
        <v>0.63100000000000001</v>
      </c>
      <c r="F371" s="8">
        <v>6.6829999999999998</v>
      </c>
      <c r="G371" s="8">
        <v>96.8</v>
      </c>
      <c r="H371" s="15">
        <v>1.355</v>
      </c>
      <c r="I371" s="8">
        <v>19.8</v>
      </c>
      <c r="J371" s="8">
        <v>3.73</v>
      </c>
      <c r="K371" s="8">
        <v>6.7</v>
      </c>
      <c r="L371" s="8">
        <v>15.4</v>
      </c>
      <c r="M371" s="8">
        <v>58</v>
      </c>
      <c r="N371" s="15">
        <v>1</v>
      </c>
      <c r="O371" s="15">
        <v>0</v>
      </c>
      <c r="P371" s="15">
        <v>1</v>
      </c>
      <c r="Q371" s="21">
        <v>0</v>
      </c>
    </row>
    <row r="372" spans="2:17" x14ac:dyDescent="0.25">
      <c r="B372" s="7">
        <v>50</v>
      </c>
      <c r="C372" s="15">
        <v>6.5387599999999999</v>
      </c>
      <c r="D372" s="8">
        <v>48.1</v>
      </c>
      <c r="E372" s="8">
        <v>0.63100000000000001</v>
      </c>
      <c r="F372" s="8">
        <v>7.016</v>
      </c>
      <c r="G372" s="8">
        <v>97.5</v>
      </c>
      <c r="H372" s="15">
        <v>1.2</v>
      </c>
      <c r="I372" s="8">
        <v>19.8</v>
      </c>
      <c r="J372" s="8">
        <v>2.96</v>
      </c>
      <c r="K372" s="8">
        <v>10.1</v>
      </c>
      <c r="L372" s="8">
        <v>12.4</v>
      </c>
      <c r="M372" s="8">
        <v>46</v>
      </c>
      <c r="N372" s="15">
        <v>1</v>
      </c>
      <c r="O372" s="15">
        <v>0</v>
      </c>
      <c r="P372" s="15">
        <v>0</v>
      </c>
      <c r="Q372" s="21">
        <v>0</v>
      </c>
    </row>
    <row r="373" spans="2:17" x14ac:dyDescent="0.25">
      <c r="B373" s="7">
        <v>50</v>
      </c>
      <c r="C373" s="15">
        <v>9.2323000000000004</v>
      </c>
      <c r="D373" s="8">
        <v>48.1</v>
      </c>
      <c r="E373" s="8">
        <v>0.63100000000000001</v>
      </c>
      <c r="F373" s="8">
        <v>6.2160000000000002</v>
      </c>
      <c r="G373" s="8">
        <v>100</v>
      </c>
      <c r="H373" s="15">
        <v>1.1700000000000002</v>
      </c>
      <c r="I373" s="8">
        <v>19.8</v>
      </c>
      <c r="J373" s="8">
        <v>9.5299999999999994</v>
      </c>
      <c r="K373" s="8">
        <v>9.8000000000000007</v>
      </c>
      <c r="L373" s="8">
        <v>13.4</v>
      </c>
      <c r="M373" s="8">
        <v>25</v>
      </c>
      <c r="N373" s="15">
        <v>1</v>
      </c>
      <c r="O373" s="15">
        <v>0</v>
      </c>
      <c r="P373" s="15">
        <v>0</v>
      </c>
      <c r="Q373" s="21">
        <v>0</v>
      </c>
    </row>
    <row r="374" spans="2:17" x14ac:dyDescent="0.25">
      <c r="B374" s="7">
        <v>50</v>
      </c>
      <c r="C374" s="15">
        <v>8.2672500000000007</v>
      </c>
      <c r="D374" s="8">
        <v>48.1</v>
      </c>
      <c r="E374" s="8">
        <v>0.66800000000000004</v>
      </c>
      <c r="F374" s="8">
        <v>5.875</v>
      </c>
      <c r="G374" s="8">
        <v>89.6</v>
      </c>
      <c r="H374" s="15">
        <v>1.1274999999999999</v>
      </c>
      <c r="I374" s="8">
        <v>19.8</v>
      </c>
      <c r="J374" s="8">
        <v>8.8800000000000008</v>
      </c>
      <c r="K374" s="8">
        <v>10.8</v>
      </c>
      <c r="L374" s="8">
        <v>12.4</v>
      </c>
      <c r="M374" s="8">
        <v>57</v>
      </c>
      <c r="N374" s="15">
        <v>1</v>
      </c>
      <c r="O374" s="15">
        <v>0</v>
      </c>
      <c r="P374" s="15">
        <v>0</v>
      </c>
      <c r="Q374" s="21">
        <v>0</v>
      </c>
    </row>
    <row r="375" spans="2:17" x14ac:dyDescent="0.25">
      <c r="B375" s="7">
        <v>13.8</v>
      </c>
      <c r="C375" s="15">
        <v>11.1081</v>
      </c>
      <c r="D375" s="8">
        <v>48.1</v>
      </c>
      <c r="E375" s="8">
        <v>0.66800000000000004</v>
      </c>
      <c r="F375" s="8">
        <v>4.9059999999999997</v>
      </c>
      <c r="G375" s="8">
        <v>100</v>
      </c>
      <c r="H375" s="15">
        <v>1.175</v>
      </c>
      <c r="I375" s="8">
        <v>19.8</v>
      </c>
      <c r="J375" s="8">
        <v>34.770000000000003</v>
      </c>
      <c r="K375" s="8">
        <v>6.8760000000000003</v>
      </c>
      <c r="L375" s="8">
        <v>13.1104</v>
      </c>
      <c r="M375" s="8">
        <v>56</v>
      </c>
      <c r="N375" s="15">
        <v>1</v>
      </c>
      <c r="O375" s="15">
        <v>0</v>
      </c>
      <c r="P375" s="15">
        <v>0</v>
      </c>
      <c r="Q375" s="21">
        <v>0</v>
      </c>
    </row>
    <row r="376" spans="2:17" x14ac:dyDescent="0.25">
      <c r="B376" s="7">
        <v>13.8</v>
      </c>
      <c r="C376" s="15">
        <v>31.578299999999999</v>
      </c>
      <c r="D376" s="8">
        <v>48.1</v>
      </c>
      <c r="E376" s="8">
        <v>0.66800000000000004</v>
      </c>
      <c r="F376" s="8">
        <v>4.1379999999999999</v>
      </c>
      <c r="G376" s="8">
        <v>100</v>
      </c>
      <c r="H376" s="15">
        <v>1.1375</v>
      </c>
      <c r="I376" s="8">
        <v>19.8</v>
      </c>
      <c r="J376" s="8">
        <v>37.97</v>
      </c>
      <c r="K376" s="8">
        <v>7.0759999999999996</v>
      </c>
      <c r="L376" s="8">
        <v>13.1104</v>
      </c>
      <c r="M376" s="8">
        <v>35</v>
      </c>
      <c r="N376" s="15">
        <v>0</v>
      </c>
      <c r="O376" s="15">
        <v>1</v>
      </c>
      <c r="P376" s="15">
        <v>0</v>
      </c>
      <c r="Q376" s="21">
        <v>0</v>
      </c>
    </row>
    <row r="377" spans="2:17" x14ac:dyDescent="0.25">
      <c r="B377" s="7">
        <v>15</v>
      </c>
      <c r="C377" s="15">
        <v>31.578299999999999</v>
      </c>
      <c r="D377" s="8">
        <v>48.1</v>
      </c>
      <c r="E377" s="8">
        <v>0.67100000000000004</v>
      </c>
      <c r="F377" s="8">
        <v>7.3129999999999997</v>
      </c>
      <c r="G377" s="8">
        <v>97.9</v>
      </c>
      <c r="H377" s="15">
        <v>1.3174999999999999</v>
      </c>
      <c r="I377" s="8">
        <v>19.8</v>
      </c>
      <c r="J377" s="8">
        <v>13.44</v>
      </c>
      <c r="K377" s="8">
        <v>8.9</v>
      </c>
      <c r="L377" s="8">
        <v>15.12</v>
      </c>
      <c r="M377" s="8">
        <v>45</v>
      </c>
      <c r="N377" s="15">
        <v>0</v>
      </c>
      <c r="O377" s="15">
        <v>0</v>
      </c>
      <c r="P377" s="15">
        <v>0</v>
      </c>
      <c r="Q377" s="21">
        <v>0</v>
      </c>
    </row>
    <row r="378" spans="2:17" x14ac:dyDescent="0.25">
      <c r="B378" s="7">
        <v>13.9</v>
      </c>
      <c r="C378" s="15">
        <v>15.288</v>
      </c>
      <c r="D378" s="8">
        <v>48.1</v>
      </c>
      <c r="E378" s="8">
        <v>0.67100000000000004</v>
      </c>
      <c r="F378" s="8">
        <v>6.649</v>
      </c>
      <c r="G378" s="8">
        <v>93.3</v>
      </c>
      <c r="H378" s="15">
        <v>1.345</v>
      </c>
      <c r="I378" s="8">
        <v>19.8</v>
      </c>
      <c r="J378" s="8">
        <v>23.24</v>
      </c>
      <c r="K378" s="8">
        <v>9.4779999999999998</v>
      </c>
      <c r="L378" s="8">
        <v>15.1112</v>
      </c>
      <c r="M378" s="8">
        <v>26</v>
      </c>
      <c r="N378" s="15">
        <v>1</v>
      </c>
      <c r="O378" s="15">
        <v>0</v>
      </c>
      <c r="P378" s="15">
        <v>0</v>
      </c>
      <c r="Q378" s="21">
        <v>0</v>
      </c>
    </row>
    <row r="379" spans="2:17" x14ac:dyDescent="0.25">
      <c r="B379" s="7">
        <v>13.3</v>
      </c>
      <c r="C379" s="15">
        <v>9.8234899999999996</v>
      </c>
      <c r="D379" s="8">
        <v>48.1</v>
      </c>
      <c r="E379" s="8">
        <v>0.67100000000000004</v>
      </c>
      <c r="F379" s="8">
        <v>6.7939999999999996</v>
      </c>
      <c r="G379" s="8">
        <v>98.8</v>
      </c>
      <c r="H379" s="15">
        <v>1.3574999999999999</v>
      </c>
      <c r="I379" s="8">
        <v>19.8</v>
      </c>
      <c r="J379" s="8">
        <v>21.24</v>
      </c>
      <c r="K379" s="8">
        <v>6.0659999999999998</v>
      </c>
      <c r="L379" s="8">
        <v>14.106400000000001</v>
      </c>
      <c r="M379" s="8">
        <v>22</v>
      </c>
      <c r="N379" s="15">
        <v>1</v>
      </c>
      <c r="O379" s="15">
        <v>0</v>
      </c>
      <c r="P379" s="15">
        <v>0</v>
      </c>
      <c r="Q379" s="21">
        <v>0</v>
      </c>
    </row>
    <row r="380" spans="2:17" x14ac:dyDescent="0.25">
      <c r="B380" s="7">
        <v>13.1</v>
      </c>
      <c r="C380" s="15">
        <v>31.578299999999999</v>
      </c>
      <c r="D380" s="8">
        <v>48.1</v>
      </c>
      <c r="E380" s="8">
        <v>0.67100000000000004</v>
      </c>
      <c r="F380" s="8">
        <v>6.38</v>
      </c>
      <c r="G380" s="8">
        <v>96.2</v>
      </c>
      <c r="H380" s="15">
        <v>1.3850000000000002</v>
      </c>
      <c r="I380" s="8">
        <v>19.8</v>
      </c>
      <c r="J380" s="8">
        <v>23.69</v>
      </c>
      <c r="K380" s="8">
        <v>9.2620000000000005</v>
      </c>
      <c r="L380" s="8">
        <v>14.104799999999999</v>
      </c>
      <c r="M380" s="8">
        <v>54</v>
      </c>
      <c r="N380" s="15">
        <v>1</v>
      </c>
      <c r="O380" s="15">
        <v>1</v>
      </c>
      <c r="P380" s="15">
        <v>0</v>
      </c>
      <c r="Q380" s="21">
        <v>0</v>
      </c>
    </row>
    <row r="381" spans="2:17" x14ac:dyDescent="0.25">
      <c r="B381" s="7">
        <v>10.199999999999999</v>
      </c>
      <c r="C381" s="15">
        <v>31.578299999999999</v>
      </c>
      <c r="D381" s="8">
        <v>48.1</v>
      </c>
      <c r="E381" s="8">
        <v>0.67100000000000004</v>
      </c>
      <c r="F381" s="8">
        <v>6.2229999999999999</v>
      </c>
      <c r="G381" s="8">
        <v>100</v>
      </c>
      <c r="H381" s="15">
        <v>1.3875</v>
      </c>
      <c r="I381" s="8">
        <v>19.8</v>
      </c>
      <c r="J381" s="8">
        <v>21.78</v>
      </c>
      <c r="K381" s="8">
        <v>7.9039999999999999</v>
      </c>
      <c r="L381" s="8">
        <v>11.0816</v>
      </c>
      <c r="M381" s="8">
        <v>46</v>
      </c>
      <c r="N381" s="15">
        <v>0</v>
      </c>
      <c r="O381" s="15">
        <v>0</v>
      </c>
      <c r="P381" s="15">
        <v>0</v>
      </c>
      <c r="Q381" s="21">
        <v>1</v>
      </c>
    </row>
    <row r="382" spans="2:17" x14ac:dyDescent="0.25">
      <c r="B382" s="7">
        <v>10.4</v>
      </c>
      <c r="C382" s="15">
        <v>31.578299999999999</v>
      </c>
      <c r="D382" s="8">
        <v>48.1</v>
      </c>
      <c r="E382" s="8">
        <v>0.67100000000000004</v>
      </c>
      <c r="F382" s="8">
        <v>6.968</v>
      </c>
      <c r="G382" s="8">
        <v>91.9</v>
      </c>
      <c r="H382" s="15">
        <v>1.4175</v>
      </c>
      <c r="I382" s="8">
        <v>19.8</v>
      </c>
      <c r="J382" s="8">
        <v>17.21</v>
      </c>
      <c r="K382" s="8">
        <v>9.4079999999999995</v>
      </c>
      <c r="L382" s="8">
        <v>14.0832</v>
      </c>
      <c r="M382" s="8">
        <v>21</v>
      </c>
      <c r="N382" s="15">
        <v>1</v>
      </c>
      <c r="O382" s="15">
        <v>0</v>
      </c>
      <c r="P382" s="15">
        <v>0</v>
      </c>
      <c r="Q382" s="21">
        <v>0</v>
      </c>
    </row>
    <row r="383" spans="2:17" x14ac:dyDescent="0.25">
      <c r="B383" s="7">
        <v>10.9</v>
      </c>
      <c r="C383" s="15">
        <v>31.578299999999999</v>
      </c>
      <c r="D383" s="8">
        <v>48.1</v>
      </c>
      <c r="E383" s="8">
        <v>0.67100000000000004</v>
      </c>
      <c r="F383" s="8">
        <v>6.5449999999999999</v>
      </c>
      <c r="G383" s="8">
        <v>99.1</v>
      </c>
      <c r="H383" s="15">
        <v>1.5175000000000001</v>
      </c>
      <c r="I383" s="8">
        <v>19.8</v>
      </c>
      <c r="J383" s="8">
        <v>21.08</v>
      </c>
      <c r="K383" s="8">
        <v>8.6180000000000003</v>
      </c>
      <c r="L383" s="8">
        <v>10.087199999999999</v>
      </c>
      <c r="M383" s="8">
        <v>60</v>
      </c>
      <c r="N383" s="15">
        <v>0</v>
      </c>
      <c r="O383" s="15">
        <v>0</v>
      </c>
      <c r="P383" s="15">
        <v>0</v>
      </c>
      <c r="Q383" s="21">
        <v>1</v>
      </c>
    </row>
    <row r="384" spans="2:17" x14ac:dyDescent="0.25">
      <c r="B384" s="7">
        <v>11.3</v>
      </c>
      <c r="C384" s="15">
        <v>9.1870200000000004</v>
      </c>
      <c r="D384" s="8">
        <v>48.1</v>
      </c>
      <c r="E384" s="8">
        <v>0.7</v>
      </c>
      <c r="F384" s="8">
        <v>5.5359999999999996</v>
      </c>
      <c r="G384" s="8">
        <v>100</v>
      </c>
      <c r="H384" s="15">
        <v>1.5774999999999999</v>
      </c>
      <c r="I384" s="8">
        <v>19.8</v>
      </c>
      <c r="J384" s="8">
        <v>23.6</v>
      </c>
      <c r="K384" s="8">
        <v>8.2260000000000009</v>
      </c>
      <c r="L384" s="8">
        <v>11.090400000000001</v>
      </c>
      <c r="M384" s="8">
        <v>46</v>
      </c>
      <c r="N384" s="15">
        <v>1</v>
      </c>
      <c r="O384" s="15">
        <v>0</v>
      </c>
      <c r="P384" s="15">
        <v>1</v>
      </c>
      <c r="Q384" s="21">
        <v>0</v>
      </c>
    </row>
    <row r="385" spans="2:17" x14ac:dyDescent="0.25">
      <c r="B385" s="7">
        <v>12.3</v>
      </c>
      <c r="C385" s="15">
        <v>7.9924799999999996</v>
      </c>
      <c r="D385" s="8">
        <v>48.1</v>
      </c>
      <c r="E385" s="8">
        <v>0.7</v>
      </c>
      <c r="F385" s="8">
        <v>5.52</v>
      </c>
      <c r="G385" s="8">
        <v>100</v>
      </c>
      <c r="H385" s="15">
        <v>1.5349999999999999</v>
      </c>
      <c r="I385" s="8">
        <v>19.8</v>
      </c>
      <c r="J385" s="8">
        <v>24.56</v>
      </c>
      <c r="K385" s="8">
        <v>6.7460000000000004</v>
      </c>
      <c r="L385" s="8">
        <v>15.0984</v>
      </c>
      <c r="M385" s="8">
        <v>41</v>
      </c>
      <c r="N385" s="15">
        <v>0</v>
      </c>
      <c r="O385" s="15">
        <v>1</v>
      </c>
      <c r="P385" s="15">
        <v>0</v>
      </c>
      <c r="Q385" s="21">
        <v>0</v>
      </c>
    </row>
    <row r="386" spans="2:17" x14ac:dyDescent="0.25">
      <c r="B386" s="7">
        <v>8.8000000000000007</v>
      </c>
      <c r="C386" s="15">
        <v>31.578299999999999</v>
      </c>
      <c r="D386" s="8">
        <v>48.1</v>
      </c>
      <c r="E386" s="8">
        <v>0.7</v>
      </c>
      <c r="F386" s="8">
        <v>4.3680000000000003</v>
      </c>
      <c r="G386" s="8">
        <v>91.2</v>
      </c>
      <c r="H386" s="15">
        <v>1.44</v>
      </c>
      <c r="I386" s="8">
        <v>19.8</v>
      </c>
      <c r="J386" s="8">
        <v>30.63</v>
      </c>
      <c r="K386" s="8">
        <v>5.6760000000000002</v>
      </c>
      <c r="L386" s="8">
        <v>14.070399999999999</v>
      </c>
      <c r="M386" s="8">
        <v>25</v>
      </c>
      <c r="N386" s="15">
        <v>0</v>
      </c>
      <c r="O386" s="15">
        <v>0</v>
      </c>
      <c r="P386" s="15">
        <v>1</v>
      </c>
      <c r="Q386" s="21">
        <v>0</v>
      </c>
    </row>
    <row r="387" spans="2:17" x14ac:dyDescent="0.25">
      <c r="B387" s="7">
        <v>7.2</v>
      </c>
      <c r="C387" s="15">
        <v>31.578299999999999</v>
      </c>
      <c r="D387" s="8">
        <v>48.1</v>
      </c>
      <c r="E387" s="8">
        <v>0.7</v>
      </c>
      <c r="F387" s="8">
        <v>5.2770000000000001</v>
      </c>
      <c r="G387" s="8">
        <v>98.1</v>
      </c>
      <c r="H387" s="15">
        <v>1.4275000000000002</v>
      </c>
      <c r="I387" s="8">
        <v>19.8</v>
      </c>
      <c r="J387" s="8">
        <v>30.81</v>
      </c>
      <c r="K387" s="8">
        <v>10.144</v>
      </c>
      <c r="L387" s="8">
        <v>13.057600000000001</v>
      </c>
      <c r="M387" s="8">
        <v>36</v>
      </c>
      <c r="N387" s="15">
        <v>0</v>
      </c>
      <c r="O387" s="15">
        <v>0</v>
      </c>
      <c r="P387" s="15">
        <v>0</v>
      </c>
      <c r="Q387" s="21">
        <v>1</v>
      </c>
    </row>
    <row r="388" spans="2:17" x14ac:dyDescent="0.25">
      <c r="B388" s="7">
        <v>10.5</v>
      </c>
      <c r="C388" s="15">
        <v>31.578299999999999</v>
      </c>
      <c r="D388" s="8">
        <v>48.1</v>
      </c>
      <c r="E388" s="8">
        <v>0.7</v>
      </c>
      <c r="F388" s="8">
        <v>4.6520000000000001</v>
      </c>
      <c r="G388" s="8">
        <v>100</v>
      </c>
      <c r="H388" s="15">
        <v>1.4675</v>
      </c>
      <c r="I388" s="8">
        <v>19.8</v>
      </c>
      <c r="J388" s="8">
        <v>28.28</v>
      </c>
      <c r="K388" s="8">
        <v>7.71</v>
      </c>
      <c r="L388" s="8">
        <v>15.084</v>
      </c>
      <c r="M388" s="8">
        <v>34</v>
      </c>
      <c r="N388" s="15">
        <v>1</v>
      </c>
      <c r="O388" s="15">
        <v>0</v>
      </c>
      <c r="P388" s="15">
        <v>1</v>
      </c>
      <c r="Q388" s="21">
        <v>0</v>
      </c>
    </row>
    <row r="389" spans="2:17" x14ac:dyDescent="0.25">
      <c r="B389" s="7">
        <v>7.4</v>
      </c>
      <c r="C389" s="15">
        <v>31.578299999999999</v>
      </c>
      <c r="D389" s="8">
        <v>48.1</v>
      </c>
      <c r="E389" s="8">
        <v>0.7</v>
      </c>
      <c r="F389" s="8">
        <v>5</v>
      </c>
      <c r="G389" s="8">
        <v>89.5</v>
      </c>
      <c r="H389" s="15">
        <v>1.52</v>
      </c>
      <c r="I389" s="8">
        <v>19.8</v>
      </c>
      <c r="J389" s="8">
        <v>31.99</v>
      </c>
      <c r="K389" s="8">
        <v>8.3480000000000008</v>
      </c>
      <c r="L389" s="8">
        <v>15.059200000000001</v>
      </c>
      <c r="M389" s="8">
        <v>54</v>
      </c>
      <c r="N389" s="15">
        <v>0</v>
      </c>
      <c r="O389" s="15">
        <v>0</v>
      </c>
      <c r="P389" s="15">
        <v>0</v>
      </c>
      <c r="Q389" s="21">
        <v>1</v>
      </c>
    </row>
    <row r="390" spans="2:17" x14ac:dyDescent="0.25">
      <c r="B390" s="7">
        <v>10.199999999999999</v>
      </c>
      <c r="C390" s="15">
        <v>14.3337</v>
      </c>
      <c r="D390" s="8">
        <v>48.1</v>
      </c>
      <c r="E390" s="8">
        <v>0.7</v>
      </c>
      <c r="F390" s="8">
        <v>4.88</v>
      </c>
      <c r="G390" s="8">
        <v>100</v>
      </c>
      <c r="H390" s="15">
        <v>1.59</v>
      </c>
      <c r="I390" s="8">
        <v>19.8</v>
      </c>
      <c r="J390" s="8">
        <v>30.62</v>
      </c>
      <c r="K390" s="8">
        <v>6.1040000000000001</v>
      </c>
      <c r="L390" s="8">
        <v>10.0816</v>
      </c>
      <c r="M390" s="8">
        <v>25</v>
      </c>
      <c r="N390" s="15">
        <v>0</v>
      </c>
      <c r="O390" s="15">
        <v>1</v>
      </c>
      <c r="P390" s="15">
        <v>0</v>
      </c>
      <c r="Q390" s="21">
        <v>0</v>
      </c>
    </row>
    <row r="391" spans="2:17" x14ac:dyDescent="0.25">
      <c r="B391" s="7">
        <v>11.5</v>
      </c>
      <c r="C391" s="15">
        <v>8.1517400000000002</v>
      </c>
      <c r="D391" s="8">
        <v>48.1</v>
      </c>
      <c r="E391" s="8">
        <v>0.7</v>
      </c>
      <c r="F391" s="8">
        <v>5.39</v>
      </c>
      <c r="G391" s="8">
        <v>98.9</v>
      </c>
      <c r="H391" s="15">
        <v>1.73</v>
      </c>
      <c r="I391" s="8">
        <v>19.8</v>
      </c>
      <c r="J391" s="8">
        <v>20.85</v>
      </c>
      <c r="K391" s="8">
        <v>6.03</v>
      </c>
      <c r="L391" s="8">
        <v>12.092000000000001</v>
      </c>
      <c r="M391" s="8">
        <v>51</v>
      </c>
      <c r="N391" s="15">
        <v>0</v>
      </c>
      <c r="O391" s="15">
        <v>0</v>
      </c>
      <c r="P391" s="15">
        <v>0</v>
      </c>
      <c r="Q391" s="21">
        <v>1</v>
      </c>
    </row>
    <row r="392" spans="2:17" x14ac:dyDescent="0.25">
      <c r="B392" s="7">
        <v>15.1</v>
      </c>
      <c r="C392" s="15">
        <v>6.9621500000000003</v>
      </c>
      <c r="D392" s="8">
        <v>48.1</v>
      </c>
      <c r="E392" s="8">
        <v>0.7</v>
      </c>
      <c r="F392" s="8">
        <v>5.7130000000000001</v>
      </c>
      <c r="G392" s="8">
        <v>97</v>
      </c>
      <c r="H392" s="15">
        <v>1.9250000000000003</v>
      </c>
      <c r="I392" s="8">
        <v>19.8</v>
      </c>
      <c r="J392" s="8">
        <v>17.11</v>
      </c>
      <c r="K392" s="8">
        <v>9.702</v>
      </c>
      <c r="L392" s="8">
        <v>11.120799999999999</v>
      </c>
      <c r="M392" s="8">
        <v>20</v>
      </c>
      <c r="N392" s="15">
        <v>1</v>
      </c>
      <c r="O392" s="15">
        <v>0</v>
      </c>
      <c r="P392" s="15">
        <v>1</v>
      </c>
      <c r="Q392" s="21">
        <v>0</v>
      </c>
    </row>
    <row r="393" spans="2:17" x14ac:dyDescent="0.25">
      <c r="B393" s="7">
        <v>23.2</v>
      </c>
      <c r="C393" s="15">
        <v>5.29305</v>
      </c>
      <c r="D393" s="8">
        <v>48.1</v>
      </c>
      <c r="E393" s="8">
        <v>0.7</v>
      </c>
      <c r="F393" s="8">
        <v>6.0510000000000002</v>
      </c>
      <c r="G393" s="8">
        <v>82.5</v>
      </c>
      <c r="H393" s="15">
        <v>2.17</v>
      </c>
      <c r="I393" s="8">
        <v>19.8</v>
      </c>
      <c r="J393" s="8">
        <v>18.760000000000002</v>
      </c>
      <c r="K393" s="8">
        <v>9.6639999999999997</v>
      </c>
      <c r="L393" s="8">
        <v>10.185600000000001</v>
      </c>
      <c r="M393" s="8">
        <v>53</v>
      </c>
      <c r="N393" s="15">
        <v>1</v>
      </c>
      <c r="O393" s="15">
        <v>0</v>
      </c>
      <c r="P393" s="15">
        <v>1</v>
      </c>
      <c r="Q393" s="21">
        <v>0</v>
      </c>
    </row>
    <row r="394" spans="2:17" x14ac:dyDescent="0.25">
      <c r="B394" s="7">
        <v>9.6999999999999993</v>
      </c>
      <c r="C394" s="15">
        <v>11.5779</v>
      </c>
      <c r="D394" s="8">
        <v>48.1</v>
      </c>
      <c r="E394" s="8">
        <v>0.7</v>
      </c>
      <c r="F394" s="8">
        <v>5.0359999999999996</v>
      </c>
      <c r="G394" s="8">
        <v>97</v>
      </c>
      <c r="H394" s="15">
        <v>1.77</v>
      </c>
      <c r="I394" s="8">
        <v>19.8</v>
      </c>
      <c r="J394" s="8">
        <v>25.68</v>
      </c>
      <c r="K394" s="8">
        <v>5.4939999999999998</v>
      </c>
      <c r="L394" s="8">
        <v>14.0776</v>
      </c>
      <c r="M394" s="8">
        <v>51</v>
      </c>
      <c r="N394" s="15">
        <v>0</v>
      </c>
      <c r="O394" s="15">
        <v>0</v>
      </c>
      <c r="P394" s="15">
        <v>0</v>
      </c>
      <c r="Q394" s="21">
        <v>0</v>
      </c>
    </row>
    <row r="395" spans="2:17" x14ac:dyDescent="0.25">
      <c r="B395" s="7">
        <v>13.8</v>
      </c>
      <c r="C395" s="15">
        <v>8.6447599999999998</v>
      </c>
      <c r="D395" s="8">
        <v>48.1</v>
      </c>
      <c r="E395" s="8">
        <v>0.69299999999999995</v>
      </c>
      <c r="F395" s="8">
        <v>6.1929999999999996</v>
      </c>
      <c r="G395" s="8">
        <v>92.6</v>
      </c>
      <c r="H395" s="15">
        <v>1.7925</v>
      </c>
      <c r="I395" s="8">
        <v>19.8</v>
      </c>
      <c r="J395" s="8">
        <v>15.17</v>
      </c>
      <c r="K395" s="8">
        <v>9.0760000000000005</v>
      </c>
      <c r="L395" s="8">
        <v>14.1104</v>
      </c>
      <c r="M395" s="8">
        <v>55</v>
      </c>
      <c r="N395" s="15">
        <v>0</v>
      </c>
      <c r="O395" s="15">
        <v>0</v>
      </c>
      <c r="P395" s="15">
        <v>1</v>
      </c>
      <c r="Q395" s="21">
        <v>0</v>
      </c>
    </row>
    <row r="396" spans="2:17" x14ac:dyDescent="0.25">
      <c r="B396" s="7">
        <v>12.7</v>
      </c>
      <c r="C396" s="15">
        <v>13.3598</v>
      </c>
      <c r="D396" s="8">
        <v>48.1</v>
      </c>
      <c r="E396" s="8">
        <v>0.69299999999999995</v>
      </c>
      <c r="F396" s="8">
        <v>5.8869999999999996</v>
      </c>
      <c r="G396" s="8">
        <v>94.7</v>
      </c>
      <c r="H396" s="15">
        <v>1.7825</v>
      </c>
      <c r="I396" s="8">
        <v>19.8</v>
      </c>
      <c r="J396" s="8">
        <v>16.350000000000001</v>
      </c>
      <c r="K396" s="8">
        <v>6.7539999999999996</v>
      </c>
      <c r="L396" s="8">
        <v>15.101599999999999</v>
      </c>
      <c r="M396" s="8">
        <v>40</v>
      </c>
      <c r="N396" s="15">
        <v>0</v>
      </c>
      <c r="O396" s="15">
        <v>0</v>
      </c>
      <c r="P396" s="15">
        <v>0</v>
      </c>
      <c r="Q396" s="21">
        <v>0</v>
      </c>
    </row>
    <row r="397" spans="2:17" x14ac:dyDescent="0.25">
      <c r="B397" s="7">
        <v>13.1</v>
      </c>
      <c r="C397" s="15">
        <v>8.7167499999999993</v>
      </c>
      <c r="D397" s="8">
        <v>48.1</v>
      </c>
      <c r="E397" s="8">
        <v>0.69299999999999995</v>
      </c>
      <c r="F397" s="8">
        <v>6.4710000000000001</v>
      </c>
      <c r="G397" s="8">
        <v>98.8</v>
      </c>
      <c r="H397" s="15">
        <v>1.7249999999999999</v>
      </c>
      <c r="I397" s="8">
        <v>19.8</v>
      </c>
      <c r="J397" s="8">
        <v>17.12</v>
      </c>
      <c r="K397" s="8">
        <v>5.7619999999999996</v>
      </c>
      <c r="L397" s="8">
        <v>15.104799999999999</v>
      </c>
      <c r="M397" s="8">
        <v>29</v>
      </c>
      <c r="N397" s="15">
        <v>0</v>
      </c>
      <c r="O397" s="15">
        <v>0</v>
      </c>
      <c r="P397" s="15">
        <v>0</v>
      </c>
      <c r="Q397" s="21">
        <v>1</v>
      </c>
    </row>
    <row r="398" spans="2:17" x14ac:dyDescent="0.25">
      <c r="B398" s="7">
        <v>12.5</v>
      </c>
      <c r="C398" s="15">
        <v>5.8720499999999998</v>
      </c>
      <c r="D398" s="8">
        <v>48.1</v>
      </c>
      <c r="E398" s="8">
        <v>0.69299999999999995</v>
      </c>
      <c r="F398" s="8">
        <v>6.4050000000000002</v>
      </c>
      <c r="G398" s="8">
        <v>96</v>
      </c>
      <c r="H398" s="15">
        <v>1.675</v>
      </c>
      <c r="I398" s="8">
        <v>19.8</v>
      </c>
      <c r="J398" s="8">
        <v>19.37</v>
      </c>
      <c r="K398" s="8">
        <v>5.45</v>
      </c>
      <c r="L398" s="8">
        <v>11.1</v>
      </c>
      <c r="M398" s="8">
        <v>24</v>
      </c>
      <c r="N398" s="15">
        <v>1</v>
      </c>
      <c r="O398" s="15">
        <v>0</v>
      </c>
      <c r="P398" s="15">
        <v>1</v>
      </c>
      <c r="Q398" s="21">
        <v>0</v>
      </c>
    </row>
    <row r="399" spans="2:17" x14ac:dyDescent="0.25">
      <c r="B399" s="7">
        <v>8.5</v>
      </c>
      <c r="C399" s="15">
        <v>7.6720199999999998</v>
      </c>
      <c r="D399" s="8">
        <v>48.1</v>
      </c>
      <c r="E399" s="8">
        <v>0.69299999999999995</v>
      </c>
      <c r="F399" s="8">
        <v>5.7469999999999999</v>
      </c>
      <c r="G399" s="8">
        <v>98.9</v>
      </c>
      <c r="H399" s="15">
        <v>1.6349999999999998</v>
      </c>
      <c r="I399" s="8">
        <v>19.8</v>
      </c>
      <c r="J399" s="8">
        <v>19.920000000000002</v>
      </c>
      <c r="K399" s="8">
        <v>9.27</v>
      </c>
      <c r="L399" s="8">
        <v>14.068</v>
      </c>
      <c r="M399" s="8">
        <v>22</v>
      </c>
      <c r="N399" s="15">
        <v>0</v>
      </c>
      <c r="O399" s="15">
        <v>0</v>
      </c>
      <c r="P399" s="15">
        <v>0</v>
      </c>
      <c r="Q399" s="21">
        <v>0</v>
      </c>
    </row>
    <row r="400" spans="2:17" x14ac:dyDescent="0.25">
      <c r="B400" s="7">
        <v>5</v>
      </c>
      <c r="C400" s="15">
        <v>31.578299999999999</v>
      </c>
      <c r="D400" s="8">
        <v>48.1</v>
      </c>
      <c r="E400" s="8">
        <v>0.69299999999999995</v>
      </c>
      <c r="F400" s="8">
        <v>5.4530000000000003</v>
      </c>
      <c r="G400" s="8">
        <v>100</v>
      </c>
      <c r="H400" s="15">
        <v>1.49</v>
      </c>
      <c r="I400" s="8">
        <v>19.8</v>
      </c>
      <c r="J400" s="8">
        <v>30.59</v>
      </c>
      <c r="K400" s="8">
        <v>9.3000000000000007</v>
      </c>
      <c r="L400" s="8">
        <v>13.04</v>
      </c>
      <c r="M400" s="8">
        <v>26</v>
      </c>
      <c r="N400" s="15">
        <v>0</v>
      </c>
      <c r="O400" s="15">
        <v>1</v>
      </c>
      <c r="P400" s="15">
        <v>0</v>
      </c>
      <c r="Q400" s="21">
        <v>0</v>
      </c>
    </row>
    <row r="401" spans="2:17" x14ac:dyDescent="0.25">
      <c r="B401" s="7">
        <v>6.3</v>
      </c>
      <c r="C401" s="15">
        <v>9.9165500000000009</v>
      </c>
      <c r="D401" s="8">
        <v>48.1</v>
      </c>
      <c r="E401" s="8">
        <v>0.69299999999999995</v>
      </c>
      <c r="F401" s="8">
        <v>5.8520000000000003</v>
      </c>
      <c r="G401" s="8">
        <v>77.8</v>
      </c>
      <c r="H401" s="15">
        <v>1.5</v>
      </c>
      <c r="I401" s="8">
        <v>19.8</v>
      </c>
      <c r="J401" s="8">
        <v>29.97</v>
      </c>
      <c r="K401" s="8">
        <v>6.726</v>
      </c>
      <c r="L401" s="8">
        <v>14.0504</v>
      </c>
      <c r="M401" s="8">
        <v>42</v>
      </c>
      <c r="N401" s="15">
        <v>0</v>
      </c>
      <c r="O401" s="15">
        <v>0</v>
      </c>
      <c r="P401" s="15">
        <v>1</v>
      </c>
      <c r="Q401" s="21">
        <v>0</v>
      </c>
    </row>
    <row r="402" spans="2:17" x14ac:dyDescent="0.25">
      <c r="B402" s="7">
        <v>5.6</v>
      </c>
      <c r="C402" s="15">
        <v>31.578299999999999</v>
      </c>
      <c r="D402" s="8">
        <v>48.1</v>
      </c>
      <c r="E402" s="8">
        <v>0.69299999999999995</v>
      </c>
      <c r="F402" s="8">
        <v>5.9870000000000001</v>
      </c>
      <c r="G402" s="8">
        <v>100</v>
      </c>
      <c r="H402" s="15">
        <v>1.5899999999999999</v>
      </c>
      <c r="I402" s="8">
        <v>19.8</v>
      </c>
      <c r="J402" s="8">
        <v>26.77</v>
      </c>
      <c r="K402" s="8">
        <v>9.2119999999999997</v>
      </c>
      <c r="L402" s="8">
        <v>11.0448</v>
      </c>
      <c r="M402" s="8">
        <v>30</v>
      </c>
      <c r="N402" s="15">
        <v>1</v>
      </c>
      <c r="O402" s="15">
        <v>1</v>
      </c>
      <c r="P402" s="15">
        <v>0</v>
      </c>
      <c r="Q402" s="21">
        <v>0</v>
      </c>
    </row>
    <row r="403" spans="2:17" x14ac:dyDescent="0.25">
      <c r="B403" s="7">
        <v>7.2</v>
      </c>
      <c r="C403" s="15">
        <v>14.2362</v>
      </c>
      <c r="D403" s="8">
        <v>48.1</v>
      </c>
      <c r="E403" s="8">
        <v>0.69299999999999995</v>
      </c>
      <c r="F403" s="8">
        <v>6.343</v>
      </c>
      <c r="G403" s="8">
        <v>100</v>
      </c>
      <c r="H403" s="15">
        <v>1.575</v>
      </c>
      <c r="I403" s="8">
        <v>19.8</v>
      </c>
      <c r="J403" s="8">
        <v>20.32</v>
      </c>
      <c r="K403" s="8">
        <v>7.3440000000000003</v>
      </c>
      <c r="L403" s="8">
        <v>10.057600000000001</v>
      </c>
      <c r="M403" s="8">
        <v>50</v>
      </c>
      <c r="N403" s="15">
        <v>1</v>
      </c>
      <c r="O403" s="15">
        <v>0</v>
      </c>
      <c r="P403" s="15">
        <v>0</v>
      </c>
      <c r="Q403" s="21">
        <v>0</v>
      </c>
    </row>
    <row r="404" spans="2:17" x14ac:dyDescent="0.25">
      <c r="B404" s="7">
        <v>12.1</v>
      </c>
      <c r="C404" s="15">
        <v>9.5957100000000004</v>
      </c>
      <c r="D404" s="8">
        <v>48.1</v>
      </c>
      <c r="E404" s="8">
        <v>0.69299999999999995</v>
      </c>
      <c r="F404" s="8">
        <v>6.4039999999999999</v>
      </c>
      <c r="G404" s="8">
        <v>100</v>
      </c>
      <c r="H404" s="15">
        <v>1.6375</v>
      </c>
      <c r="I404" s="8">
        <v>19.8</v>
      </c>
      <c r="J404" s="8">
        <v>20.309999999999999</v>
      </c>
      <c r="K404" s="8">
        <v>5.4420000000000002</v>
      </c>
      <c r="L404" s="8">
        <v>14.0968</v>
      </c>
      <c r="M404" s="8">
        <v>42</v>
      </c>
      <c r="N404" s="15">
        <v>0</v>
      </c>
      <c r="O404" s="15">
        <v>0</v>
      </c>
      <c r="P404" s="15">
        <v>1</v>
      </c>
      <c r="Q404" s="21">
        <v>0</v>
      </c>
    </row>
    <row r="405" spans="2:17" x14ac:dyDescent="0.25">
      <c r="B405" s="7">
        <v>8.3000000000000007</v>
      </c>
      <c r="C405" s="15">
        <v>31.578299999999999</v>
      </c>
      <c r="D405" s="8">
        <v>48.1</v>
      </c>
      <c r="E405" s="8">
        <v>0.69299999999999995</v>
      </c>
      <c r="F405" s="8">
        <v>5.3490000000000002</v>
      </c>
      <c r="G405" s="8">
        <v>96</v>
      </c>
      <c r="H405" s="15">
        <v>1.7024999999999999</v>
      </c>
      <c r="I405" s="8">
        <v>19.8</v>
      </c>
      <c r="J405" s="8">
        <v>19.77</v>
      </c>
      <c r="K405" s="8">
        <v>7.8997670682730989</v>
      </c>
      <c r="L405" s="8">
        <v>15.0664</v>
      </c>
      <c r="M405" s="8">
        <v>40</v>
      </c>
      <c r="N405" s="15">
        <v>1</v>
      </c>
      <c r="O405" s="15">
        <v>0</v>
      </c>
      <c r="P405" s="15">
        <v>1</v>
      </c>
      <c r="Q405" s="21">
        <v>0</v>
      </c>
    </row>
    <row r="406" spans="2:17" x14ac:dyDescent="0.25">
      <c r="B406" s="7">
        <v>8.5</v>
      </c>
      <c r="C406" s="15">
        <v>31.578299999999999</v>
      </c>
      <c r="D406" s="8">
        <v>48.1</v>
      </c>
      <c r="E406" s="8">
        <v>0.69299999999999995</v>
      </c>
      <c r="F406" s="8">
        <v>5.5309999999999997</v>
      </c>
      <c r="G406" s="8">
        <v>85.4</v>
      </c>
      <c r="H406" s="15">
        <v>1.6074999999999999</v>
      </c>
      <c r="I406" s="8">
        <v>19.8</v>
      </c>
      <c r="J406" s="8">
        <v>27.38</v>
      </c>
      <c r="K406" s="8">
        <v>8.4700000000000006</v>
      </c>
      <c r="L406" s="8">
        <v>11.068</v>
      </c>
      <c r="M406" s="8">
        <v>56</v>
      </c>
      <c r="N406" s="15">
        <v>0</v>
      </c>
      <c r="O406" s="15">
        <v>0</v>
      </c>
      <c r="P406" s="15">
        <v>0</v>
      </c>
      <c r="Q406" s="21">
        <v>0</v>
      </c>
    </row>
    <row r="407" spans="2:17" x14ac:dyDescent="0.25">
      <c r="B407" s="7">
        <v>5</v>
      </c>
      <c r="C407" s="15">
        <v>31.578299999999999</v>
      </c>
      <c r="D407" s="8">
        <v>48.1</v>
      </c>
      <c r="E407" s="8">
        <v>0.69299999999999995</v>
      </c>
      <c r="F407" s="8">
        <v>5.6829999999999998</v>
      </c>
      <c r="G407" s="8">
        <v>100</v>
      </c>
      <c r="H407" s="15">
        <v>1.425</v>
      </c>
      <c r="I407" s="8">
        <v>19.8</v>
      </c>
      <c r="J407" s="8">
        <v>22.98</v>
      </c>
      <c r="K407" s="8">
        <v>7.3</v>
      </c>
      <c r="L407" s="8">
        <v>14.04</v>
      </c>
      <c r="M407" s="8">
        <v>38</v>
      </c>
      <c r="N407" s="15">
        <v>1</v>
      </c>
      <c r="O407" s="15">
        <v>0</v>
      </c>
      <c r="P407" s="15">
        <v>1</v>
      </c>
      <c r="Q407" s="21">
        <v>0</v>
      </c>
    </row>
    <row r="408" spans="2:17" x14ac:dyDescent="0.25">
      <c r="B408" s="7">
        <v>11.9</v>
      </c>
      <c r="C408" s="15">
        <v>31.578299999999999</v>
      </c>
      <c r="D408" s="8">
        <v>48.1</v>
      </c>
      <c r="E408" s="8">
        <v>0.65900000000000003</v>
      </c>
      <c r="F408" s="8">
        <v>4.1379999999999999</v>
      </c>
      <c r="G408" s="8">
        <v>100</v>
      </c>
      <c r="H408" s="15">
        <v>1.1775</v>
      </c>
      <c r="I408" s="8">
        <v>19.8</v>
      </c>
      <c r="J408" s="8">
        <v>23.34</v>
      </c>
      <c r="K408" s="8">
        <v>8.5380000000000003</v>
      </c>
      <c r="L408" s="8">
        <v>14.0952</v>
      </c>
      <c r="M408" s="8">
        <v>53</v>
      </c>
      <c r="N408" s="15">
        <v>1</v>
      </c>
      <c r="O408" s="15">
        <v>0</v>
      </c>
      <c r="P408" s="15">
        <v>1</v>
      </c>
      <c r="Q408" s="21">
        <v>0</v>
      </c>
    </row>
    <row r="409" spans="2:17" x14ac:dyDescent="0.25">
      <c r="B409" s="7">
        <v>27.9</v>
      </c>
      <c r="C409" s="15">
        <v>11.9511</v>
      </c>
      <c r="D409" s="8">
        <v>48.1</v>
      </c>
      <c r="E409" s="8">
        <v>0.65900000000000003</v>
      </c>
      <c r="F409" s="8">
        <v>5.6079999999999997</v>
      </c>
      <c r="G409" s="8">
        <v>100</v>
      </c>
      <c r="H409" s="15">
        <v>1.2874999999999999</v>
      </c>
      <c r="I409" s="8">
        <v>19.8</v>
      </c>
      <c r="J409" s="8">
        <v>12.13</v>
      </c>
      <c r="K409" s="8">
        <v>6.6580000000000004</v>
      </c>
      <c r="L409" s="8">
        <v>13.2232</v>
      </c>
      <c r="M409" s="8">
        <v>26</v>
      </c>
      <c r="N409" s="15">
        <v>1</v>
      </c>
      <c r="O409" s="15">
        <v>0</v>
      </c>
      <c r="P409" s="15">
        <v>1</v>
      </c>
      <c r="Q409" s="21">
        <v>0</v>
      </c>
    </row>
    <row r="410" spans="2:17" x14ac:dyDescent="0.25">
      <c r="B410" s="7">
        <v>17.2</v>
      </c>
      <c r="C410" s="15">
        <v>7.4038899999999996</v>
      </c>
      <c r="D410" s="8">
        <v>48.1</v>
      </c>
      <c r="E410" s="8">
        <v>0.59699999999999998</v>
      </c>
      <c r="F410" s="8">
        <v>5.617</v>
      </c>
      <c r="G410" s="8">
        <v>97.9</v>
      </c>
      <c r="H410" s="15">
        <v>1.4550000000000001</v>
      </c>
      <c r="I410" s="8">
        <v>19.8</v>
      </c>
      <c r="J410" s="8">
        <v>26.4</v>
      </c>
      <c r="K410" s="8">
        <v>6.444</v>
      </c>
      <c r="L410" s="8">
        <v>12.137600000000001</v>
      </c>
      <c r="M410" s="8">
        <v>25</v>
      </c>
      <c r="N410" s="15">
        <v>0</v>
      </c>
      <c r="O410" s="15">
        <v>0</v>
      </c>
      <c r="P410" s="15">
        <v>1</v>
      </c>
      <c r="Q410" s="21">
        <v>0</v>
      </c>
    </row>
    <row r="411" spans="2:17" x14ac:dyDescent="0.25">
      <c r="B411" s="7">
        <v>27.5</v>
      </c>
      <c r="C411" s="15">
        <v>14.4383</v>
      </c>
      <c r="D411" s="8">
        <v>48.1</v>
      </c>
      <c r="E411" s="8">
        <v>0.59699999999999998</v>
      </c>
      <c r="F411" s="8">
        <v>6.8520000000000003</v>
      </c>
      <c r="G411" s="8">
        <v>100</v>
      </c>
      <c r="H411" s="15">
        <v>1.4649999999999999</v>
      </c>
      <c r="I411" s="8">
        <v>19.8</v>
      </c>
      <c r="J411" s="8">
        <v>19.78</v>
      </c>
      <c r="K411" s="8">
        <v>7.65</v>
      </c>
      <c r="L411" s="8">
        <v>14.22</v>
      </c>
      <c r="M411" s="8">
        <v>57</v>
      </c>
      <c r="N411" s="15">
        <v>1</v>
      </c>
      <c r="O411" s="15">
        <v>1</v>
      </c>
      <c r="P411" s="15">
        <v>0</v>
      </c>
      <c r="Q411" s="21">
        <v>0</v>
      </c>
    </row>
    <row r="412" spans="2:17" x14ac:dyDescent="0.25">
      <c r="B412" s="7">
        <v>15</v>
      </c>
      <c r="C412" s="15">
        <v>31.578299999999999</v>
      </c>
      <c r="D412" s="8">
        <v>48.1</v>
      </c>
      <c r="E412" s="8">
        <v>0.59699999999999998</v>
      </c>
      <c r="F412" s="8">
        <v>5.7569999999999997</v>
      </c>
      <c r="G412" s="8">
        <v>100</v>
      </c>
      <c r="H412" s="15">
        <v>1.4125000000000001</v>
      </c>
      <c r="I412" s="8">
        <v>19.8</v>
      </c>
      <c r="J412" s="8">
        <v>10.11</v>
      </c>
      <c r="K412" s="8">
        <v>9.6</v>
      </c>
      <c r="L412" s="8">
        <v>11.12</v>
      </c>
      <c r="M412" s="8">
        <v>52</v>
      </c>
      <c r="N412" s="15">
        <v>0</v>
      </c>
      <c r="O412" s="15">
        <v>0</v>
      </c>
      <c r="P412" s="15">
        <v>1</v>
      </c>
      <c r="Q412" s="21">
        <v>0</v>
      </c>
    </row>
    <row r="413" spans="2:17" x14ac:dyDescent="0.25">
      <c r="B413" s="7">
        <v>17.2</v>
      </c>
      <c r="C413" s="15">
        <v>14.050700000000001</v>
      </c>
      <c r="D413" s="8">
        <v>48.1</v>
      </c>
      <c r="E413" s="8">
        <v>0.59699999999999998</v>
      </c>
      <c r="F413" s="8">
        <v>6.657</v>
      </c>
      <c r="G413" s="8">
        <v>100</v>
      </c>
      <c r="H413" s="15">
        <v>1.5274999999999999</v>
      </c>
      <c r="I413" s="8">
        <v>19.8</v>
      </c>
      <c r="J413" s="8">
        <v>21.22</v>
      </c>
      <c r="K413" s="8">
        <v>9.6440000000000001</v>
      </c>
      <c r="L413" s="8">
        <v>14.137600000000001</v>
      </c>
      <c r="M413" s="8">
        <v>44</v>
      </c>
      <c r="N413" s="15">
        <v>0</v>
      </c>
      <c r="O413" s="15">
        <v>0</v>
      </c>
      <c r="P413" s="15">
        <v>0</v>
      </c>
      <c r="Q413" s="21">
        <v>0</v>
      </c>
    </row>
    <row r="414" spans="2:17" x14ac:dyDescent="0.25">
      <c r="B414" s="7">
        <v>17.899999999999999</v>
      </c>
      <c r="C414" s="15">
        <v>31.578299999999999</v>
      </c>
      <c r="D414" s="8">
        <v>48.1</v>
      </c>
      <c r="E414" s="8">
        <v>0.59699999999999998</v>
      </c>
      <c r="F414" s="8">
        <v>4.6280000000000001</v>
      </c>
      <c r="G414" s="8">
        <v>100</v>
      </c>
      <c r="H414" s="15">
        <v>1.5549999999999999</v>
      </c>
      <c r="I414" s="8">
        <v>19.8</v>
      </c>
      <c r="J414" s="8">
        <v>34.369999999999997</v>
      </c>
      <c r="K414" s="8">
        <v>8.3580000000000005</v>
      </c>
      <c r="L414" s="8">
        <v>15.1432</v>
      </c>
      <c r="M414" s="8">
        <v>40</v>
      </c>
      <c r="N414" s="15">
        <v>0</v>
      </c>
      <c r="O414" s="15">
        <v>0</v>
      </c>
      <c r="P414" s="15">
        <v>0</v>
      </c>
      <c r="Q414" s="21">
        <v>0</v>
      </c>
    </row>
    <row r="415" spans="2:17" x14ac:dyDescent="0.25">
      <c r="B415" s="7">
        <v>16.3</v>
      </c>
      <c r="C415" s="15">
        <v>31.578299999999999</v>
      </c>
      <c r="D415" s="8">
        <v>48.1</v>
      </c>
      <c r="E415" s="8">
        <v>0.59699999999999998</v>
      </c>
      <c r="F415" s="8">
        <v>5.1550000000000002</v>
      </c>
      <c r="G415" s="8">
        <v>100</v>
      </c>
      <c r="H415" s="15">
        <v>1.5875000000000001</v>
      </c>
      <c r="I415" s="8">
        <v>19.8</v>
      </c>
      <c r="J415" s="8">
        <v>20.079999999999998</v>
      </c>
      <c r="K415" s="8">
        <v>6.6260000000000003</v>
      </c>
      <c r="L415" s="8">
        <v>14.1304</v>
      </c>
      <c r="M415" s="8">
        <v>58</v>
      </c>
      <c r="N415" s="15">
        <v>0</v>
      </c>
      <c r="O415" s="15">
        <v>0</v>
      </c>
      <c r="P415" s="15">
        <v>1</v>
      </c>
      <c r="Q415" s="21">
        <v>0</v>
      </c>
    </row>
    <row r="416" spans="2:17" x14ac:dyDescent="0.25">
      <c r="B416" s="7">
        <v>7</v>
      </c>
      <c r="C416" s="15">
        <v>31.578299999999999</v>
      </c>
      <c r="D416" s="8">
        <v>48.1</v>
      </c>
      <c r="E416" s="8">
        <v>0.69299999999999995</v>
      </c>
      <c r="F416" s="8">
        <v>4.5190000000000001</v>
      </c>
      <c r="G416" s="8">
        <v>100</v>
      </c>
      <c r="H416" s="15">
        <v>1.6575000000000002</v>
      </c>
      <c r="I416" s="8">
        <v>19.8</v>
      </c>
      <c r="J416" s="8">
        <v>36.979999999999997</v>
      </c>
      <c r="K416" s="8">
        <v>6.04</v>
      </c>
      <c r="L416" s="8">
        <v>12.055999999999999</v>
      </c>
      <c r="M416" s="8">
        <v>40</v>
      </c>
      <c r="N416" s="15">
        <v>1</v>
      </c>
      <c r="O416" s="15">
        <v>0</v>
      </c>
      <c r="P416" s="15">
        <v>1</v>
      </c>
      <c r="Q416" s="21">
        <v>0</v>
      </c>
    </row>
    <row r="417" spans="2:17" x14ac:dyDescent="0.25">
      <c r="B417" s="7">
        <v>7.2</v>
      </c>
      <c r="C417" s="15">
        <v>31.578299999999999</v>
      </c>
      <c r="D417" s="8">
        <v>48.1</v>
      </c>
      <c r="E417" s="8">
        <v>0.67900000000000005</v>
      </c>
      <c r="F417" s="8">
        <v>6.4340000000000002</v>
      </c>
      <c r="G417" s="8">
        <v>100</v>
      </c>
      <c r="H417" s="15">
        <v>1.835</v>
      </c>
      <c r="I417" s="8">
        <v>19.8</v>
      </c>
      <c r="J417" s="8">
        <v>29.05</v>
      </c>
      <c r="K417" s="8">
        <v>8.6440000000000001</v>
      </c>
      <c r="L417" s="8">
        <v>11.057600000000001</v>
      </c>
      <c r="M417" s="8">
        <v>59</v>
      </c>
      <c r="N417" s="15">
        <v>0</v>
      </c>
      <c r="O417" s="15">
        <v>0</v>
      </c>
      <c r="P417" s="15">
        <v>0</v>
      </c>
      <c r="Q417" s="21">
        <v>0</v>
      </c>
    </row>
    <row r="418" spans="2:17" x14ac:dyDescent="0.25">
      <c r="B418" s="7">
        <v>7.5</v>
      </c>
      <c r="C418" s="15">
        <v>10.834199999999999</v>
      </c>
      <c r="D418" s="8">
        <v>48.1</v>
      </c>
      <c r="E418" s="8">
        <v>0.67900000000000005</v>
      </c>
      <c r="F418" s="8">
        <v>6.782</v>
      </c>
      <c r="G418" s="8">
        <v>90.8</v>
      </c>
      <c r="H418" s="15">
        <v>1.82</v>
      </c>
      <c r="I418" s="8">
        <v>19.8</v>
      </c>
      <c r="J418" s="8">
        <v>25.79</v>
      </c>
      <c r="K418" s="8">
        <v>7.8997670682730989</v>
      </c>
      <c r="L418" s="8">
        <v>10.06</v>
      </c>
      <c r="M418" s="8">
        <v>35</v>
      </c>
      <c r="N418" s="15">
        <v>1</v>
      </c>
      <c r="O418" s="15">
        <v>0</v>
      </c>
      <c r="P418" s="15">
        <v>1</v>
      </c>
      <c r="Q418" s="21">
        <v>0</v>
      </c>
    </row>
    <row r="419" spans="2:17" x14ac:dyDescent="0.25">
      <c r="B419" s="7">
        <v>10.4</v>
      </c>
      <c r="C419" s="15">
        <v>31.578299999999999</v>
      </c>
      <c r="D419" s="8">
        <v>48.1</v>
      </c>
      <c r="E419" s="8">
        <v>0.67900000000000005</v>
      </c>
      <c r="F419" s="8">
        <v>5.3040000000000003</v>
      </c>
      <c r="G419" s="8">
        <v>89.1</v>
      </c>
      <c r="H419" s="15">
        <v>1.65</v>
      </c>
      <c r="I419" s="8">
        <v>19.8</v>
      </c>
      <c r="J419" s="8">
        <v>26.64</v>
      </c>
      <c r="K419" s="8">
        <v>8.6080000000000005</v>
      </c>
      <c r="L419" s="8">
        <v>15.0832</v>
      </c>
      <c r="M419" s="8">
        <v>60</v>
      </c>
      <c r="N419" s="15">
        <v>1</v>
      </c>
      <c r="O419" s="15">
        <v>0</v>
      </c>
      <c r="P419" s="15">
        <v>0</v>
      </c>
      <c r="Q419" s="21">
        <v>1</v>
      </c>
    </row>
    <row r="420" spans="2:17" x14ac:dyDescent="0.25">
      <c r="B420" s="7">
        <v>8.8000000000000007</v>
      </c>
      <c r="C420" s="15">
        <v>31.578299999999999</v>
      </c>
      <c r="D420" s="8">
        <v>48.1</v>
      </c>
      <c r="E420" s="8">
        <v>0.67900000000000005</v>
      </c>
      <c r="F420" s="8">
        <v>5.9569999999999999</v>
      </c>
      <c r="G420" s="8">
        <v>100</v>
      </c>
      <c r="H420" s="15">
        <v>1.8</v>
      </c>
      <c r="I420" s="8">
        <v>19.8</v>
      </c>
      <c r="J420" s="8">
        <v>20.62</v>
      </c>
      <c r="K420" s="8">
        <v>8.4760000000000009</v>
      </c>
      <c r="L420" s="8">
        <v>12.070399999999999</v>
      </c>
      <c r="M420" s="8">
        <v>52</v>
      </c>
      <c r="N420" s="15">
        <v>0</v>
      </c>
      <c r="O420" s="15">
        <v>0</v>
      </c>
      <c r="P420" s="15">
        <v>0</v>
      </c>
      <c r="Q420" s="21">
        <v>0</v>
      </c>
    </row>
    <row r="421" spans="2:17" x14ac:dyDescent="0.25">
      <c r="B421" s="7">
        <v>8.4</v>
      </c>
      <c r="C421" s="15">
        <v>11.8123</v>
      </c>
      <c r="D421" s="8">
        <v>48.1</v>
      </c>
      <c r="E421" s="8">
        <v>0.71799999999999997</v>
      </c>
      <c r="F421" s="8">
        <v>6.8239999999999998</v>
      </c>
      <c r="G421" s="8">
        <v>76.5</v>
      </c>
      <c r="H421" s="15">
        <v>1.7925</v>
      </c>
      <c r="I421" s="8">
        <v>19.8</v>
      </c>
      <c r="J421" s="8">
        <v>22.74</v>
      </c>
      <c r="K421" s="8">
        <v>5.968</v>
      </c>
      <c r="L421" s="8">
        <v>13.0672</v>
      </c>
      <c r="M421" s="8">
        <v>26</v>
      </c>
      <c r="N421" s="15">
        <v>0</v>
      </c>
      <c r="O421" s="15">
        <v>0</v>
      </c>
      <c r="P421" s="15">
        <v>0</v>
      </c>
      <c r="Q421" s="21">
        <v>0</v>
      </c>
    </row>
    <row r="422" spans="2:17" x14ac:dyDescent="0.25">
      <c r="B422" s="7">
        <v>16.7</v>
      </c>
      <c r="C422" s="15">
        <v>11.087400000000001</v>
      </c>
      <c r="D422" s="8">
        <v>48.1</v>
      </c>
      <c r="E422" s="8">
        <v>0.71799999999999997</v>
      </c>
      <c r="F422" s="8">
        <v>6.4109999999999996</v>
      </c>
      <c r="G422" s="8">
        <v>100</v>
      </c>
      <c r="H422" s="15">
        <v>1.8574999999999999</v>
      </c>
      <c r="I422" s="8">
        <v>19.8</v>
      </c>
      <c r="J422" s="8">
        <v>15.02</v>
      </c>
      <c r="K422" s="8">
        <v>6.0339999999999998</v>
      </c>
      <c r="L422" s="8">
        <v>13.133599999999999</v>
      </c>
      <c r="M422" s="8">
        <v>48</v>
      </c>
      <c r="N422" s="15">
        <v>1</v>
      </c>
      <c r="O422" s="15">
        <v>0</v>
      </c>
      <c r="P422" s="15">
        <v>0</v>
      </c>
      <c r="Q422" s="21">
        <v>1</v>
      </c>
    </row>
    <row r="423" spans="2:17" x14ac:dyDescent="0.25">
      <c r="B423" s="7">
        <v>14.2</v>
      </c>
      <c r="C423" s="15">
        <v>7.0225900000000001</v>
      </c>
      <c r="D423" s="8">
        <v>48.1</v>
      </c>
      <c r="E423" s="8">
        <v>0.71799999999999997</v>
      </c>
      <c r="F423" s="8">
        <v>6.0060000000000002</v>
      </c>
      <c r="G423" s="8">
        <v>95.3</v>
      </c>
      <c r="H423" s="15">
        <v>1.875</v>
      </c>
      <c r="I423" s="8">
        <v>19.8</v>
      </c>
      <c r="J423" s="8">
        <v>15.7</v>
      </c>
      <c r="K423" s="8">
        <v>8.2840000000000007</v>
      </c>
      <c r="L423" s="8">
        <v>10.1136</v>
      </c>
      <c r="M423" s="8">
        <v>29</v>
      </c>
      <c r="N423" s="15">
        <v>0</v>
      </c>
      <c r="O423" s="15">
        <v>0</v>
      </c>
      <c r="P423" s="15">
        <v>0</v>
      </c>
      <c r="Q423" s="21">
        <v>0</v>
      </c>
    </row>
    <row r="424" spans="2:17" x14ac:dyDescent="0.25">
      <c r="B424" s="7">
        <v>20.8</v>
      </c>
      <c r="C424" s="15">
        <v>12.0482</v>
      </c>
      <c r="D424" s="8">
        <v>48.1</v>
      </c>
      <c r="E424" s="8">
        <v>0.61399999999999999</v>
      </c>
      <c r="F424" s="8">
        <v>5.6479999999999997</v>
      </c>
      <c r="G424" s="8">
        <v>87.6</v>
      </c>
      <c r="H424" s="15">
        <v>1.9525000000000001</v>
      </c>
      <c r="I424" s="8">
        <v>19.8</v>
      </c>
      <c r="J424" s="8">
        <v>14.1</v>
      </c>
      <c r="K424" s="8">
        <v>8.9160000000000004</v>
      </c>
      <c r="L424" s="8">
        <v>11.166399999999999</v>
      </c>
      <c r="M424" s="8">
        <v>36</v>
      </c>
      <c r="N424" s="15">
        <v>0</v>
      </c>
      <c r="O424" s="15">
        <v>0</v>
      </c>
      <c r="P424" s="15">
        <v>0</v>
      </c>
      <c r="Q424" s="21">
        <v>0</v>
      </c>
    </row>
    <row r="425" spans="2:17" x14ac:dyDescent="0.25">
      <c r="B425" s="7">
        <v>13.4</v>
      </c>
      <c r="C425" s="15">
        <v>7.0504199999999999</v>
      </c>
      <c r="D425" s="8">
        <v>48.1</v>
      </c>
      <c r="E425" s="8">
        <v>0.61399999999999999</v>
      </c>
      <c r="F425" s="8">
        <v>6.1029999999999998</v>
      </c>
      <c r="G425" s="8">
        <v>85.1</v>
      </c>
      <c r="H425" s="15">
        <v>2.0225</v>
      </c>
      <c r="I425" s="8">
        <v>19.8</v>
      </c>
      <c r="J425" s="8">
        <v>23.29</v>
      </c>
      <c r="K425" s="8">
        <v>8.2680000000000007</v>
      </c>
      <c r="L425" s="8">
        <v>81.12</v>
      </c>
      <c r="M425" s="8">
        <v>29</v>
      </c>
      <c r="N425" s="15">
        <v>0</v>
      </c>
      <c r="O425" s="15">
        <v>1</v>
      </c>
      <c r="P425" s="15">
        <v>0</v>
      </c>
      <c r="Q425" s="21">
        <v>0</v>
      </c>
    </row>
    <row r="426" spans="2:17" x14ac:dyDescent="0.25">
      <c r="B426" s="7">
        <v>11.7</v>
      </c>
      <c r="C426" s="15">
        <v>8.7921200000000006</v>
      </c>
      <c r="D426" s="8">
        <v>48.1</v>
      </c>
      <c r="E426" s="8">
        <v>0.58399999999999996</v>
      </c>
      <c r="F426" s="8">
        <v>5.5650000000000004</v>
      </c>
      <c r="G426" s="8">
        <v>70.599999999999994</v>
      </c>
      <c r="H426" s="15">
        <v>2.0649999999999999</v>
      </c>
      <c r="I426" s="8">
        <v>19.8</v>
      </c>
      <c r="J426" s="8">
        <v>17.16</v>
      </c>
      <c r="K426" s="8">
        <v>7.8339999999999996</v>
      </c>
      <c r="L426" s="8">
        <v>11.0936</v>
      </c>
      <c r="M426" s="8">
        <v>57</v>
      </c>
      <c r="N426" s="15">
        <v>0</v>
      </c>
      <c r="O426" s="15">
        <v>0</v>
      </c>
      <c r="P426" s="15">
        <v>0</v>
      </c>
      <c r="Q426" s="21">
        <v>0</v>
      </c>
    </row>
    <row r="427" spans="2:17" x14ac:dyDescent="0.25">
      <c r="B427" s="7">
        <v>8.3000000000000007</v>
      </c>
      <c r="C427" s="15">
        <v>31.578299999999999</v>
      </c>
      <c r="D427" s="8">
        <v>48.1</v>
      </c>
      <c r="E427" s="8">
        <v>0.67900000000000005</v>
      </c>
      <c r="F427" s="8">
        <v>5.8959999999999999</v>
      </c>
      <c r="G427" s="8">
        <v>95.4</v>
      </c>
      <c r="H427" s="15">
        <v>1.9100000000000001</v>
      </c>
      <c r="I427" s="8">
        <v>19.8</v>
      </c>
      <c r="J427" s="8">
        <v>24.39</v>
      </c>
      <c r="K427" s="8">
        <v>5.5659999999999998</v>
      </c>
      <c r="L427" s="8">
        <v>15.0664</v>
      </c>
      <c r="M427" s="8">
        <v>51</v>
      </c>
      <c r="N427" s="15">
        <v>1</v>
      </c>
      <c r="O427" s="15">
        <v>1</v>
      </c>
      <c r="P427" s="15">
        <v>0</v>
      </c>
      <c r="Q427" s="21">
        <v>0</v>
      </c>
    </row>
    <row r="428" spans="2:17" x14ac:dyDescent="0.25">
      <c r="B428" s="7">
        <v>10.199999999999999</v>
      </c>
      <c r="C428" s="15">
        <v>12.247199999999999</v>
      </c>
      <c r="D428" s="8">
        <v>48.1</v>
      </c>
      <c r="E428" s="8">
        <v>0.58399999999999996</v>
      </c>
      <c r="F428" s="8">
        <v>5.8369999999999997</v>
      </c>
      <c r="G428" s="8">
        <v>59.7</v>
      </c>
      <c r="H428" s="15">
        <v>1.9975000000000001</v>
      </c>
      <c r="I428" s="8">
        <v>19.8</v>
      </c>
      <c r="J428" s="8">
        <v>15.69</v>
      </c>
      <c r="K428" s="8">
        <v>9.1039999999999992</v>
      </c>
      <c r="L428" s="8">
        <v>14.0816</v>
      </c>
      <c r="M428" s="8">
        <v>33</v>
      </c>
      <c r="N428" s="15">
        <v>0</v>
      </c>
      <c r="O428" s="15">
        <v>0</v>
      </c>
      <c r="P428" s="15">
        <v>0</v>
      </c>
      <c r="Q428" s="21">
        <v>0</v>
      </c>
    </row>
    <row r="429" spans="2:17" x14ac:dyDescent="0.25">
      <c r="B429" s="7">
        <v>10.9</v>
      </c>
      <c r="C429" s="15">
        <v>31.578299999999999</v>
      </c>
      <c r="D429" s="8">
        <v>48.1</v>
      </c>
      <c r="E429" s="8">
        <v>0.67900000000000005</v>
      </c>
      <c r="F429" s="8">
        <v>6.202</v>
      </c>
      <c r="G429" s="8">
        <v>78.7</v>
      </c>
      <c r="H429" s="15">
        <v>1.8624999999999998</v>
      </c>
      <c r="I429" s="8">
        <v>19.8</v>
      </c>
      <c r="J429" s="8">
        <v>14.52</v>
      </c>
      <c r="K429" s="8">
        <v>7.5179999999999998</v>
      </c>
      <c r="L429" s="8">
        <v>11.087199999999999</v>
      </c>
      <c r="M429" s="8">
        <v>42</v>
      </c>
      <c r="N429" s="15">
        <v>0</v>
      </c>
      <c r="O429" s="15">
        <v>1</v>
      </c>
      <c r="P429" s="15">
        <v>0</v>
      </c>
      <c r="Q429" s="21">
        <v>0</v>
      </c>
    </row>
    <row r="430" spans="2:17" x14ac:dyDescent="0.25">
      <c r="B430" s="7">
        <v>11</v>
      </c>
      <c r="C430" s="15">
        <v>7.3671100000000003</v>
      </c>
      <c r="D430" s="8">
        <v>48.1</v>
      </c>
      <c r="E430" s="8">
        <v>0.67900000000000005</v>
      </c>
      <c r="F430" s="8">
        <v>6.1929999999999996</v>
      </c>
      <c r="G430" s="8">
        <v>78.099999999999994</v>
      </c>
      <c r="H430" s="15">
        <v>1.9375000000000002</v>
      </c>
      <c r="I430" s="8">
        <v>19.8</v>
      </c>
      <c r="J430" s="8">
        <v>21.52</v>
      </c>
      <c r="K430" s="8">
        <v>8.52</v>
      </c>
      <c r="L430" s="8">
        <v>12.087999999999999</v>
      </c>
      <c r="M430" s="8">
        <v>45</v>
      </c>
      <c r="N430" s="15">
        <v>1</v>
      </c>
      <c r="O430" s="15">
        <v>0</v>
      </c>
      <c r="P430" s="15">
        <v>1</v>
      </c>
      <c r="Q430" s="21">
        <v>0</v>
      </c>
    </row>
    <row r="431" spans="2:17" x14ac:dyDescent="0.25">
      <c r="B431" s="7">
        <v>9.5</v>
      </c>
      <c r="C431" s="15">
        <v>9.3388899999999992</v>
      </c>
      <c r="D431" s="8">
        <v>48.1</v>
      </c>
      <c r="E431" s="8">
        <v>0.67900000000000005</v>
      </c>
      <c r="F431" s="8">
        <v>6.38</v>
      </c>
      <c r="G431" s="8">
        <v>95.6</v>
      </c>
      <c r="H431" s="15">
        <v>1.9674999999999998</v>
      </c>
      <c r="I431" s="8">
        <v>19.8</v>
      </c>
      <c r="J431" s="8">
        <v>24.08</v>
      </c>
      <c r="K431" s="8">
        <v>8.7899999999999991</v>
      </c>
      <c r="L431" s="8">
        <v>12.076000000000001</v>
      </c>
      <c r="M431" s="8">
        <v>52</v>
      </c>
      <c r="N431" s="15">
        <v>1</v>
      </c>
      <c r="O431" s="15">
        <v>0</v>
      </c>
      <c r="P431" s="15">
        <v>0</v>
      </c>
      <c r="Q431" s="21">
        <v>0</v>
      </c>
    </row>
    <row r="432" spans="2:17" x14ac:dyDescent="0.25">
      <c r="B432" s="7">
        <v>14.5</v>
      </c>
      <c r="C432" s="15">
        <v>8.4921299999999995</v>
      </c>
      <c r="D432" s="8">
        <v>48.1</v>
      </c>
      <c r="E432" s="8">
        <v>0.58399999999999996</v>
      </c>
      <c r="F432" s="8">
        <v>6.3479999999999999</v>
      </c>
      <c r="G432" s="8">
        <v>86.1</v>
      </c>
      <c r="H432" s="15">
        <v>2.0550000000000002</v>
      </c>
      <c r="I432" s="8">
        <v>19.8</v>
      </c>
      <c r="J432" s="8">
        <v>17.64</v>
      </c>
      <c r="K432" s="8">
        <v>9.09</v>
      </c>
      <c r="L432" s="8">
        <v>11.116</v>
      </c>
      <c r="M432" s="8">
        <v>53</v>
      </c>
      <c r="N432" s="15">
        <v>0</v>
      </c>
      <c r="O432" s="15">
        <v>0</v>
      </c>
      <c r="P432" s="15">
        <v>1</v>
      </c>
      <c r="Q432" s="21">
        <v>0</v>
      </c>
    </row>
    <row r="433" spans="2:17" x14ac:dyDescent="0.25">
      <c r="B433" s="7">
        <v>14.1</v>
      </c>
      <c r="C433" s="15">
        <v>10.0623</v>
      </c>
      <c r="D433" s="8">
        <v>48.1</v>
      </c>
      <c r="E433" s="8">
        <v>0.58399999999999996</v>
      </c>
      <c r="F433" s="8">
        <v>6.8330000000000002</v>
      </c>
      <c r="G433" s="8">
        <v>94.3</v>
      </c>
      <c r="H433" s="15">
        <v>2.0874999999999999</v>
      </c>
      <c r="I433" s="8">
        <v>19.8</v>
      </c>
      <c r="J433" s="8">
        <v>19.690000000000001</v>
      </c>
      <c r="K433" s="8">
        <v>6.6820000000000004</v>
      </c>
      <c r="L433" s="8">
        <v>14.1128</v>
      </c>
      <c r="M433" s="8">
        <v>29</v>
      </c>
      <c r="N433" s="15">
        <v>1</v>
      </c>
      <c r="O433" s="15">
        <v>1</v>
      </c>
      <c r="P433" s="15">
        <v>0</v>
      </c>
      <c r="Q433" s="21">
        <v>0</v>
      </c>
    </row>
    <row r="434" spans="2:17" x14ac:dyDescent="0.25">
      <c r="B434" s="7">
        <v>16.100000000000001</v>
      </c>
      <c r="C434" s="15">
        <v>6.4440499999999998</v>
      </c>
      <c r="D434" s="8">
        <v>48.1</v>
      </c>
      <c r="E434" s="8">
        <v>0.58399999999999996</v>
      </c>
      <c r="F434" s="8">
        <v>6.4249999999999998</v>
      </c>
      <c r="G434" s="8">
        <v>74.8</v>
      </c>
      <c r="H434" s="15">
        <v>2.2000000000000002</v>
      </c>
      <c r="I434" s="8">
        <v>19.8</v>
      </c>
      <c r="J434" s="8">
        <v>12.03</v>
      </c>
      <c r="K434" s="8">
        <v>8.7219999999999995</v>
      </c>
      <c r="L434" s="8">
        <v>10.1288</v>
      </c>
      <c r="M434" s="8">
        <v>42</v>
      </c>
      <c r="N434" s="15">
        <v>1</v>
      </c>
      <c r="O434" s="15">
        <v>0</v>
      </c>
      <c r="P434" s="15">
        <v>0</v>
      </c>
      <c r="Q434" s="21">
        <v>0</v>
      </c>
    </row>
    <row r="435" spans="2:17" x14ac:dyDescent="0.25">
      <c r="B435" s="7">
        <v>14.3</v>
      </c>
      <c r="C435" s="15">
        <v>5.5810700000000004</v>
      </c>
      <c r="D435" s="8">
        <v>48.1</v>
      </c>
      <c r="E435" s="8">
        <v>0.71299999999999997</v>
      </c>
      <c r="F435" s="8">
        <v>6.4359999999999999</v>
      </c>
      <c r="G435" s="8">
        <v>87.9</v>
      </c>
      <c r="H435" s="15">
        <v>2.3174999999999999</v>
      </c>
      <c r="I435" s="8">
        <v>19.8</v>
      </c>
      <c r="J435" s="8">
        <v>16.22</v>
      </c>
      <c r="K435" s="8">
        <v>6.1859999999999999</v>
      </c>
      <c r="L435" s="8">
        <v>10.1144</v>
      </c>
      <c r="M435" s="8">
        <v>46</v>
      </c>
      <c r="N435" s="15">
        <v>0</v>
      </c>
      <c r="O435" s="15">
        <v>0</v>
      </c>
      <c r="P435" s="15">
        <v>0</v>
      </c>
      <c r="Q435" s="21">
        <v>1</v>
      </c>
    </row>
    <row r="436" spans="2:17" x14ac:dyDescent="0.25">
      <c r="B436" s="7">
        <v>11.7</v>
      </c>
      <c r="C436" s="15">
        <v>13.913399999999999</v>
      </c>
      <c r="D436" s="8">
        <v>48.1</v>
      </c>
      <c r="E436" s="8">
        <v>0.71299999999999997</v>
      </c>
      <c r="F436" s="8">
        <v>6.2080000000000002</v>
      </c>
      <c r="G436" s="8">
        <v>95</v>
      </c>
      <c r="H436" s="15">
        <v>2.2225000000000001</v>
      </c>
      <c r="I436" s="8">
        <v>19.8</v>
      </c>
      <c r="J436" s="8">
        <v>15.17</v>
      </c>
      <c r="K436" s="8">
        <v>7.8339999999999996</v>
      </c>
      <c r="L436" s="8">
        <v>11.0936</v>
      </c>
      <c r="M436" s="8">
        <v>37</v>
      </c>
      <c r="N436" s="15">
        <v>0</v>
      </c>
      <c r="O436" s="15">
        <v>0</v>
      </c>
      <c r="P436" s="15">
        <v>0</v>
      </c>
      <c r="Q436" s="21">
        <v>0</v>
      </c>
    </row>
    <row r="437" spans="2:17" x14ac:dyDescent="0.25">
      <c r="B437" s="7">
        <v>13.4</v>
      </c>
      <c r="C437" s="15">
        <v>11.160399999999999</v>
      </c>
      <c r="D437" s="8">
        <v>48.1</v>
      </c>
      <c r="E437" s="8">
        <v>0.74</v>
      </c>
      <c r="F437" s="8">
        <v>6.6289999999999996</v>
      </c>
      <c r="G437" s="8">
        <v>94.6</v>
      </c>
      <c r="H437" s="15">
        <v>2.125</v>
      </c>
      <c r="I437" s="8">
        <v>19.8</v>
      </c>
      <c r="J437" s="8">
        <v>23.27</v>
      </c>
      <c r="K437" s="8">
        <v>10.167999999999999</v>
      </c>
      <c r="L437" s="8">
        <v>12.107200000000001</v>
      </c>
      <c r="M437" s="8">
        <v>46</v>
      </c>
      <c r="N437" s="15">
        <v>0</v>
      </c>
      <c r="O437" s="15">
        <v>0</v>
      </c>
      <c r="P437" s="15">
        <v>0</v>
      </c>
      <c r="Q437" s="21">
        <v>1</v>
      </c>
    </row>
    <row r="438" spans="2:17" x14ac:dyDescent="0.25">
      <c r="B438" s="7">
        <v>9.6</v>
      </c>
      <c r="C438" s="15">
        <v>14.4208</v>
      </c>
      <c r="D438" s="8">
        <v>48.1</v>
      </c>
      <c r="E438" s="8">
        <v>0.74</v>
      </c>
      <c r="F438" s="8">
        <v>6.4610000000000003</v>
      </c>
      <c r="G438" s="8">
        <v>93.3</v>
      </c>
      <c r="H438" s="15">
        <v>2</v>
      </c>
      <c r="I438" s="8">
        <v>19.8</v>
      </c>
      <c r="J438" s="8">
        <v>18.05</v>
      </c>
      <c r="K438" s="8">
        <v>6.0919999999999996</v>
      </c>
      <c r="L438" s="8">
        <v>10.0768</v>
      </c>
      <c r="M438" s="8">
        <v>57</v>
      </c>
      <c r="N438" s="15">
        <v>1</v>
      </c>
      <c r="O438" s="15">
        <v>0</v>
      </c>
      <c r="P438" s="15">
        <v>1</v>
      </c>
      <c r="Q438" s="21">
        <v>0</v>
      </c>
    </row>
    <row r="439" spans="2:17" x14ac:dyDescent="0.25">
      <c r="B439" s="7">
        <v>8.1999999999999993</v>
      </c>
      <c r="C439" s="15">
        <v>15.177199999999999</v>
      </c>
      <c r="D439" s="8">
        <v>48.1</v>
      </c>
      <c r="E439" s="8">
        <v>0.74</v>
      </c>
      <c r="F439" s="8">
        <v>6.1520000000000001</v>
      </c>
      <c r="G439" s="8">
        <v>100</v>
      </c>
      <c r="H439" s="15">
        <v>1.9125000000000001</v>
      </c>
      <c r="I439" s="8">
        <v>19.8</v>
      </c>
      <c r="J439" s="8">
        <v>26.45</v>
      </c>
      <c r="K439" s="8">
        <v>9.8640000000000008</v>
      </c>
      <c r="L439" s="8">
        <v>11.0656</v>
      </c>
      <c r="M439" s="8">
        <v>60</v>
      </c>
      <c r="N439" s="15">
        <v>0</v>
      </c>
      <c r="O439" s="15">
        <v>0</v>
      </c>
      <c r="P439" s="15">
        <v>0</v>
      </c>
      <c r="Q439" s="21">
        <v>0</v>
      </c>
    </row>
    <row r="440" spans="2:17" x14ac:dyDescent="0.25">
      <c r="B440" s="7">
        <v>8.4</v>
      </c>
      <c r="C440" s="15">
        <v>13.678100000000001</v>
      </c>
      <c r="D440" s="8">
        <v>48.1</v>
      </c>
      <c r="E440" s="8">
        <v>0.74</v>
      </c>
      <c r="F440" s="8">
        <v>5.9349999999999996</v>
      </c>
      <c r="G440" s="8">
        <v>87.9</v>
      </c>
      <c r="H440" s="15">
        <v>1.82</v>
      </c>
      <c r="I440" s="8">
        <v>19.8</v>
      </c>
      <c r="J440" s="8">
        <v>34.020000000000003</v>
      </c>
      <c r="K440" s="8">
        <v>9.5679999999999996</v>
      </c>
      <c r="L440" s="8">
        <v>14.0672</v>
      </c>
      <c r="M440" s="8">
        <v>57</v>
      </c>
      <c r="N440" s="15">
        <v>1</v>
      </c>
      <c r="O440" s="15">
        <v>0</v>
      </c>
      <c r="P440" s="15">
        <v>0</v>
      </c>
      <c r="Q440" s="21">
        <v>0</v>
      </c>
    </row>
    <row r="441" spans="2:17" x14ac:dyDescent="0.25">
      <c r="B441" s="7">
        <v>12.8</v>
      </c>
      <c r="C441" s="15">
        <v>9.3906299999999998</v>
      </c>
      <c r="D441" s="8">
        <v>48.1</v>
      </c>
      <c r="E441" s="8">
        <v>0.74</v>
      </c>
      <c r="F441" s="8">
        <v>5.6269999999999998</v>
      </c>
      <c r="G441" s="8">
        <v>93.9</v>
      </c>
      <c r="H441" s="15">
        <v>1.8174999999999999</v>
      </c>
      <c r="I441" s="8">
        <v>19.8</v>
      </c>
      <c r="J441" s="8">
        <v>22.88</v>
      </c>
      <c r="K441" s="8">
        <v>8.4559999999999995</v>
      </c>
      <c r="L441" s="8">
        <v>15.102399999999999</v>
      </c>
      <c r="M441" s="8">
        <v>50</v>
      </c>
      <c r="N441" s="15">
        <v>1</v>
      </c>
      <c r="O441" s="15">
        <v>0</v>
      </c>
      <c r="P441" s="15">
        <v>0</v>
      </c>
      <c r="Q441" s="21">
        <v>0</v>
      </c>
    </row>
    <row r="442" spans="2:17" x14ac:dyDescent="0.25">
      <c r="B442" s="7">
        <v>10.5</v>
      </c>
      <c r="C442" s="15">
        <v>31.578299999999999</v>
      </c>
      <c r="D442" s="8">
        <v>48.1</v>
      </c>
      <c r="E442" s="8">
        <v>0.74</v>
      </c>
      <c r="F442" s="8">
        <v>5.8179999999999996</v>
      </c>
      <c r="G442" s="8">
        <v>92.4</v>
      </c>
      <c r="H442" s="15">
        <v>1.8649999999999998</v>
      </c>
      <c r="I442" s="8">
        <v>19.8</v>
      </c>
      <c r="J442" s="8">
        <v>22.11</v>
      </c>
      <c r="K442" s="8">
        <v>7.41</v>
      </c>
      <c r="L442" s="8">
        <v>12.084</v>
      </c>
      <c r="M442" s="8">
        <v>38</v>
      </c>
      <c r="N442" s="15">
        <v>0</v>
      </c>
      <c r="O442" s="15">
        <v>0</v>
      </c>
      <c r="P442" s="15">
        <v>0</v>
      </c>
      <c r="Q442" s="21">
        <v>0</v>
      </c>
    </row>
    <row r="443" spans="2:17" x14ac:dyDescent="0.25">
      <c r="B443" s="7">
        <v>17.100000000000001</v>
      </c>
      <c r="C443" s="15">
        <v>9.7241800000000005</v>
      </c>
      <c r="D443" s="8">
        <v>48.1</v>
      </c>
      <c r="E443" s="8">
        <v>0.74</v>
      </c>
      <c r="F443" s="8">
        <v>6.4059999999999997</v>
      </c>
      <c r="G443" s="8">
        <v>97.2</v>
      </c>
      <c r="H443" s="15">
        <v>2.0674999999999999</v>
      </c>
      <c r="I443" s="8">
        <v>19.8</v>
      </c>
      <c r="J443" s="8">
        <v>19.52</v>
      </c>
      <c r="K443" s="8">
        <v>9.2420000000000009</v>
      </c>
      <c r="L443" s="8">
        <v>15.136799999999999</v>
      </c>
      <c r="M443" s="8">
        <v>58</v>
      </c>
      <c r="N443" s="15">
        <v>1</v>
      </c>
      <c r="O443" s="15">
        <v>0</v>
      </c>
      <c r="P443" s="15">
        <v>0</v>
      </c>
      <c r="Q443" s="21">
        <v>1</v>
      </c>
    </row>
    <row r="444" spans="2:17" x14ac:dyDescent="0.25">
      <c r="B444" s="7">
        <v>14.8</v>
      </c>
      <c r="C444" s="15">
        <v>5.6663699999999997</v>
      </c>
      <c r="D444" s="8">
        <v>48.1</v>
      </c>
      <c r="E444" s="8">
        <v>0.74</v>
      </c>
      <c r="F444" s="8">
        <v>6.2190000000000003</v>
      </c>
      <c r="G444" s="8">
        <v>100</v>
      </c>
      <c r="H444" s="15">
        <v>2.0049999999999999</v>
      </c>
      <c r="I444" s="8">
        <v>19.8</v>
      </c>
      <c r="J444" s="8">
        <v>16.59</v>
      </c>
      <c r="K444" s="8">
        <v>7.0960000000000001</v>
      </c>
      <c r="L444" s="8">
        <v>14.118399999999999</v>
      </c>
      <c r="M444" s="8">
        <v>54</v>
      </c>
      <c r="N444" s="15">
        <v>0</v>
      </c>
      <c r="O444" s="15">
        <v>0</v>
      </c>
      <c r="P444" s="15">
        <v>1</v>
      </c>
      <c r="Q444" s="21">
        <v>0</v>
      </c>
    </row>
    <row r="445" spans="2:17" x14ac:dyDescent="0.25">
      <c r="B445" s="7">
        <v>15.4</v>
      </c>
      <c r="C445" s="15">
        <v>9.9665400000000002</v>
      </c>
      <c r="D445" s="8">
        <v>48.1</v>
      </c>
      <c r="E445" s="8">
        <v>0.74</v>
      </c>
      <c r="F445" s="8">
        <v>6.4850000000000003</v>
      </c>
      <c r="G445" s="8">
        <v>100</v>
      </c>
      <c r="H445" s="15">
        <v>1.9775</v>
      </c>
      <c r="I445" s="8">
        <v>19.8</v>
      </c>
      <c r="J445" s="8">
        <v>18.850000000000001</v>
      </c>
      <c r="K445" s="8">
        <v>6.6079999999999997</v>
      </c>
      <c r="L445" s="8">
        <v>14.123200000000001</v>
      </c>
      <c r="M445" s="8">
        <v>21</v>
      </c>
      <c r="N445" s="15">
        <v>0</v>
      </c>
      <c r="O445" s="15">
        <v>0</v>
      </c>
      <c r="P445" s="15">
        <v>1</v>
      </c>
      <c r="Q445" s="21">
        <v>0</v>
      </c>
    </row>
    <row r="446" spans="2:17" x14ac:dyDescent="0.25">
      <c r="B446" s="7">
        <v>10.8</v>
      </c>
      <c r="C446" s="15">
        <v>12.802300000000001</v>
      </c>
      <c r="D446" s="8">
        <v>48.1</v>
      </c>
      <c r="E446" s="8">
        <v>0.74</v>
      </c>
      <c r="F446" s="8">
        <v>5.8540000000000001</v>
      </c>
      <c r="G446" s="8">
        <v>96.6</v>
      </c>
      <c r="H446" s="15">
        <v>1.8974999999999997</v>
      </c>
      <c r="I446" s="8">
        <v>19.8</v>
      </c>
      <c r="J446" s="8">
        <v>23.79</v>
      </c>
      <c r="K446" s="8">
        <v>5.516</v>
      </c>
      <c r="L446" s="8">
        <v>12.086399999999999</v>
      </c>
      <c r="M446" s="8">
        <v>34</v>
      </c>
      <c r="N446" s="15">
        <v>0</v>
      </c>
      <c r="O446" s="15">
        <v>0</v>
      </c>
      <c r="P446" s="15">
        <v>0</v>
      </c>
      <c r="Q446" s="21">
        <v>1</v>
      </c>
    </row>
    <row r="447" spans="2:17" x14ac:dyDescent="0.25">
      <c r="B447" s="7">
        <v>11.8</v>
      </c>
      <c r="C447" s="15">
        <v>10.671799999999999</v>
      </c>
      <c r="D447" s="8">
        <v>48.1</v>
      </c>
      <c r="E447" s="8">
        <v>0.74</v>
      </c>
      <c r="F447" s="8">
        <v>6.4589999999999996</v>
      </c>
      <c r="G447" s="8">
        <v>94.8</v>
      </c>
      <c r="H447" s="15">
        <v>1.9875</v>
      </c>
      <c r="I447" s="8">
        <v>19.8</v>
      </c>
      <c r="J447" s="8">
        <v>23.98</v>
      </c>
      <c r="K447" s="8">
        <v>5.3360000000000003</v>
      </c>
      <c r="L447" s="8">
        <v>12.0944</v>
      </c>
      <c r="M447" s="8">
        <v>28</v>
      </c>
      <c r="N447" s="15">
        <v>1</v>
      </c>
      <c r="O447" s="15">
        <v>0</v>
      </c>
      <c r="P447" s="15">
        <v>1</v>
      </c>
      <c r="Q447" s="21">
        <v>0</v>
      </c>
    </row>
    <row r="448" spans="2:17" x14ac:dyDescent="0.25">
      <c r="B448" s="7">
        <v>14.9</v>
      </c>
      <c r="C448" s="15">
        <v>6.2880700000000003</v>
      </c>
      <c r="D448" s="8">
        <v>48.1</v>
      </c>
      <c r="E448" s="8">
        <v>0.74</v>
      </c>
      <c r="F448" s="8">
        <v>6.3410000000000002</v>
      </c>
      <c r="G448" s="8">
        <v>96.4</v>
      </c>
      <c r="H448" s="15">
        <v>2.0700000000000003</v>
      </c>
      <c r="I448" s="8">
        <v>19.8</v>
      </c>
      <c r="J448" s="8">
        <v>17.79</v>
      </c>
      <c r="K448" s="8">
        <v>10.198</v>
      </c>
      <c r="L448" s="8">
        <v>15.119199999999999</v>
      </c>
      <c r="M448" s="8">
        <v>41</v>
      </c>
      <c r="N448" s="15">
        <v>0</v>
      </c>
      <c r="O448" s="15">
        <v>0</v>
      </c>
      <c r="P448" s="15">
        <v>0</v>
      </c>
      <c r="Q448" s="21">
        <v>0</v>
      </c>
    </row>
    <row r="449" spans="2:17" x14ac:dyDescent="0.25">
      <c r="B449" s="7">
        <v>12.6</v>
      </c>
      <c r="C449" s="15">
        <v>9.9248499999999993</v>
      </c>
      <c r="D449" s="8">
        <v>48.1</v>
      </c>
      <c r="E449" s="8">
        <v>0.74</v>
      </c>
      <c r="F449" s="8">
        <v>6.2510000000000003</v>
      </c>
      <c r="G449" s="8">
        <v>96.6</v>
      </c>
      <c r="H449" s="15">
        <v>2.1974999999999998</v>
      </c>
      <c r="I449" s="8">
        <v>19.8</v>
      </c>
      <c r="J449" s="8">
        <v>16.440000000000001</v>
      </c>
      <c r="K449" s="8">
        <v>9.7520000000000007</v>
      </c>
      <c r="L449" s="8">
        <v>11.1008</v>
      </c>
      <c r="M449" s="8">
        <v>37</v>
      </c>
      <c r="N449" s="15">
        <v>1</v>
      </c>
      <c r="O449" s="15">
        <v>0</v>
      </c>
      <c r="P449" s="15">
        <v>0</v>
      </c>
      <c r="Q449" s="21">
        <v>0</v>
      </c>
    </row>
    <row r="450" spans="2:17" x14ac:dyDescent="0.25">
      <c r="B450" s="7">
        <v>14.1</v>
      </c>
      <c r="C450" s="15">
        <v>9.3290900000000008</v>
      </c>
      <c r="D450" s="8">
        <v>48.1</v>
      </c>
      <c r="E450" s="8">
        <v>0.71299999999999997</v>
      </c>
      <c r="F450" s="8">
        <v>6.1849999999999996</v>
      </c>
      <c r="G450" s="8">
        <v>98.7</v>
      </c>
      <c r="H450" s="15">
        <v>2.2600000000000002</v>
      </c>
      <c r="I450" s="8">
        <v>19.8</v>
      </c>
      <c r="J450" s="8">
        <v>18.13</v>
      </c>
      <c r="K450" s="8">
        <v>9.0820000000000007</v>
      </c>
      <c r="L450" s="8">
        <v>13.1128</v>
      </c>
      <c r="M450" s="8">
        <v>52</v>
      </c>
      <c r="N450" s="15">
        <v>1</v>
      </c>
      <c r="O450" s="15">
        <v>0</v>
      </c>
      <c r="P450" s="15">
        <v>0</v>
      </c>
      <c r="Q450" s="21">
        <v>0</v>
      </c>
    </row>
    <row r="451" spans="2:17" x14ac:dyDescent="0.25">
      <c r="B451" s="7">
        <v>13</v>
      </c>
      <c r="C451" s="15">
        <v>7.5260100000000003</v>
      </c>
      <c r="D451" s="8">
        <v>48.1</v>
      </c>
      <c r="E451" s="8">
        <v>0.71299999999999997</v>
      </c>
      <c r="F451" s="8">
        <v>6.4169999999999998</v>
      </c>
      <c r="G451" s="8">
        <v>98.3</v>
      </c>
      <c r="H451" s="15">
        <v>2.1849999999999996</v>
      </c>
      <c r="I451" s="8">
        <v>19.8</v>
      </c>
      <c r="J451" s="8">
        <v>19.309999999999999</v>
      </c>
      <c r="K451" s="8">
        <v>8.06</v>
      </c>
      <c r="L451" s="8">
        <v>12.103999999999999</v>
      </c>
      <c r="M451" s="8">
        <v>27</v>
      </c>
      <c r="N451" s="15">
        <v>1</v>
      </c>
      <c r="O451" s="15">
        <v>0</v>
      </c>
      <c r="P451" s="15">
        <v>0</v>
      </c>
      <c r="Q451" s="21">
        <v>0</v>
      </c>
    </row>
    <row r="452" spans="2:17" x14ac:dyDescent="0.25">
      <c r="B452" s="7">
        <v>13.4</v>
      </c>
      <c r="C452" s="15">
        <v>6.7177199999999999</v>
      </c>
      <c r="D452" s="8">
        <v>48.1</v>
      </c>
      <c r="E452" s="8">
        <v>0.71299999999999997</v>
      </c>
      <c r="F452" s="8">
        <v>6.7489999999999997</v>
      </c>
      <c r="G452" s="8">
        <v>92.6</v>
      </c>
      <c r="H452" s="15">
        <v>2.3199999999999998</v>
      </c>
      <c r="I452" s="8">
        <v>19.8</v>
      </c>
      <c r="J452" s="8">
        <v>17.440000000000001</v>
      </c>
      <c r="K452" s="8">
        <v>9.0679999999999996</v>
      </c>
      <c r="L452" s="8">
        <v>13.107200000000001</v>
      </c>
      <c r="M452" s="8">
        <v>59</v>
      </c>
      <c r="N452" s="15">
        <v>1</v>
      </c>
      <c r="O452" s="15">
        <v>1</v>
      </c>
      <c r="P452" s="15">
        <v>0</v>
      </c>
      <c r="Q452" s="21">
        <v>0</v>
      </c>
    </row>
    <row r="453" spans="2:17" x14ac:dyDescent="0.25">
      <c r="B453" s="7">
        <v>15.2</v>
      </c>
      <c r="C453" s="15">
        <v>5.4411399999999999</v>
      </c>
      <c r="D453" s="8">
        <v>48.1</v>
      </c>
      <c r="E453" s="8">
        <v>0.71299999999999997</v>
      </c>
      <c r="F453" s="8">
        <v>6.6550000000000002</v>
      </c>
      <c r="G453" s="8">
        <v>98.2</v>
      </c>
      <c r="H453" s="15">
        <v>2.355</v>
      </c>
      <c r="I453" s="8">
        <v>19.8</v>
      </c>
      <c r="J453" s="8">
        <v>17.73</v>
      </c>
      <c r="K453" s="8">
        <v>8.1039999999999992</v>
      </c>
      <c r="L453" s="8">
        <v>11.121600000000001</v>
      </c>
      <c r="M453" s="8">
        <v>41</v>
      </c>
      <c r="N453" s="15">
        <v>1</v>
      </c>
      <c r="O453" s="15">
        <v>0</v>
      </c>
      <c r="P453" s="15">
        <v>0</v>
      </c>
      <c r="Q453" s="21">
        <v>0</v>
      </c>
    </row>
    <row r="454" spans="2:17" x14ac:dyDescent="0.25">
      <c r="B454" s="7">
        <v>16.100000000000001</v>
      </c>
      <c r="C454" s="15">
        <v>5.0901699999999996</v>
      </c>
      <c r="D454" s="8">
        <v>48.1</v>
      </c>
      <c r="E454" s="8">
        <v>0.71299999999999997</v>
      </c>
      <c r="F454" s="8">
        <v>6.2969999999999997</v>
      </c>
      <c r="G454" s="8">
        <v>91.8</v>
      </c>
      <c r="H454" s="15">
        <v>2.3675000000000002</v>
      </c>
      <c r="I454" s="8">
        <v>19.8</v>
      </c>
      <c r="J454" s="8">
        <v>17.27</v>
      </c>
      <c r="K454" s="8">
        <v>6.7220000000000004</v>
      </c>
      <c r="L454" s="8">
        <v>15.1288</v>
      </c>
      <c r="M454" s="8">
        <v>21</v>
      </c>
      <c r="N454" s="15">
        <v>0</v>
      </c>
      <c r="O454" s="15">
        <v>0</v>
      </c>
      <c r="P454" s="15">
        <v>0</v>
      </c>
      <c r="Q454" s="21">
        <v>0</v>
      </c>
    </row>
    <row r="455" spans="2:17" x14ac:dyDescent="0.25">
      <c r="B455" s="7">
        <v>17.8</v>
      </c>
      <c r="C455" s="15">
        <v>8.2480899999999995</v>
      </c>
      <c r="D455" s="8">
        <v>48.1</v>
      </c>
      <c r="E455" s="8">
        <v>0.71299999999999997</v>
      </c>
      <c r="F455" s="8">
        <v>7.3929999999999998</v>
      </c>
      <c r="G455" s="8">
        <v>99.3</v>
      </c>
      <c r="H455" s="15">
        <v>2.4525000000000001</v>
      </c>
      <c r="I455" s="8">
        <v>19.8</v>
      </c>
      <c r="J455" s="8">
        <v>16.739999999999998</v>
      </c>
      <c r="K455" s="8">
        <v>5.9560000000000004</v>
      </c>
      <c r="L455" s="8">
        <v>11.1424</v>
      </c>
      <c r="M455" s="8">
        <v>42</v>
      </c>
      <c r="N455" s="15">
        <v>1</v>
      </c>
      <c r="O455" s="15">
        <v>0</v>
      </c>
      <c r="P455" s="15">
        <v>1</v>
      </c>
      <c r="Q455" s="21">
        <v>0</v>
      </c>
    </row>
    <row r="456" spans="2:17" x14ac:dyDescent="0.25">
      <c r="B456" s="7">
        <v>14.4</v>
      </c>
      <c r="C456" s="15">
        <v>9.5136299999999991</v>
      </c>
      <c r="D456" s="8">
        <v>48.1</v>
      </c>
      <c r="E456" s="8">
        <v>0.71299999999999997</v>
      </c>
      <c r="F456" s="8">
        <v>6.7279999999999998</v>
      </c>
      <c r="G456" s="8">
        <v>94.1</v>
      </c>
      <c r="H456" s="15">
        <v>2.4975000000000001</v>
      </c>
      <c r="I456" s="8">
        <v>19.8</v>
      </c>
      <c r="J456" s="8">
        <v>18.71</v>
      </c>
      <c r="K456" s="8">
        <v>5.8879999999999999</v>
      </c>
      <c r="L456" s="8">
        <v>14.1152</v>
      </c>
      <c r="M456" s="8">
        <v>34</v>
      </c>
      <c r="N456" s="15">
        <v>0</v>
      </c>
      <c r="O456" s="15">
        <v>0</v>
      </c>
      <c r="P456" s="15">
        <v>1</v>
      </c>
      <c r="Q456" s="21">
        <v>0</v>
      </c>
    </row>
    <row r="457" spans="2:17" x14ac:dyDescent="0.25">
      <c r="B457" s="7">
        <v>14.1</v>
      </c>
      <c r="C457" s="15">
        <v>4.75237</v>
      </c>
      <c r="D457" s="8">
        <v>48.1</v>
      </c>
      <c r="E457" s="8">
        <v>0.71299999999999997</v>
      </c>
      <c r="F457" s="8">
        <v>6.5250000000000004</v>
      </c>
      <c r="G457" s="8">
        <v>86.5</v>
      </c>
      <c r="H457" s="15">
        <v>2.4350000000000001</v>
      </c>
      <c r="I457" s="8">
        <v>19.8</v>
      </c>
      <c r="J457" s="8">
        <v>18.13</v>
      </c>
      <c r="K457" s="8">
        <v>7.782</v>
      </c>
      <c r="L457" s="8">
        <v>14.1128</v>
      </c>
      <c r="M457" s="8">
        <v>36</v>
      </c>
      <c r="N457" s="15">
        <v>0</v>
      </c>
      <c r="O457" s="15">
        <v>0</v>
      </c>
      <c r="P457" s="15">
        <v>1</v>
      </c>
      <c r="Q457" s="21">
        <v>0</v>
      </c>
    </row>
    <row r="458" spans="2:17" x14ac:dyDescent="0.25">
      <c r="B458" s="7">
        <v>12.7</v>
      </c>
      <c r="C458" s="15">
        <v>4.6688299999999998</v>
      </c>
      <c r="D458" s="8">
        <v>48.1</v>
      </c>
      <c r="E458" s="8">
        <v>0.71299999999999997</v>
      </c>
      <c r="F458" s="8">
        <v>5.976</v>
      </c>
      <c r="G458" s="8">
        <v>87.9</v>
      </c>
      <c r="H458" s="15">
        <v>2.5799999999999996</v>
      </c>
      <c r="I458" s="8">
        <v>19.8</v>
      </c>
      <c r="J458" s="8">
        <v>19.010000000000002</v>
      </c>
      <c r="K458" s="8">
        <v>7.1539999999999999</v>
      </c>
      <c r="L458" s="8">
        <v>15.101599999999999</v>
      </c>
      <c r="M458" s="8">
        <v>31</v>
      </c>
      <c r="N458" s="15">
        <v>0</v>
      </c>
      <c r="O458" s="15">
        <v>0</v>
      </c>
      <c r="P458" s="15">
        <v>1</v>
      </c>
      <c r="Q458" s="21">
        <v>0</v>
      </c>
    </row>
    <row r="459" spans="2:17" x14ac:dyDescent="0.25">
      <c r="B459" s="7">
        <v>13.5</v>
      </c>
      <c r="C459" s="15">
        <v>8.2005800000000004</v>
      </c>
      <c r="D459" s="8">
        <v>48.1</v>
      </c>
      <c r="E459" s="8">
        <v>0.71299999999999997</v>
      </c>
      <c r="F459" s="8">
        <v>5.9359999999999999</v>
      </c>
      <c r="G459" s="8">
        <v>80.3</v>
      </c>
      <c r="H459" s="15">
        <v>2.7800000000000002</v>
      </c>
      <c r="I459" s="8">
        <v>19.8</v>
      </c>
      <c r="J459" s="8">
        <v>16.940000000000001</v>
      </c>
      <c r="K459" s="8">
        <v>8.8699999999999992</v>
      </c>
      <c r="L459" s="8">
        <v>13.108000000000001</v>
      </c>
      <c r="M459" s="8">
        <v>46</v>
      </c>
      <c r="N459" s="15">
        <v>0</v>
      </c>
      <c r="O459" s="15">
        <v>0</v>
      </c>
      <c r="P459" s="15">
        <v>0</v>
      </c>
      <c r="Q459" s="21">
        <v>0</v>
      </c>
    </row>
    <row r="460" spans="2:17" x14ac:dyDescent="0.25">
      <c r="B460" s="7">
        <v>14.9</v>
      </c>
      <c r="C460" s="15">
        <v>7.75223</v>
      </c>
      <c r="D460" s="8">
        <v>48.1</v>
      </c>
      <c r="E460" s="8">
        <v>0.71299999999999997</v>
      </c>
      <c r="F460" s="8">
        <v>6.3010000000000002</v>
      </c>
      <c r="G460" s="8">
        <v>83.7</v>
      </c>
      <c r="H460" s="15">
        <v>2.7850000000000001</v>
      </c>
      <c r="I460" s="8">
        <v>19.8</v>
      </c>
      <c r="J460" s="8">
        <v>16.23</v>
      </c>
      <c r="K460" s="8">
        <v>5.5979999999999999</v>
      </c>
      <c r="L460" s="8">
        <v>15.119199999999999</v>
      </c>
      <c r="M460" s="8">
        <v>39</v>
      </c>
      <c r="N460" s="15">
        <v>0</v>
      </c>
      <c r="O460" s="15">
        <v>0</v>
      </c>
      <c r="P460" s="15">
        <v>1</v>
      </c>
      <c r="Q460" s="21">
        <v>0</v>
      </c>
    </row>
    <row r="461" spans="2:17" x14ac:dyDescent="0.25">
      <c r="B461" s="7">
        <v>20</v>
      </c>
      <c r="C461" s="15">
        <v>6.8011699999999999</v>
      </c>
      <c r="D461" s="8">
        <v>48.1</v>
      </c>
      <c r="E461" s="8">
        <v>0.71299999999999997</v>
      </c>
      <c r="F461" s="8">
        <v>6.0810000000000004</v>
      </c>
      <c r="G461" s="8">
        <v>84.4</v>
      </c>
      <c r="H461" s="15">
        <v>2.7174999999999998</v>
      </c>
      <c r="I461" s="8">
        <v>19.8</v>
      </c>
      <c r="J461" s="8">
        <v>14.7</v>
      </c>
      <c r="K461" s="8">
        <v>5.4</v>
      </c>
      <c r="L461" s="8">
        <v>14.16</v>
      </c>
      <c r="M461" s="8">
        <v>27</v>
      </c>
      <c r="N461" s="15">
        <v>1</v>
      </c>
      <c r="O461" s="15">
        <v>1</v>
      </c>
      <c r="P461" s="15">
        <v>0</v>
      </c>
      <c r="Q461" s="21">
        <v>0</v>
      </c>
    </row>
    <row r="462" spans="2:17" x14ac:dyDescent="0.25">
      <c r="B462" s="7">
        <v>16.399999999999999</v>
      </c>
      <c r="C462" s="15">
        <v>4.8121299999999998</v>
      </c>
      <c r="D462" s="8">
        <v>48.1</v>
      </c>
      <c r="E462" s="8">
        <v>0.71299999999999997</v>
      </c>
      <c r="F462" s="8">
        <v>6.7009999999999996</v>
      </c>
      <c r="G462" s="8">
        <v>90</v>
      </c>
      <c r="H462" s="15">
        <v>2.5974999999999997</v>
      </c>
      <c r="I462" s="8">
        <v>19.8</v>
      </c>
      <c r="J462" s="8">
        <v>16.420000000000002</v>
      </c>
      <c r="K462" s="8">
        <v>9.4280000000000008</v>
      </c>
      <c r="L462" s="8">
        <v>12.1312</v>
      </c>
      <c r="M462" s="8">
        <v>29</v>
      </c>
      <c r="N462" s="15">
        <v>1</v>
      </c>
      <c r="O462" s="15">
        <v>0</v>
      </c>
      <c r="P462" s="15">
        <v>1</v>
      </c>
      <c r="Q462" s="21">
        <v>0</v>
      </c>
    </row>
    <row r="463" spans="2:17" x14ac:dyDescent="0.25">
      <c r="B463" s="7">
        <v>17.7</v>
      </c>
      <c r="C463" s="15">
        <v>3.6931099999999999</v>
      </c>
      <c r="D463" s="8">
        <v>48.1</v>
      </c>
      <c r="E463" s="8">
        <v>0.71299999999999997</v>
      </c>
      <c r="F463" s="8">
        <v>6.3760000000000003</v>
      </c>
      <c r="G463" s="8">
        <v>88.4</v>
      </c>
      <c r="H463" s="15">
        <v>2.5649999999999999</v>
      </c>
      <c r="I463" s="8">
        <v>19.8</v>
      </c>
      <c r="J463" s="8">
        <v>14.65</v>
      </c>
      <c r="K463" s="8">
        <v>9.8539999999999992</v>
      </c>
      <c r="L463" s="8">
        <v>13.1416</v>
      </c>
      <c r="M463" s="8">
        <v>24</v>
      </c>
      <c r="N463" s="15">
        <v>1</v>
      </c>
      <c r="O463" s="15">
        <v>0</v>
      </c>
      <c r="P463" s="15">
        <v>0</v>
      </c>
      <c r="Q463" s="21">
        <v>0</v>
      </c>
    </row>
    <row r="464" spans="2:17" x14ac:dyDescent="0.25">
      <c r="B464" s="7">
        <v>19.5</v>
      </c>
      <c r="C464" s="15">
        <v>6.6549199999999997</v>
      </c>
      <c r="D464" s="8">
        <v>48.1</v>
      </c>
      <c r="E464" s="8">
        <v>0.71299999999999997</v>
      </c>
      <c r="F464" s="8">
        <v>6.3170000000000002</v>
      </c>
      <c r="G464" s="8">
        <v>83</v>
      </c>
      <c r="H464" s="15">
        <v>2.7349999999999999</v>
      </c>
      <c r="I464" s="8">
        <v>19.8</v>
      </c>
      <c r="J464" s="8">
        <v>13.99</v>
      </c>
      <c r="K464" s="8">
        <v>5.89</v>
      </c>
      <c r="L464" s="8">
        <v>15.156000000000001</v>
      </c>
      <c r="M464" s="8">
        <v>22</v>
      </c>
      <c r="N464" s="15">
        <v>0</v>
      </c>
      <c r="O464" s="15">
        <v>0</v>
      </c>
      <c r="P464" s="15">
        <v>1</v>
      </c>
      <c r="Q464" s="21">
        <v>0</v>
      </c>
    </row>
    <row r="465" spans="2:17" x14ac:dyDescent="0.25">
      <c r="B465" s="7">
        <v>20.2</v>
      </c>
      <c r="C465" s="15">
        <v>5.8211500000000003</v>
      </c>
      <c r="D465" s="8">
        <v>48.1</v>
      </c>
      <c r="E465" s="8">
        <v>0.71299999999999997</v>
      </c>
      <c r="F465" s="8">
        <v>6.5129999999999999</v>
      </c>
      <c r="G465" s="8">
        <v>89.9</v>
      </c>
      <c r="H465" s="15">
        <v>2.8025000000000002</v>
      </c>
      <c r="I465" s="8">
        <v>19.8</v>
      </c>
      <c r="J465" s="8">
        <v>10.29</v>
      </c>
      <c r="K465" s="8">
        <v>8.8040000000000003</v>
      </c>
      <c r="L465" s="8">
        <v>15.1616</v>
      </c>
      <c r="M465" s="8">
        <v>30</v>
      </c>
      <c r="N465" s="15">
        <v>1</v>
      </c>
      <c r="O465" s="15">
        <v>0</v>
      </c>
      <c r="P465" s="15">
        <v>0</v>
      </c>
      <c r="Q465" s="21">
        <v>0</v>
      </c>
    </row>
    <row r="466" spans="2:17" x14ac:dyDescent="0.25">
      <c r="B466" s="7">
        <v>21.4</v>
      </c>
      <c r="C466" s="15">
        <v>7.8393199999999998</v>
      </c>
      <c r="D466" s="8">
        <v>48.1</v>
      </c>
      <c r="E466" s="8">
        <v>0.65500000000000003</v>
      </c>
      <c r="F466" s="8">
        <v>6.2089999999999996</v>
      </c>
      <c r="G466" s="8">
        <v>65.400000000000006</v>
      </c>
      <c r="H466" s="15">
        <v>2.9650000000000003</v>
      </c>
      <c r="I466" s="8">
        <v>19.8</v>
      </c>
      <c r="J466" s="8">
        <v>13.22</v>
      </c>
      <c r="K466" s="8">
        <v>7.8280000000000003</v>
      </c>
      <c r="L466" s="8">
        <v>11.171200000000001</v>
      </c>
      <c r="M466" s="8">
        <v>55</v>
      </c>
      <c r="N466" s="15">
        <v>0</v>
      </c>
      <c r="O466" s="15">
        <v>0</v>
      </c>
      <c r="P466" s="15">
        <v>0</v>
      </c>
      <c r="Q466" s="21">
        <v>1</v>
      </c>
    </row>
    <row r="467" spans="2:17" x14ac:dyDescent="0.25">
      <c r="B467" s="7">
        <v>19.899999999999999</v>
      </c>
      <c r="C467" s="15">
        <v>3.1636000000000002</v>
      </c>
      <c r="D467" s="8">
        <v>48.1</v>
      </c>
      <c r="E467" s="8">
        <v>0.65500000000000003</v>
      </c>
      <c r="F467" s="8">
        <v>5.7590000000000003</v>
      </c>
      <c r="G467" s="8">
        <v>48.2</v>
      </c>
      <c r="H467" s="15">
        <v>3.0649999999999999</v>
      </c>
      <c r="I467" s="8">
        <v>19.8</v>
      </c>
      <c r="J467" s="8">
        <v>14.13</v>
      </c>
      <c r="K467" s="8">
        <v>9.9979999999999993</v>
      </c>
      <c r="L467" s="8">
        <v>12.1592</v>
      </c>
      <c r="M467" s="8">
        <v>43</v>
      </c>
      <c r="N467" s="15">
        <v>0</v>
      </c>
      <c r="O467" s="15">
        <v>0</v>
      </c>
      <c r="P467" s="15">
        <v>0</v>
      </c>
      <c r="Q467" s="21">
        <v>0</v>
      </c>
    </row>
    <row r="468" spans="2:17" x14ac:dyDescent="0.25">
      <c r="B468" s="7">
        <v>19</v>
      </c>
      <c r="C468" s="15">
        <v>3.7749799999999998</v>
      </c>
      <c r="D468" s="8">
        <v>48.1</v>
      </c>
      <c r="E468" s="8">
        <v>0.65500000000000003</v>
      </c>
      <c r="F468" s="8">
        <v>5.952</v>
      </c>
      <c r="G468" s="8">
        <v>84.7</v>
      </c>
      <c r="H468" s="15">
        <v>2.8725000000000001</v>
      </c>
      <c r="I468" s="8">
        <v>19.8</v>
      </c>
      <c r="J468" s="8">
        <v>17.149999999999999</v>
      </c>
      <c r="K468" s="8">
        <v>8.3800000000000008</v>
      </c>
      <c r="L468" s="8">
        <v>10.151999999999999</v>
      </c>
      <c r="M468" s="8">
        <v>21</v>
      </c>
      <c r="N468" s="15">
        <v>1</v>
      </c>
      <c r="O468" s="15">
        <v>0</v>
      </c>
      <c r="P468" s="15">
        <v>0</v>
      </c>
      <c r="Q468" s="21">
        <v>0</v>
      </c>
    </row>
    <row r="469" spans="2:17" x14ac:dyDescent="0.25">
      <c r="B469" s="7">
        <v>19.100000000000001</v>
      </c>
      <c r="C469" s="15">
        <v>4.4222799999999998</v>
      </c>
      <c r="D469" s="8">
        <v>48.1</v>
      </c>
      <c r="E469" s="8">
        <v>0.58399999999999996</v>
      </c>
      <c r="F469" s="8">
        <v>6.0030000000000001</v>
      </c>
      <c r="G469" s="8">
        <v>94.5</v>
      </c>
      <c r="H469" s="15">
        <v>2.54</v>
      </c>
      <c r="I469" s="8">
        <v>19.8</v>
      </c>
      <c r="J469" s="8">
        <v>21.32</v>
      </c>
      <c r="K469" s="8">
        <v>9.4819999999999993</v>
      </c>
      <c r="L469" s="8">
        <v>13.152799999999999</v>
      </c>
      <c r="M469" s="8">
        <v>21</v>
      </c>
      <c r="N469" s="15">
        <v>0</v>
      </c>
      <c r="O469" s="15">
        <v>0</v>
      </c>
      <c r="P469" s="15">
        <v>0</v>
      </c>
      <c r="Q469" s="21">
        <v>1</v>
      </c>
    </row>
    <row r="470" spans="2:17" x14ac:dyDescent="0.25">
      <c r="B470" s="7">
        <v>19.100000000000001</v>
      </c>
      <c r="C470" s="15">
        <v>15.575699999999999</v>
      </c>
      <c r="D470" s="8">
        <v>48.1</v>
      </c>
      <c r="E470" s="8">
        <v>0.57999999999999996</v>
      </c>
      <c r="F470" s="8">
        <v>5.9260000000000002</v>
      </c>
      <c r="G470" s="8">
        <v>71</v>
      </c>
      <c r="H470" s="15">
        <v>2.91</v>
      </c>
      <c r="I470" s="8">
        <v>19.8</v>
      </c>
      <c r="J470" s="8">
        <v>18.13</v>
      </c>
      <c r="K470" s="8">
        <v>5.8819999999999997</v>
      </c>
      <c r="L470" s="8">
        <v>15.152799999999999</v>
      </c>
      <c r="M470" s="8">
        <v>28</v>
      </c>
      <c r="N470" s="15">
        <v>0</v>
      </c>
      <c r="O470" s="15">
        <v>0</v>
      </c>
      <c r="P470" s="15">
        <v>0</v>
      </c>
      <c r="Q470" s="21">
        <v>0</v>
      </c>
    </row>
    <row r="471" spans="2:17" x14ac:dyDescent="0.25">
      <c r="B471" s="7">
        <v>20.100000000000001</v>
      </c>
      <c r="C471" s="15">
        <v>13.075100000000001</v>
      </c>
      <c r="D471" s="8">
        <v>48.1</v>
      </c>
      <c r="E471" s="8">
        <v>0.57999999999999996</v>
      </c>
      <c r="F471" s="8">
        <v>5.7130000000000001</v>
      </c>
      <c r="G471" s="8">
        <v>56.7</v>
      </c>
      <c r="H471" s="15">
        <v>2.8250000000000002</v>
      </c>
      <c r="I471" s="8">
        <v>19.8</v>
      </c>
      <c r="J471" s="8">
        <v>14.76</v>
      </c>
      <c r="K471" s="8">
        <v>6.3019999999999996</v>
      </c>
      <c r="L471" s="8">
        <v>13.1608</v>
      </c>
      <c r="M471" s="8">
        <v>27</v>
      </c>
      <c r="N471" s="15">
        <v>0</v>
      </c>
      <c r="O471" s="15">
        <v>0</v>
      </c>
      <c r="P471" s="15">
        <v>0</v>
      </c>
      <c r="Q471" s="21">
        <v>0</v>
      </c>
    </row>
    <row r="472" spans="2:17" x14ac:dyDescent="0.25">
      <c r="B472" s="7">
        <v>19.899999999999999</v>
      </c>
      <c r="C472" s="15">
        <v>4.3487900000000002</v>
      </c>
      <c r="D472" s="8">
        <v>48.1</v>
      </c>
      <c r="E472" s="8">
        <v>0.57999999999999996</v>
      </c>
      <c r="F472" s="8">
        <v>6.1669999999999998</v>
      </c>
      <c r="G472" s="8">
        <v>84</v>
      </c>
      <c r="H472" s="15">
        <v>3.0350000000000001</v>
      </c>
      <c r="I472" s="8">
        <v>19.8</v>
      </c>
      <c r="J472" s="8">
        <v>16.29</v>
      </c>
      <c r="K472" s="8">
        <v>5.5979999999999999</v>
      </c>
      <c r="L472" s="8">
        <v>12.1592</v>
      </c>
      <c r="M472" s="8">
        <v>36</v>
      </c>
      <c r="N472" s="15">
        <v>0</v>
      </c>
      <c r="O472" s="15">
        <v>0</v>
      </c>
      <c r="P472" s="15">
        <v>1</v>
      </c>
      <c r="Q472" s="21">
        <v>0</v>
      </c>
    </row>
    <row r="473" spans="2:17" x14ac:dyDescent="0.25">
      <c r="B473" s="7">
        <v>19.600000000000001</v>
      </c>
      <c r="C473" s="15">
        <v>4.0384099999999998</v>
      </c>
      <c r="D473" s="8">
        <v>48.1</v>
      </c>
      <c r="E473" s="8">
        <v>0.53200000000000003</v>
      </c>
      <c r="F473" s="8">
        <v>6.2290000000000001</v>
      </c>
      <c r="G473" s="8">
        <v>90.7</v>
      </c>
      <c r="H473" s="15">
        <v>3.0975000000000001</v>
      </c>
      <c r="I473" s="8">
        <v>19.8</v>
      </c>
      <c r="J473" s="8">
        <v>12.87</v>
      </c>
      <c r="K473" s="8">
        <v>8.6920000000000002</v>
      </c>
      <c r="L473" s="8">
        <v>13.1568</v>
      </c>
      <c r="M473" s="8">
        <v>52</v>
      </c>
      <c r="N473" s="15">
        <v>1</v>
      </c>
      <c r="O473" s="15">
        <v>0</v>
      </c>
      <c r="P473" s="15">
        <v>0</v>
      </c>
      <c r="Q473" s="21">
        <v>1</v>
      </c>
    </row>
    <row r="474" spans="2:17" x14ac:dyDescent="0.25">
      <c r="B474" s="7">
        <v>23.2</v>
      </c>
      <c r="C474" s="15">
        <v>3.5686800000000001</v>
      </c>
      <c r="D474" s="8">
        <v>48.1</v>
      </c>
      <c r="E474" s="8">
        <v>0.57999999999999996</v>
      </c>
      <c r="F474" s="8">
        <v>6.4370000000000003</v>
      </c>
      <c r="G474" s="8">
        <v>75</v>
      </c>
      <c r="H474" s="15">
        <v>2.895</v>
      </c>
      <c r="I474" s="8">
        <v>19.8</v>
      </c>
      <c r="J474" s="8">
        <v>14.36</v>
      </c>
      <c r="K474" s="8">
        <v>8.4640000000000004</v>
      </c>
      <c r="L474" s="8">
        <v>15.185600000000001</v>
      </c>
      <c r="M474" s="8">
        <v>39</v>
      </c>
      <c r="N474" s="15">
        <v>1</v>
      </c>
      <c r="O474" s="15">
        <v>0</v>
      </c>
      <c r="P474" s="15">
        <v>0</v>
      </c>
      <c r="Q474" s="21">
        <v>1</v>
      </c>
    </row>
    <row r="475" spans="2:17" x14ac:dyDescent="0.25">
      <c r="B475" s="7">
        <v>29.8</v>
      </c>
      <c r="C475" s="15">
        <v>4.64689</v>
      </c>
      <c r="D475" s="8">
        <v>48.1</v>
      </c>
      <c r="E475" s="8">
        <v>0.61399999999999999</v>
      </c>
      <c r="F475" s="8">
        <v>6.98</v>
      </c>
      <c r="G475" s="8">
        <v>67.599999999999994</v>
      </c>
      <c r="H475" s="15">
        <v>2.5325000000000002</v>
      </c>
      <c r="I475" s="8">
        <v>19.8</v>
      </c>
      <c r="J475" s="8">
        <v>11.66</v>
      </c>
      <c r="K475" s="8">
        <v>7.3959999999999999</v>
      </c>
      <c r="L475" s="8">
        <v>15.2384</v>
      </c>
      <c r="M475" s="8">
        <v>56</v>
      </c>
      <c r="N475" s="15">
        <v>1</v>
      </c>
      <c r="O475" s="15">
        <v>0</v>
      </c>
      <c r="P475" s="15">
        <v>0</v>
      </c>
      <c r="Q475" s="21">
        <v>1</v>
      </c>
    </row>
    <row r="476" spans="2:17" x14ac:dyDescent="0.25">
      <c r="B476" s="7">
        <v>13.8</v>
      </c>
      <c r="C476" s="15">
        <v>8.05579</v>
      </c>
      <c r="D476" s="8">
        <v>48.1</v>
      </c>
      <c r="E476" s="8">
        <v>0.58399999999999996</v>
      </c>
      <c r="F476" s="8">
        <v>5.4269999999999996</v>
      </c>
      <c r="G476" s="8">
        <v>95.4</v>
      </c>
      <c r="H476" s="15">
        <v>2.4275000000000002</v>
      </c>
      <c r="I476" s="8">
        <v>19.8</v>
      </c>
      <c r="J476" s="8">
        <v>18.14</v>
      </c>
      <c r="K476" s="8">
        <v>9.0760000000000005</v>
      </c>
      <c r="L476" s="8">
        <v>11.1104</v>
      </c>
      <c r="M476" s="8">
        <v>47</v>
      </c>
      <c r="N476" s="15">
        <v>0</v>
      </c>
      <c r="O476" s="15">
        <v>0</v>
      </c>
      <c r="P476" s="15">
        <v>0</v>
      </c>
      <c r="Q476" s="21">
        <v>1</v>
      </c>
    </row>
    <row r="477" spans="2:17" x14ac:dyDescent="0.25">
      <c r="B477" s="7">
        <v>13.3</v>
      </c>
      <c r="C477" s="15">
        <v>6.3931199999999997</v>
      </c>
      <c r="D477" s="8">
        <v>48.1</v>
      </c>
      <c r="E477" s="8">
        <v>0.58399999999999996</v>
      </c>
      <c r="F477" s="8">
        <v>6.1619999999999999</v>
      </c>
      <c r="G477" s="8">
        <v>97.4</v>
      </c>
      <c r="H477" s="15">
        <v>2.2050000000000001</v>
      </c>
      <c r="I477" s="8">
        <v>19.8</v>
      </c>
      <c r="J477" s="8">
        <v>24.1</v>
      </c>
      <c r="K477" s="8">
        <v>9.0660000000000007</v>
      </c>
      <c r="L477" s="8">
        <v>11.106400000000001</v>
      </c>
      <c r="M477" s="8">
        <v>27</v>
      </c>
      <c r="N477" s="15">
        <v>1</v>
      </c>
      <c r="O477" s="15">
        <v>1</v>
      </c>
      <c r="P477" s="15">
        <v>0</v>
      </c>
      <c r="Q477" s="21">
        <v>0</v>
      </c>
    </row>
    <row r="478" spans="2:17" x14ac:dyDescent="0.25">
      <c r="B478" s="7">
        <v>16.7</v>
      </c>
      <c r="C478" s="15">
        <v>4.87141</v>
      </c>
      <c r="D478" s="8">
        <v>48.1</v>
      </c>
      <c r="E478" s="8">
        <v>0.61399999999999999</v>
      </c>
      <c r="F478" s="8">
        <v>6.484</v>
      </c>
      <c r="G478" s="8">
        <v>93.6</v>
      </c>
      <c r="H478" s="15">
        <v>2.3024999999999998</v>
      </c>
      <c r="I478" s="8">
        <v>19.8</v>
      </c>
      <c r="J478" s="8">
        <v>18.68</v>
      </c>
      <c r="K478" s="8">
        <v>6.1340000000000003</v>
      </c>
      <c r="L478" s="8">
        <v>14.133599999999999</v>
      </c>
      <c r="M478" s="8">
        <v>22</v>
      </c>
      <c r="N478" s="15">
        <v>1</v>
      </c>
      <c r="O478" s="15">
        <v>0</v>
      </c>
      <c r="P478" s="15">
        <v>1</v>
      </c>
      <c r="Q478" s="21">
        <v>0</v>
      </c>
    </row>
    <row r="479" spans="2:17" x14ac:dyDescent="0.25">
      <c r="B479" s="7">
        <v>12</v>
      </c>
      <c r="C479" s="15">
        <v>15.023400000000001</v>
      </c>
      <c r="D479" s="8">
        <v>48.1</v>
      </c>
      <c r="E479" s="8">
        <v>0.61399999999999999</v>
      </c>
      <c r="F479" s="8">
        <v>5.3040000000000003</v>
      </c>
      <c r="G479" s="8">
        <v>97.3</v>
      </c>
      <c r="H479" s="15">
        <v>2.1025</v>
      </c>
      <c r="I479" s="8">
        <v>19.8</v>
      </c>
      <c r="J479" s="8">
        <v>24.91</v>
      </c>
      <c r="K479" s="8">
        <v>9.34</v>
      </c>
      <c r="L479" s="8">
        <v>15.096</v>
      </c>
      <c r="M479" s="8">
        <v>39</v>
      </c>
      <c r="N479" s="15">
        <v>0</v>
      </c>
      <c r="O479" s="15">
        <v>1</v>
      </c>
      <c r="P479" s="15">
        <v>0</v>
      </c>
      <c r="Q479" s="21">
        <v>0</v>
      </c>
    </row>
    <row r="480" spans="2:17" x14ac:dyDescent="0.25">
      <c r="B480" s="7">
        <v>14.6</v>
      </c>
      <c r="C480" s="15">
        <v>10.233000000000001</v>
      </c>
      <c r="D480" s="8">
        <v>48.1</v>
      </c>
      <c r="E480" s="8">
        <v>0.61399999999999999</v>
      </c>
      <c r="F480" s="8">
        <v>6.1849999999999996</v>
      </c>
      <c r="G480" s="8">
        <v>96.7</v>
      </c>
      <c r="H480" s="15">
        <v>2.17</v>
      </c>
      <c r="I480" s="8">
        <v>19.8</v>
      </c>
      <c r="J480" s="8">
        <v>18.03</v>
      </c>
      <c r="K480" s="8">
        <v>5.2919999999999998</v>
      </c>
      <c r="L480" s="8">
        <v>15.1168</v>
      </c>
      <c r="M480" s="8">
        <v>60</v>
      </c>
      <c r="N480" s="15">
        <v>1</v>
      </c>
      <c r="O480" s="15">
        <v>1</v>
      </c>
      <c r="P480" s="15">
        <v>0</v>
      </c>
      <c r="Q480" s="21">
        <v>0</v>
      </c>
    </row>
    <row r="481" spans="2:17" x14ac:dyDescent="0.25">
      <c r="B481" s="7">
        <v>21.4</v>
      </c>
      <c r="C481" s="15">
        <v>14.3337</v>
      </c>
      <c r="D481" s="8">
        <v>48.1</v>
      </c>
      <c r="E481" s="8">
        <v>0.61399999999999999</v>
      </c>
      <c r="F481" s="8">
        <v>6.2290000000000001</v>
      </c>
      <c r="G481" s="8">
        <v>88</v>
      </c>
      <c r="H481" s="15">
        <v>1.95</v>
      </c>
      <c r="I481" s="8">
        <v>19.8</v>
      </c>
      <c r="J481" s="8">
        <v>13.11</v>
      </c>
      <c r="K481" s="8">
        <v>6.1280000000000001</v>
      </c>
      <c r="L481" s="8">
        <v>10.171200000000001</v>
      </c>
      <c r="M481" s="8">
        <v>32</v>
      </c>
      <c r="N481" s="15">
        <v>0</v>
      </c>
      <c r="O481" s="15">
        <v>0</v>
      </c>
      <c r="P481" s="15">
        <v>1</v>
      </c>
      <c r="Q481" s="21">
        <v>0</v>
      </c>
    </row>
    <row r="482" spans="2:17" x14ac:dyDescent="0.25">
      <c r="B482" s="7">
        <v>23</v>
      </c>
      <c r="C482" s="15">
        <v>5.8240100000000004</v>
      </c>
      <c r="D482" s="8">
        <v>48.1</v>
      </c>
      <c r="E482" s="8">
        <v>0.53200000000000003</v>
      </c>
      <c r="F482" s="8">
        <v>6.242</v>
      </c>
      <c r="G482" s="8">
        <v>64.7</v>
      </c>
      <c r="H482" s="15">
        <v>3.4224999999999999</v>
      </c>
      <c r="I482" s="8">
        <v>19.8</v>
      </c>
      <c r="J482" s="8">
        <v>10.74</v>
      </c>
      <c r="K482" s="8">
        <v>8.56</v>
      </c>
      <c r="L482" s="8">
        <v>13.183999999999999</v>
      </c>
      <c r="M482" s="8">
        <v>22</v>
      </c>
      <c r="N482" s="15">
        <v>0</v>
      </c>
      <c r="O482" s="15">
        <v>0</v>
      </c>
      <c r="P482" s="15">
        <v>1</v>
      </c>
      <c r="Q482" s="21">
        <v>0</v>
      </c>
    </row>
    <row r="483" spans="2:17" x14ac:dyDescent="0.25">
      <c r="B483" s="7">
        <v>23.7</v>
      </c>
      <c r="C483" s="15">
        <v>5.7081799999999996</v>
      </c>
      <c r="D483" s="8">
        <v>48.1</v>
      </c>
      <c r="E483" s="8">
        <v>0.53200000000000003</v>
      </c>
      <c r="F483" s="8">
        <v>6.75</v>
      </c>
      <c r="G483" s="8">
        <v>74.900000000000006</v>
      </c>
      <c r="H483" s="15">
        <v>3.3299999999999996</v>
      </c>
      <c r="I483" s="8">
        <v>19.8</v>
      </c>
      <c r="J483" s="8">
        <v>7.74</v>
      </c>
      <c r="K483" s="8">
        <v>6.9740000000000002</v>
      </c>
      <c r="L483" s="8">
        <v>15.1896</v>
      </c>
      <c r="M483" s="8">
        <v>46</v>
      </c>
      <c r="N483" s="15">
        <v>0</v>
      </c>
      <c r="O483" s="15">
        <v>0</v>
      </c>
      <c r="P483" s="15">
        <v>0</v>
      </c>
      <c r="Q483" s="21">
        <v>0</v>
      </c>
    </row>
    <row r="484" spans="2:17" x14ac:dyDescent="0.25">
      <c r="B484" s="7">
        <v>25</v>
      </c>
      <c r="C484" s="15">
        <v>5.73116</v>
      </c>
      <c r="D484" s="8">
        <v>48.1</v>
      </c>
      <c r="E484" s="8">
        <v>0.53200000000000003</v>
      </c>
      <c r="F484" s="8">
        <v>7.0609999999999999</v>
      </c>
      <c r="G484" s="8">
        <v>77</v>
      </c>
      <c r="H484" s="15">
        <v>3.41</v>
      </c>
      <c r="I484" s="8">
        <v>19.8</v>
      </c>
      <c r="J484" s="8">
        <v>7.01</v>
      </c>
      <c r="K484" s="8">
        <v>5.5</v>
      </c>
      <c r="L484" s="8">
        <v>11.2</v>
      </c>
      <c r="M484" s="8">
        <v>29</v>
      </c>
      <c r="N484" s="15">
        <v>0</v>
      </c>
      <c r="O484" s="15">
        <v>1</v>
      </c>
      <c r="P484" s="15">
        <v>0</v>
      </c>
      <c r="Q484" s="21">
        <v>0</v>
      </c>
    </row>
    <row r="485" spans="2:17" x14ac:dyDescent="0.25">
      <c r="B485" s="7">
        <v>21.8</v>
      </c>
      <c r="C485" s="15">
        <v>2.8183799999999999</v>
      </c>
      <c r="D485" s="8">
        <v>48.1</v>
      </c>
      <c r="E485" s="8">
        <v>0.53200000000000003</v>
      </c>
      <c r="F485" s="8">
        <v>5.7619999999999996</v>
      </c>
      <c r="G485" s="8">
        <v>40.299999999999997</v>
      </c>
      <c r="H485" s="15">
        <v>4.1000000000000005</v>
      </c>
      <c r="I485" s="8">
        <v>19.8</v>
      </c>
      <c r="J485" s="8">
        <v>10.42</v>
      </c>
      <c r="K485" s="8">
        <v>9.6359999999999992</v>
      </c>
      <c r="L485" s="8">
        <v>14.1744</v>
      </c>
      <c r="M485" s="8">
        <v>57</v>
      </c>
      <c r="N485" s="15">
        <v>0</v>
      </c>
      <c r="O485" s="15">
        <v>0</v>
      </c>
      <c r="P485" s="15">
        <v>0</v>
      </c>
      <c r="Q485" s="21">
        <v>1</v>
      </c>
    </row>
    <row r="486" spans="2:17" x14ac:dyDescent="0.25">
      <c r="B486" s="7">
        <v>20.6</v>
      </c>
      <c r="C486" s="15">
        <v>2.3785699999999999</v>
      </c>
      <c r="D486" s="8">
        <v>48.1</v>
      </c>
      <c r="E486" s="8">
        <v>0.58299999999999996</v>
      </c>
      <c r="F486" s="8">
        <v>5.8710000000000004</v>
      </c>
      <c r="G486" s="8">
        <v>41.9</v>
      </c>
      <c r="H486" s="15">
        <v>3.7225000000000001</v>
      </c>
      <c r="I486" s="8">
        <v>19.8</v>
      </c>
      <c r="J486" s="8">
        <v>13.34</v>
      </c>
      <c r="K486" s="8">
        <v>8.1120000000000001</v>
      </c>
      <c r="L486" s="8">
        <v>12.1648</v>
      </c>
      <c r="M486" s="8">
        <v>31</v>
      </c>
      <c r="N486" s="15">
        <v>1</v>
      </c>
      <c r="O486" s="15">
        <v>1</v>
      </c>
      <c r="P486" s="15">
        <v>0</v>
      </c>
      <c r="Q486" s="21">
        <v>0</v>
      </c>
    </row>
    <row r="487" spans="2:17" x14ac:dyDescent="0.25">
      <c r="B487" s="7">
        <v>21.2</v>
      </c>
      <c r="C487" s="15">
        <v>3.67367</v>
      </c>
      <c r="D487" s="8">
        <v>48.1</v>
      </c>
      <c r="E487" s="8">
        <v>0.58299999999999996</v>
      </c>
      <c r="F487" s="8">
        <v>6.3120000000000003</v>
      </c>
      <c r="G487" s="8">
        <v>51.9</v>
      </c>
      <c r="H487" s="15">
        <v>3.99</v>
      </c>
      <c r="I487" s="8">
        <v>19.8</v>
      </c>
      <c r="J487" s="8">
        <v>10.58</v>
      </c>
      <c r="K487" s="8">
        <v>9.0239999999999991</v>
      </c>
      <c r="L487" s="8">
        <v>13.169600000000001</v>
      </c>
      <c r="M487" s="8">
        <v>51</v>
      </c>
      <c r="N487" s="15">
        <v>0</v>
      </c>
      <c r="O487" s="15">
        <v>0</v>
      </c>
      <c r="P487" s="15">
        <v>0</v>
      </c>
      <c r="Q487" s="21">
        <v>1</v>
      </c>
    </row>
    <row r="488" spans="2:17" x14ac:dyDescent="0.25">
      <c r="B488" s="7">
        <v>19.100000000000001</v>
      </c>
      <c r="C488" s="15">
        <v>5.6917499999999999</v>
      </c>
      <c r="D488" s="8">
        <v>48.1</v>
      </c>
      <c r="E488" s="8">
        <v>0.58299999999999996</v>
      </c>
      <c r="F488" s="8">
        <v>6.1139999999999999</v>
      </c>
      <c r="G488" s="8">
        <v>79.8</v>
      </c>
      <c r="H488" s="15">
        <v>3.5449999999999995</v>
      </c>
      <c r="I488" s="8">
        <v>19.8</v>
      </c>
      <c r="J488" s="8">
        <v>14.98</v>
      </c>
      <c r="K488" s="8">
        <v>8.5820000000000007</v>
      </c>
      <c r="L488" s="8">
        <v>12.152799999999999</v>
      </c>
      <c r="M488" s="8">
        <v>57</v>
      </c>
      <c r="N488" s="15">
        <v>1</v>
      </c>
      <c r="O488" s="15">
        <v>0</v>
      </c>
      <c r="P488" s="15">
        <v>0</v>
      </c>
      <c r="Q488" s="21">
        <v>0</v>
      </c>
    </row>
    <row r="489" spans="2:17" x14ac:dyDescent="0.25">
      <c r="B489" s="7">
        <v>20.6</v>
      </c>
      <c r="C489" s="15">
        <v>4.8356700000000004</v>
      </c>
      <c r="D489" s="8">
        <v>48.1</v>
      </c>
      <c r="E489" s="8">
        <v>0.58299999999999996</v>
      </c>
      <c r="F489" s="8">
        <v>5.9050000000000002</v>
      </c>
      <c r="G489" s="8">
        <v>53.2</v>
      </c>
      <c r="H489" s="15">
        <v>3.1500000000000004</v>
      </c>
      <c r="I489" s="8">
        <v>19.8</v>
      </c>
      <c r="J489" s="8">
        <v>11.45</v>
      </c>
      <c r="K489" s="8">
        <v>8.4120000000000008</v>
      </c>
      <c r="L489" s="8">
        <v>11.1648</v>
      </c>
      <c r="M489" s="8">
        <v>44</v>
      </c>
      <c r="N489" s="15">
        <v>0</v>
      </c>
      <c r="O489" s="15">
        <v>0</v>
      </c>
      <c r="P489" s="15">
        <v>0</v>
      </c>
      <c r="Q489" s="21">
        <v>0</v>
      </c>
    </row>
    <row r="490" spans="2:17" x14ac:dyDescent="0.25">
      <c r="B490" s="7">
        <v>15.2</v>
      </c>
      <c r="C490" s="15">
        <v>0.15085999999999999</v>
      </c>
      <c r="D490" s="8">
        <v>57.74</v>
      </c>
      <c r="E490" s="8">
        <v>0.60899999999999999</v>
      </c>
      <c r="F490" s="8">
        <v>5.4539999999999997</v>
      </c>
      <c r="G490" s="8">
        <v>92.7</v>
      </c>
      <c r="H490" s="15">
        <v>1.8199999999999998</v>
      </c>
      <c r="I490" s="8">
        <v>19.899999999999999</v>
      </c>
      <c r="J490" s="8">
        <v>18.059999999999999</v>
      </c>
      <c r="K490" s="8">
        <v>6.0039999999999996</v>
      </c>
      <c r="L490" s="8">
        <v>14.121600000000001</v>
      </c>
      <c r="M490" s="8">
        <v>28</v>
      </c>
      <c r="N490" s="15">
        <v>0</v>
      </c>
      <c r="O490" s="15">
        <v>0</v>
      </c>
      <c r="P490" s="15">
        <v>0</v>
      </c>
      <c r="Q490" s="21">
        <v>0</v>
      </c>
    </row>
    <row r="491" spans="2:17" x14ac:dyDescent="0.25">
      <c r="B491" s="7">
        <v>7</v>
      </c>
      <c r="C491" s="15">
        <v>0.18337000000000001</v>
      </c>
      <c r="D491" s="8">
        <v>57.74</v>
      </c>
      <c r="E491" s="8">
        <v>0.60899999999999999</v>
      </c>
      <c r="F491" s="8">
        <v>5.4139999999999997</v>
      </c>
      <c r="G491" s="8">
        <v>98.3</v>
      </c>
      <c r="H491" s="15">
        <v>1.7575000000000003</v>
      </c>
      <c r="I491" s="8">
        <v>19.899999999999999</v>
      </c>
      <c r="J491" s="8">
        <v>23.97</v>
      </c>
      <c r="K491" s="8">
        <v>9.84</v>
      </c>
      <c r="L491" s="8">
        <v>15.055999999999999</v>
      </c>
      <c r="M491" s="8">
        <v>29</v>
      </c>
      <c r="N491" s="15">
        <v>0</v>
      </c>
      <c r="O491" s="15">
        <v>0</v>
      </c>
      <c r="P491" s="15">
        <v>0</v>
      </c>
      <c r="Q491" s="21">
        <v>0</v>
      </c>
    </row>
    <row r="492" spans="2:17" x14ac:dyDescent="0.25">
      <c r="B492" s="7">
        <v>8.1</v>
      </c>
      <c r="C492" s="15">
        <v>0.20746000000000001</v>
      </c>
      <c r="D492" s="8">
        <v>57.74</v>
      </c>
      <c r="E492" s="8">
        <v>0.60899999999999999</v>
      </c>
      <c r="F492" s="8">
        <v>5.093</v>
      </c>
      <c r="G492" s="8">
        <v>98</v>
      </c>
      <c r="H492" s="15">
        <v>1.8225000000000002</v>
      </c>
      <c r="I492" s="8">
        <v>19.899999999999999</v>
      </c>
      <c r="J492" s="8">
        <v>29.68</v>
      </c>
      <c r="K492" s="8">
        <v>9.1620000000000008</v>
      </c>
      <c r="L492" s="8">
        <v>10.0648</v>
      </c>
      <c r="M492" s="8">
        <v>49</v>
      </c>
      <c r="N492" s="15">
        <v>1</v>
      </c>
      <c r="O492" s="15">
        <v>0</v>
      </c>
      <c r="P492" s="15">
        <v>0</v>
      </c>
      <c r="Q492" s="21">
        <v>1</v>
      </c>
    </row>
    <row r="493" spans="2:17" x14ac:dyDescent="0.25">
      <c r="B493" s="7">
        <v>13.6</v>
      </c>
      <c r="C493" s="15">
        <v>0.10574</v>
      </c>
      <c r="D493" s="8">
        <v>57.74</v>
      </c>
      <c r="E493" s="8">
        <v>0.60899999999999999</v>
      </c>
      <c r="F493" s="8">
        <v>5.9829999999999997</v>
      </c>
      <c r="G493" s="8">
        <v>98.8</v>
      </c>
      <c r="H493" s="15">
        <v>1.8674999999999999</v>
      </c>
      <c r="I493" s="8">
        <v>19.899999999999999</v>
      </c>
      <c r="J493" s="8">
        <v>18.07</v>
      </c>
      <c r="K493" s="8">
        <v>7.0720000000000001</v>
      </c>
      <c r="L493" s="8">
        <v>14.1088</v>
      </c>
      <c r="M493" s="8">
        <v>47</v>
      </c>
      <c r="N493" s="15">
        <v>0</v>
      </c>
      <c r="O493" s="15">
        <v>0</v>
      </c>
      <c r="P493" s="15">
        <v>0</v>
      </c>
      <c r="Q493" s="21">
        <v>0</v>
      </c>
    </row>
    <row r="494" spans="2:17" x14ac:dyDescent="0.25">
      <c r="B494" s="7">
        <v>20.100000000000001</v>
      </c>
      <c r="C494" s="15">
        <v>0.11132</v>
      </c>
      <c r="D494" s="8">
        <v>57.74</v>
      </c>
      <c r="E494" s="8">
        <v>0.60899999999999999</v>
      </c>
      <c r="F494" s="8">
        <v>5.9829999999999997</v>
      </c>
      <c r="G494" s="8">
        <v>83.5</v>
      </c>
      <c r="H494" s="15">
        <v>2.1074999999999999</v>
      </c>
      <c r="I494" s="8">
        <v>19.899999999999999</v>
      </c>
      <c r="J494" s="8">
        <v>13.35</v>
      </c>
      <c r="K494" s="8">
        <v>8.9019999999999992</v>
      </c>
      <c r="L494" s="8">
        <v>13.1608</v>
      </c>
      <c r="M494" s="8">
        <v>57</v>
      </c>
      <c r="N494" s="15">
        <v>1</v>
      </c>
      <c r="O494" s="15">
        <v>0</v>
      </c>
      <c r="P494" s="15">
        <v>1</v>
      </c>
      <c r="Q494" s="21">
        <v>0</v>
      </c>
    </row>
    <row r="495" spans="2:17" x14ac:dyDescent="0.25">
      <c r="B495" s="7">
        <v>21.8</v>
      </c>
      <c r="C495" s="15">
        <v>0.17330999999999999</v>
      </c>
      <c r="D495" s="8">
        <v>39.69</v>
      </c>
      <c r="E495" s="8">
        <v>0.58499999999999996</v>
      </c>
      <c r="F495" s="8">
        <v>5.7069999999999999</v>
      </c>
      <c r="G495" s="8">
        <v>54</v>
      </c>
      <c r="H495" s="15">
        <v>2.3825000000000003</v>
      </c>
      <c r="I495" s="8">
        <v>20.8</v>
      </c>
      <c r="J495" s="8">
        <v>12.01</v>
      </c>
      <c r="K495" s="8">
        <v>5.9359999999999999</v>
      </c>
      <c r="L495" s="8">
        <v>14.1744</v>
      </c>
      <c r="M495" s="8">
        <v>31</v>
      </c>
      <c r="N495" s="15">
        <v>1</v>
      </c>
      <c r="O495" s="15">
        <v>0</v>
      </c>
      <c r="P495" s="15">
        <v>1</v>
      </c>
      <c r="Q495" s="21">
        <v>0</v>
      </c>
    </row>
    <row r="496" spans="2:17" x14ac:dyDescent="0.25">
      <c r="B496" s="7">
        <v>24.5</v>
      </c>
      <c r="C496" s="15">
        <v>0.27956999999999999</v>
      </c>
      <c r="D496" s="8">
        <v>39.69</v>
      </c>
      <c r="E496" s="8">
        <v>0.58499999999999996</v>
      </c>
      <c r="F496" s="8">
        <v>5.9260000000000002</v>
      </c>
      <c r="G496" s="8">
        <v>42.6</v>
      </c>
      <c r="H496" s="15">
        <v>2.38</v>
      </c>
      <c r="I496" s="8">
        <v>20.8</v>
      </c>
      <c r="J496" s="8">
        <v>13.59</v>
      </c>
      <c r="K496" s="8">
        <v>8.7899999999999991</v>
      </c>
      <c r="L496" s="8">
        <v>11.196</v>
      </c>
      <c r="M496" s="8">
        <v>47</v>
      </c>
      <c r="N496" s="15">
        <v>1</v>
      </c>
      <c r="O496" s="15">
        <v>0</v>
      </c>
      <c r="P496" s="15">
        <v>1</v>
      </c>
      <c r="Q496" s="21">
        <v>0</v>
      </c>
    </row>
    <row r="497" spans="2:17" x14ac:dyDescent="0.25">
      <c r="B497" s="7">
        <v>23.1</v>
      </c>
      <c r="C497" s="15">
        <v>0.17899000000000001</v>
      </c>
      <c r="D497" s="8">
        <v>39.69</v>
      </c>
      <c r="E497" s="8">
        <v>0.58499999999999996</v>
      </c>
      <c r="F497" s="8">
        <v>5.67</v>
      </c>
      <c r="G497" s="8">
        <v>28.8</v>
      </c>
      <c r="H497" s="15">
        <v>2.8000000000000003</v>
      </c>
      <c r="I497" s="8">
        <v>20.8</v>
      </c>
      <c r="J497" s="8">
        <v>17.600000000000001</v>
      </c>
      <c r="K497" s="8">
        <v>8.4619999999999997</v>
      </c>
      <c r="L497" s="8">
        <v>14.184799999999999</v>
      </c>
      <c r="M497" s="8">
        <v>55</v>
      </c>
      <c r="N497" s="15">
        <v>0</v>
      </c>
      <c r="O497" s="15">
        <v>0</v>
      </c>
      <c r="P497" s="15">
        <v>0</v>
      </c>
      <c r="Q497" s="21">
        <v>1</v>
      </c>
    </row>
    <row r="498" spans="2:17" x14ac:dyDescent="0.25">
      <c r="B498" s="7">
        <v>19.7</v>
      </c>
      <c r="C498" s="15">
        <v>0.28960000000000002</v>
      </c>
      <c r="D498" s="8">
        <v>39.69</v>
      </c>
      <c r="E498" s="8">
        <v>0.58499999999999996</v>
      </c>
      <c r="F498" s="8">
        <v>5.39</v>
      </c>
      <c r="G498" s="8">
        <v>72.900000000000006</v>
      </c>
      <c r="H498" s="15">
        <v>2.7974999999999999</v>
      </c>
      <c r="I498" s="8">
        <v>20.8</v>
      </c>
      <c r="J498" s="8">
        <v>21.14</v>
      </c>
      <c r="K498" s="8">
        <v>7.8997670682730989</v>
      </c>
      <c r="L498" s="8">
        <v>12.1576</v>
      </c>
      <c r="M498" s="8">
        <v>44</v>
      </c>
      <c r="N498" s="15">
        <v>0</v>
      </c>
      <c r="O498" s="15">
        <v>0</v>
      </c>
      <c r="P498" s="15">
        <v>1</v>
      </c>
      <c r="Q498" s="21">
        <v>0</v>
      </c>
    </row>
    <row r="499" spans="2:17" x14ac:dyDescent="0.25">
      <c r="B499" s="7">
        <v>18.3</v>
      </c>
      <c r="C499" s="15">
        <v>0.26838000000000001</v>
      </c>
      <c r="D499" s="8">
        <v>39.69</v>
      </c>
      <c r="E499" s="8">
        <v>0.58499999999999996</v>
      </c>
      <c r="F499" s="8">
        <v>5.7939999999999996</v>
      </c>
      <c r="G499" s="8">
        <v>70.599999999999994</v>
      </c>
      <c r="H499" s="15">
        <v>2.8925000000000001</v>
      </c>
      <c r="I499" s="8">
        <v>20.8</v>
      </c>
      <c r="J499" s="8">
        <v>14.1</v>
      </c>
      <c r="K499" s="8">
        <v>5.3659999999999997</v>
      </c>
      <c r="L499" s="8">
        <v>14.1464</v>
      </c>
      <c r="M499" s="8">
        <v>55</v>
      </c>
      <c r="N499" s="15">
        <v>1</v>
      </c>
      <c r="O499" s="15">
        <v>1</v>
      </c>
      <c r="P499" s="15">
        <v>0</v>
      </c>
      <c r="Q499" s="21">
        <v>0</v>
      </c>
    </row>
    <row r="500" spans="2:17" x14ac:dyDescent="0.25">
      <c r="B500" s="7">
        <v>21.2</v>
      </c>
      <c r="C500" s="15">
        <v>0.23912</v>
      </c>
      <c r="D500" s="8">
        <v>39.69</v>
      </c>
      <c r="E500" s="8">
        <v>0.58499999999999996</v>
      </c>
      <c r="F500" s="8">
        <v>6.0190000000000001</v>
      </c>
      <c r="G500" s="8">
        <v>65.3</v>
      </c>
      <c r="H500" s="15">
        <v>2.4074999999999998</v>
      </c>
      <c r="I500" s="8">
        <v>20.8</v>
      </c>
      <c r="J500" s="8">
        <v>12.92</v>
      </c>
      <c r="K500" s="8">
        <v>5.8239999999999998</v>
      </c>
      <c r="L500" s="8">
        <v>14.169600000000001</v>
      </c>
      <c r="M500" s="8">
        <v>32</v>
      </c>
      <c r="N500" s="15">
        <v>1</v>
      </c>
      <c r="O500" s="15">
        <v>0</v>
      </c>
      <c r="P500" s="15">
        <v>1</v>
      </c>
      <c r="Q500" s="21">
        <v>0</v>
      </c>
    </row>
    <row r="501" spans="2:17" x14ac:dyDescent="0.25">
      <c r="B501" s="7">
        <v>17.5</v>
      </c>
      <c r="C501" s="15">
        <v>0.17782999999999999</v>
      </c>
      <c r="D501" s="8">
        <v>39.69</v>
      </c>
      <c r="E501" s="8">
        <v>0.58499999999999996</v>
      </c>
      <c r="F501" s="8">
        <v>5.569</v>
      </c>
      <c r="G501" s="8">
        <v>73.5</v>
      </c>
      <c r="H501" s="15">
        <v>2.4</v>
      </c>
      <c r="I501" s="8">
        <v>20.8</v>
      </c>
      <c r="J501" s="8">
        <v>15.1</v>
      </c>
      <c r="K501" s="8">
        <v>9.85</v>
      </c>
      <c r="L501" s="8">
        <v>14.14</v>
      </c>
      <c r="M501" s="8">
        <v>47</v>
      </c>
      <c r="N501" s="15">
        <v>0</v>
      </c>
      <c r="O501" s="15">
        <v>1</v>
      </c>
      <c r="P501" s="15">
        <v>0</v>
      </c>
      <c r="Q501" s="21">
        <v>0</v>
      </c>
    </row>
    <row r="502" spans="2:17" x14ac:dyDescent="0.25">
      <c r="B502" s="7">
        <v>16.8</v>
      </c>
      <c r="C502" s="15">
        <v>0.22438</v>
      </c>
      <c r="D502" s="8">
        <v>39.69</v>
      </c>
      <c r="E502" s="8">
        <v>0.58499999999999996</v>
      </c>
      <c r="F502" s="8">
        <v>6.0270000000000001</v>
      </c>
      <c r="G502" s="8">
        <v>79.7</v>
      </c>
      <c r="H502" s="15">
        <v>2.4975000000000001</v>
      </c>
      <c r="I502" s="8">
        <v>20.8</v>
      </c>
      <c r="J502" s="8">
        <v>14.33</v>
      </c>
      <c r="K502" s="8">
        <v>6.2359999999999998</v>
      </c>
      <c r="L502" s="8">
        <v>14.134399999999999</v>
      </c>
      <c r="M502" s="8">
        <v>54</v>
      </c>
      <c r="N502" s="15">
        <v>0</v>
      </c>
      <c r="O502" s="15">
        <v>1</v>
      </c>
      <c r="P502" s="15">
        <v>0</v>
      </c>
      <c r="Q502" s="21">
        <v>0</v>
      </c>
    </row>
    <row r="503" spans="2:17" x14ac:dyDescent="0.25">
      <c r="B503" s="7">
        <v>22.4</v>
      </c>
      <c r="C503" s="15">
        <v>6.2630000000000005E-2</v>
      </c>
      <c r="D503" s="8">
        <v>41.93</v>
      </c>
      <c r="E503" s="8">
        <v>0.57299999999999995</v>
      </c>
      <c r="F503" s="8">
        <v>6.593</v>
      </c>
      <c r="G503" s="8">
        <v>69.099999999999994</v>
      </c>
      <c r="H503" s="15">
        <v>2.4775</v>
      </c>
      <c r="I503" s="8">
        <v>19</v>
      </c>
      <c r="J503" s="8">
        <v>9.67</v>
      </c>
      <c r="K503" s="8">
        <v>9.3480000000000008</v>
      </c>
      <c r="L503" s="8">
        <v>12.1792</v>
      </c>
      <c r="M503" s="8">
        <v>27</v>
      </c>
      <c r="N503" s="15">
        <v>0</v>
      </c>
      <c r="O503" s="15">
        <v>0</v>
      </c>
      <c r="P503" s="15">
        <v>0</v>
      </c>
      <c r="Q503" s="21">
        <v>1</v>
      </c>
    </row>
    <row r="504" spans="2:17" x14ac:dyDescent="0.25">
      <c r="B504" s="7">
        <v>20.6</v>
      </c>
      <c r="C504" s="15">
        <v>4.5269999999999998E-2</v>
      </c>
      <c r="D504" s="8">
        <v>41.93</v>
      </c>
      <c r="E504" s="8">
        <v>0.57299999999999995</v>
      </c>
      <c r="F504" s="8">
        <v>6.12</v>
      </c>
      <c r="G504" s="8">
        <v>76.7</v>
      </c>
      <c r="H504" s="15">
        <v>2.2875000000000001</v>
      </c>
      <c r="I504" s="8">
        <v>19</v>
      </c>
      <c r="J504" s="8">
        <v>9.08</v>
      </c>
      <c r="K504" s="8">
        <v>6.6120000000000001</v>
      </c>
      <c r="L504" s="8">
        <v>13.1648</v>
      </c>
      <c r="M504" s="8">
        <v>20</v>
      </c>
      <c r="N504" s="15">
        <v>1</v>
      </c>
      <c r="O504" s="15">
        <v>0</v>
      </c>
      <c r="P504" s="15">
        <v>0</v>
      </c>
      <c r="Q504" s="21">
        <v>1</v>
      </c>
    </row>
    <row r="505" spans="2:17" x14ac:dyDescent="0.25">
      <c r="B505" s="7">
        <v>23.9</v>
      </c>
      <c r="C505" s="15">
        <v>6.0760000000000002E-2</v>
      </c>
      <c r="D505" s="8">
        <v>41.93</v>
      </c>
      <c r="E505" s="8">
        <v>0.57299999999999995</v>
      </c>
      <c r="F505" s="8">
        <v>6.976</v>
      </c>
      <c r="G505" s="8">
        <v>91</v>
      </c>
      <c r="H505" s="15">
        <v>2.1675</v>
      </c>
      <c r="I505" s="8">
        <v>19</v>
      </c>
      <c r="J505" s="8">
        <v>5.64</v>
      </c>
      <c r="K505" s="8">
        <v>5.4779999999999998</v>
      </c>
      <c r="L505" s="8">
        <v>12.1912</v>
      </c>
      <c r="M505" s="8">
        <v>31</v>
      </c>
      <c r="N505" s="15">
        <v>0</v>
      </c>
      <c r="O505" s="15">
        <v>0</v>
      </c>
      <c r="P505" s="15">
        <v>0</v>
      </c>
      <c r="Q505" s="21">
        <v>0</v>
      </c>
    </row>
    <row r="506" spans="2:17" x14ac:dyDescent="0.25">
      <c r="B506" s="7">
        <v>22</v>
      </c>
      <c r="C506" s="15">
        <v>0.10959000000000001</v>
      </c>
      <c r="D506" s="8">
        <v>41.93</v>
      </c>
      <c r="E506" s="8">
        <v>0.57299999999999995</v>
      </c>
      <c r="F506" s="8">
        <v>6.7939999999999996</v>
      </c>
      <c r="G506" s="8">
        <v>89.3</v>
      </c>
      <c r="H506" s="15">
        <v>2.39</v>
      </c>
      <c r="I506" s="8">
        <v>19</v>
      </c>
      <c r="J506" s="8">
        <v>6.48</v>
      </c>
      <c r="K506" s="8">
        <v>7.94</v>
      </c>
      <c r="L506" s="8">
        <v>15.176</v>
      </c>
      <c r="M506" s="8">
        <v>47</v>
      </c>
      <c r="N506" s="15">
        <v>1</v>
      </c>
      <c r="O506" s="15">
        <v>0</v>
      </c>
      <c r="P506" s="15">
        <v>0</v>
      </c>
      <c r="Q506" s="21">
        <v>0</v>
      </c>
    </row>
    <row r="507" spans="2:17" ht="15.75" thickBot="1" x14ac:dyDescent="0.3">
      <c r="B507" s="10">
        <v>19</v>
      </c>
      <c r="C507" s="22">
        <v>4.7410000000000001E-2</v>
      </c>
      <c r="D507" s="11">
        <v>41.93</v>
      </c>
      <c r="E507" s="11">
        <v>0.57299999999999995</v>
      </c>
      <c r="F507" s="11">
        <v>6.03</v>
      </c>
      <c r="G507" s="11">
        <v>80.8</v>
      </c>
      <c r="H507" s="22">
        <v>2.5050000000000003</v>
      </c>
      <c r="I507" s="11">
        <v>19</v>
      </c>
      <c r="J507" s="11">
        <v>7.88</v>
      </c>
      <c r="K507" s="11">
        <v>10.28</v>
      </c>
      <c r="L507" s="11">
        <v>10.151999999999999</v>
      </c>
      <c r="M507" s="11">
        <v>45</v>
      </c>
      <c r="N507" s="22">
        <v>1</v>
      </c>
      <c r="O507" s="22">
        <v>0</v>
      </c>
      <c r="P507" s="22">
        <v>0</v>
      </c>
      <c r="Q507" s="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showGridLines="0" workbookViewId="0">
      <selection activeCell="D4" sqref="D4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s="29" t="s">
        <v>42</v>
      </c>
    </row>
    <row r="2" spans="1:9" ht="15.75" thickBot="1" x14ac:dyDescent="0.3"/>
    <row r="3" spans="1:9" x14ac:dyDescent="0.25">
      <c r="A3" s="27" t="s">
        <v>43</v>
      </c>
      <c r="B3" s="27"/>
    </row>
    <row r="4" spans="1:9" x14ac:dyDescent="0.25">
      <c r="A4" s="24" t="s">
        <v>44</v>
      </c>
      <c r="B4" s="24">
        <v>0.69630379408250132</v>
      </c>
    </row>
    <row r="5" spans="1:9" x14ac:dyDescent="0.25">
      <c r="A5" s="24" t="s">
        <v>45</v>
      </c>
      <c r="B5" s="24">
        <v>0.48483897365368633</v>
      </c>
    </row>
    <row r="6" spans="1:9" x14ac:dyDescent="0.25">
      <c r="A6" s="24" t="s">
        <v>46</v>
      </c>
      <c r="B6" s="24">
        <v>0.48381682876014204</v>
      </c>
    </row>
    <row r="7" spans="1:9" x14ac:dyDescent="0.25">
      <c r="A7" s="24" t="s">
        <v>27</v>
      </c>
      <c r="B7" s="24">
        <v>6.5970158577059825</v>
      </c>
    </row>
    <row r="8" spans="1:9" ht="15.75" thickBot="1" x14ac:dyDescent="0.3">
      <c r="A8" s="25" t="s">
        <v>47</v>
      </c>
      <c r="B8" s="25">
        <v>506</v>
      </c>
    </row>
    <row r="10" spans="1:9" ht="15.75" thickBot="1" x14ac:dyDescent="0.3">
      <c r="A10" s="29" t="s">
        <v>48</v>
      </c>
    </row>
    <row r="11" spans="1:9" x14ac:dyDescent="0.25">
      <c r="A11" s="26"/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</row>
    <row r="12" spans="1:9" x14ac:dyDescent="0.25">
      <c r="A12" s="24" t="s">
        <v>49</v>
      </c>
      <c r="B12" s="24">
        <v>1</v>
      </c>
      <c r="C12" s="24">
        <v>20643.347148858418</v>
      </c>
      <c r="D12" s="24">
        <v>20643.347148858418</v>
      </c>
      <c r="E12" s="24">
        <v>474.33487827006013</v>
      </c>
      <c r="F12" s="24">
        <v>1.3074927764888425E-74</v>
      </c>
    </row>
    <row r="13" spans="1:9" x14ac:dyDescent="0.25">
      <c r="A13" s="24" t="s">
        <v>50</v>
      </c>
      <c r="B13" s="24">
        <v>504</v>
      </c>
      <c r="C13" s="24">
        <v>21934.391586319398</v>
      </c>
      <c r="D13" s="24">
        <v>43.520618226824205</v>
      </c>
      <c r="E13" s="24"/>
      <c r="F13" s="24"/>
    </row>
    <row r="14" spans="1:9" ht="15.75" thickBot="1" x14ac:dyDescent="0.3">
      <c r="A14" s="25" t="s">
        <v>51</v>
      </c>
      <c r="B14" s="25">
        <v>505</v>
      </c>
      <c r="C14" s="25">
        <v>42577.738735177816</v>
      </c>
      <c r="D14" s="25"/>
      <c r="E14" s="25"/>
      <c r="F14" s="25"/>
    </row>
    <row r="15" spans="1:9" ht="15.75" thickBot="1" x14ac:dyDescent="0.3"/>
    <row r="16" spans="1:9" x14ac:dyDescent="0.25">
      <c r="A16" s="26"/>
      <c r="B16" s="26" t="s">
        <v>58</v>
      </c>
      <c r="C16" s="26" t="s">
        <v>27</v>
      </c>
      <c r="D16" s="26" t="s">
        <v>59</v>
      </c>
      <c r="E16" s="26" t="s">
        <v>60</v>
      </c>
      <c r="F16" s="26" t="s">
        <v>61</v>
      </c>
      <c r="G16" s="26" t="s">
        <v>62</v>
      </c>
      <c r="H16" s="26" t="s">
        <v>63</v>
      </c>
      <c r="I16" s="26" t="s">
        <v>64</v>
      </c>
    </row>
    <row r="17" spans="1:9" x14ac:dyDescent="0.25">
      <c r="A17" s="24" t="s">
        <v>52</v>
      </c>
      <c r="B17" s="24">
        <v>-34.659243123097298</v>
      </c>
      <c r="C17" s="24">
        <v>2.642135774522985</v>
      </c>
      <c r="D17" s="24">
        <v>-13.11788873883846</v>
      </c>
      <c r="E17" s="24">
        <v>4.9923318374799623E-34</v>
      </c>
      <c r="F17" s="24">
        <v>-39.850199729814385</v>
      </c>
      <c r="G17" s="24">
        <v>-29.468286516380207</v>
      </c>
      <c r="H17" s="24">
        <v>-39.850199729814385</v>
      </c>
      <c r="I17" s="24">
        <v>-29.468286516380207</v>
      </c>
    </row>
    <row r="18" spans="1:9" ht="15.75" thickBot="1" x14ac:dyDescent="0.3">
      <c r="A18" s="25" t="s">
        <v>4</v>
      </c>
      <c r="B18" s="25">
        <v>9.0996696630646632</v>
      </c>
      <c r="C18" s="25">
        <v>0.41781410463062024</v>
      </c>
      <c r="D18" s="25">
        <v>21.779230433375318</v>
      </c>
      <c r="E18" s="25">
        <v>1.3074927764883209E-74</v>
      </c>
      <c r="F18" s="25">
        <v>8.2787978109345541</v>
      </c>
      <c r="G18" s="25">
        <v>9.9205415151947722</v>
      </c>
      <c r="H18" s="25">
        <v>8.2787978109345541</v>
      </c>
      <c r="I18" s="25">
        <v>9.9205415151947722</v>
      </c>
    </row>
    <row r="22" spans="1:9" x14ac:dyDescent="0.25">
      <c r="A22" s="30" t="s">
        <v>65</v>
      </c>
    </row>
    <row r="23" spans="1:9" ht="15.75" thickBot="1" x14ac:dyDescent="0.3"/>
    <row r="24" spans="1:9" x14ac:dyDescent="0.25">
      <c r="A24" s="26" t="s">
        <v>66</v>
      </c>
      <c r="B24" s="26" t="s">
        <v>67</v>
      </c>
      <c r="C24" s="26" t="s">
        <v>68</v>
      </c>
    </row>
    <row r="25" spans="1:9" x14ac:dyDescent="0.25">
      <c r="A25" s="24">
        <v>1</v>
      </c>
      <c r="B25" s="24">
        <v>25.171084911552867</v>
      </c>
      <c r="C25" s="24">
        <v>-1.1710849115528674</v>
      </c>
    </row>
    <row r="26" spans="1:9" x14ac:dyDescent="0.25">
      <c r="A26" s="24">
        <v>2</v>
      </c>
      <c r="B26" s="24">
        <v>23.769735783440908</v>
      </c>
      <c r="C26" s="24">
        <v>-2.1697357834409061</v>
      </c>
    </row>
    <row r="27" spans="1:9" x14ac:dyDescent="0.25">
      <c r="A27" s="24">
        <v>3</v>
      </c>
      <c r="B27" s="24">
        <v>30.7218834060223</v>
      </c>
      <c r="C27" s="24">
        <v>3.9781165939777026</v>
      </c>
    </row>
    <row r="28" spans="1:9" x14ac:dyDescent="0.25">
      <c r="A28" s="24">
        <v>4</v>
      </c>
      <c r="B28" s="24">
        <v>29.020245179029217</v>
      </c>
      <c r="C28" s="24">
        <v>4.3797548209707813</v>
      </c>
    </row>
    <row r="29" spans="1:9" x14ac:dyDescent="0.25">
      <c r="A29" s="24">
        <v>5</v>
      </c>
      <c r="B29" s="24">
        <v>30.376095958825857</v>
      </c>
      <c r="C29" s="24">
        <v>5.8239040411741456</v>
      </c>
    </row>
    <row r="30" spans="1:9" x14ac:dyDescent="0.25">
      <c r="A30" s="24">
        <v>6</v>
      </c>
      <c r="B30" s="24">
        <v>23.851632810408482</v>
      </c>
      <c r="C30" s="24">
        <v>4.8483671895915172</v>
      </c>
    </row>
    <row r="31" spans="1:9" x14ac:dyDescent="0.25">
      <c r="A31" s="24">
        <v>7</v>
      </c>
      <c r="B31" s="24">
        <v>20.047970891247452</v>
      </c>
      <c r="C31" s="24">
        <v>2.8520291087525464</v>
      </c>
    </row>
    <row r="32" spans="1:9" x14ac:dyDescent="0.25">
      <c r="A32" s="24">
        <v>8</v>
      </c>
      <c r="B32" s="24">
        <v>21.503918037337797</v>
      </c>
      <c r="C32" s="24">
        <v>0.59608196266220403</v>
      </c>
    </row>
    <row r="33" spans="1:3" x14ac:dyDescent="0.25">
      <c r="A33" s="24">
        <v>9</v>
      </c>
      <c r="B33" s="24">
        <v>16.580996749619821</v>
      </c>
      <c r="C33" s="24">
        <v>-8.0996749619821173E-2</v>
      </c>
    </row>
    <row r="34" spans="1:3" x14ac:dyDescent="0.25">
      <c r="A34" s="24">
        <v>10</v>
      </c>
      <c r="B34" s="24">
        <v>19.975173533942936</v>
      </c>
      <c r="C34" s="24">
        <v>-1.0751735339429374</v>
      </c>
    </row>
    <row r="35" spans="1:3" x14ac:dyDescent="0.25">
      <c r="A35" s="24">
        <v>11</v>
      </c>
      <c r="B35" s="24">
        <v>23.369350318266058</v>
      </c>
      <c r="C35" s="24">
        <v>-8.3693503182660578</v>
      </c>
    </row>
    <row r="36" spans="1:3" x14ac:dyDescent="0.25">
      <c r="A36" s="24">
        <v>12</v>
      </c>
      <c r="B36" s="24">
        <v>20.020671882258263</v>
      </c>
      <c r="C36" s="24">
        <v>-1.1206718822582644</v>
      </c>
    </row>
    <row r="37" spans="1:3" x14ac:dyDescent="0.25">
      <c r="A37" s="24">
        <v>13</v>
      </c>
      <c r="B37" s="24">
        <v>18.928711522690506</v>
      </c>
      <c r="C37" s="24">
        <v>2.7712884773094935</v>
      </c>
    </row>
    <row r="38" spans="1:3" x14ac:dyDescent="0.25">
      <c r="A38" s="24">
        <v>14</v>
      </c>
      <c r="B38" s="24">
        <v>19.474691702474381</v>
      </c>
      <c r="C38" s="24">
        <v>0.92530829752561772</v>
      </c>
    </row>
    <row r="39" spans="1:3" x14ac:dyDescent="0.25">
      <c r="A39" s="24">
        <v>15</v>
      </c>
      <c r="B39" s="24">
        <v>20.81234314294489</v>
      </c>
      <c r="C39" s="24">
        <v>-2.6123431429448907</v>
      </c>
    </row>
    <row r="40" spans="1:3" x14ac:dyDescent="0.25">
      <c r="A40" s="24">
        <v>16</v>
      </c>
      <c r="B40" s="24">
        <v>18.428229691221944</v>
      </c>
      <c r="C40" s="24">
        <v>1.4717703087780549</v>
      </c>
    </row>
    <row r="41" spans="1:3" x14ac:dyDescent="0.25">
      <c r="A41" s="24">
        <v>17</v>
      </c>
      <c r="B41" s="24">
        <v>19.347296327191472</v>
      </c>
      <c r="C41" s="24">
        <v>3.7527036728085292</v>
      </c>
    </row>
    <row r="42" spans="1:3" x14ac:dyDescent="0.25">
      <c r="A42" s="24">
        <v>18</v>
      </c>
      <c r="B42" s="24">
        <v>19.847778158660034</v>
      </c>
      <c r="C42" s="24">
        <v>-2.3477781586600344</v>
      </c>
    </row>
    <row r="43" spans="1:3" x14ac:dyDescent="0.25">
      <c r="A43" s="24">
        <v>19</v>
      </c>
      <c r="B43" s="24">
        <v>14.988554558583509</v>
      </c>
      <c r="C43" s="24">
        <v>5.2114454414164904</v>
      </c>
    </row>
    <row r="44" spans="1:3" x14ac:dyDescent="0.25">
      <c r="A44" s="24">
        <v>20</v>
      </c>
      <c r="B44" s="24">
        <v>17.45456503727403</v>
      </c>
      <c r="C44" s="24">
        <v>0.74543496272596954</v>
      </c>
    </row>
    <row r="45" spans="1:3" x14ac:dyDescent="0.25">
      <c r="A45" s="24">
        <v>21</v>
      </c>
      <c r="B45" s="24">
        <v>16.025916900172881</v>
      </c>
      <c r="C45" s="24">
        <v>-2.4259169001728811</v>
      </c>
    </row>
    <row r="46" spans="1:3" x14ac:dyDescent="0.25">
      <c r="A46" s="24">
        <v>22</v>
      </c>
      <c r="B46" s="24">
        <v>19.62028641708342</v>
      </c>
      <c r="C46" s="24">
        <v>-2.0286417083418939E-2</v>
      </c>
    </row>
    <row r="47" spans="1:3" x14ac:dyDescent="0.25">
      <c r="A47" s="24">
        <v>23</v>
      </c>
      <c r="B47" s="24">
        <v>21.230927947445863</v>
      </c>
      <c r="C47" s="24">
        <v>-6.0309279474458641</v>
      </c>
    </row>
    <row r="48" spans="1:3" x14ac:dyDescent="0.25">
      <c r="A48" s="24">
        <v>24</v>
      </c>
      <c r="B48" s="24">
        <v>18.237136628297584</v>
      </c>
      <c r="C48" s="24">
        <v>-3.7371366282975842</v>
      </c>
    </row>
    <row r="49" spans="1:3" x14ac:dyDescent="0.25">
      <c r="A49" s="24">
        <v>25</v>
      </c>
      <c r="B49" s="24">
        <v>19.247199960897774</v>
      </c>
      <c r="C49" s="24">
        <v>-3.6471999608977743</v>
      </c>
    </row>
    <row r="50" spans="1:3" x14ac:dyDescent="0.25">
      <c r="A50" s="24">
        <v>26</v>
      </c>
      <c r="B50" s="24">
        <v>16.289807320401756</v>
      </c>
      <c r="C50" s="24">
        <v>-2.389807320401756</v>
      </c>
    </row>
    <row r="51" spans="1:3" x14ac:dyDescent="0.25">
      <c r="A51" s="24">
        <v>27</v>
      </c>
      <c r="B51" s="24">
        <v>18.237136628297584</v>
      </c>
      <c r="C51" s="24">
        <v>-1.6371366282975828</v>
      </c>
    </row>
    <row r="52" spans="1:3" x14ac:dyDescent="0.25">
      <c r="A52" s="24">
        <v>28</v>
      </c>
      <c r="B52" s="24">
        <v>20.36645932945472</v>
      </c>
      <c r="C52" s="24">
        <v>-5.5664593294547196</v>
      </c>
    </row>
    <row r="53" spans="1:3" x14ac:dyDescent="0.25">
      <c r="A53" s="24">
        <v>29</v>
      </c>
      <c r="B53" s="24">
        <v>24.443111338507691</v>
      </c>
      <c r="C53" s="24">
        <v>-6.0431113385076927</v>
      </c>
    </row>
    <row r="54" spans="1:3" x14ac:dyDescent="0.25">
      <c r="A54" s="24">
        <v>30</v>
      </c>
      <c r="B54" s="24">
        <v>26.071952208196265</v>
      </c>
      <c r="C54" s="24">
        <v>-5.0719522081962651</v>
      </c>
    </row>
    <row r="55" spans="1:3" x14ac:dyDescent="0.25">
      <c r="A55" s="24">
        <v>31</v>
      </c>
      <c r="B55" s="24">
        <v>17.327169661991121</v>
      </c>
      <c r="C55" s="24">
        <v>-4.6271696619911218</v>
      </c>
    </row>
    <row r="56" spans="1:3" x14ac:dyDescent="0.25">
      <c r="A56" s="24">
        <v>32</v>
      </c>
      <c r="B56" s="24">
        <v>20.593951071031334</v>
      </c>
      <c r="C56" s="24">
        <v>-6.0939510710313343</v>
      </c>
    </row>
    <row r="57" spans="1:3" x14ac:dyDescent="0.25">
      <c r="A57" s="24">
        <v>33</v>
      </c>
      <c r="B57" s="24">
        <v>19.483791372137453</v>
      </c>
      <c r="C57" s="24">
        <v>-6.2837913721374541</v>
      </c>
    </row>
    <row r="58" spans="1:3" x14ac:dyDescent="0.25">
      <c r="A58" s="24">
        <v>34</v>
      </c>
      <c r="B58" s="24">
        <v>17.217973626034343</v>
      </c>
      <c r="C58" s="24">
        <v>-4.1179736260343436</v>
      </c>
    </row>
    <row r="59" spans="1:3" x14ac:dyDescent="0.25">
      <c r="A59" s="24">
        <v>35</v>
      </c>
      <c r="B59" s="24">
        <v>20.81234314294489</v>
      </c>
      <c r="C59" s="24">
        <v>-7.31234314294489</v>
      </c>
    </row>
    <row r="60" spans="1:3" x14ac:dyDescent="0.25">
      <c r="A60" s="24">
        <v>36</v>
      </c>
      <c r="B60" s="24">
        <v>19.329096987865348</v>
      </c>
      <c r="C60" s="24">
        <v>-0.42909698786534989</v>
      </c>
    </row>
    <row r="61" spans="1:3" x14ac:dyDescent="0.25">
      <c r="A61" s="24">
        <v>37</v>
      </c>
      <c r="B61" s="24">
        <v>18.491927378863402</v>
      </c>
      <c r="C61" s="24">
        <v>1.5080726211365985</v>
      </c>
    </row>
    <row r="62" spans="1:3" x14ac:dyDescent="0.25">
      <c r="A62" s="24">
        <v>38</v>
      </c>
      <c r="B62" s="24">
        <v>18.573824405830976</v>
      </c>
      <c r="C62" s="24">
        <v>2.426175594169024</v>
      </c>
    </row>
    <row r="63" spans="1:3" x14ac:dyDescent="0.25">
      <c r="A63" s="24">
        <v>39</v>
      </c>
      <c r="B63" s="24">
        <v>19.629386086746486</v>
      </c>
      <c r="C63" s="24">
        <v>4.5706139132535135</v>
      </c>
    </row>
    <row r="64" spans="1:3" x14ac:dyDescent="0.25">
      <c r="A64" s="24">
        <v>40</v>
      </c>
      <c r="B64" s="24">
        <v>25.353078304814154</v>
      </c>
      <c r="C64" s="24">
        <v>5.4469216951858463</v>
      </c>
    </row>
    <row r="65" spans="1:3" x14ac:dyDescent="0.25">
      <c r="A65" s="24">
        <v>41</v>
      </c>
      <c r="B65" s="24">
        <v>29.256836590268897</v>
      </c>
      <c r="C65" s="24">
        <v>5.6431634097311019</v>
      </c>
    </row>
    <row r="66" spans="1:3" x14ac:dyDescent="0.25">
      <c r="A66" s="24">
        <v>42</v>
      </c>
      <c r="B66" s="24">
        <v>26.945520495850467</v>
      </c>
      <c r="C66" s="24">
        <v>-0.34552049585046518</v>
      </c>
    </row>
    <row r="67" spans="1:3" x14ac:dyDescent="0.25">
      <c r="A67" s="24">
        <v>43</v>
      </c>
      <c r="B67" s="24">
        <v>21.476619028348608</v>
      </c>
      <c r="C67" s="24">
        <v>3.8233809716513925</v>
      </c>
    </row>
    <row r="68" spans="1:3" x14ac:dyDescent="0.25">
      <c r="A68" s="24">
        <v>44</v>
      </c>
      <c r="B68" s="24">
        <v>21.858805154197327</v>
      </c>
      <c r="C68" s="24">
        <v>2.8411948458026721</v>
      </c>
    </row>
    <row r="69" spans="1:3" x14ac:dyDescent="0.25">
      <c r="A69" s="24">
        <v>45</v>
      </c>
      <c r="B69" s="24">
        <v>20.566652062042145</v>
      </c>
      <c r="C69" s="24">
        <v>0.63334793795785416</v>
      </c>
    </row>
    <row r="70" spans="1:3" x14ac:dyDescent="0.25">
      <c r="A70" s="24">
        <v>46</v>
      </c>
      <c r="B70" s="24">
        <v>17.045079902436122</v>
      </c>
      <c r="C70" s="24">
        <v>2.254920097563879</v>
      </c>
    </row>
    <row r="71" spans="1:3" x14ac:dyDescent="0.25">
      <c r="A71" s="24">
        <v>47</v>
      </c>
      <c r="B71" s="24">
        <v>17.991445547394839</v>
      </c>
      <c r="C71" s="24">
        <v>2.0085544526051606</v>
      </c>
    </row>
    <row r="72" spans="1:3" x14ac:dyDescent="0.25">
      <c r="A72" s="24">
        <v>48</v>
      </c>
      <c r="B72" s="24">
        <v>20.211764945182622</v>
      </c>
      <c r="C72" s="24">
        <v>-3.611764945182621</v>
      </c>
    </row>
    <row r="73" spans="1:3" x14ac:dyDescent="0.25">
      <c r="A73" s="24">
        <v>49</v>
      </c>
      <c r="B73" s="24">
        <v>14.469873387788816</v>
      </c>
      <c r="C73" s="24">
        <v>-6.9873387788815577E-2</v>
      </c>
    </row>
    <row r="74" spans="1:3" x14ac:dyDescent="0.25">
      <c r="A74" s="24">
        <v>50</v>
      </c>
      <c r="B74" s="24">
        <v>16.317106329390946</v>
      </c>
      <c r="C74" s="24">
        <v>3.0828936706090531</v>
      </c>
    </row>
    <row r="75" spans="1:3" x14ac:dyDescent="0.25">
      <c r="A75" s="24">
        <v>51</v>
      </c>
      <c r="B75" s="24">
        <v>19.60208707775729</v>
      </c>
      <c r="C75" s="24">
        <v>9.7912922242709755E-2</v>
      </c>
    </row>
    <row r="76" spans="1:3" x14ac:dyDescent="0.25">
      <c r="A76" s="24">
        <v>52</v>
      </c>
      <c r="B76" s="24">
        <v>20.985236866543119</v>
      </c>
      <c r="C76" s="24">
        <v>-0.48523686654311859</v>
      </c>
    </row>
    <row r="77" spans="1:3" x14ac:dyDescent="0.25">
      <c r="A77" s="24">
        <v>53</v>
      </c>
      <c r="B77" s="24">
        <v>24.588706053116724</v>
      </c>
      <c r="C77" s="24">
        <v>0.41129394688327636</v>
      </c>
    </row>
    <row r="78" spans="1:3" x14ac:dyDescent="0.25">
      <c r="A78" s="24">
        <v>54</v>
      </c>
      <c r="B78" s="24">
        <v>19.920575515964551</v>
      </c>
      <c r="C78" s="24">
        <v>3.479424484035448</v>
      </c>
    </row>
    <row r="79" spans="1:3" x14ac:dyDescent="0.25">
      <c r="A79" s="24">
        <v>55</v>
      </c>
      <c r="B79" s="24">
        <v>18.91961185302744</v>
      </c>
      <c r="C79" s="24">
        <v>-1.9611853027441839E-2</v>
      </c>
    </row>
    <row r="80" spans="1:3" x14ac:dyDescent="0.25">
      <c r="A80" s="24">
        <v>56</v>
      </c>
      <c r="B80" s="24">
        <v>31.304262264458444</v>
      </c>
      <c r="C80" s="24">
        <v>4.0957377355415545</v>
      </c>
    </row>
    <row r="81" spans="1:3" x14ac:dyDescent="0.25">
      <c r="A81" s="24">
        <v>57</v>
      </c>
      <c r="B81" s="24">
        <v>23.42394833624445</v>
      </c>
      <c r="C81" s="24">
        <v>1.276051663755549</v>
      </c>
    </row>
    <row r="82" spans="1:3" x14ac:dyDescent="0.25">
      <c r="A82" s="24">
        <v>58</v>
      </c>
      <c r="B82" s="24">
        <v>27.364105300351447</v>
      </c>
      <c r="C82" s="24">
        <v>4.2358946996485543</v>
      </c>
    </row>
    <row r="83" spans="1:3" x14ac:dyDescent="0.25">
      <c r="A83" s="24">
        <v>59</v>
      </c>
      <c r="B83" s="24">
        <v>21.258226956435053</v>
      </c>
      <c r="C83" s="24">
        <v>2.0417730435649482</v>
      </c>
    </row>
    <row r="84" spans="1:3" x14ac:dyDescent="0.25">
      <c r="A84" s="24">
        <v>60</v>
      </c>
      <c r="B84" s="24">
        <v>19.274498969886956</v>
      </c>
      <c r="C84" s="24">
        <v>0.32550103011304543</v>
      </c>
    </row>
    <row r="85" spans="1:3" x14ac:dyDescent="0.25">
      <c r="A85" s="24">
        <v>61</v>
      </c>
      <c r="B85" s="24">
        <v>17.581960412556931</v>
      </c>
      <c r="C85" s="24">
        <v>1.118039587443068</v>
      </c>
    </row>
    <row r="86" spans="1:3" x14ac:dyDescent="0.25">
      <c r="A86" s="24">
        <v>62</v>
      </c>
      <c r="B86" s="24">
        <v>19.629386086746486</v>
      </c>
      <c r="C86" s="24">
        <v>-3.6293860867464858</v>
      </c>
    </row>
    <row r="87" spans="1:3" x14ac:dyDescent="0.25">
      <c r="A87" s="24">
        <v>63</v>
      </c>
      <c r="B87" s="24">
        <v>24.088224221648169</v>
      </c>
      <c r="C87" s="24">
        <v>-1.8882242216481693</v>
      </c>
    </row>
    <row r="88" spans="1:3" x14ac:dyDescent="0.25">
      <c r="A88" s="24">
        <v>64</v>
      </c>
      <c r="B88" s="24">
        <v>26.87272313854595</v>
      </c>
      <c r="C88" s="24">
        <v>-1.8727231385459504</v>
      </c>
    </row>
    <row r="89" spans="1:3" x14ac:dyDescent="0.25">
      <c r="A89" s="24">
        <v>65</v>
      </c>
      <c r="B89" s="24">
        <v>29.984810163314066</v>
      </c>
      <c r="C89" s="24">
        <v>3.0151898366859342</v>
      </c>
    </row>
    <row r="90" spans="1:3" x14ac:dyDescent="0.25">
      <c r="A90" s="24">
        <v>66</v>
      </c>
      <c r="B90" s="24">
        <v>22.577679057579431</v>
      </c>
      <c r="C90" s="24">
        <v>0.92232094242056917</v>
      </c>
    </row>
    <row r="91" spans="1:3" x14ac:dyDescent="0.25">
      <c r="A91" s="24">
        <v>67</v>
      </c>
      <c r="B91" s="24">
        <v>18.000545217057905</v>
      </c>
      <c r="C91" s="24">
        <v>1.3994547829420938</v>
      </c>
    </row>
    <row r="92" spans="1:3" x14ac:dyDescent="0.25">
      <c r="A92" s="24">
        <v>68</v>
      </c>
      <c r="B92" s="24">
        <v>18.828615156396793</v>
      </c>
      <c r="C92" s="24">
        <v>3.1713848436032066</v>
      </c>
    </row>
    <row r="93" spans="1:3" x14ac:dyDescent="0.25">
      <c r="A93" s="24">
        <v>69</v>
      </c>
      <c r="B93" s="24">
        <v>16.244308972086429</v>
      </c>
      <c r="C93" s="24">
        <v>1.1556910279135693</v>
      </c>
    </row>
    <row r="94" spans="1:3" x14ac:dyDescent="0.25">
      <c r="A94" s="24">
        <v>70</v>
      </c>
      <c r="B94" s="24">
        <v>18.892312844038244</v>
      </c>
      <c r="C94" s="24">
        <v>2.0076871559617544</v>
      </c>
    </row>
    <row r="95" spans="1:3" x14ac:dyDescent="0.25">
      <c r="A95" s="24">
        <v>71</v>
      </c>
      <c r="B95" s="24">
        <v>23.733337104788646</v>
      </c>
      <c r="C95" s="24">
        <v>0.4666628952113534</v>
      </c>
    </row>
    <row r="96" spans="1:3" x14ac:dyDescent="0.25">
      <c r="A96" s="24">
        <v>72</v>
      </c>
      <c r="B96" s="24">
        <v>19.583887738431159</v>
      </c>
      <c r="C96" s="24">
        <v>2.1161122615688406</v>
      </c>
    </row>
    <row r="97" spans="1:3" x14ac:dyDescent="0.25">
      <c r="A97" s="24">
        <v>73</v>
      </c>
      <c r="B97" s="24">
        <v>20.530253383389891</v>
      </c>
      <c r="C97" s="24">
        <v>2.2697466166101101</v>
      </c>
    </row>
    <row r="98" spans="1:3" x14ac:dyDescent="0.25">
      <c r="A98" s="24">
        <v>74</v>
      </c>
      <c r="B98" s="24">
        <v>22.168193922741523</v>
      </c>
      <c r="C98" s="24">
        <v>1.2318060772584758</v>
      </c>
    </row>
    <row r="99" spans="1:3" x14ac:dyDescent="0.25">
      <c r="A99" s="24">
        <v>75</v>
      </c>
      <c r="B99" s="24">
        <v>22.422984673307333</v>
      </c>
      <c r="C99" s="24">
        <v>1.6770153266926684</v>
      </c>
    </row>
    <row r="100" spans="1:3" x14ac:dyDescent="0.25">
      <c r="A100" s="24">
        <v>76</v>
      </c>
      <c r="B100" s="24">
        <v>22.541280378927169</v>
      </c>
      <c r="C100" s="24">
        <v>-1.1412803789271706</v>
      </c>
    </row>
    <row r="101" spans="1:3" x14ac:dyDescent="0.25">
      <c r="A101" s="24">
        <v>77</v>
      </c>
      <c r="B101" s="24">
        <v>22.477582691285718</v>
      </c>
      <c r="C101" s="24">
        <v>-2.4775826912857184</v>
      </c>
    </row>
    <row r="102" spans="1:3" x14ac:dyDescent="0.25">
      <c r="A102" s="24">
        <v>78</v>
      </c>
      <c r="B102" s="24">
        <v>21.212728608119733</v>
      </c>
      <c r="C102" s="24">
        <v>-0.41272860811973189</v>
      </c>
    </row>
    <row r="103" spans="1:3" x14ac:dyDescent="0.25">
      <c r="A103" s="24">
        <v>79</v>
      </c>
      <c r="B103" s="24">
        <v>22.049898217121687</v>
      </c>
      <c r="C103" s="24">
        <v>-0.84989821712168734</v>
      </c>
    </row>
    <row r="104" spans="1:3" x14ac:dyDescent="0.25">
      <c r="A104" s="24">
        <v>80</v>
      </c>
      <c r="B104" s="24">
        <v>18.792216477744532</v>
      </c>
      <c r="C104" s="24">
        <v>1.507783522255469</v>
      </c>
    </row>
    <row r="105" spans="1:3" x14ac:dyDescent="0.25">
      <c r="A105" s="24">
        <v>81</v>
      </c>
      <c r="B105" s="24">
        <v>26.554234700338696</v>
      </c>
      <c r="C105" s="24">
        <v>1.4457652996613035</v>
      </c>
    </row>
    <row r="106" spans="1:3" x14ac:dyDescent="0.25">
      <c r="A106" s="24">
        <v>82</v>
      </c>
      <c r="B106" s="24">
        <v>25.571470376727703</v>
      </c>
      <c r="C106" s="24">
        <v>-1.6714703767277044</v>
      </c>
    </row>
    <row r="107" spans="1:3" x14ac:dyDescent="0.25">
      <c r="A107" s="24">
        <v>83</v>
      </c>
      <c r="B107" s="24">
        <v>22.686875093536209</v>
      </c>
      <c r="C107" s="24">
        <v>2.113124906463792</v>
      </c>
    </row>
    <row r="108" spans="1:3" x14ac:dyDescent="0.25">
      <c r="A108" s="24">
        <v>84</v>
      </c>
      <c r="B108" s="24">
        <v>21.458419689022477</v>
      </c>
      <c r="C108" s="24">
        <v>1.4415803109775212</v>
      </c>
    </row>
    <row r="109" spans="1:3" x14ac:dyDescent="0.25">
      <c r="A109" s="24">
        <v>85</v>
      </c>
      <c r="B109" s="24">
        <v>23.478546354222836</v>
      </c>
      <c r="C109" s="24">
        <v>0.42145364577716293</v>
      </c>
    </row>
    <row r="110" spans="1:3" x14ac:dyDescent="0.25">
      <c r="A110" s="24">
        <v>86</v>
      </c>
      <c r="B110" s="24">
        <v>25.671566743021415</v>
      </c>
      <c r="C110" s="24">
        <v>0.92843325697858603</v>
      </c>
    </row>
    <row r="111" spans="1:3" x14ac:dyDescent="0.25">
      <c r="A111" s="24">
        <v>87</v>
      </c>
      <c r="B111" s="24">
        <v>20.075269900236648</v>
      </c>
      <c r="C111" s="24">
        <v>2.4247300997633516</v>
      </c>
    </row>
    <row r="112" spans="1:3" x14ac:dyDescent="0.25">
      <c r="A112" s="24">
        <v>88</v>
      </c>
      <c r="B112" s="24">
        <v>21.039834884521511</v>
      </c>
      <c r="C112" s="24">
        <v>1.1601651154784882</v>
      </c>
    </row>
    <row r="113" spans="1:3" x14ac:dyDescent="0.25">
      <c r="A113" s="24">
        <v>89</v>
      </c>
      <c r="B113" s="24">
        <v>29.102142205996792</v>
      </c>
      <c r="C113" s="24">
        <v>-5.5021422059967904</v>
      </c>
    </row>
    <row r="114" spans="1:3" x14ac:dyDescent="0.25">
      <c r="A114" s="24">
        <v>90</v>
      </c>
      <c r="B114" s="24">
        <v>29.757318421737452</v>
      </c>
      <c r="C114" s="24">
        <v>-1.0573184217374525</v>
      </c>
    </row>
    <row r="115" spans="1:3" x14ac:dyDescent="0.25">
      <c r="A115" s="24">
        <v>91</v>
      </c>
      <c r="B115" s="24">
        <v>23.733337104788646</v>
      </c>
      <c r="C115" s="24">
        <v>-1.1333371047886445</v>
      </c>
    </row>
    <row r="116" spans="1:3" x14ac:dyDescent="0.25">
      <c r="A116" s="24">
        <v>92</v>
      </c>
      <c r="B116" s="24">
        <v>23.624141068831875</v>
      </c>
      <c r="C116" s="24">
        <v>-1.6241410688318751</v>
      </c>
    </row>
    <row r="117" spans="1:3" x14ac:dyDescent="0.25">
      <c r="A117" s="24">
        <v>93</v>
      </c>
      <c r="B117" s="24">
        <v>23.960828846365267</v>
      </c>
      <c r="C117" s="24">
        <v>-1.0608288463652684</v>
      </c>
    </row>
    <row r="118" spans="1:3" x14ac:dyDescent="0.25">
      <c r="A118" s="24">
        <v>94</v>
      </c>
      <c r="B118" s="24">
        <v>21.858805154197327</v>
      </c>
      <c r="C118" s="24">
        <v>3.1411948458026728</v>
      </c>
    </row>
    <row r="119" spans="1:3" x14ac:dyDescent="0.25">
      <c r="A119" s="24">
        <v>95</v>
      </c>
      <c r="B119" s="24">
        <v>22.204592601393777</v>
      </c>
      <c r="C119" s="24">
        <v>-1.6045926013937759</v>
      </c>
    </row>
    <row r="120" spans="1:3" x14ac:dyDescent="0.25">
      <c r="A120" s="24">
        <v>96</v>
      </c>
      <c r="B120" s="24">
        <v>25.626068394706095</v>
      </c>
      <c r="C120" s="24">
        <v>2.7739316052939031</v>
      </c>
    </row>
    <row r="121" spans="1:3" x14ac:dyDescent="0.25">
      <c r="A121" s="24">
        <v>97</v>
      </c>
      <c r="B121" s="24">
        <v>21.422021010370223</v>
      </c>
      <c r="C121" s="24">
        <v>-2.2021010370224303E-2</v>
      </c>
    </row>
    <row r="122" spans="1:3" x14ac:dyDescent="0.25">
      <c r="A122" s="24">
        <v>98</v>
      </c>
      <c r="B122" s="24">
        <v>38.765991388171471</v>
      </c>
      <c r="C122" s="24">
        <v>-6.5991388171468657E-2</v>
      </c>
    </row>
    <row r="123" spans="1:3" x14ac:dyDescent="0.25">
      <c r="A123" s="24">
        <v>99</v>
      </c>
      <c r="B123" s="24">
        <v>36.500173642068376</v>
      </c>
      <c r="C123" s="24">
        <v>7.2998263579316216</v>
      </c>
    </row>
    <row r="124" spans="1:3" x14ac:dyDescent="0.25">
      <c r="A124" s="24">
        <v>100</v>
      </c>
      <c r="B124" s="24">
        <v>32.823907098190247</v>
      </c>
      <c r="C124" s="24">
        <v>0.37609290180975563</v>
      </c>
    </row>
    <row r="125" spans="1:3" x14ac:dyDescent="0.25">
      <c r="A125" s="24">
        <v>101</v>
      </c>
      <c r="B125" s="24">
        <v>26.554234700338696</v>
      </c>
      <c r="C125" s="24">
        <v>0.94576529966130352</v>
      </c>
    </row>
    <row r="126" spans="1:3" x14ac:dyDescent="0.25">
      <c r="A126" s="24">
        <v>102</v>
      </c>
      <c r="B126" s="24">
        <v>27.045616862144179</v>
      </c>
      <c r="C126" s="24">
        <v>-0.54561686214417904</v>
      </c>
    </row>
    <row r="127" spans="1:3" x14ac:dyDescent="0.25">
      <c r="A127" s="24">
        <v>103</v>
      </c>
      <c r="B127" s="24">
        <v>23.624141068831875</v>
      </c>
      <c r="C127" s="24">
        <v>-5.0241410688318737</v>
      </c>
    </row>
    <row r="128" spans="1:3" x14ac:dyDescent="0.25">
      <c r="A128" s="24">
        <v>104</v>
      </c>
      <c r="B128" s="24">
        <v>21.185429599130536</v>
      </c>
      <c r="C128" s="24">
        <v>-1.8854295991305356</v>
      </c>
    </row>
    <row r="129" spans="1:3" x14ac:dyDescent="0.25">
      <c r="A129" s="24">
        <v>105</v>
      </c>
      <c r="B129" s="24">
        <v>21.458419689022477</v>
      </c>
      <c r="C129" s="24">
        <v>-1.358419689022476</v>
      </c>
    </row>
    <row r="130" spans="1:3" x14ac:dyDescent="0.25">
      <c r="A130" s="24">
        <v>106</v>
      </c>
      <c r="B130" s="24">
        <v>18.582924075494049</v>
      </c>
      <c r="C130" s="24">
        <v>0.91707592450595143</v>
      </c>
    </row>
    <row r="131" spans="1:3" x14ac:dyDescent="0.25">
      <c r="A131" s="24">
        <v>107</v>
      </c>
      <c r="B131" s="24">
        <v>18.446429030548082</v>
      </c>
      <c r="C131" s="24">
        <v>1.0535709694519184</v>
      </c>
    </row>
    <row r="132" spans="1:3" x14ac:dyDescent="0.25">
      <c r="A132" s="24">
        <v>108</v>
      </c>
      <c r="B132" s="24">
        <v>21.094432902499889</v>
      </c>
      <c r="C132" s="24">
        <v>-0.69443290249989076</v>
      </c>
    </row>
    <row r="133" spans="1:3" x14ac:dyDescent="0.25">
      <c r="A133" s="24">
        <v>109</v>
      </c>
      <c r="B133" s="24">
        <v>24.252018275583332</v>
      </c>
      <c r="C133" s="24">
        <v>-4.4520182755833311</v>
      </c>
    </row>
    <row r="134" spans="1:3" x14ac:dyDescent="0.25">
      <c r="A134" s="24">
        <v>110</v>
      </c>
      <c r="B134" s="24">
        <v>22.02259920813249</v>
      </c>
      <c r="C134" s="24">
        <v>-2.6225992081324918</v>
      </c>
    </row>
    <row r="135" spans="1:3" x14ac:dyDescent="0.25">
      <c r="A135" s="24">
        <v>111</v>
      </c>
      <c r="B135" s="24">
        <v>21.713210439588295</v>
      </c>
      <c r="C135" s="24">
        <v>-1.3210439588295486E-2</v>
      </c>
    </row>
    <row r="136" spans="1:3" x14ac:dyDescent="0.25">
      <c r="A136" s="24">
        <v>112</v>
      </c>
      <c r="B136" s="24">
        <v>26.445038664381912</v>
      </c>
      <c r="C136" s="24">
        <v>-3.6450386643819108</v>
      </c>
    </row>
    <row r="137" spans="1:3" x14ac:dyDescent="0.25">
      <c r="A137" s="24">
        <v>113</v>
      </c>
      <c r="B137" s="24">
        <v>19.147103594604062</v>
      </c>
      <c r="C137" s="24">
        <v>-0.34710359460406082</v>
      </c>
    </row>
    <row r="138" spans="1:3" x14ac:dyDescent="0.25">
      <c r="A138" s="24">
        <v>114</v>
      </c>
      <c r="B138" s="24">
        <v>20.775944464292628</v>
      </c>
      <c r="C138" s="24">
        <v>-2.075944464292629</v>
      </c>
    </row>
    <row r="139" spans="1:3" x14ac:dyDescent="0.25">
      <c r="A139" s="24">
        <v>115</v>
      </c>
      <c r="B139" s="24">
        <v>22.250090949709104</v>
      </c>
      <c r="C139" s="24">
        <v>-3.7500909497091044</v>
      </c>
    </row>
    <row r="140" spans="1:3" x14ac:dyDescent="0.25">
      <c r="A140" s="24">
        <v>116</v>
      </c>
      <c r="B140" s="24">
        <v>19.283598639550029</v>
      </c>
      <c r="C140" s="24">
        <v>-0.9835986395500278</v>
      </c>
    </row>
    <row r="141" spans="1:3" x14ac:dyDescent="0.25">
      <c r="A141" s="24">
        <v>117</v>
      </c>
      <c r="B141" s="24">
        <v>21.540316715990066</v>
      </c>
      <c r="C141" s="24">
        <v>-0.34031671599006685</v>
      </c>
    </row>
    <row r="142" spans="1:3" x14ac:dyDescent="0.25">
      <c r="A142" s="24">
        <v>118</v>
      </c>
      <c r="B142" s="24">
        <v>20.129867918215041</v>
      </c>
      <c r="C142" s="24">
        <v>-0.92986791821504156</v>
      </c>
    </row>
    <row r="143" spans="1:3" x14ac:dyDescent="0.25">
      <c r="A143" s="24">
        <v>119</v>
      </c>
      <c r="B143" s="24">
        <v>18.774017138418401</v>
      </c>
      <c r="C143" s="24">
        <v>1.6259828615815977</v>
      </c>
    </row>
    <row r="144" spans="1:3" x14ac:dyDescent="0.25">
      <c r="A144" s="24">
        <v>120</v>
      </c>
      <c r="B144" s="24">
        <v>17.490963715926284</v>
      </c>
      <c r="C144" s="24">
        <v>1.8090362840737164</v>
      </c>
    </row>
    <row r="145" spans="1:3" x14ac:dyDescent="0.25">
      <c r="A145" s="24">
        <v>121</v>
      </c>
      <c r="B145" s="24">
        <v>18.755817799092277</v>
      </c>
      <c r="C145" s="24">
        <v>3.2441822009077228</v>
      </c>
    </row>
    <row r="146" spans="1:3" x14ac:dyDescent="0.25">
      <c r="A146" s="24">
        <v>122</v>
      </c>
      <c r="B146" s="24">
        <v>19.975173533942936</v>
      </c>
      <c r="C146" s="24">
        <v>0.32482646605706478</v>
      </c>
    </row>
    <row r="147" spans="1:3" x14ac:dyDescent="0.25">
      <c r="A147" s="24">
        <v>123</v>
      </c>
      <c r="B147" s="24">
        <v>19.583887738431159</v>
      </c>
      <c r="C147" s="24">
        <v>0.91611226156884129</v>
      </c>
    </row>
    <row r="148" spans="1:3" x14ac:dyDescent="0.25">
      <c r="A148" s="24">
        <v>124</v>
      </c>
      <c r="B148" s="24">
        <v>18.628422423809369</v>
      </c>
      <c r="C148" s="24">
        <v>-1.3284224238093678</v>
      </c>
    </row>
    <row r="149" spans="1:3" x14ac:dyDescent="0.25">
      <c r="A149" s="24">
        <v>125</v>
      </c>
      <c r="B149" s="24">
        <v>18.837714826059852</v>
      </c>
      <c r="C149" s="24">
        <v>-3.7714826059850992E-2</v>
      </c>
    </row>
    <row r="150" spans="1:3" x14ac:dyDescent="0.25">
      <c r="A150" s="24">
        <v>126</v>
      </c>
      <c r="B150" s="24">
        <v>19.811379480007773</v>
      </c>
      <c r="C150" s="24">
        <v>1.5886205199922259</v>
      </c>
    </row>
    <row r="151" spans="1:3" x14ac:dyDescent="0.25">
      <c r="A151" s="24">
        <v>127</v>
      </c>
      <c r="B151" s="24">
        <v>16.417202695684658</v>
      </c>
      <c r="C151" s="24">
        <v>-0.71720269568465866</v>
      </c>
    </row>
    <row r="152" spans="1:3" x14ac:dyDescent="0.25">
      <c r="A152" s="24">
        <v>128</v>
      </c>
      <c r="B152" s="24">
        <v>17.145176268729827</v>
      </c>
      <c r="C152" s="24">
        <v>-0.94517626872982774</v>
      </c>
    </row>
    <row r="153" spans="1:3" x14ac:dyDescent="0.25">
      <c r="A153" s="24">
        <v>129</v>
      </c>
      <c r="B153" s="24">
        <v>23.860732480071555</v>
      </c>
      <c r="C153" s="24">
        <v>-5.8607324800715546</v>
      </c>
    </row>
    <row r="154" spans="1:3" x14ac:dyDescent="0.25">
      <c r="A154" s="24">
        <v>130</v>
      </c>
      <c r="B154" s="24">
        <v>16.635594767598207</v>
      </c>
      <c r="C154" s="24">
        <v>-2.3355947675982058</v>
      </c>
    </row>
    <row r="155" spans="1:3" x14ac:dyDescent="0.25">
      <c r="A155" s="24">
        <v>131</v>
      </c>
      <c r="B155" s="24">
        <v>24.106423560974299</v>
      </c>
      <c r="C155" s="24">
        <v>-4.9064235609743001</v>
      </c>
    </row>
    <row r="156" spans="1:3" x14ac:dyDescent="0.25">
      <c r="A156" s="24">
        <v>132</v>
      </c>
      <c r="B156" s="24">
        <v>22.905267165449757</v>
      </c>
      <c r="C156" s="24">
        <v>-3.3052671654497559</v>
      </c>
    </row>
    <row r="157" spans="1:3" x14ac:dyDescent="0.25">
      <c r="A157" s="24">
        <v>133</v>
      </c>
      <c r="B157" s="24">
        <v>23.323851969950738</v>
      </c>
      <c r="C157" s="24">
        <v>-0.32385196995073784</v>
      </c>
    </row>
    <row r="158" spans="1:3" x14ac:dyDescent="0.25">
      <c r="A158" s="24">
        <v>134</v>
      </c>
      <c r="B158" s="24">
        <v>18.319033655265173</v>
      </c>
      <c r="C158" s="24">
        <v>8.0966344734825668E-2</v>
      </c>
    </row>
    <row r="159" spans="1:3" x14ac:dyDescent="0.25">
      <c r="A159" s="24">
        <v>135</v>
      </c>
      <c r="B159" s="24">
        <v>17.727555127165964</v>
      </c>
      <c r="C159" s="24">
        <v>-2.1275551271659641</v>
      </c>
    </row>
    <row r="160" spans="1:3" x14ac:dyDescent="0.25">
      <c r="A160" s="24">
        <v>136</v>
      </c>
      <c r="B160" s="24">
        <v>22.987164192417346</v>
      </c>
      <c r="C160" s="24">
        <v>-4.8871641924173446</v>
      </c>
    </row>
    <row r="161" spans="1:3" x14ac:dyDescent="0.25">
      <c r="A161" s="24">
        <v>137</v>
      </c>
      <c r="B161" s="24">
        <v>19.41099401483293</v>
      </c>
      <c r="C161" s="24">
        <v>-2.0109940148329315</v>
      </c>
    </row>
    <row r="162" spans="1:3" x14ac:dyDescent="0.25">
      <c r="A162" s="24">
        <v>138</v>
      </c>
      <c r="B162" s="24">
        <v>24.070024882322038</v>
      </c>
      <c r="C162" s="24">
        <v>-6.9700248823220363</v>
      </c>
    </row>
    <row r="163" spans="1:3" x14ac:dyDescent="0.25">
      <c r="A163" s="24">
        <v>139</v>
      </c>
      <c r="B163" s="24">
        <v>18.637522093472434</v>
      </c>
      <c r="C163" s="24">
        <v>-5.3375220934724332</v>
      </c>
    </row>
    <row r="164" spans="1:3" x14ac:dyDescent="0.25">
      <c r="A164" s="24">
        <v>140</v>
      </c>
      <c r="B164" s="24">
        <v>21.312824974413445</v>
      </c>
      <c r="C164" s="24">
        <v>-3.5128249744134443</v>
      </c>
    </row>
    <row r="165" spans="1:3" x14ac:dyDescent="0.25">
      <c r="A165" s="24">
        <v>141</v>
      </c>
      <c r="B165" s="24">
        <v>21.522117376663935</v>
      </c>
      <c r="C165" s="24">
        <v>-7.5221173766639353</v>
      </c>
    </row>
    <row r="166" spans="1:3" x14ac:dyDescent="0.25">
      <c r="A166" s="24">
        <v>142</v>
      </c>
      <c r="B166" s="24">
        <v>11.01199891582425</v>
      </c>
      <c r="C166" s="24">
        <v>3.38800108417575</v>
      </c>
    </row>
    <row r="167" spans="1:3" x14ac:dyDescent="0.25">
      <c r="A167" s="24">
        <v>143</v>
      </c>
      <c r="B167" s="24">
        <v>14.50627206644107</v>
      </c>
      <c r="C167" s="24">
        <v>-1.1062720664410701</v>
      </c>
    </row>
    <row r="168" spans="1:3" x14ac:dyDescent="0.25">
      <c r="A168" s="24">
        <v>144</v>
      </c>
      <c r="B168" s="24">
        <v>15.09775059454028</v>
      </c>
      <c r="C168" s="24">
        <v>0.50224940545971997</v>
      </c>
    </row>
    <row r="169" spans="1:3" x14ac:dyDescent="0.25">
      <c r="A169" s="24">
        <v>145</v>
      </c>
      <c r="B169" s="24">
        <v>9.9564372349087407</v>
      </c>
      <c r="C169" s="24">
        <v>1.84356276509126</v>
      </c>
    </row>
    <row r="170" spans="1:3" x14ac:dyDescent="0.25">
      <c r="A170" s="24">
        <v>146</v>
      </c>
      <c r="B170" s="24">
        <v>21.121731911489086</v>
      </c>
      <c r="C170" s="24">
        <v>-7.3217319114890849</v>
      </c>
    </row>
    <row r="171" spans="1:3" x14ac:dyDescent="0.25">
      <c r="A171" s="24">
        <v>147</v>
      </c>
      <c r="B171" s="24">
        <v>16.553697740630625</v>
      </c>
      <c r="C171" s="24">
        <v>-0.95369774063062529</v>
      </c>
    </row>
    <row r="172" spans="1:3" x14ac:dyDescent="0.25">
      <c r="A172" s="24">
        <v>148</v>
      </c>
      <c r="B172" s="24">
        <v>10.165729637159238</v>
      </c>
      <c r="C172" s="24">
        <v>4.4342703628407616</v>
      </c>
    </row>
    <row r="173" spans="1:3" x14ac:dyDescent="0.25">
      <c r="A173" s="24">
        <v>149</v>
      </c>
      <c r="B173" s="24">
        <v>12.531643749556046</v>
      </c>
      <c r="C173" s="24">
        <v>5.2683562504439543</v>
      </c>
    </row>
    <row r="174" spans="1:3" x14ac:dyDescent="0.25">
      <c r="A174" s="24">
        <v>150</v>
      </c>
      <c r="B174" s="24">
        <v>16.271607981075626</v>
      </c>
      <c r="C174" s="24">
        <v>-0.8716079810756252</v>
      </c>
    </row>
    <row r="175" spans="1:3" x14ac:dyDescent="0.25">
      <c r="A175" s="24">
        <v>151</v>
      </c>
      <c r="B175" s="24">
        <v>21.048934554184569</v>
      </c>
      <c r="C175" s="24">
        <v>0.45106544581543062</v>
      </c>
    </row>
    <row r="176" spans="1:3" x14ac:dyDescent="0.25">
      <c r="A176" s="24">
        <v>152</v>
      </c>
      <c r="B176" s="24">
        <v>14.515371736104143</v>
      </c>
      <c r="C176" s="24">
        <v>5.0846282638958584</v>
      </c>
    </row>
    <row r="177" spans="1:3" x14ac:dyDescent="0.25">
      <c r="A177" s="24">
        <v>153</v>
      </c>
      <c r="B177" s="24">
        <v>10.948301228182792</v>
      </c>
      <c r="C177" s="24">
        <v>4.3516987718172082</v>
      </c>
    </row>
    <row r="178" spans="1:3" x14ac:dyDescent="0.25">
      <c r="A178" s="24">
        <v>154</v>
      </c>
      <c r="B178" s="24">
        <v>17.290770983338859</v>
      </c>
      <c r="C178" s="24">
        <v>2.1092290166611392</v>
      </c>
    </row>
    <row r="179" spans="1:3" x14ac:dyDescent="0.25">
      <c r="A179" s="24">
        <v>155</v>
      </c>
      <c r="B179" s="24">
        <v>21.11263224182602</v>
      </c>
      <c r="C179" s="24">
        <v>-4.1126322418260202</v>
      </c>
    </row>
    <row r="180" spans="1:3" x14ac:dyDescent="0.25">
      <c r="A180" s="24">
        <v>156</v>
      </c>
      <c r="B180" s="24">
        <v>21.32192464407651</v>
      </c>
      <c r="C180" s="24">
        <v>-5.7219246440765108</v>
      </c>
    </row>
    <row r="181" spans="1:3" x14ac:dyDescent="0.25">
      <c r="A181" s="24">
        <v>157</v>
      </c>
      <c r="B181" s="24">
        <v>13.314215340579608</v>
      </c>
      <c r="C181" s="24">
        <v>-0.21421534057960834</v>
      </c>
    </row>
    <row r="182" spans="1:3" x14ac:dyDescent="0.25">
      <c r="A182" s="24">
        <v>158</v>
      </c>
      <c r="B182" s="24">
        <v>28.519763347560655</v>
      </c>
      <c r="C182" s="24">
        <v>12.780236652439342</v>
      </c>
    </row>
    <row r="183" spans="1:3" x14ac:dyDescent="0.25">
      <c r="A183" s="24">
        <v>159</v>
      </c>
      <c r="B183" s="24">
        <v>20.539353053052949</v>
      </c>
      <c r="C183" s="24">
        <v>3.7606469469470518</v>
      </c>
    </row>
    <row r="184" spans="1:3" x14ac:dyDescent="0.25">
      <c r="A184" s="24">
        <v>160</v>
      </c>
      <c r="B184" s="24">
        <v>24.579606383453658</v>
      </c>
      <c r="C184" s="24">
        <v>-1.2796063834536575</v>
      </c>
    </row>
    <row r="185" spans="1:3" x14ac:dyDescent="0.25">
      <c r="A185" s="24">
        <v>161</v>
      </c>
      <c r="B185" s="24">
        <v>22.21369227105685</v>
      </c>
      <c r="C185" s="24">
        <v>4.7863077289431502</v>
      </c>
    </row>
    <row r="186" spans="1:3" x14ac:dyDescent="0.25">
      <c r="A186" s="24">
        <v>162</v>
      </c>
      <c r="B186" s="24">
        <v>33.488182983593958</v>
      </c>
      <c r="C186" s="24">
        <v>16.511817016406042</v>
      </c>
    </row>
    <row r="187" spans="1:3" x14ac:dyDescent="0.25">
      <c r="A187" s="24">
        <v>163</v>
      </c>
      <c r="B187" s="24">
        <v>36.336379588133198</v>
      </c>
      <c r="C187" s="24">
        <v>13.663620411866802</v>
      </c>
    </row>
    <row r="188" spans="1:3" x14ac:dyDescent="0.25">
      <c r="A188" s="24">
        <v>164</v>
      </c>
      <c r="B188" s="24">
        <v>41.55049030506926</v>
      </c>
      <c r="C188" s="24">
        <v>8.4495096949307396</v>
      </c>
    </row>
    <row r="189" spans="1:3" x14ac:dyDescent="0.25">
      <c r="A189" s="24">
        <v>165</v>
      </c>
      <c r="B189" s="24">
        <v>18.610223084483245</v>
      </c>
      <c r="C189" s="24">
        <v>4.0897769155167545</v>
      </c>
    </row>
    <row r="190" spans="1:3" x14ac:dyDescent="0.25">
      <c r="A190" s="24">
        <v>166</v>
      </c>
      <c r="B190" s="24">
        <v>20.85784149126021</v>
      </c>
      <c r="C190" s="24">
        <v>4.1421585087397901</v>
      </c>
    </row>
    <row r="191" spans="1:3" x14ac:dyDescent="0.25">
      <c r="A191" s="24">
        <v>167</v>
      </c>
      <c r="B191" s="24">
        <v>37.492037635342413</v>
      </c>
      <c r="C191" s="24">
        <v>12.507962364657587</v>
      </c>
    </row>
    <row r="192" spans="1:3" x14ac:dyDescent="0.25">
      <c r="A192" s="24">
        <v>168</v>
      </c>
      <c r="B192" s="24">
        <v>18.819515486733728</v>
      </c>
      <c r="C192" s="24">
        <v>4.9804845132662727</v>
      </c>
    </row>
    <row r="193" spans="1:3" x14ac:dyDescent="0.25">
      <c r="A193" s="24">
        <v>169</v>
      </c>
      <c r="B193" s="24">
        <v>22.841569477808306</v>
      </c>
      <c r="C193" s="24">
        <v>0.95843052219169422</v>
      </c>
    </row>
    <row r="194" spans="1:3" x14ac:dyDescent="0.25">
      <c r="A194" s="24">
        <v>170</v>
      </c>
      <c r="B194" s="24">
        <v>23.596842059842679</v>
      </c>
      <c r="C194" s="24">
        <v>-1.2968420598426782</v>
      </c>
    </row>
    <row r="195" spans="1:3" x14ac:dyDescent="0.25">
      <c r="A195" s="24">
        <v>171</v>
      </c>
      <c r="B195" s="24">
        <v>18.801316147407597</v>
      </c>
      <c r="C195" s="24">
        <v>-1.4013161474075986</v>
      </c>
    </row>
    <row r="196" spans="1:3" x14ac:dyDescent="0.25">
      <c r="A196" s="24">
        <v>172</v>
      </c>
      <c r="B196" s="24">
        <v>18.846814495722924</v>
      </c>
      <c r="C196" s="24">
        <v>0.2531855042770772</v>
      </c>
    </row>
    <row r="197" spans="1:3" x14ac:dyDescent="0.25">
      <c r="A197" s="24">
        <v>173</v>
      </c>
      <c r="B197" s="24">
        <v>16.044116239499004</v>
      </c>
      <c r="C197" s="24">
        <v>7.055883760500997</v>
      </c>
    </row>
    <row r="198" spans="1:3" x14ac:dyDescent="0.25">
      <c r="A198" s="24">
        <v>174</v>
      </c>
      <c r="B198" s="24">
        <v>23.724237435125588</v>
      </c>
      <c r="C198" s="24">
        <v>-0.12423743512558616</v>
      </c>
    </row>
    <row r="199" spans="1:3" x14ac:dyDescent="0.25">
      <c r="A199" s="24">
        <v>175</v>
      </c>
      <c r="B199" s="24">
        <v>18.655721432798565</v>
      </c>
      <c r="C199" s="24">
        <v>3.9442785672014367</v>
      </c>
    </row>
    <row r="200" spans="1:3" x14ac:dyDescent="0.25">
      <c r="A200" s="24">
        <v>176</v>
      </c>
      <c r="B200" s="24">
        <v>24.907194491323992</v>
      </c>
      <c r="C200" s="24">
        <v>4.4928055086760068</v>
      </c>
    </row>
    <row r="201" spans="1:3" x14ac:dyDescent="0.25">
      <c r="A201" s="24">
        <v>177</v>
      </c>
      <c r="B201" s="24">
        <v>20.120768248551968</v>
      </c>
      <c r="C201" s="24">
        <v>3.079231751448031</v>
      </c>
    </row>
    <row r="202" spans="1:3" x14ac:dyDescent="0.25">
      <c r="A202" s="24">
        <v>178</v>
      </c>
      <c r="B202" s="24">
        <v>22.805170799156052</v>
      </c>
      <c r="C202" s="24">
        <v>1.7948292008439495</v>
      </c>
    </row>
    <row r="203" spans="1:3" x14ac:dyDescent="0.25">
      <c r="A203" s="24">
        <v>179</v>
      </c>
      <c r="B203" s="24">
        <v>27.764490765526297</v>
      </c>
      <c r="C203" s="24">
        <v>2.1355092344737017</v>
      </c>
    </row>
    <row r="204" spans="1:3" x14ac:dyDescent="0.25">
      <c r="A204" s="24">
        <v>180</v>
      </c>
      <c r="B204" s="24">
        <v>28.856451125094054</v>
      </c>
      <c r="C204" s="24">
        <v>8.3435488749059488</v>
      </c>
    </row>
    <row r="205" spans="1:3" x14ac:dyDescent="0.25">
      <c r="A205" s="24">
        <v>181</v>
      </c>
      <c r="B205" s="24">
        <v>35.999691810599813</v>
      </c>
      <c r="C205" s="24">
        <v>3.8003081894001838</v>
      </c>
    </row>
    <row r="206" spans="1:3" x14ac:dyDescent="0.25">
      <c r="A206" s="24">
        <v>182</v>
      </c>
      <c r="B206" s="24">
        <v>21.249127286771994</v>
      </c>
      <c r="C206" s="24">
        <v>14.950872713228009</v>
      </c>
    </row>
    <row r="207" spans="1:3" x14ac:dyDescent="0.25">
      <c r="A207" s="24">
        <v>183</v>
      </c>
      <c r="B207" s="24">
        <v>30.448893316130366</v>
      </c>
      <c r="C207" s="24">
        <v>7.4511066838696323</v>
      </c>
    </row>
    <row r="208" spans="1:3" x14ac:dyDescent="0.25">
      <c r="A208" s="24">
        <v>184</v>
      </c>
      <c r="B208" s="24">
        <v>25.061888875596082</v>
      </c>
      <c r="C208" s="24">
        <v>7.4381111244039175</v>
      </c>
    </row>
    <row r="209" spans="1:3" x14ac:dyDescent="0.25">
      <c r="A209" s="24">
        <v>185</v>
      </c>
      <c r="B209" s="24">
        <v>16.335305668717076</v>
      </c>
      <c r="C209" s="24">
        <v>10.064694331282922</v>
      </c>
    </row>
    <row r="210" spans="1:3" x14ac:dyDescent="0.25">
      <c r="A210" s="24">
        <v>186</v>
      </c>
      <c r="B210" s="24">
        <v>21.331024313739569</v>
      </c>
      <c r="C210" s="24">
        <v>8.2689756862604327</v>
      </c>
    </row>
    <row r="211" spans="1:3" x14ac:dyDescent="0.25">
      <c r="A211" s="24">
        <v>187</v>
      </c>
      <c r="B211" s="24">
        <v>36.600270008362088</v>
      </c>
      <c r="C211" s="24">
        <v>13.399729991637912</v>
      </c>
    </row>
    <row r="212" spans="1:3" x14ac:dyDescent="0.25">
      <c r="A212" s="24">
        <v>188</v>
      </c>
      <c r="B212" s="24">
        <v>27.054716531807252</v>
      </c>
      <c r="C212" s="24">
        <v>4.9452834681927484</v>
      </c>
    </row>
    <row r="213" spans="1:3" x14ac:dyDescent="0.25">
      <c r="A213" s="24">
        <v>189</v>
      </c>
      <c r="B213" s="24">
        <v>24.998191187954632</v>
      </c>
      <c r="C213" s="24">
        <v>4.801808812045369</v>
      </c>
    </row>
    <row r="214" spans="1:3" x14ac:dyDescent="0.25">
      <c r="A214" s="24">
        <v>190</v>
      </c>
      <c r="B214" s="24">
        <v>30.7218834060223</v>
      </c>
      <c r="C214" s="24">
        <v>4.1781165939776983</v>
      </c>
    </row>
    <row r="215" spans="1:3" x14ac:dyDescent="0.25">
      <c r="A215" s="24">
        <v>191</v>
      </c>
      <c r="B215" s="24">
        <v>28.592560704865171</v>
      </c>
      <c r="C215" s="24">
        <v>4.4074392951348287</v>
      </c>
    </row>
    <row r="216" spans="1:3" x14ac:dyDescent="0.25">
      <c r="A216" s="24">
        <v>192</v>
      </c>
      <c r="B216" s="24">
        <v>26.663430736295467</v>
      </c>
      <c r="C216" s="24">
        <v>3.8365692637045328</v>
      </c>
    </row>
    <row r="217" spans="1:3" x14ac:dyDescent="0.25">
      <c r="A217" s="24">
        <v>193</v>
      </c>
      <c r="B217" s="24">
        <v>30.658185718380849</v>
      </c>
      <c r="C217" s="24">
        <v>5.7418142816191491</v>
      </c>
    </row>
    <row r="218" spans="1:3" x14ac:dyDescent="0.25">
      <c r="A218" s="24">
        <v>194</v>
      </c>
      <c r="B218" s="24">
        <v>27.218510585742408</v>
      </c>
      <c r="C218" s="24">
        <v>3.8814894142575938</v>
      </c>
    </row>
    <row r="219" spans="1:3" x14ac:dyDescent="0.25">
      <c r="A219" s="24">
        <v>195</v>
      </c>
      <c r="B219" s="24">
        <v>25.434975331781736</v>
      </c>
      <c r="C219" s="24">
        <v>3.6650246682182654</v>
      </c>
    </row>
    <row r="220" spans="1:3" x14ac:dyDescent="0.25">
      <c r="A220" s="24">
        <v>196</v>
      </c>
      <c r="B220" s="24">
        <v>37.000655473536924</v>
      </c>
      <c r="C220" s="24">
        <v>12.999344526463076</v>
      </c>
    </row>
    <row r="221" spans="1:3" x14ac:dyDescent="0.25">
      <c r="A221" s="24">
        <v>197</v>
      </c>
      <c r="B221" s="24">
        <v>31.650049711654901</v>
      </c>
      <c r="C221" s="24">
        <v>1.6499502883450958</v>
      </c>
    </row>
    <row r="222" spans="1:3" x14ac:dyDescent="0.25">
      <c r="A222" s="24">
        <v>198</v>
      </c>
      <c r="B222" s="24">
        <v>30.012109172303269</v>
      </c>
      <c r="C222" s="24">
        <v>0.28789082769673158</v>
      </c>
    </row>
    <row r="223" spans="1:3" x14ac:dyDescent="0.25">
      <c r="A223" s="24">
        <v>199</v>
      </c>
      <c r="B223" s="24">
        <v>31.531754006035058</v>
      </c>
      <c r="C223" s="24">
        <v>3.0682459939649434</v>
      </c>
    </row>
    <row r="224" spans="1:3" x14ac:dyDescent="0.25">
      <c r="A224" s="24">
        <v>200</v>
      </c>
      <c r="B224" s="24">
        <v>28.810952776778727</v>
      </c>
      <c r="C224" s="24">
        <v>6.0890472232212716</v>
      </c>
    </row>
    <row r="225" spans="1:3" x14ac:dyDescent="0.25">
      <c r="A225" s="24">
        <v>201</v>
      </c>
      <c r="B225" s="24">
        <v>30.266899922869072</v>
      </c>
      <c r="C225" s="24">
        <v>2.6331000771309263</v>
      </c>
    </row>
    <row r="226" spans="1:3" x14ac:dyDescent="0.25">
      <c r="A226" s="24">
        <v>202</v>
      </c>
      <c r="B226" s="24">
        <v>21.412921340707157</v>
      </c>
      <c r="C226" s="24">
        <v>2.687078659292844</v>
      </c>
    </row>
    <row r="227" spans="1:3" x14ac:dyDescent="0.25">
      <c r="A227" s="24">
        <v>203</v>
      </c>
      <c r="B227" s="24">
        <v>34.589243012824795</v>
      </c>
      <c r="C227" s="24">
        <v>7.710756987175202</v>
      </c>
    </row>
    <row r="228" spans="1:3" x14ac:dyDescent="0.25">
      <c r="A228" s="24">
        <v>204</v>
      </c>
      <c r="B228" s="24">
        <v>36.800462740949499</v>
      </c>
      <c r="C228" s="24">
        <v>11.699537259050501</v>
      </c>
    </row>
    <row r="229" spans="1:3" x14ac:dyDescent="0.25">
      <c r="A229" s="24">
        <v>205</v>
      </c>
      <c r="B229" s="24">
        <v>38.447502949964218</v>
      </c>
      <c r="C229" s="24">
        <v>11.552497050035782</v>
      </c>
    </row>
    <row r="230" spans="1:3" x14ac:dyDescent="0.25">
      <c r="A230" s="24">
        <v>206</v>
      </c>
      <c r="B230" s="24">
        <v>18.946910862016637</v>
      </c>
      <c r="C230" s="24">
        <v>3.6530891379833648</v>
      </c>
    </row>
    <row r="231" spans="1:3" x14ac:dyDescent="0.25">
      <c r="A231" s="24">
        <v>207</v>
      </c>
      <c r="B231" s="24">
        <v>22.905267165449757</v>
      </c>
      <c r="C231" s="24">
        <v>1.4947328345502413</v>
      </c>
    </row>
    <row r="232" spans="1:3" x14ac:dyDescent="0.25">
      <c r="A232" s="24">
        <v>208</v>
      </c>
      <c r="B232" s="24">
        <v>17.96414653840565</v>
      </c>
      <c r="C232" s="24">
        <v>4.5358534615943498</v>
      </c>
    </row>
    <row r="233" spans="1:3" x14ac:dyDescent="0.25">
      <c r="A233" s="24">
        <v>209</v>
      </c>
      <c r="B233" s="24">
        <v>20.521153713726818</v>
      </c>
      <c r="C233" s="24">
        <v>3.8788462862731805</v>
      </c>
    </row>
    <row r="234" spans="1:3" x14ac:dyDescent="0.25">
      <c r="A234" s="24">
        <v>210</v>
      </c>
      <c r="B234" s="24">
        <v>13.969391556320268</v>
      </c>
      <c r="C234" s="24">
        <v>6.030608443679732</v>
      </c>
    </row>
    <row r="235" spans="1:3" x14ac:dyDescent="0.25">
      <c r="A235" s="24">
        <v>211</v>
      </c>
      <c r="B235" s="24">
        <v>19.574788068768093</v>
      </c>
      <c r="C235" s="24">
        <v>2.125211931231906</v>
      </c>
    </row>
    <row r="236" spans="1:3" x14ac:dyDescent="0.25">
      <c r="A236" s="24">
        <v>212</v>
      </c>
      <c r="B236" s="24">
        <v>14.515371736104143</v>
      </c>
      <c r="C236" s="24">
        <v>4.7846282638958577</v>
      </c>
    </row>
    <row r="237" spans="1:3" x14ac:dyDescent="0.25">
      <c r="A237" s="24">
        <v>213</v>
      </c>
      <c r="B237" s="24">
        <v>18.182538610319206</v>
      </c>
      <c r="C237" s="24">
        <v>4.2174613896807926</v>
      </c>
    </row>
    <row r="238" spans="1:3" x14ac:dyDescent="0.25">
      <c r="A238" s="24">
        <v>214</v>
      </c>
      <c r="B238" s="24">
        <v>23.351150978939927</v>
      </c>
      <c r="C238" s="24">
        <v>4.7488490210600744</v>
      </c>
    </row>
    <row r="239" spans="1:3" x14ac:dyDescent="0.25">
      <c r="A239" s="24">
        <v>215</v>
      </c>
      <c r="B239" s="24">
        <v>14.588169093408659</v>
      </c>
      <c r="C239" s="24">
        <v>9.1118309065913401</v>
      </c>
    </row>
    <row r="240" spans="1:3" x14ac:dyDescent="0.25">
      <c r="A240" s="24">
        <v>216</v>
      </c>
      <c r="B240" s="24">
        <v>21.594914733968452</v>
      </c>
      <c r="C240" s="24">
        <v>3.4050852660315485</v>
      </c>
    </row>
    <row r="241" spans="1:3" x14ac:dyDescent="0.25">
      <c r="A241" s="24">
        <v>217</v>
      </c>
      <c r="B241" s="24">
        <v>18.91961185302744</v>
      </c>
      <c r="C241" s="24">
        <v>4.3803881469725603</v>
      </c>
    </row>
    <row r="242" spans="1:3" x14ac:dyDescent="0.25">
      <c r="A242" s="24">
        <v>218</v>
      </c>
      <c r="B242" s="24">
        <v>25.7807627789782</v>
      </c>
      <c r="C242" s="24">
        <v>2.9192372210217989</v>
      </c>
    </row>
    <row r="243" spans="1:3" x14ac:dyDescent="0.25">
      <c r="A243" s="24">
        <v>219</v>
      </c>
      <c r="B243" s="24">
        <v>19.492891041800512</v>
      </c>
      <c r="C243" s="24">
        <v>2.0071089581994883</v>
      </c>
    </row>
    <row r="244" spans="1:3" x14ac:dyDescent="0.25">
      <c r="A244" s="24">
        <v>220</v>
      </c>
      <c r="B244" s="24">
        <v>23.332951639613803</v>
      </c>
      <c r="C244" s="24">
        <v>-0.33295163961380325</v>
      </c>
    </row>
    <row r="245" spans="1:3" x14ac:dyDescent="0.25">
      <c r="A245" s="24">
        <v>221</v>
      </c>
      <c r="B245" s="24">
        <v>28.592560704865171</v>
      </c>
      <c r="C245" s="24">
        <v>-1.892560704865172</v>
      </c>
    </row>
    <row r="246" spans="1:3" x14ac:dyDescent="0.25">
      <c r="A246" s="24">
        <v>222</v>
      </c>
      <c r="B246" s="24">
        <v>21.431120680033281</v>
      </c>
      <c r="C246" s="24">
        <v>0.2688793199667181</v>
      </c>
    </row>
    <row r="247" spans="1:3" x14ac:dyDescent="0.25">
      <c r="A247" s="24">
        <v>223</v>
      </c>
      <c r="B247" s="24">
        <v>27.937384489124518</v>
      </c>
      <c r="C247" s="24">
        <v>-0.43738448912451844</v>
      </c>
    </row>
    <row r="248" spans="1:3" x14ac:dyDescent="0.25">
      <c r="A248" s="24">
        <v>224</v>
      </c>
      <c r="B248" s="24">
        <v>25.562370707064645</v>
      </c>
      <c r="C248" s="24">
        <v>4.5376292929353568</v>
      </c>
    </row>
    <row r="249" spans="1:3" x14ac:dyDescent="0.25">
      <c r="A249" s="24">
        <v>225</v>
      </c>
      <c r="B249" s="24">
        <v>40.558626311795209</v>
      </c>
      <c r="C249" s="24">
        <v>4.2413736882047886</v>
      </c>
    </row>
    <row r="250" spans="1:3" x14ac:dyDescent="0.25">
      <c r="A250" s="24">
        <v>226</v>
      </c>
      <c r="B250" s="24">
        <v>44.735374687141885</v>
      </c>
      <c r="C250" s="24">
        <v>5.2646253128581151</v>
      </c>
    </row>
    <row r="251" spans="1:3" x14ac:dyDescent="0.25">
      <c r="A251" s="24">
        <v>227</v>
      </c>
      <c r="B251" s="24">
        <v>38.502100967942582</v>
      </c>
      <c r="C251" s="24">
        <v>-0.90210096794258021</v>
      </c>
    </row>
    <row r="252" spans="1:3" x14ac:dyDescent="0.25">
      <c r="A252" s="24">
        <v>228</v>
      </c>
      <c r="B252" s="24">
        <v>30.52169067343489</v>
      </c>
      <c r="C252" s="24">
        <v>1.0783093265651118</v>
      </c>
    </row>
    <row r="253" spans="1:3" x14ac:dyDescent="0.25">
      <c r="A253" s="24">
        <v>229</v>
      </c>
      <c r="B253" s="24">
        <v>35.28081790721771</v>
      </c>
      <c r="C253" s="24">
        <v>11.419182092782293</v>
      </c>
    </row>
    <row r="254" spans="1:3" x14ac:dyDescent="0.25">
      <c r="A254" s="24">
        <v>230</v>
      </c>
      <c r="B254" s="24">
        <v>24.96179250930237</v>
      </c>
      <c r="C254" s="24">
        <v>6.53820749069763</v>
      </c>
    </row>
    <row r="255" spans="1:3" x14ac:dyDescent="0.25">
      <c r="A255" s="24">
        <v>231</v>
      </c>
      <c r="B255" s="24">
        <v>19.765881131692453</v>
      </c>
      <c r="C255" s="24">
        <v>4.534118868307548</v>
      </c>
    </row>
    <row r="256" spans="1:3" x14ac:dyDescent="0.25">
      <c r="A256" s="24">
        <v>232</v>
      </c>
      <c r="B256" s="24">
        <v>32.787508419537986</v>
      </c>
      <c r="C256" s="24">
        <v>-1.0875084195379863</v>
      </c>
    </row>
    <row r="257" spans="1:3" x14ac:dyDescent="0.25">
      <c r="A257" s="24">
        <v>233</v>
      </c>
      <c r="B257" s="24">
        <v>41.204702857872803</v>
      </c>
      <c r="C257" s="24">
        <v>0.49529714212719966</v>
      </c>
    </row>
    <row r="258" spans="1:3" x14ac:dyDescent="0.25">
      <c r="A258" s="24">
        <v>234</v>
      </c>
      <c r="B258" s="24">
        <v>40.385732588196973</v>
      </c>
      <c r="C258" s="24">
        <v>7.9142674118030243</v>
      </c>
    </row>
    <row r="259" spans="1:3" x14ac:dyDescent="0.25">
      <c r="A259" s="24">
        <v>235</v>
      </c>
      <c r="B259" s="24">
        <v>26.545135030675624</v>
      </c>
      <c r="C259" s="24">
        <v>2.454864969324376</v>
      </c>
    </row>
    <row r="260" spans="1:3" x14ac:dyDescent="0.25">
      <c r="A260" s="24">
        <v>236</v>
      </c>
      <c r="B260" s="24">
        <v>20.721346446314243</v>
      </c>
      <c r="C260" s="24">
        <v>3.2786535536857571</v>
      </c>
    </row>
    <row r="261" spans="1:3" x14ac:dyDescent="0.25">
      <c r="A261" s="24">
        <v>237</v>
      </c>
      <c r="B261" s="24">
        <v>25.680666412684488</v>
      </c>
      <c r="C261" s="24">
        <v>-0.58066641268448649</v>
      </c>
    </row>
    <row r="262" spans="1:3" x14ac:dyDescent="0.25">
      <c r="A262" s="24">
        <v>238</v>
      </c>
      <c r="B262" s="24">
        <v>32.296126257732496</v>
      </c>
      <c r="C262" s="24">
        <v>-0.7961262577324959</v>
      </c>
    </row>
    <row r="263" spans="1:3" x14ac:dyDescent="0.25">
      <c r="A263" s="24">
        <v>239</v>
      </c>
      <c r="B263" s="24">
        <v>24.315715963224783</v>
      </c>
      <c r="C263" s="24">
        <v>-0.61571596322478328</v>
      </c>
    </row>
    <row r="264" spans="1:3" x14ac:dyDescent="0.25">
      <c r="A264" s="24">
        <v>240</v>
      </c>
      <c r="B264" s="24">
        <v>25.453174671107867</v>
      </c>
      <c r="C264" s="24">
        <v>-2.1531746711078661</v>
      </c>
    </row>
    <row r="265" spans="1:3" x14ac:dyDescent="0.25">
      <c r="A265" s="24">
        <v>241</v>
      </c>
      <c r="B265" s="24">
        <v>28.101178543059689</v>
      </c>
      <c r="C265" s="24">
        <v>-1.1011785430596888</v>
      </c>
    </row>
    <row r="266" spans="1:3" x14ac:dyDescent="0.25">
      <c r="A266" s="24">
        <v>242</v>
      </c>
      <c r="B266" s="24">
        <v>20.803243473281825</v>
      </c>
      <c r="C266" s="24">
        <v>-0.70324347328182313</v>
      </c>
    </row>
    <row r="267" spans="1:3" x14ac:dyDescent="0.25">
      <c r="A267" s="24">
        <v>243</v>
      </c>
      <c r="B267" s="24">
        <v>23.196456594667829</v>
      </c>
      <c r="C267" s="24">
        <v>-0.99645659466782988</v>
      </c>
    </row>
    <row r="268" spans="1:3" x14ac:dyDescent="0.25">
      <c r="A268" s="24">
        <v>244</v>
      </c>
      <c r="B268" s="24">
        <v>23.51494503287509</v>
      </c>
      <c r="C268" s="24">
        <v>0.1850549671249091</v>
      </c>
    </row>
    <row r="269" spans="1:3" x14ac:dyDescent="0.25">
      <c r="A269" s="24">
        <v>245</v>
      </c>
      <c r="B269" s="24">
        <v>16.235209302423364</v>
      </c>
      <c r="C269" s="24">
        <v>1.3647906975766375</v>
      </c>
    </row>
    <row r="270" spans="1:3" x14ac:dyDescent="0.25">
      <c r="A270" s="24">
        <v>246</v>
      </c>
      <c r="B270" s="24">
        <v>16.344405338380142</v>
      </c>
      <c r="C270" s="24">
        <v>2.1555946616198582</v>
      </c>
    </row>
    <row r="271" spans="1:3" x14ac:dyDescent="0.25">
      <c r="A271" s="24">
        <v>247</v>
      </c>
      <c r="B271" s="24">
        <v>20.921539178901661</v>
      </c>
      <c r="C271" s="24">
        <v>3.37846082109834</v>
      </c>
    </row>
    <row r="272" spans="1:3" x14ac:dyDescent="0.25">
      <c r="A272" s="24">
        <v>248</v>
      </c>
      <c r="B272" s="24">
        <v>21.995300199143294</v>
      </c>
      <c r="C272" s="24">
        <v>-1.4953001991432942</v>
      </c>
    </row>
    <row r="273" spans="1:3" x14ac:dyDescent="0.25">
      <c r="A273" s="24">
        <v>249</v>
      </c>
      <c r="B273" s="24">
        <v>23.878931819397678</v>
      </c>
      <c r="C273" s="24">
        <v>0.62106818060232172</v>
      </c>
    </row>
    <row r="274" spans="1:3" x14ac:dyDescent="0.25">
      <c r="A274" s="24">
        <v>250</v>
      </c>
      <c r="B274" s="24">
        <v>26.472337673371108</v>
      </c>
      <c r="C274" s="24">
        <v>-0.27233767337110848</v>
      </c>
    </row>
    <row r="275" spans="1:3" x14ac:dyDescent="0.25">
      <c r="A275" s="24">
        <v>251</v>
      </c>
      <c r="B275" s="24">
        <v>24.370313981203175</v>
      </c>
      <c r="C275" s="24">
        <v>2.9686018796823532E-2</v>
      </c>
    </row>
    <row r="276" spans="1:3" x14ac:dyDescent="0.25">
      <c r="A276" s="24">
        <v>252</v>
      </c>
      <c r="B276" s="24">
        <v>23.924430167712998</v>
      </c>
      <c r="C276" s="24">
        <v>0.87556983228700247</v>
      </c>
    </row>
    <row r="277" spans="1:3" x14ac:dyDescent="0.25">
      <c r="A277" s="24">
        <v>253</v>
      </c>
      <c r="B277" s="24">
        <v>28.647158722843564</v>
      </c>
      <c r="C277" s="24">
        <v>0.95284127715643763</v>
      </c>
    </row>
    <row r="278" spans="1:3" x14ac:dyDescent="0.25">
      <c r="A278" s="24">
        <v>254</v>
      </c>
      <c r="B278" s="24">
        <v>40.494928624153758</v>
      </c>
      <c r="C278" s="24">
        <v>2.3050713758462393</v>
      </c>
    </row>
    <row r="279" spans="1:3" x14ac:dyDescent="0.25">
      <c r="A279" s="24">
        <v>255</v>
      </c>
      <c r="B279" s="24">
        <v>20.921539178901661</v>
      </c>
      <c r="C279" s="24">
        <v>0.97846082109833787</v>
      </c>
    </row>
    <row r="280" spans="1:3" x14ac:dyDescent="0.25">
      <c r="A280" s="24">
        <v>256</v>
      </c>
      <c r="B280" s="24">
        <v>18.81041581707067</v>
      </c>
      <c r="C280" s="24">
        <v>2.0895841829293289</v>
      </c>
    </row>
    <row r="281" spans="1:3" x14ac:dyDescent="0.25">
      <c r="A281" s="24">
        <v>257</v>
      </c>
      <c r="B281" s="24">
        <v>33.169694545386704</v>
      </c>
      <c r="C281" s="24">
        <v>10.830305454613296</v>
      </c>
    </row>
    <row r="282" spans="1:3" x14ac:dyDescent="0.25">
      <c r="A282" s="24">
        <v>258</v>
      </c>
      <c r="B282" s="24">
        <v>44.544281624217533</v>
      </c>
      <c r="C282" s="24">
        <v>5.4557183757824674</v>
      </c>
    </row>
    <row r="283" spans="1:3" x14ac:dyDescent="0.25">
      <c r="A283" s="24">
        <v>259</v>
      </c>
      <c r="B283" s="24">
        <v>32.068634516155882</v>
      </c>
      <c r="C283" s="24">
        <v>3.9313654838441181</v>
      </c>
    </row>
    <row r="284" spans="1:3" x14ac:dyDescent="0.25">
      <c r="A284" s="24">
        <v>260</v>
      </c>
      <c r="B284" s="24">
        <v>27.600696711591127</v>
      </c>
      <c r="C284" s="24">
        <v>2.4993032884088748</v>
      </c>
    </row>
    <row r="285" spans="1:3" x14ac:dyDescent="0.25">
      <c r="A285" s="24">
        <v>261</v>
      </c>
      <c r="B285" s="24">
        <v>30.885677459957478</v>
      </c>
      <c r="C285" s="24">
        <v>2.9143225400425194</v>
      </c>
    </row>
    <row r="286" spans="1:3" x14ac:dyDescent="0.25">
      <c r="A286" s="24">
        <v>262</v>
      </c>
      <c r="B286" s="24">
        <v>33.770272743148965</v>
      </c>
      <c r="C286" s="24">
        <v>9.3297272568510365</v>
      </c>
    </row>
    <row r="287" spans="1:3" x14ac:dyDescent="0.25">
      <c r="A287" s="24">
        <v>263</v>
      </c>
      <c r="B287" s="24">
        <v>41.759782707319744</v>
      </c>
      <c r="C287" s="24">
        <v>7.0402172926802535</v>
      </c>
    </row>
    <row r="288" spans="1:3" x14ac:dyDescent="0.25">
      <c r="A288" s="24">
        <v>264</v>
      </c>
      <c r="B288" s="24">
        <v>32.014036498177489</v>
      </c>
      <c r="C288" s="24">
        <v>-1.0140364981774894</v>
      </c>
    </row>
    <row r="289" spans="1:3" x14ac:dyDescent="0.25">
      <c r="A289" s="24">
        <v>265</v>
      </c>
      <c r="B289" s="24">
        <v>30.912976468946667</v>
      </c>
      <c r="C289" s="24">
        <v>5.5870235310533332</v>
      </c>
    </row>
    <row r="290" spans="1:3" x14ac:dyDescent="0.25">
      <c r="A290" s="24">
        <v>266</v>
      </c>
      <c r="B290" s="24">
        <v>15.934920203542227</v>
      </c>
      <c r="C290" s="24">
        <v>6.8650797964577741</v>
      </c>
    </row>
    <row r="291" spans="1:3" x14ac:dyDescent="0.25">
      <c r="A291" s="24">
        <v>267</v>
      </c>
      <c r="B291" s="24">
        <v>29.16583989363825</v>
      </c>
      <c r="C291" s="24">
        <v>1.5341601063617496</v>
      </c>
    </row>
    <row r="292" spans="1:3" x14ac:dyDescent="0.25">
      <c r="A292" s="24">
        <v>268</v>
      </c>
      <c r="B292" s="24">
        <v>40.840716071350215</v>
      </c>
      <c r="C292" s="24">
        <v>9.1592839286497849</v>
      </c>
    </row>
    <row r="293" spans="1:3" x14ac:dyDescent="0.25">
      <c r="A293" s="24">
        <v>269</v>
      </c>
      <c r="B293" s="24">
        <v>33.315289259995737</v>
      </c>
      <c r="C293" s="24">
        <v>10.184710740004263</v>
      </c>
    </row>
    <row r="294" spans="1:3" x14ac:dyDescent="0.25">
      <c r="A294" s="24">
        <v>270</v>
      </c>
      <c r="B294" s="24">
        <v>19.210801282245505</v>
      </c>
      <c r="C294" s="24">
        <v>1.4891987177544941</v>
      </c>
    </row>
    <row r="295" spans="1:3" x14ac:dyDescent="0.25">
      <c r="A295" s="24">
        <v>271</v>
      </c>
      <c r="B295" s="24">
        <v>18.628422423809369</v>
      </c>
      <c r="C295" s="24">
        <v>2.4715775761906329</v>
      </c>
    </row>
    <row r="296" spans="1:3" x14ac:dyDescent="0.25">
      <c r="A296" s="24">
        <v>272</v>
      </c>
      <c r="B296" s="24">
        <v>22.122695574426203</v>
      </c>
      <c r="C296" s="24">
        <v>3.0773044255737965</v>
      </c>
    </row>
    <row r="297" spans="1:3" x14ac:dyDescent="0.25">
      <c r="A297" s="24">
        <v>273</v>
      </c>
      <c r="B297" s="24">
        <v>24.834397134019476</v>
      </c>
      <c r="C297" s="24">
        <v>-0.43439713401947699</v>
      </c>
    </row>
    <row r="298" spans="1:3" x14ac:dyDescent="0.25">
      <c r="A298" s="24">
        <v>274</v>
      </c>
      <c r="B298" s="24">
        <v>35.32631625553303</v>
      </c>
      <c r="C298" s="24">
        <v>-0.12631625553302683</v>
      </c>
    </row>
    <row r="299" spans="1:3" x14ac:dyDescent="0.25">
      <c r="A299" s="24">
        <v>275</v>
      </c>
      <c r="B299" s="24">
        <v>26.836324459893696</v>
      </c>
      <c r="C299" s="24">
        <v>5.5636755401063027</v>
      </c>
    </row>
    <row r="300" spans="1:3" x14ac:dyDescent="0.25">
      <c r="A300" s="24">
        <v>276</v>
      </c>
      <c r="B300" s="24">
        <v>27.709892747547904</v>
      </c>
      <c r="C300" s="24">
        <v>4.2901072524520956</v>
      </c>
    </row>
    <row r="301" spans="1:3" x14ac:dyDescent="0.25">
      <c r="A301" s="24">
        <v>277</v>
      </c>
      <c r="B301" s="24">
        <v>31.468056318393607</v>
      </c>
      <c r="C301" s="24">
        <v>1.7319436816063956</v>
      </c>
    </row>
    <row r="302" spans="1:3" x14ac:dyDescent="0.25">
      <c r="A302" s="24">
        <v>278</v>
      </c>
      <c r="B302" s="24">
        <v>27.455101996982087</v>
      </c>
      <c r="C302" s="24">
        <v>5.6448980030179143</v>
      </c>
    </row>
    <row r="303" spans="1:3" x14ac:dyDescent="0.25">
      <c r="A303" s="24">
        <v>279</v>
      </c>
      <c r="B303" s="24">
        <v>24.324815632887848</v>
      </c>
      <c r="C303" s="24">
        <v>4.7751843671121534</v>
      </c>
    </row>
    <row r="304" spans="1:3" x14ac:dyDescent="0.25">
      <c r="A304" s="24">
        <v>280</v>
      </c>
      <c r="B304" s="24">
        <v>27.327706621699193</v>
      </c>
      <c r="C304" s="24">
        <v>7.7722933783008088</v>
      </c>
    </row>
    <row r="305" spans="1:3" x14ac:dyDescent="0.25">
      <c r="A305" s="24">
        <v>281</v>
      </c>
      <c r="B305" s="24">
        <v>36.500173642068376</v>
      </c>
      <c r="C305" s="24">
        <v>8.899826357931623</v>
      </c>
    </row>
    <row r="306" spans="1:3" x14ac:dyDescent="0.25">
      <c r="A306" s="24">
        <v>282</v>
      </c>
      <c r="B306" s="24">
        <v>28.747255089137276</v>
      </c>
      <c r="C306" s="24">
        <v>6.6527449108627223</v>
      </c>
    </row>
    <row r="307" spans="1:3" x14ac:dyDescent="0.25">
      <c r="A307" s="24">
        <v>283</v>
      </c>
      <c r="B307" s="24">
        <v>34.907731451032049</v>
      </c>
      <c r="C307" s="24">
        <v>11.092268548967951</v>
      </c>
    </row>
    <row r="308" spans="1:3" x14ac:dyDescent="0.25">
      <c r="A308" s="24">
        <v>284</v>
      </c>
      <c r="B308" s="24">
        <v>37.437439617364035</v>
      </c>
      <c r="C308" s="24">
        <v>12.562560382635965</v>
      </c>
    </row>
    <row r="309" spans="1:3" x14ac:dyDescent="0.25">
      <c r="A309" s="24">
        <v>285</v>
      </c>
      <c r="B309" s="24">
        <v>29.839215448705033</v>
      </c>
      <c r="C309" s="24">
        <v>2.3607845512949694</v>
      </c>
    </row>
    <row r="310" spans="1:3" x14ac:dyDescent="0.25">
      <c r="A310" s="24">
        <v>286</v>
      </c>
      <c r="B310" s="24">
        <v>24.060925212658979</v>
      </c>
      <c r="C310" s="24">
        <v>-2.0609252126589794</v>
      </c>
    </row>
    <row r="311" spans="1:3" x14ac:dyDescent="0.25">
      <c r="A311" s="24">
        <v>287</v>
      </c>
      <c r="B311" s="24">
        <v>22.031698877795556</v>
      </c>
      <c r="C311" s="24">
        <v>-1.9316988777955544</v>
      </c>
    </row>
    <row r="312" spans="1:3" x14ac:dyDescent="0.25">
      <c r="A312" s="24">
        <v>288</v>
      </c>
      <c r="B312" s="24">
        <v>21.840605814871189</v>
      </c>
      <c r="C312" s="24">
        <v>1.3593941851288101</v>
      </c>
    </row>
    <row r="313" spans="1:3" x14ac:dyDescent="0.25">
      <c r="A313" s="24">
        <v>289</v>
      </c>
      <c r="B313" s="24">
        <v>22.805170799156052</v>
      </c>
      <c r="C313" s="24">
        <v>-0.50517079915605123</v>
      </c>
    </row>
    <row r="314" spans="1:3" x14ac:dyDescent="0.25">
      <c r="A314" s="24">
        <v>290</v>
      </c>
      <c r="B314" s="24">
        <v>25.08008821492222</v>
      </c>
      <c r="C314" s="24">
        <v>-0.28008821492221969</v>
      </c>
    </row>
    <row r="315" spans="1:3" x14ac:dyDescent="0.25">
      <c r="A315" s="24">
        <v>291</v>
      </c>
      <c r="B315" s="24">
        <v>27.773590435189355</v>
      </c>
      <c r="C315" s="24">
        <v>0.72640956481064478</v>
      </c>
    </row>
    <row r="316" spans="1:3" x14ac:dyDescent="0.25">
      <c r="A316" s="24">
        <v>292</v>
      </c>
      <c r="B316" s="24">
        <v>30.385195628488916</v>
      </c>
      <c r="C316" s="24">
        <v>6.9148043715110816</v>
      </c>
    </row>
    <row r="317" spans="1:3" x14ac:dyDescent="0.25">
      <c r="A317" s="24">
        <v>293</v>
      </c>
      <c r="B317" s="24">
        <v>25.671566743021415</v>
      </c>
      <c r="C317" s="24">
        <v>2.2284332569785832</v>
      </c>
    </row>
    <row r="318" spans="1:3" x14ac:dyDescent="0.25">
      <c r="A318" s="24">
        <v>294</v>
      </c>
      <c r="B318" s="24">
        <v>21.094432902499889</v>
      </c>
      <c r="C318" s="24">
        <v>2.8055670975001092</v>
      </c>
    </row>
    <row r="319" spans="1:3" x14ac:dyDescent="0.25">
      <c r="A319" s="24">
        <v>295</v>
      </c>
      <c r="B319" s="24">
        <v>20.020671882258263</v>
      </c>
      <c r="C319" s="24">
        <v>1.6793281177417363</v>
      </c>
    </row>
    <row r="320" spans="1:3" x14ac:dyDescent="0.25">
      <c r="A320" s="24">
        <v>296</v>
      </c>
      <c r="B320" s="24">
        <v>26.10835088684852</v>
      </c>
      <c r="C320" s="24">
        <v>2.4916491131514817</v>
      </c>
    </row>
    <row r="321" spans="1:3" x14ac:dyDescent="0.25">
      <c r="A321" s="24">
        <v>297</v>
      </c>
      <c r="B321" s="24">
        <v>24.934493500313188</v>
      </c>
      <c r="C321" s="24">
        <v>2.1655064996868134</v>
      </c>
    </row>
    <row r="322" spans="1:3" x14ac:dyDescent="0.25">
      <c r="A322" s="24">
        <v>298</v>
      </c>
      <c r="B322" s="24">
        <v>18.027844226047101</v>
      </c>
      <c r="C322" s="24">
        <v>2.2721557739528997</v>
      </c>
    </row>
    <row r="323" spans="1:3" x14ac:dyDescent="0.25">
      <c r="A323" s="24">
        <v>299</v>
      </c>
      <c r="B323" s="24">
        <v>23.078160889047986</v>
      </c>
      <c r="C323" s="24">
        <v>-0.5781608890479859</v>
      </c>
    </row>
    <row r="324" spans="1:3" x14ac:dyDescent="0.25">
      <c r="A324" s="24">
        <v>300</v>
      </c>
      <c r="B324" s="24">
        <v>29.411530974540995</v>
      </c>
      <c r="C324" s="24">
        <v>-0.41153097454099452</v>
      </c>
    </row>
    <row r="325" spans="1:3" x14ac:dyDescent="0.25">
      <c r="A325" s="24">
        <v>301</v>
      </c>
      <c r="B325" s="24">
        <v>27.864587131820009</v>
      </c>
      <c r="C325" s="24">
        <v>-3.0645871318200086</v>
      </c>
    </row>
    <row r="326" spans="1:3" x14ac:dyDescent="0.25">
      <c r="A326" s="24">
        <v>302</v>
      </c>
      <c r="B326" s="24">
        <v>25.307579956498834</v>
      </c>
      <c r="C326" s="24">
        <v>-3.3075799564988344</v>
      </c>
    </row>
    <row r="327" spans="1:3" x14ac:dyDescent="0.25">
      <c r="A327" s="24">
        <v>303</v>
      </c>
      <c r="B327" s="24">
        <v>24.443111338507691</v>
      </c>
      <c r="C327" s="24">
        <v>1.9568886614923073</v>
      </c>
    </row>
    <row r="328" spans="1:3" x14ac:dyDescent="0.25">
      <c r="A328" s="24">
        <v>304</v>
      </c>
      <c r="B328" s="24">
        <v>28.874650464420185</v>
      </c>
      <c r="C328" s="24">
        <v>4.2253495355798165</v>
      </c>
    </row>
    <row r="329" spans="1:3" x14ac:dyDescent="0.25">
      <c r="A329" s="24">
        <v>305</v>
      </c>
      <c r="B329" s="24">
        <v>31.185966558838601</v>
      </c>
      <c r="C329" s="24">
        <v>4.9140334411614006</v>
      </c>
    </row>
    <row r="330" spans="1:3" x14ac:dyDescent="0.25">
      <c r="A330" s="24">
        <v>306</v>
      </c>
      <c r="B330" s="24">
        <v>25.544171367738514</v>
      </c>
      <c r="C330" s="24">
        <v>2.8558286322614848</v>
      </c>
    </row>
    <row r="331" spans="1:3" x14ac:dyDescent="0.25">
      <c r="A331" s="24">
        <v>307</v>
      </c>
      <c r="B331" s="24">
        <v>32.860305776842509</v>
      </c>
      <c r="C331" s="24">
        <v>0.53969422315748972</v>
      </c>
    </row>
    <row r="332" spans="1:3" x14ac:dyDescent="0.25">
      <c r="A332" s="24">
        <v>308</v>
      </c>
      <c r="B332" s="24">
        <v>27.664394399232584</v>
      </c>
      <c r="C332" s="24">
        <v>0.53560560076741481</v>
      </c>
    </row>
    <row r="333" spans="1:3" x14ac:dyDescent="0.25">
      <c r="A333" s="24">
        <v>309</v>
      </c>
      <c r="B333" s="24">
        <v>25.717065091336742</v>
      </c>
      <c r="C333" s="24">
        <v>-2.9170650913367417</v>
      </c>
    </row>
    <row r="334" spans="1:3" x14ac:dyDescent="0.25">
      <c r="A334" s="24">
        <v>310</v>
      </c>
      <c r="B334" s="24">
        <v>19.683984104724871</v>
      </c>
      <c r="C334" s="24">
        <v>0.61601589527512957</v>
      </c>
    </row>
    <row r="335" spans="1:3" x14ac:dyDescent="0.25">
      <c r="A335" s="24">
        <v>311</v>
      </c>
      <c r="B335" s="24">
        <v>10.59341411132327</v>
      </c>
      <c r="C335" s="24">
        <v>5.5065858886767316</v>
      </c>
    </row>
    <row r="336" spans="1:3" x14ac:dyDescent="0.25">
      <c r="A336" s="24">
        <v>312</v>
      </c>
      <c r="B336" s="24">
        <v>21.048934554184569</v>
      </c>
      <c r="C336" s="24">
        <v>1.051065445815432</v>
      </c>
    </row>
    <row r="337" spans="1:3" x14ac:dyDescent="0.25">
      <c r="A337" s="24">
        <v>313</v>
      </c>
      <c r="B337" s="24">
        <v>20.148067257541165</v>
      </c>
      <c r="C337" s="24">
        <v>-0.74806725754116599</v>
      </c>
    </row>
    <row r="338" spans="1:3" x14ac:dyDescent="0.25">
      <c r="A338" s="24">
        <v>314</v>
      </c>
      <c r="B338" s="24">
        <v>22.359286985665882</v>
      </c>
      <c r="C338" s="24">
        <v>-0.75928698566588082</v>
      </c>
    </row>
    <row r="339" spans="1:3" x14ac:dyDescent="0.25">
      <c r="A339" s="24">
        <v>315</v>
      </c>
      <c r="B339" s="24">
        <v>25.098287554248344</v>
      </c>
      <c r="C339" s="24">
        <v>-1.2982875542483434</v>
      </c>
    </row>
    <row r="340" spans="1:3" x14ac:dyDescent="0.25">
      <c r="A340" s="24">
        <v>316</v>
      </c>
      <c r="B340" s="24">
        <v>17.254372304686605</v>
      </c>
      <c r="C340" s="24">
        <v>-1.0543723046866056</v>
      </c>
    </row>
    <row r="341" spans="1:3" x14ac:dyDescent="0.25">
      <c r="A341" s="24">
        <v>317</v>
      </c>
      <c r="B341" s="24">
        <v>19.15620326426712</v>
      </c>
      <c r="C341" s="24">
        <v>-1.3562032642671191</v>
      </c>
    </row>
    <row r="342" spans="1:3" x14ac:dyDescent="0.25">
      <c r="A342" s="24">
        <v>318</v>
      </c>
      <c r="B342" s="24">
        <v>17.955046868742585</v>
      </c>
      <c r="C342" s="24">
        <v>1.8449531312574159</v>
      </c>
    </row>
    <row r="343" spans="1:3" x14ac:dyDescent="0.25">
      <c r="A343" s="24">
        <v>319</v>
      </c>
      <c r="B343" s="24">
        <v>23.414848666581378</v>
      </c>
      <c r="C343" s="24">
        <v>-0.31484866658137634</v>
      </c>
    </row>
    <row r="344" spans="1:3" x14ac:dyDescent="0.25">
      <c r="A344" s="24">
        <v>320</v>
      </c>
      <c r="B344" s="24">
        <v>20.967037527216995</v>
      </c>
      <c r="C344" s="24">
        <v>3.2962472783005126E-2</v>
      </c>
    </row>
    <row r="345" spans="1:3" x14ac:dyDescent="0.25">
      <c r="A345" s="24">
        <v>321</v>
      </c>
      <c r="B345" s="24">
        <v>23.815234131756227</v>
      </c>
      <c r="C345" s="24">
        <v>-1.5234131756226788E-2</v>
      </c>
    </row>
    <row r="346" spans="1:3" x14ac:dyDescent="0.25">
      <c r="A346" s="24">
        <v>322</v>
      </c>
      <c r="B346" s="24">
        <v>23.360250648602999</v>
      </c>
      <c r="C346" s="24">
        <v>-0.26025064860299807</v>
      </c>
    </row>
    <row r="347" spans="1:3" x14ac:dyDescent="0.25">
      <c r="A347" s="24">
        <v>323</v>
      </c>
      <c r="B347" s="24">
        <v>20.311861311476335</v>
      </c>
      <c r="C347" s="24">
        <v>8.8138688523663689E-2</v>
      </c>
    </row>
    <row r="348" spans="1:3" x14ac:dyDescent="0.25">
      <c r="A348" s="24">
        <v>324</v>
      </c>
      <c r="B348" s="24">
        <v>17.281671313675801</v>
      </c>
      <c r="C348" s="24">
        <v>1.2183286863241989</v>
      </c>
    </row>
    <row r="349" spans="1:3" x14ac:dyDescent="0.25">
      <c r="A349" s="24">
        <v>325</v>
      </c>
      <c r="B349" s="24">
        <v>23.715137765462515</v>
      </c>
      <c r="C349" s="24">
        <v>1.2848622345374849</v>
      </c>
    </row>
    <row r="350" spans="1:3" x14ac:dyDescent="0.25">
      <c r="A350" s="24">
        <v>326</v>
      </c>
      <c r="B350" s="24">
        <v>23.860732480071555</v>
      </c>
      <c r="C350" s="24">
        <v>0.73926751992844686</v>
      </c>
    </row>
    <row r="351" spans="1:3" x14ac:dyDescent="0.25">
      <c r="A351" s="24">
        <v>327</v>
      </c>
      <c r="B351" s="24">
        <v>22.777871790166856</v>
      </c>
      <c r="C351" s="24">
        <v>0.2221282098331443</v>
      </c>
    </row>
    <row r="352" spans="1:3" x14ac:dyDescent="0.25">
      <c r="A352" s="24">
        <v>328</v>
      </c>
      <c r="B352" s="24">
        <v>20.694047437325047</v>
      </c>
      <c r="C352" s="24">
        <v>1.5059525626749526</v>
      </c>
    </row>
    <row r="353" spans="1:3" x14ac:dyDescent="0.25">
      <c r="A353" s="24">
        <v>329</v>
      </c>
      <c r="B353" s="24">
        <v>18.737618459766146</v>
      </c>
      <c r="C353" s="24">
        <v>0.56238154023385434</v>
      </c>
    </row>
    <row r="354" spans="1:3" x14ac:dyDescent="0.25">
      <c r="A354" s="24">
        <v>330</v>
      </c>
      <c r="B354" s="24">
        <v>22.968964853091215</v>
      </c>
      <c r="C354" s="24">
        <v>-0.36896485309121374</v>
      </c>
    </row>
    <row r="355" spans="1:3" x14ac:dyDescent="0.25">
      <c r="A355" s="24">
        <v>331</v>
      </c>
      <c r="B355" s="24">
        <v>21.249127286771994</v>
      </c>
      <c r="C355" s="24">
        <v>-1.4491272867719935</v>
      </c>
    </row>
    <row r="356" spans="1:3" x14ac:dyDescent="0.25">
      <c r="A356" s="24">
        <v>332</v>
      </c>
      <c r="B356" s="24">
        <v>17.263471974349677</v>
      </c>
      <c r="C356" s="24">
        <v>-0.16347197434967597</v>
      </c>
    </row>
    <row r="357" spans="1:3" x14ac:dyDescent="0.25">
      <c r="A357" s="24">
        <v>333</v>
      </c>
      <c r="B357" s="24">
        <v>20.220864614845681</v>
      </c>
      <c r="C357" s="24">
        <v>-0.82086461484568218</v>
      </c>
    </row>
    <row r="358" spans="1:3" x14ac:dyDescent="0.25">
      <c r="A358" s="24">
        <v>334</v>
      </c>
      <c r="B358" s="24">
        <v>22.81427046881911</v>
      </c>
      <c r="C358" s="24">
        <v>-0.61427046881911096</v>
      </c>
    </row>
    <row r="359" spans="1:3" x14ac:dyDescent="0.25">
      <c r="A359" s="24">
        <v>335</v>
      </c>
      <c r="B359" s="24">
        <v>22.759672450840725</v>
      </c>
      <c r="C359" s="24">
        <v>-2.0596724508407256</v>
      </c>
    </row>
    <row r="360" spans="1:3" x14ac:dyDescent="0.25">
      <c r="A360" s="24">
        <v>336</v>
      </c>
      <c r="B360" s="24">
        <v>20.275462632824073</v>
      </c>
      <c r="C360" s="24">
        <v>0.82453736717592818</v>
      </c>
    </row>
    <row r="361" spans="1:3" x14ac:dyDescent="0.25">
      <c r="A361" s="24">
        <v>337</v>
      </c>
      <c r="B361" s="24">
        <v>18.746718129429212</v>
      </c>
      <c r="C361" s="24">
        <v>0.75328187057078821</v>
      </c>
    </row>
    <row r="362" spans="1:3" x14ac:dyDescent="0.25">
      <c r="A362" s="24">
        <v>338</v>
      </c>
      <c r="B362" s="24">
        <v>18.983309540668891</v>
      </c>
      <c r="C362" s="24">
        <v>-0.4833095406688912</v>
      </c>
    </row>
    <row r="363" spans="1:3" x14ac:dyDescent="0.25">
      <c r="A363" s="24">
        <v>339</v>
      </c>
      <c r="B363" s="24">
        <v>20.475655365411498</v>
      </c>
      <c r="C363" s="24">
        <v>0.12434463458850331</v>
      </c>
    </row>
    <row r="364" spans="1:3" x14ac:dyDescent="0.25">
      <c r="A364" s="24">
        <v>340</v>
      </c>
      <c r="B364" s="24">
        <v>19.802279810344714</v>
      </c>
      <c r="C364" s="24">
        <v>-0.80227981034471441</v>
      </c>
    </row>
    <row r="365" spans="1:3" x14ac:dyDescent="0.25">
      <c r="A365" s="24">
        <v>341</v>
      </c>
      <c r="B365" s="24">
        <v>19.647585426072609</v>
      </c>
      <c r="C365" s="24">
        <v>-0.9475854260726102</v>
      </c>
    </row>
    <row r="366" spans="1:3" x14ac:dyDescent="0.25">
      <c r="A366" s="24">
        <v>342</v>
      </c>
      <c r="B366" s="24">
        <v>31.231464907153921</v>
      </c>
      <c r="C366" s="24">
        <v>1.4685350928460821</v>
      </c>
    </row>
    <row r="367" spans="1:3" x14ac:dyDescent="0.25">
      <c r="A367" s="24">
        <v>343</v>
      </c>
      <c r="B367" s="24">
        <v>24.852596473345599</v>
      </c>
      <c r="C367" s="24">
        <v>-8.3525964733455993</v>
      </c>
    </row>
    <row r="368" spans="1:3" x14ac:dyDescent="0.25">
      <c r="A368" s="24">
        <v>344</v>
      </c>
      <c r="B368" s="24">
        <v>26.272144940783683</v>
      </c>
      <c r="C368" s="24">
        <v>-2.3721449407836843</v>
      </c>
    </row>
    <row r="369" spans="1:3" x14ac:dyDescent="0.25">
      <c r="A369" s="24">
        <v>345</v>
      </c>
      <c r="B369" s="24">
        <v>27.891886140809191</v>
      </c>
      <c r="C369" s="24">
        <v>3.3081138591908079</v>
      </c>
    </row>
    <row r="370" spans="1:3" x14ac:dyDescent="0.25">
      <c r="A370" s="24">
        <v>346</v>
      </c>
      <c r="B370" s="24">
        <v>20.06617023057359</v>
      </c>
      <c r="C370" s="24">
        <v>-2.5661702305735901</v>
      </c>
    </row>
    <row r="371" spans="1:3" x14ac:dyDescent="0.25">
      <c r="A371" s="24">
        <v>347</v>
      </c>
      <c r="B371" s="24">
        <v>19.01060854965808</v>
      </c>
      <c r="C371" s="24">
        <v>-1.810608549658081</v>
      </c>
    </row>
    <row r="372" spans="1:3" x14ac:dyDescent="0.25">
      <c r="A372" s="24">
        <v>348</v>
      </c>
      <c r="B372" s="24">
        <v>24.634204401432051</v>
      </c>
      <c r="C372" s="24">
        <v>-1.5342044014320493</v>
      </c>
    </row>
    <row r="373" spans="1:3" x14ac:dyDescent="0.25">
      <c r="A373" s="24">
        <v>349</v>
      </c>
      <c r="B373" s="24">
        <v>25.717065091336742</v>
      </c>
      <c r="C373" s="24">
        <v>-1.2170650913367425</v>
      </c>
    </row>
    <row r="374" spans="1:3" x14ac:dyDescent="0.25">
      <c r="A374" s="24">
        <v>350</v>
      </c>
      <c r="B374" s="24">
        <v>28.483364668908401</v>
      </c>
      <c r="C374" s="24">
        <v>-1.8833646689083992</v>
      </c>
    </row>
    <row r="375" spans="1:3" x14ac:dyDescent="0.25">
      <c r="A375" s="24">
        <v>351</v>
      </c>
      <c r="B375" s="24">
        <v>24.397612990192371</v>
      </c>
      <c r="C375" s="24">
        <v>-1.4976129901923727</v>
      </c>
    </row>
    <row r="376" spans="1:3" x14ac:dyDescent="0.25">
      <c r="A376" s="24">
        <v>352</v>
      </c>
      <c r="B376" s="24">
        <v>25.207483590205122</v>
      </c>
      <c r="C376" s="24">
        <v>-1.1074835902051205</v>
      </c>
    </row>
    <row r="377" spans="1:3" x14ac:dyDescent="0.25">
      <c r="A377" s="24">
        <v>353</v>
      </c>
      <c r="B377" s="24">
        <v>18.883213174375186</v>
      </c>
      <c r="C377" s="24">
        <v>-0.28321317437518445</v>
      </c>
    </row>
    <row r="378" spans="1:3" x14ac:dyDescent="0.25">
      <c r="A378" s="24">
        <v>354</v>
      </c>
      <c r="B378" s="24">
        <v>26.563334370001755</v>
      </c>
      <c r="C378" s="24">
        <v>3.5366656299982466</v>
      </c>
    </row>
    <row r="379" spans="1:3" x14ac:dyDescent="0.25">
      <c r="A379" s="24">
        <v>355</v>
      </c>
      <c r="B379" s="24">
        <v>16.872186178837893</v>
      </c>
      <c r="C379" s="24">
        <v>1.3278138211621062</v>
      </c>
    </row>
    <row r="380" spans="1:3" x14ac:dyDescent="0.25">
      <c r="A380" s="24">
        <v>356</v>
      </c>
      <c r="B380" s="24">
        <v>19.356395996854545</v>
      </c>
      <c r="C380" s="24">
        <v>1.2436040031454567</v>
      </c>
    </row>
    <row r="381" spans="1:3" x14ac:dyDescent="0.25">
      <c r="A381" s="24">
        <v>357</v>
      </c>
      <c r="B381" s="24">
        <v>21.867904823860385</v>
      </c>
      <c r="C381" s="24">
        <v>-4.0679048238603848</v>
      </c>
    </row>
    <row r="382" spans="1:3" x14ac:dyDescent="0.25">
      <c r="A382" s="24">
        <v>358</v>
      </c>
      <c r="B382" s="24">
        <v>23.533144372201221</v>
      </c>
      <c r="C382" s="24">
        <v>-1.8331443722012217</v>
      </c>
    </row>
    <row r="383" spans="1:3" x14ac:dyDescent="0.25">
      <c r="A383" s="24">
        <v>359</v>
      </c>
      <c r="B383" s="24">
        <v>21.094432902499889</v>
      </c>
      <c r="C383" s="24">
        <v>1.60556709750011</v>
      </c>
    </row>
    <row r="384" spans="1:3" x14ac:dyDescent="0.25">
      <c r="A384" s="24">
        <v>360</v>
      </c>
      <c r="B384" s="24">
        <v>20.957937857553922</v>
      </c>
      <c r="C384" s="24">
        <v>1.6420621424460791</v>
      </c>
    </row>
    <row r="385" spans="1:3" x14ac:dyDescent="0.25">
      <c r="A385" s="24">
        <v>361</v>
      </c>
      <c r="B385" s="24">
        <v>23.560443381190417</v>
      </c>
      <c r="C385" s="24">
        <v>1.4395566188095827</v>
      </c>
    </row>
    <row r="386" spans="1:3" x14ac:dyDescent="0.25">
      <c r="A386" s="24">
        <v>362</v>
      </c>
      <c r="B386" s="24">
        <v>22.222791940719915</v>
      </c>
      <c r="C386" s="24">
        <v>-2.3227919407199167</v>
      </c>
    </row>
    <row r="387" spans="1:3" x14ac:dyDescent="0.25">
      <c r="A387" s="24">
        <v>363</v>
      </c>
      <c r="B387" s="24">
        <v>14.133185610255424</v>
      </c>
      <c r="C387" s="24">
        <v>6.6668143897445766</v>
      </c>
    </row>
    <row r="388" spans="1:3" x14ac:dyDescent="0.25">
      <c r="A388" s="24">
        <v>364</v>
      </c>
      <c r="B388" s="24">
        <v>18.146139931666944</v>
      </c>
      <c r="C388" s="24">
        <v>-1.3461399316669436</v>
      </c>
    </row>
    <row r="389" spans="1:3" x14ac:dyDescent="0.25">
      <c r="A389" s="24">
        <v>365</v>
      </c>
      <c r="B389" s="24">
        <v>45.235856518610433</v>
      </c>
      <c r="C389" s="24">
        <v>-23.335856518610434</v>
      </c>
    </row>
    <row r="390" spans="1:3" x14ac:dyDescent="0.25">
      <c r="A390" s="24">
        <v>366</v>
      </c>
      <c r="B390" s="24">
        <v>-2.2553194529240344</v>
      </c>
      <c r="C390" s="24">
        <v>29.755319452924034</v>
      </c>
    </row>
    <row r="391" spans="1:3" x14ac:dyDescent="0.25">
      <c r="A391" s="24">
        <v>367</v>
      </c>
      <c r="B391" s="24">
        <v>10.50241741469263</v>
      </c>
      <c r="C391" s="24">
        <v>11.397582585307369</v>
      </c>
    </row>
    <row r="392" spans="1:3" x14ac:dyDescent="0.25">
      <c r="A392" s="24">
        <v>368</v>
      </c>
      <c r="B392" s="24">
        <v>0.49278078532149294</v>
      </c>
      <c r="C392" s="24">
        <v>22.607219214678508</v>
      </c>
    </row>
    <row r="393" spans="1:3" x14ac:dyDescent="0.25">
      <c r="A393" s="24">
        <v>369</v>
      </c>
      <c r="B393" s="24">
        <v>10.566115102334074</v>
      </c>
      <c r="C393" s="24">
        <v>39.433884897665926</v>
      </c>
    </row>
    <row r="394" spans="1:3" x14ac:dyDescent="0.25">
      <c r="A394" s="24">
        <v>370</v>
      </c>
      <c r="B394" s="24">
        <v>26.153849235163847</v>
      </c>
      <c r="C394" s="24">
        <v>23.846150764836153</v>
      </c>
    </row>
    <row r="395" spans="1:3" x14ac:dyDescent="0.25">
      <c r="A395" s="24">
        <v>371</v>
      </c>
      <c r="B395" s="24">
        <v>29.184039232964381</v>
      </c>
      <c r="C395" s="24">
        <v>20.815960767035619</v>
      </c>
    </row>
    <row r="396" spans="1:3" x14ac:dyDescent="0.25">
      <c r="A396" s="24">
        <v>372</v>
      </c>
      <c r="B396" s="24">
        <v>21.904303502512647</v>
      </c>
      <c r="C396" s="24">
        <v>28.095696497487353</v>
      </c>
    </row>
    <row r="397" spans="1:3" x14ac:dyDescent="0.25">
      <c r="A397" s="24">
        <v>373</v>
      </c>
      <c r="B397" s="24">
        <v>18.801316147407597</v>
      </c>
      <c r="C397" s="24">
        <v>31.198683852592403</v>
      </c>
    </row>
    <row r="398" spans="1:3" x14ac:dyDescent="0.25">
      <c r="A398" s="24">
        <v>374</v>
      </c>
      <c r="B398" s="24">
        <v>9.9837362438979369</v>
      </c>
      <c r="C398" s="24">
        <v>3.8162637561020638</v>
      </c>
    </row>
    <row r="399" spans="1:3" x14ac:dyDescent="0.25">
      <c r="A399" s="24">
        <v>375</v>
      </c>
      <c r="B399" s="24">
        <v>2.9951899426642754</v>
      </c>
      <c r="C399" s="24">
        <v>10.804810057335725</v>
      </c>
    </row>
    <row r="400" spans="1:3" x14ac:dyDescent="0.25">
      <c r="A400" s="24">
        <v>376</v>
      </c>
      <c r="B400" s="24">
        <v>31.886641122894588</v>
      </c>
      <c r="C400" s="24">
        <v>-16.886641122894588</v>
      </c>
    </row>
    <row r="401" spans="1:3" x14ac:dyDescent="0.25">
      <c r="A401" s="24">
        <v>377</v>
      </c>
      <c r="B401" s="24">
        <v>25.844460466619651</v>
      </c>
      <c r="C401" s="24">
        <v>-11.944460466619651</v>
      </c>
    </row>
    <row r="402" spans="1:3" x14ac:dyDescent="0.25">
      <c r="A402" s="24">
        <v>378</v>
      </c>
      <c r="B402" s="24">
        <v>27.163912567764022</v>
      </c>
      <c r="C402" s="24">
        <v>-13.863912567764022</v>
      </c>
    </row>
    <row r="403" spans="1:3" x14ac:dyDescent="0.25">
      <c r="A403" s="24">
        <v>379</v>
      </c>
      <c r="B403" s="24">
        <v>23.396649327255254</v>
      </c>
      <c r="C403" s="24">
        <v>-10.296649327255254</v>
      </c>
    </row>
    <row r="404" spans="1:3" x14ac:dyDescent="0.25">
      <c r="A404" s="24">
        <v>380</v>
      </c>
      <c r="B404" s="24">
        <v>21.968001190154098</v>
      </c>
      <c r="C404" s="24">
        <v>-11.768001190154099</v>
      </c>
    </row>
    <row r="405" spans="1:3" x14ac:dyDescent="0.25">
      <c r="A405" s="24">
        <v>381</v>
      </c>
      <c r="B405" s="24">
        <v>28.747255089137276</v>
      </c>
      <c r="C405" s="24">
        <v>-18.347255089137278</v>
      </c>
    </row>
    <row r="406" spans="1:3" x14ac:dyDescent="0.25">
      <c r="A406" s="24">
        <v>382</v>
      </c>
      <c r="B406" s="24">
        <v>24.898094821660919</v>
      </c>
      <c r="C406" s="24">
        <v>-13.998094821660919</v>
      </c>
    </row>
    <row r="407" spans="1:3" x14ac:dyDescent="0.25">
      <c r="A407" s="24">
        <v>383</v>
      </c>
      <c r="B407" s="24">
        <v>15.716528131628671</v>
      </c>
      <c r="C407" s="24">
        <v>-4.4165281316286702</v>
      </c>
    </row>
    <row r="408" spans="1:3" x14ac:dyDescent="0.25">
      <c r="A408" s="24">
        <v>384</v>
      </c>
      <c r="B408" s="24">
        <v>15.570933417019639</v>
      </c>
      <c r="C408" s="24">
        <v>-3.2709334170196378</v>
      </c>
    </row>
    <row r="409" spans="1:3" x14ac:dyDescent="0.25">
      <c r="A409" s="24">
        <v>385</v>
      </c>
      <c r="B409" s="24">
        <v>5.0881139651691569</v>
      </c>
      <c r="C409" s="24">
        <v>3.7118860348308438</v>
      </c>
    </row>
    <row r="410" spans="1:3" x14ac:dyDescent="0.25">
      <c r="A410" s="24">
        <v>386</v>
      </c>
      <c r="B410" s="24">
        <v>13.359713688894928</v>
      </c>
      <c r="C410" s="24">
        <v>-6.1597136888949278</v>
      </c>
    </row>
    <row r="411" spans="1:3" x14ac:dyDescent="0.25">
      <c r="A411" s="24">
        <v>387</v>
      </c>
      <c r="B411" s="24">
        <v>7.6724201494795139</v>
      </c>
      <c r="C411" s="24">
        <v>2.8275798505204861</v>
      </c>
    </row>
    <row r="412" spans="1:3" x14ac:dyDescent="0.25">
      <c r="A412" s="24">
        <v>388</v>
      </c>
      <c r="B412" s="24">
        <v>10.839105192226015</v>
      </c>
      <c r="C412" s="24">
        <v>-3.4391051922260143</v>
      </c>
    </row>
    <row r="413" spans="1:3" x14ac:dyDescent="0.25">
      <c r="A413" s="24">
        <v>389</v>
      </c>
      <c r="B413" s="24">
        <v>9.7471448326582575</v>
      </c>
      <c r="C413" s="24">
        <v>0.4528551673417418</v>
      </c>
    </row>
    <row r="414" spans="1:3" x14ac:dyDescent="0.25">
      <c r="A414" s="24">
        <v>390</v>
      </c>
      <c r="B414" s="24">
        <v>14.387976360821234</v>
      </c>
      <c r="C414" s="24">
        <v>-2.8879763608212343</v>
      </c>
    </row>
    <row r="415" spans="1:3" x14ac:dyDescent="0.25">
      <c r="A415" s="24">
        <v>391</v>
      </c>
      <c r="B415" s="24">
        <v>17.327169661991121</v>
      </c>
      <c r="C415" s="24">
        <v>-2.2271696619911214</v>
      </c>
    </row>
    <row r="416" spans="1:3" x14ac:dyDescent="0.25">
      <c r="A416" s="24">
        <v>392</v>
      </c>
      <c r="B416" s="24">
        <v>20.402858008106982</v>
      </c>
      <c r="C416" s="24">
        <v>2.7971419918930174</v>
      </c>
    </row>
    <row r="417" spans="1:3" x14ac:dyDescent="0.25">
      <c r="A417" s="24">
        <v>393</v>
      </c>
      <c r="B417" s="24">
        <v>11.166693300096341</v>
      </c>
      <c r="C417" s="24">
        <v>-1.4666933000963418</v>
      </c>
    </row>
    <row r="418" spans="1:3" x14ac:dyDescent="0.25">
      <c r="A418" s="24">
        <v>394</v>
      </c>
      <c r="B418" s="24">
        <v>21.695011100262157</v>
      </c>
      <c r="C418" s="24">
        <v>-7.8950111002621561</v>
      </c>
    </row>
    <row r="419" spans="1:3" x14ac:dyDescent="0.25">
      <c r="A419" s="24">
        <v>395</v>
      </c>
      <c r="B419" s="24">
        <v>18.910512183364368</v>
      </c>
      <c r="C419" s="24">
        <v>-6.2105121833643686</v>
      </c>
    </row>
    <row r="420" spans="1:3" x14ac:dyDescent="0.25">
      <c r="A420" s="24">
        <v>396</v>
      </c>
      <c r="B420" s="24">
        <v>24.224719266594136</v>
      </c>
      <c r="C420" s="24">
        <v>-11.124719266594136</v>
      </c>
    </row>
    <row r="421" spans="1:3" x14ac:dyDescent="0.25">
      <c r="A421" s="24">
        <v>397</v>
      </c>
      <c r="B421" s="24">
        <v>23.624141068831875</v>
      </c>
      <c r="C421" s="24">
        <v>-11.124141068831875</v>
      </c>
    </row>
    <row r="422" spans="1:3" x14ac:dyDescent="0.25">
      <c r="A422" s="24">
        <v>398</v>
      </c>
      <c r="B422" s="24">
        <v>17.636558430535324</v>
      </c>
      <c r="C422" s="24">
        <v>-9.1365584305353238</v>
      </c>
    </row>
    <row r="423" spans="1:3" x14ac:dyDescent="0.25">
      <c r="A423" s="24">
        <v>399</v>
      </c>
      <c r="B423" s="24">
        <v>14.961255549594313</v>
      </c>
      <c r="C423" s="24">
        <v>-9.9612555495943127</v>
      </c>
    </row>
    <row r="424" spans="1:3" x14ac:dyDescent="0.25">
      <c r="A424" s="24">
        <v>400</v>
      </c>
      <c r="B424" s="24">
        <v>18.592023745157114</v>
      </c>
      <c r="C424" s="24">
        <v>-12.292023745157113</v>
      </c>
    </row>
    <row r="425" spans="1:3" x14ac:dyDescent="0.25">
      <c r="A425" s="24">
        <v>401</v>
      </c>
      <c r="B425" s="24">
        <v>19.820479149670838</v>
      </c>
      <c r="C425" s="24">
        <v>-14.220479149670838</v>
      </c>
    </row>
    <row r="426" spans="1:3" x14ac:dyDescent="0.25">
      <c r="A426" s="24">
        <v>402</v>
      </c>
      <c r="B426" s="24">
        <v>23.059961549721862</v>
      </c>
      <c r="C426" s="24">
        <v>-15.859961549721863</v>
      </c>
    </row>
    <row r="427" spans="1:3" x14ac:dyDescent="0.25">
      <c r="A427" s="24">
        <v>403</v>
      </c>
      <c r="B427" s="24">
        <v>23.615041399168803</v>
      </c>
      <c r="C427" s="24">
        <v>-11.515041399168803</v>
      </c>
    </row>
    <row r="428" spans="1:3" x14ac:dyDescent="0.25">
      <c r="A428" s="24">
        <v>404</v>
      </c>
      <c r="B428" s="24">
        <v>14.014889904635588</v>
      </c>
      <c r="C428" s="24">
        <v>-5.7148899046355872</v>
      </c>
    </row>
    <row r="429" spans="1:3" x14ac:dyDescent="0.25">
      <c r="A429" s="24">
        <v>405</v>
      </c>
      <c r="B429" s="24">
        <v>15.671029783313351</v>
      </c>
      <c r="C429" s="24">
        <v>-7.1710297833133509</v>
      </c>
    </row>
    <row r="430" spans="1:3" x14ac:dyDescent="0.25">
      <c r="A430" s="24">
        <v>406</v>
      </c>
      <c r="B430" s="24">
        <v>17.05417957209918</v>
      </c>
      <c r="C430" s="24">
        <v>-12.05417957209918</v>
      </c>
    </row>
    <row r="431" spans="1:3" x14ac:dyDescent="0.25">
      <c r="A431" s="24">
        <v>407</v>
      </c>
      <c r="B431" s="24">
        <v>2.9951899426642754</v>
      </c>
      <c r="C431" s="24">
        <v>8.9048100573357249</v>
      </c>
    </row>
    <row r="432" spans="1:3" x14ac:dyDescent="0.25">
      <c r="A432" s="24">
        <v>408</v>
      </c>
      <c r="B432" s="24">
        <v>16.371704347369331</v>
      </c>
      <c r="C432" s="24">
        <v>11.528295652630668</v>
      </c>
    </row>
    <row r="433" spans="1:3" x14ac:dyDescent="0.25">
      <c r="A433" s="24">
        <v>409</v>
      </c>
      <c r="B433" s="24">
        <v>16.453601374336912</v>
      </c>
      <c r="C433" s="24">
        <v>0.74639862566308679</v>
      </c>
    </row>
    <row r="434" spans="1:3" x14ac:dyDescent="0.25">
      <c r="A434" s="24">
        <v>410</v>
      </c>
      <c r="B434" s="24">
        <v>27.691693408221781</v>
      </c>
      <c r="C434" s="24">
        <v>-0.19169340822178071</v>
      </c>
    </row>
    <row r="435" spans="1:3" x14ac:dyDescent="0.25">
      <c r="A435" s="24">
        <v>411</v>
      </c>
      <c r="B435" s="24">
        <v>17.727555127165964</v>
      </c>
      <c r="C435" s="24">
        <v>-2.7275551271659637</v>
      </c>
    </row>
    <row r="436" spans="1:3" x14ac:dyDescent="0.25">
      <c r="A436" s="24">
        <v>412</v>
      </c>
      <c r="B436" s="24">
        <v>25.917257823924167</v>
      </c>
      <c r="C436" s="24">
        <v>-8.717257823924168</v>
      </c>
    </row>
    <row r="437" spans="1:3" x14ac:dyDescent="0.25">
      <c r="A437" s="24">
        <v>413</v>
      </c>
      <c r="B437" s="24">
        <v>7.4540280775659653</v>
      </c>
      <c r="C437" s="24">
        <v>10.445971922434033</v>
      </c>
    </row>
    <row r="438" spans="1:3" x14ac:dyDescent="0.25">
      <c r="A438" s="24">
        <v>414</v>
      </c>
      <c r="B438" s="24">
        <v>12.24955399000104</v>
      </c>
      <c r="C438" s="24">
        <v>4.0504460099989608</v>
      </c>
    </row>
    <row r="439" spans="1:3" x14ac:dyDescent="0.25">
      <c r="A439" s="24">
        <v>415</v>
      </c>
      <c r="B439" s="24">
        <v>6.4621640842919135</v>
      </c>
      <c r="C439" s="24">
        <v>0.53783591570808653</v>
      </c>
    </row>
    <row r="440" spans="1:3" x14ac:dyDescent="0.25">
      <c r="A440" s="24">
        <v>416</v>
      </c>
      <c r="B440" s="24">
        <v>23.888031489060744</v>
      </c>
      <c r="C440" s="24">
        <v>-16.688031489060744</v>
      </c>
    </row>
    <row r="441" spans="1:3" x14ac:dyDescent="0.25">
      <c r="A441" s="24">
        <v>417</v>
      </c>
      <c r="B441" s="24">
        <v>27.054716531807252</v>
      </c>
      <c r="C441" s="24">
        <v>-19.554716531807252</v>
      </c>
    </row>
    <row r="442" spans="1:3" x14ac:dyDescent="0.25">
      <c r="A442" s="24">
        <v>418</v>
      </c>
      <c r="B442" s="24">
        <v>13.60540476979768</v>
      </c>
      <c r="C442" s="24">
        <v>-3.2054047697976795</v>
      </c>
    </row>
    <row r="443" spans="1:3" x14ac:dyDescent="0.25">
      <c r="A443" s="24">
        <v>419</v>
      </c>
      <c r="B443" s="24">
        <v>19.547489059778897</v>
      </c>
      <c r="C443" s="24">
        <v>-10.747489059778896</v>
      </c>
    </row>
    <row r="444" spans="1:3" x14ac:dyDescent="0.25">
      <c r="A444" s="24">
        <v>420</v>
      </c>
      <c r="B444" s="24">
        <v>27.436902657655963</v>
      </c>
      <c r="C444" s="24">
        <v>-19.036902657655965</v>
      </c>
    </row>
    <row r="445" spans="1:3" x14ac:dyDescent="0.25">
      <c r="A445" s="24">
        <v>421</v>
      </c>
      <c r="B445" s="24">
        <v>23.678739086810253</v>
      </c>
      <c r="C445" s="24">
        <v>-6.9787390868102541</v>
      </c>
    </row>
    <row r="446" spans="1:3" x14ac:dyDescent="0.25">
      <c r="A446" s="24">
        <v>422</v>
      </c>
      <c r="B446" s="24">
        <v>19.993372873269074</v>
      </c>
      <c r="C446" s="24">
        <v>-5.7933728732690746</v>
      </c>
    </row>
    <row r="447" spans="1:3" x14ac:dyDescent="0.25">
      <c r="A447" s="24">
        <v>423</v>
      </c>
      <c r="B447" s="24">
        <v>16.735691133891919</v>
      </c>
      <c r="C447" s="24">
        <v>4.0643088661080817</v>
      </c>
    </row>
    <row r="448" spans="1:3" x14ac:dyDescent="0.25">
      <c r="A448" s="24">
        <v>424</v>
      </c>
      <c r="B448" s="24">
        <v>20.876040830586341</v>
      </c>
      <c r="C448" s="24">
        <v>-7.4760408305863404</v>
      </c>
    </row>
    <row r="449" spans="1:3" x14ac:dyDescent="0.25">
      <c r="A449" s="24">
        <v>425</v>
      </c>
      <c r="B449" s="24">
        <v>15.980418551857554</v>
      </c>
      <c r="C449" s="24">
        <v>-4.2804185518575544</v>
      </c>
    </row>
    <row r="450" spans="1:3" x14ac:dyDescent="0.25">
      <c r="A450" s="24">
        <v>426</v>
      </c>
      <c r="B450" s="24">
        <v>18.992409210331957</v>
      </c>
      <c r="C450" s="24">
        <v>-10.692409210331956</v>
      </c>
    </row>
    <row r="451" spans="1:3" x14ac:dyDescent="0.25">
      <c r="A451" s="24">
        <v>427</v>
      </c>
      <c r="B451" s="24">
        <v>18.45552870021114</v>
      </c>
      <c r="C451" s="24">
        <v>-8.2555287002111406</v>
      </c>
    </row>
    <row r="452" spans="1:3" x14ac:dyDescent="0.25">
      <c r="A452" s="24">
        <v>428</v>
      </c>
      <c r="B452" s="24">
        <v>21.776908127229746</v>
      </c>
      <c r="C452" s="24">
        <v>-10.876908127229745</v>
      </c>
    </row>
    <row r="453" spans="1:3" x14ac:dyDescent="0.25">
      <c r="A453" s="24">
        <v>429</v>
      </c>
      <c r="B453" s="24">
        <v>21.695011100262157</v>
      </c>
      <c r="C453" s="24">
        <v>-10.695011100262157</v>
      </c>
    </row>
    <row r="454" spans="1:3" x14ac:dyDescent="0.25">
      <c r="A454" s="24">
        <v>430</v>
      </c>
      <c r="B454" s="24">
        <v>23.396649327255254</v>
      </c>
      <c r="C454" s="24">
        <v>-13.896649327255254</v>
      </c>
    </row>
    <row r="455" spans="1:3" x14ac:dyDescent="0.25">
      <c r="A455" s="24">
        <v>431</v>
      </c>
      <c r="B455" s="24">
        <v>23.105459898037182</v>
      </c>
      <c r="C455" s="24">
        <v>-8.6054598980371821</v>
      </c>
    </row>
    <row r="456" spans="1:3" x14ac:dyDescent="0.25">
      <c r="A456" s="24">
        <v>432</v>
      </c>
      <c r="B456" s="24">
        <v>27.518799684623545</v>
      </c>
      <c r="C456" s="24">
        <v>-13.418799684623545</v>
      </c>
    </row>
    <row r="457" spans="1:3" x14ac:dyDescent="0.25">
      <c r="A457" s="24">
        <v>433</v>
      </c>
      <c r="B457" s="24">
        <v>23.806134462093162</v>
      </c>
      <c r="C457" s="24">
        <v>-7.7061344620931607</v>
      </c>
    </row>
    <row r="458" spans="1:3" x14ac:dyDescent="0.25">
      <c r="A458" s="24">
        <v>434</v>
      </c>
      <c r="B458" s="24">
        <v>23.906230828386875</v>
      </c>
      <c r="C458" s="24">
        <v>-9.6062308283868738</v>
      </c>
    </row>
    <row r="459" spans="1:3" x14ac:dyDescent="0.25">
      <c r="A459" s="24">
        <v>435</v>
      </c>
      <c r="B459" s="24">
        <v>21.831506145208131</v>
      </c>
      <c r="C459" s="24">
        <v>-10.131506145208132</v>
      </c>
    </row>
    <row r="460" spans="1:3" x14ac:dyDescent="0.25">
      <c r="A460" s="24">
        <v>436</v>
      </c>
      <c r="B460" s="24">
        <v>25.66246707335835</v>
      </c>
      <c r="C460" s="24">
        <v>-12.26246707335835</v>
      </c>
    </row>
    <row r="461" spans="1:3" x14ac:dyDescent="0.25">
      <c r="A461" s="24">
        <v>437</v>
      </c>
      <c r="B461" s="24">
        <v>24.133722569963496</v>
      </c>
      <c r="C461" s="24">
        <v>-14.533722569963496</v>
      </c>
    </row>
    <row r="462" spans="1:3" x14ac:dyDescent="0.25">
      <c r="A462" s="24">
        <v>438</v>
      </c>
      <c r="B462" s="24">
        <v>21.32192464407651</v>
      </c>
      <c r="C462" s="24">
        <v>-13.121924644076511</v>
      </c>
    </row>
    <row r="463" spans="1:3" x14ac:dyDescent="0.25">
      <c r="A463" s="24">
        <v>439</v>
      </c>
      <c r="B463" s="24">
        <v>19.347296327191472</v>
      </c>
      <c r="C463" s="24">
        <v>-10.947296327191472</v>
      </c>
    </row>
    <row r="464" spans="1:3" x14ac:dyDescent="0.25">
      <c r="A464" s="24">
        <v>440</v>
      </c>
      <c r="B464" s="24">
        <v>16.54459807096756</v>
      </c>
      <c r="C464" s="24">
        <v>-3.7445980709675588</v>
      </c>
    </row>
    <row r="465" spans="1:3" x14ac:dyDescent="0.25">
      <c r="A465" s="24">
        <v>441</v>
      </c>
      <c r="B465" s="24">
        <v>18.282634976612911</v>
      </c>
      <c r="C465" s="24">
        <v>-7.7826349766129113</v>
      </c>
    </row>
    <row r="466" spans="1:3" x14ac:dyDescent="0.25">
      <c r="A466" s="24">
        <v>442</v>
      </c>
      <c r="B466" s="24">
        <v>23.633240738494933</v>
      </c>
      <c r="C466" s="24">
        <v>-6.533240738494932</v>
      </c>
    </row>
    <row r="467" spans="1:3" x14ac:dyDescent="0.25">
      <c r="A467" s="24">
        <v>443</v>
      </c>
      <c r="B467" s="24">
        <v>21.931602511501843</v>
      </c>
      <c r="C467" s="24">
        <v>-7.1316025115018427</v>
      </c>
    </row>
    <row r="468" spans="1:3" x14ac:dyDescent="0.25">
      <c r="A468" s="24">
        <v>444</v>
      </c>
      <c r="B468" s="24">
        <v>24.352114641877044</v>
      </c>
      <c r="C468" s="24">
        <v>-8.9521146418770439</v>
      </c>
    </row>
    <row r="469" spans="1:3" x14ac:dyDescent="0.25">
      <c r="A469" s="24">
        <v>445</v>
      </c>
      <c r="B469" s="24">
        <v>18.610223084483245</v>
      </c>
      <c r="C469" s="24">
        <v>-7.8102230844832441</v>
      </c>
    </row>
    <row r="470" spans="1:3" x14ac:dyDescent="0.25">
      <c r="A470" s="24">
        <v>446</v>
      </c>
      <c r="B470" s="24">
        <v>24.115523230637358</v>
      </c>
      <c r="C470" s="24">
        <v>-12.315523230637357</v>
      </c>
    </row>
    <row r="471" spans="1:3" x14ac:dyDescent="0.25">
      <c r="A471" s="24">
        <v>447</v>
      </c>
      <c r="B471" s="24">
        <v>23.041762210395731</v>
      </c>
      <c r="C471" s="24">
        <v>-8.141762210395731</v>
      </c>
    </row>
    <row r="472" spans="1:3" x14ac:dyDescent="0.25">
      <c r="A472" s="24">
        <v>448</v>
      </c>
      <c r="B472" s="24">
        <v>22.222791940719915</v>
      </c>
      <c r="C472" s="24">
        <v>-9.6227919407199156</v>
      </c>
    </row>
    <row r="473" spans="1:3" x14ac:dyDescent="0.25">
      <c r="A473" s="24">
        <v>449</v>
      </c>
      <c r="B473" s="24">
        <v>21.622213742957641</v>
      </c>
      <c r="C473" s="24">
        <v>-7.522213742957641</v>
      </c>
    </row>
    <row r="474" spans="1:3" x14ac:dyDescent="0.25">
      <c r="A474" s="24">
        <v>450</v>
      </c>
      <c r="B474" s="24">
        <v>23.733337104788646</v>
      </c>
      <c r="C474" s="24">
        <v>-10.733337104788646</v>
      </c>
    </row>
    <row r="475" spans="1:3" x14ac:dyDescent="0.25">
      <c r="A475" s="24">
        <v>451</v>
      </c>
      <c r="B475" s="24">
        <v>26.754427432926114</v>
      </c>
      <c r="C475" s="24">
        <v>-13.354427432926114</v>
      </c>
    </row>
    <row r="476" spans="1:3" x14ac:dyDescent="0.25">
      <c r="A476" s="24">
        <v>452</v>
      </c>
      <c r="B476" s="24">
        <v>25.899058484598037</v>
      </c>
      <c r="C476" s="24">
        <v>-10.699058484598037</v>
      </c>
    </row>
    <row r="477" spans="1:3" x14ac:dyDescent="0.25">
      <c r="A477" s="24">
        <v>453</v>
      </c>
      <c r="B477" s="24">
        <v>22.641376745220882</v>
      </c>
      <c r="C477" s="24">
        <v>-6.5413767452208802</v>
      </c>
    </row>
    <row r="478" spans="1:3" x14ac:dyDescent="0.25">
      <c r="A478" s="24">
        <v>454</v>
      </c>
      <c r="B478" s="24">
        <v>32.61461469593975</v>
      </c>
      <c r="C478" s="24">
        <v>-14.814614695939749</v>
      </c>
    </row>
    <row r="479" spans="1:3" x14ac:dyDescent="0.25">
      <c r="A479" s="24">
        <v>455</v>
      </c>
      <c r="B479" s="24">
        <v>26.563334370001755</v>
      </c>
      <c r="C479" s="24">
        <v>-12.163334370001754</v>
      </c>
    </row>
    <row r="480" spans="1:3" x14ac:dyDescent="0.25">
      <c r="A480" s="24">
        <v>456</v>
      </c>
      <c r="B480" s="24">
        <v>24.716101428399632</v>
      </c>
      <c r="C480" s="24">
        <v>-10.616101428399633</v>
      </c>
    </row>
    <row r="481" spans="1:3" x14ac:dyDescent="0.25">
      <c r="A481" s="24">
        <v>457</v>
      </c>
      <c r="B481" s="24">
        <v>19.720382783377133</v>
      </c>
      <c r="C481" s="24">
        <v>-7.0203827833771335</v>
      </c>
    </row>
    <row r="482" spans="1:3" x14ac:dyDescent="0.25">
      <c r="A482" s="24">
        <v>458</v>
      </c>
      <c r="B482" s="24">
        <v>19.356395996854545</v>
      </c>
      <c r="C482" s="24">
        <v>-5.8563959968545447</v>
      </c>
    </row>
    <row r="483" spans="1:3" x14ac:dyDescent="0.25">
      <c r="A483" s="24">
        <v>459</v>
      </c>
      <c r="B483" s="24">
        <v>22.677775423873143</v>
      </c>
      <c r="C483" s="24">
        <v>-7.7777754238731429</v>
      </c>
    </row>
    <row r="484" spans="1:3" x14ac:dyDescent="0.25">
      <c r="A484" s="24">
        <v>460</v>
      </c>
      <c r="B484" s="24">
        <v>20.675848097998923</v>
      </c>
      <c r="C484" s="24">
        <v>-0.67584809799892298</v>
      </c>
    </row>
    <row r="485" spans="1:3" x14ac:dyDescent="0.25">
      <c r="A485" s="24">
        <v>461</v>
      </c>
      <c r="B485" s="24">
        <v>26.31764328909901</v>
      </c>
      <c r="C485" s="24">
        <v>-9.9176432890990114</v>
      </c>
    </row>
    <row r="486" spans="1:3" x14ac:dyDescent="0.25">
      <c r="A486" s="24">
        <v>462</v>
      </c>
      <c r="B486" s="24">
        <v>23.360250648602999</v>
      </c>
      <c r="C486" s="24">
        <v>-5.6602506486030002</v>
      </c>
    </row>
    <row r="487" spans="1:3" x14ac:dyDescent="0.25">
      <c r="A487" s="24">
        <v>463</v>
      </c>
      <c r="B487" s="24">
        <v>22.823370138482183</v>
      </c>
      <c r="C487" s="24">
        <v>-3.3233701384821828</v>
      </c>
    </row>
    <row r="488" spans="1:3" x14ac:dyDescent="0.25">
      <c r="A488" s="24">
        <v>464</v>
      </c>
      <c r="B488" s="24">
        <v>24.606905392442854</v>
      </c>
      <c r="C488" s="24">
        <v>-4.4069053924428552</v>
      </c>
    </row>
    <row r="489" spans="1:3" x14ac:dyDescent="0.25">
      <c r="A489" s="24">
        <v>465</v>
      </c>
      <c r="B489" s="24">
        <v>21.840605814871189</v>
      </c>
      <c r="C489" s="24">
        <v>-0.44060581487119066</v>
      </c>
    </row>
    <row r="490" spans="1:3" x14ac:dyDescent="0.25">
      <c r="A490" s="24">
        <v>466</v>
      </c>
      <c r="B490" s="24">
        <v>17.745754466492102</v>
      </c>
      <c r="C490" s="24">
        <v>2.1542455335078969</v>
      </c>
    </row>
    <row r="491" spans="1:3" x14ac:dyDescent="0.25">
      <c r="A491" s="24">
        <v>467</v>
      </c>
      <c r="B491" s="24">
        <v>19.501990711463577</v>
      </c>
      <c r="C491" s="24">
        <v>-0.5019907114635771</v>
      </c>
    </row>
    <row r="492" spans="1:3" x14ac:dyDescent="0.25">
      <c r="A492" s="24">
        <v>468</v>
      </c>
      <c r="B492" s="24">
        <v>19.966073864279878</v>
      </c>
      <c r="C492" s="24">
        <v>-0.8660738642798762</v>
      </c>
    </row>
    <row r="493" spans="1:3" x14ac:dyDescent="0.25">
      <c r="A493" s="24">
        <v>469</v>
      </c>
      <c r="B493" s="24">
        <v>19.265399300223898</v>
      </c>
      <c r="C493" s="24">
        <v>-0.16539930022389626</v>
      </c>
    </row>
    <row r="494" spans="1:3" x14ac:dyDescent="0.25">
      <c r="A494" s="24">
        <v>470</v>
      </c>
      <c r="B494" s="24">
        <v>17.327169661991121</v>
      </c>
      <c r="C494" s="24">
        <v>2.7728303380088803</v>
      </c>
    </row>
    <row r="495" spans="1:3" x14ac:dyDescent="0.25">
      <c r="A495" s="24">
        <v>471</v>
      </c>
      <c r="B495" s="24">
        <v>21.458419689022477</v>
      </c>
      <c r="C495" s="24">
        <v>-1.5584196890224788</v>
      </c>
    </row>
    <row r="496" spans="1:3" x14ac:dyDescent="0.25">
      <c r="A496" s="24">
        <v>472</v>
      </c>
      <c r="B496" s="24">
        <v>22.02259920813249</v>
      </c>
      <c r="C496" s="24">
        <v>-2.422599208132489</v>
      </c>
    </row>
    <row r="497" spans="1:3" x14ac:dyDescent="0.25">
      <c r="A497" s="24">
        <v>473</v>
      </c>
      <c r="B497" s="24">
        <v>23.91533049804994</v>
      </c>
      <c r="C497" s="24">
        <v>-0.71533049804994064</v>
      </c>
    </row>
    <row r="498" spans="1:3" x14ac:dyDescent="0.25">
      <c r="A498" s="24">
        <v>474</v>
      </c>
      <c r="B498" s="24">
        <v>28.856451125094054</v>
      </c>
      <c r="C498" s="24">
        <v>0.94354887490594663</v>
      </c>
    </row>
    <row r="499" spans="1:3" x14ac:dyDescent="0.25">
      <c r="A499" s="24">
        <v>475</v>
      </c>
      <c r="B499" s="24">
        <v>14.724664138354626</v>
      </c>
      <c r="C499" s="24">
        <v>-0.92466413835462546</v>
      </c>
    </row>
    <row r="500" spans="1:3" x14ac:dyDescent="0.25">
      <c r="A500" s="24">
        <v>476</v>
      </c>
      <c r="B500" s="24">
        <v>21.412921340707157</v>
      </c>
      <c r="C500" s="24">
        <v>-8.1129213407071568</v>
      </c>
    </row>
    <row r="501" spans="1:3" x14ac:dyDescent="0.25">
      <c r="A501" s="24">
        <v>477</v>
      </c>
      <c r="B501" s="24">
        <v>24.343014972213979</v>
      </c>
      <c r="C501" s="24">
        <v>-7.6430149722139795</v>
      </c>
    </row>
    <row r="502" spans="1:3" x14ac:dyDescent="0.25">
      <c r="A502" s="24">
        <v>478</v>
      </c>
      <c r="B502" s="24">
        <v>13.60540476979768</v>
      </c>
      <c r="C502" s="24">
        <v>-1.6054047697976799</v>
      </c>
    </row>
    <row r="503" spans="1:3" x14ac:dyDescent="0.25">
      <c r="A503" s="24">
        <v>479</v>
      </c>
      <c r="B503" s="24">
        <v>21.622213742957641</v>
      </c>
      <c r="C503" s="24">
        <v>-7.022213742957641</v>
      </c>
    </row>
    <row r="504" spans="1:3" x14ac:dyDescent="0.25">
      <c r="A504" s="24">
        <v>480</v>
      </c>
      <c r="B504" s="24">
        <v>22.02259920813249</v>
      </c>
      <c r="C504" s="24">
        <v>-0.62259920813249181</v>
      </c>
    </row>
    <row r="505" spans="1:3" x14ac:dyDescent="0.25">
      <c r="A505" s="24">
        <v>481</v>
      </c>
      <c r="B505" s="24">
        <v>22.140894913752327</v>
      </c>
      <c r="C505" s="24">
        <v>0.85910508624767346</v>
      </c>
    </row>
    <row r="506" spans="1:3" x14ac:dyDescent="0.25">
      <c r="A506" s="24">
        <v>482</v>
      </c>
      <c r="B506" s="24">
        <v>26.76352710258918</v>
      </c>
      <c r="C506" s="24">
        <v>-3.0635271025891804</v>
      </c>
    </row>
    <row r="507" spans="1:3" x14ac:dyDescent="0.25">
      <c r="A507" s="24">
        <v>483</v>
      </c>
      <c r="B507" s="24">
        <v>29.593524367802289</v>
      </c>
      <c r="C507" s="24">
        <v>-4.5935243678022886</v>
      </c>
    </row>
    <row r="508" spans="1:3" x14ac:dyDescent="0.25">
      <c r="A508" s="24">
        <v>484</v>
      </c>
      <c r="B508" s="24">
        <v>17.773053475481291</v>
      </c>
      <c r="C508" s="24">
        <v>4.0269465245187099</v>
      </c>
    </row>
    <row r="509" spans="1:3" x14ac:dyDescent="0.25">
      <c r="A509" s="24">
        <v>485</v>
      </c>
      <c r="B509" s="24">
        <v>18.764917468755343</v>
      </c>
      <c r="C509" s="24">
        <v>1.8350825312446588</v>
      </c>
    </row>
    <row r="510" spans="1:3" x14ac:dyDescent="0.25">
      <c r="A510" s="24">
        <v>486</v>
      </c>
      <c r="B510" s="24">
        <v>22.777871790166856</v>
      </c>
      <c r="C510" s="24">
        <v>-1.5778717901668564</v>
      </c>
    </row>
    <row r="511" spans="1:3" x14ac:dyDescent="0.25">
      <c r="A511" s="24">
        <v>487</v>
      </c>
      <c r="B511" s="24">
        <v>20.976137196880053</v>
      </c>
      <c r="C511" s="24">
        <v>-1.8761371968800518</v>
      </c>
    </row>
    <row r="512" spans="1:3" x14ac:dyDescent="0.25">
      <c r="A512" s="24">
        <v>488</v>
      </c>
      <c r="B512" s="24">
        <v>19.074306237299538</v>
      </c>
      <c r="C512" s="24">
        <v>1.5256937627004632</v>
      </c>
    </row>
    <row r="513" spans="1:3" x14ac:dyDescent="0.25">
      <c r="A513" s="24">
        <v>489</v>
      </c>
      <c r="B513" s="24">
        <v>14.970355219257371</v>
      </c>
      <c r="C513" s="24">
        <v>0.22964478074262828</v>
      </c>
    </row>
    <row r="514" spans="1:3" x14ac:dyDescent="0.25">
      <c r="A514" s="24">
        <v>490</v>
      </c>
      <c r="B514" s="24">
        <v>14.606368432734783</v>
      </c>
      <c r="C514" s="24">
        <v>-7.6063684327347829</v>
      </c>
    </row>
    <row r="515" spans="1:3" x14ac:dyDescent="0.25">
      <c r="A515" s="24">
        <v>491</v>
      </c>
      <c r="B515" s="24">
        <v>11.685374470891034</v>
      </c>
      <c r="C515" s="24">
        <v>-3.5853744708910344</v>
      </c>
    </row>
    <row r="516" spans="1:3" x14ac:dyDescent="0.25">
      <c r="A516" s="24">
        <v>492</v>
      </c>
      <c r="B516" s="24">
        <v>19.784080471018576</v>
      </c>
      <c r="C516" s="24">
        <v>-6.1840804710185768</v>
      </c>
    </row>
    <row r="517" spans="1:3" x14ac:dyDescent="0.25">
      <c r="A517" s="24">
        <v>493</v>
      </c>
      <c r="B517" s="24">
        <v>19.784080471018576</v>
      </c>
      <c r="C517" s="24">
        <v>0.31591952898142495</v>
      </c>
    </row>
    <row r="518" spans="1:3" x14ac:dyDescent="0.25">
      <c r="A518" s="24">
        <v>494</v>
      </c>
      <c r="B518" s="24">
        <v>17.272571644012736</v>
      </c>
      <c r="C518" s="24">
        <v>4.527428355987265</v>
      </c>
    </row>
    <row r="519" spans="1:3" x14ac:dyDescent="0.25">
      <c r="A519" s="24">
        <v>495</v>
      </c>
      <c r="B519" s="24">
        <v>19.265399300223898</v>
      </c>
      <c r="C519" s="24">
        <v>5.2346006997761023</v>
      </c>
    </row>
    <row r="520" spans="1:3" x14ac:dyDescent="0.25">
      <c r="A520" s="24">
        <v>496</v>
      </c>
      <c r="B520" s="24">
        <v>16.935883866479344</v>
      </c>
      <c r="C520" s="24">
        <v>6.1641161335206576</v>
      </c>
    </row>
    <row r="521" spans="1:3" x14ac:dyDescent="0.25">
      <c r="A521" s="24">
        <v>497</v>
      </c>
      <c r="B521" s="24">
        <v>14.387976360821234</v>
      </c>
      <c r="C521" s="24">
        <v>5.312023639178765</v>
      </c>
    </row>
    <row r="522" spans="1:3" x14ac:dyDescent="0.25">
      <c r="A522" s="24">
        <v>498</v>
      </c>
      <c r="B522" s="24">
        <v>18.064242904699356</v>
      </c>
      <c r="C522" s="24">
        <v>0.23575709530064515</v>
      </c>
    </row>
    <row r="523" spans="1:3" x14ac:dyDescent="0.25">
      <c r="A523" s="24">
        <v>499</v>
      </c>
      <c r="B523" s="24">
        <v>20.11166857888891</v>
      </c>
      <c r="C523" s="24">
        <v>1.0883314211110893</v>
      </c>
    </row>
    <row r="524" spans="1:3" x14ac:dyDescent="0.25">
      <c r="A524" s="24">
        <v>500</v>
      </c>
      <c r="B524" s="24">
        <v>16.016817230509808</v>
      </c>
      <c r="C524" s="24">
        <v>1.4831827694901918</v>
      </c>
    </row>
    <row r="525" spans="1:3" x14ac:dyDescent="0.25">
      <c r="A525" s="24">
        <v>501</v>
      </c>
      <c r="B525" s="24">
        <v>20.184465936193426</v>
      </c>
      <c r="C525" s="24">
        <v>-3.3844659361934255</v>
      </c>
    </row>
    <row r="526" spans="1:3" x14ac:dyDescent="0.25">
      <c r="A526" s="24">
        <v>502</v>
      </c>
      <c r="B526" s="24">
        <v>25.334878965488024</v>
      </c>
      <c r="C526" s="24">
        <v>-2.934878965488025</v>
      </c>
    </row>
    <row r="527" spans="1:3" x14ac:dyDescent="0.25">
      <c r="A527" s="24">
        <v>503</v>
      </c>
      <c r="B527" s="24">
        <v>21.030735214858439</v>
      </c>
      <c r="C527" s="24">
        <v>-0.43073521485843713</v>
      </c>
    </row>
    <row r="528" spans="1:3" x14ac:dyDescent="0.25">
      <c r="A528" s="24">
        <v>504</v>
      </c>
      <c r="B528" s="24">
        <v>28.820052446441792</v>
      </c>
      <c r="C528" s="24">
        <v>-4.9200524464417938</v>
      </c>
    </row>
    <row r="529" spans="1:3" x14ac:dyDescent="0.25">
      <c r="A529" s="24">
        <v>505</v>
      </c>
      <c r="B529" s="24">
        <v>27.163912567764022</v>
      </c>
      <c r="C529" s="24">
        <v>-5.1639125677640223</v>
      </c>
    </row>
    <row r="530" spans="1:3" ht="15.75" thickBot="1" x14ac:dyDescent="0.3">
      <c r="A530" s="25">
        <v>506</v>
      </c>
      <c r="B530" s="25">
        <v>20.211764945182622</v>
      </c>
      <c r="C530" s="25">
        <v>-1.2117649451826225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showGridLines="0" workbookViewId="0">
      <selection activeCell="K23" sqref="K23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s="28" t="s">
        <v>42</v>
      </c>
    </row>
    <row r="2" spans="1:9" ht="15.75" thickBot="1" x14ac:dyDescent="0.3"/>
    <row r="3" spans="1:9" x14ac:dyDescent="0.25">
      <c r="A3" s="27" t="s">
        <v>43</v>
      </c>
      <c r="B3" s="27"/>
    </row>
    <row r="4" spans="1:9" x14ac:dyDescent="0.25">
      <c r="A4" s="24" t="s">
        <v>44</v>
      </c>
      <c r="B4" s="24">
        <v>0.74083599278385126</v>
      </c>
    </row>
    <row r="5" spans="1:9" x14ac:dyDescent="0.25">
      <c r="A5" s="24" t="s">
        <v>45</v>
      </c>
      <c r="B5" s="24">
        <v>0.54883796820403452</v>
      </c>
    </row>
    <row r="6" spans="1:9" x14ac:dyDescent="0.25">
      <c r="A6" s="24" t="s">
        <v>46</v>
      </c>
      <c r="B6" s="24">
        <v>0.54794280544253449</v>
      </c>
    </row>
    <row r="7" spans="1:9" x14ac:dyDescent="0.25">
      <c r="A7" s="24" t="s">
        <v>27</v>
      </c>
      <c r="B7" s="24">
        <v>6.1736542002775288</v>
      </c>
    </row>
    <row r="8" spans="1:9" ht="15.75" thickBot="1" x14ac:dyDescent="0.3">
      <c r="A8" s="25" t="s">
        <v>47</v>
      </c>
      <c r="B8" s="25">
        <v>506</v>
      </c>
    </row>
    <row r="10" spans="1:9" ht="15.75" thickBot="1" x14ac:dyDescent="0.3">
      <c r="A10" s="28" t="s">
        <v>48</v>
      </c>
    </row>
    <row r="11" spans="1:9" x14ac:dyDescent="0.25">
      <c r="A11" s="26"/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</row>
    <row r="12" spans="1:9" x14ac:dyDescent="0.25">
      <c r="A12" s="24" t="s">
        <v>49</v>
      </c>
      <c r="B12" s="24">
        <v>1</v>
      </c>
      <c r="C12" s="24">
        <v>23368.27961813721</v>
      </c>
      <c r="D12" s="24">
        <v>23368.27961813721</v>
      </c>
      <c r="E12" s="24">
        <v>613.11528116339821</v>
      </c>
      <c r="F12" s="24">
        <v>3.7315187444239579E-89</v>
      </c>
    </row>
    <row r="13" spans="1:9" x14ac:dyDescent="0.25">
      <c r="A13" s="24" t="s">
        <v>50</v>
      </c>
      <c r="B13" s="24">
        <v>504</v>
      </c>
      <c r="C13" s="24">
        <v>19209.459117040606</v>
      </c>
      <c r="D13" s="24">
        <v>38.114006184604378</v>
      </c>
      <c r="E13" s="24"/>
      <c r="F13" s="24"/>
    </row>
    <row r="14" spans="1:9" ht="15.75" thickBot="1" x14ac:dyDescent="0.3">
      <c r="A14" s="25" t="s">
        <v>51</v>
      </c>
      <c r="B14" s="25">
        <v>505</v>
      </c>
      <c r="C14" s="25">
        <v>42577.738735177816</v>
      </c>
      <c r="D14" s="25"/>
      <c r="E14" s="25"/>
      <c r="F14" s="25"/>
    </row>
    <row r="15" spans="1:9" ht="15.75" thickBot="1" x14ac:dyDescent="0.3"/>
    <row r="16" spans="1:9" x14ac:dyDescent="0.25">
      <c r="A16" s="26"/>
      <c r="B16" s="26" t="s">
        <v>58</v>
      </c>
      <c r="C16" s="26" t="s">
        <v>27</v>
      </c>
      <c r="D16" s="26" t="s">
        <v>59</v>
      </c>
      <c r="E16" s="26" t="s">
        <v>60</v>
      </c>
      <c r="F16" s="26" t="s">
        <v>61</v>
      </c>
      <c r="G16" s="26" t="s">
        <v>62</v>
      </c>
      <c r="H16" s="26" t="s">
        <v>63</v>
      </c>
      <c r="I16" s="26" t="s">
        <v>64</v>
      </c>
    </row>
    <row r="17" spans="1:9" x14ac:dyDescent="0.25">
      <c r="A17" s="24" t="s">
        <v>52</v>
      </c>
      <c r="B17" s="24">
        <v>34.58200443803419</v>
      </c>
      <c r="C17" s="24">
        <v>0.55881605898110998</v>
      </c>
      <c r="D17" s="24">
        <v>61.884414168568462</v>
      </c>
      <c r="E17" s="24">
        <v>1.264145663897285E-237</v>
      </c>
      <c r="F17" s="24">
        <v>33.484108583748913</v>
      </c>
      <c r="G17" s="24">
        <v>35.679900292319466</v>
      </c>
      <c r="H17" s="24">
        <v>33.484108583748913</v>
      </c>
      <c r="I17" s="24">
        <v>35.679900292319466</v>
      </c>
    </row>
    <row r="18" spans="1:9" ht="15.75" thickBot="1" x14ac:dyDescent="0.3">
      <c r="A18" s="25" t="s">
        <v>11</v>
      </c>
      <c r="B18" s="25">
        <v>-0.95258756345544049</v>
      </c>
      <c r="C18" s="25">
        <v>3.847103203730147E-2</v>
      </c>
      <c r="D18" s="25">
        <v>-24.761164778002644</v>
      </c>
      <c r="E18" s="25">
        <v>3.7315187444235316E-89</v>
      </c>
      <c r="F18" s="25">
        <v>-1.0281709077509507</v>
      </c>
      <c r="G18" s="25">
        <v>-0.87700421915993043</v>
      </c>
      <c r="H18" s="25">
        <v>-1.0281709077509507</v>
      </c>
      <c r="I18" s="25">
        <v>-0.87700421915993043</v>
      </c>
    </row>
    <row r="22" spans="1:9" x14ac:dyDescent="0.25">
      <c r="A22" s="30" t="s">
        <v>65</v>
      </c>
    </row>
    <row r="23" spans="1:9" ht="15.75" thickBot="1" x14ac:dyDescent="0.3"/>
    <row r="24" spans="1:9" x14ac:dyDescent="0.25">
      <c r="A24" s="26" t="s">
        <v>66</v>
      </c>
      <c r="B24" s="26" t="s">
        <v>67</v>
      </c>
      <c r="C24" s="26" t="s">
        <v>68</v>
      </c>
    </row>
    <row r="25" spans="1:9" x14ac:dyDescent="0.25">
      <c r="A25" s="24">
        <v>1</v>
      </c>
      <c r="B25" s="24">
        <v>29.838118372026095</v>
      </c>
      <c r="C25" s="24">
        <v>-5.838118372026095</v>
      </c>
    </row>
    <row r="26" spans="1:9" x14ac:dyDescent="0.25">
      <c r="A26" s="24">
        <v>2</v>
      </c>
      <c r="B26" s="24">
        <v>25.875354108051461</v>
      </c>
      <c r="C26" s="24">
        <v>-4.2753541080514594</v>
      </c>
    </row>
    <row r="27" spans="1:9" x14ac:dyDescent="0.25">
      <c r="A27" s="24">
        <v>3</v>
      </c>
      <c r="B27" s="24">
        <v>30.743076557308765</v>
      </c>
      <c r="C27" s="24">
        <v>3.9569234426912381</v>
      </c>
    </row>
    <row r="28" spans="1:9" x14ac:dyDescent="0.25">
      <c r="A28" s="24">
        <v>4</v>
      </c>
      <c r="B28" s="24">
        <v>31.781397001475195</v>
      </c>
      <c r="C28" s="24">
        <v>1.6186029985248034</v>
      </c>
    </row>
    <row r="29" spans="1:9" x14ac:dyDescent="0.25">
      <c r="A29" s="24">
        <v>5</v>
      </c>
      <c r="B29" s="24">
        <v>29.504712724816692</v>
      </c>
      <c r="C29" s="24">
        <v>6.6952872751833112</v>
      </c>
    </row>
    <row r="30" spans="1:9" x14ac:dyDescent="0.25">
      <c r="A30" s="24">
        <v>6</v>
      </c>
      <c r="B30" s="24">
        <v>29.619023232431346</v>
      </c>
      <c r="C30" s="24">
        <v>-0.91902323243134632</v>
      </c>
    </row>
    <row r="31" spans="1:9" x14ac:dyDescent="0.25">
      <c r="A31" s="24">
        <v>7</v>
      </c>
      <c r="B31" s="24">
        <v>22.741341024283066</v>
      </c>
      <c r="C31" s="24">
        <v>0.1586589757169321</v>
      </c>
    </row>
    <row r="32" spans="1:9" x14ac:dyDescent="0.25">
      <c r="A32" s="24">
        <v>8</v>
      </c>
      <c r="B32" s="24">
        <v>16.339952597862506</v>
      </c>
      <c r="C32" s="24">
        <v>5.760047402137495</v>
      </c>
    </row>
    <row r="33" spans="1:3" x14ac:dyDescent="0.25">
      <c r="A33" s="24">
        <v>9</v>
      </c>
      <c r="B33" s="24">
        <v>6.0710586638128561</v>
      </c>
      <c r="C33" s="24">
        <v>10.428941336187144</v>
      </c>
    </row>
    <row r="34" spans="1:3" x14ac:dyDescent="0.25">
      <c r="A34" s="24">
        <v>10</v>
      </c>
      <c r="B34" s="24">
        <v>18.292757102946155</v>
      </c>
      <c r="C34" s="24">
        <v>0.60724289705384393</v>
      </c>
    </row>
    <row r="35" spans="1:3" x14ac:dyDescent="0.25">
      <c r="A35" s="24">
        <v>11</v>
      </c>
      <c r="B35" s="24">
        <v>15.101588765370433</v>
      </c>
      <c r="C35" s="24">
        <v>-0.10158876537043326</v>
      </c>
    </row>
    <row r="36" spans="1:3" x14ac:dyDescent="0.25">
      <c r="A36" s="24">
        <v>12</v>
      </c>
      <c r="B36" s="24">
        <v>21.941167470980496</v>
      </c>
      <c r="C36" s="24">
        <v>-3.041167470980497</v>
      </c>
    </row>
    <row r="37" spans="1:3" x14ac:dyDescent="0.25">
      <c r="A37" s="24">
        <v>13</v>
      </c>
      <c r="B37" s="24">
        <v>19.616853816149217</v>
      </c>
      <c r="C37" s="24">
        <v>2.0831461838507828</v>
      </c>
    </row>
    <row r="38" spans="1:3" x14ac:dyDescent="0.25">
      <c r="A38" s="24">
        <v>14</v>
      </c>
      <c r="B38" s="24">
        <v>26.713631163892252</v>
      </c>
      <c r="C38" s="24">
        <v>-6.3136311638922535</v>
      </c>
    </row>
    <row r="39" spans="1:3" x14ac:dyDescent="0.25">
      <c r="A39" s="24">
        <v>15</v>
      </c>
      <c r="B39" s="24">
        <v>24.808456036981369</v>
      </c>
      <c r="C39" s="24">
        <v>-6.6084560369813694</v>
      </c>
    </row>
    <row r="40" spans="1:3" x14ac:dyDescent="0.25">
      <c r="A40" s="24">
        <v>16</v>
      </c>
      <c r="B40" s="24">
        <v>26.513587775566606</v>
      </c>
      <c r="C40" s="24">
        <v>-6.6135877755666073</v>
      </c>
    </row>
    <row r="41" spans="1:3" x14ac:dyDescent="0.25">
      <c r="A41" s="24">
        <v>17</v>
      </c>
      <c r="B41" s="24">
        <v>28.31397827049739</v>
      </c>
      <c r="C41" s="24">
        <v>-5.2139782704973889</v>
      </c>
    </row>
    <row r="42" spans="1:3" x14ac:dyDescent="0.25">
      <c r="A42" s="24">
        <v>18</v>
      </c>
      <c r="B42" s="24">
        <v>20.607544882142879</v>
      </c>
      <c r="C42" s="24">
        <v>-3.1075448821428786</v>
      </c>
    </row>
    <row r="43" spans="1:3" x14ac:dyDescent="0.25">
      <c r="A43" s="24">
        <v>19</v>
      </c>
      <c r="B43" s="24">
        <v>23.446255821240094</v>
      </c>
      <c r="C43" s="24">
        <v>-3.2462558212400943</v>
      </c>
    </row>
    <row r="44" spans="1:3" x14ac:dyDescent="0.25">
      <c r="A44" s="24">
        <v>20</v>
      </c>
      <c r="B44" s="24">
        <v>23.83681672225682</v>
      </c>
      <c r="C44" s="24">
        <v>-5.6368167222568211</v>
      </c>
    </row>
    <row r="45" spans="1:3" x14ac:dyDescent="0.25">
      <c r="A45" s="24">
        <v>21</v>
      </c>
      <c r="B45" s="24">
        <v>14.558613854200832</v>
      </c>
      <c r="C45" s="24">
        <v>-0.95861385420083245</v>
      </c>
    </row>
    <row r="46" spans="1:3" x14ac:dyDescent="0.25">
      <c r="A46" s="24">
        <v>22</v>
      </c>
      <c r="B46" s="24">
        <v>21.407718435445446</v>
      </c>
      <c r="C46" s="24">
        <v>-1.8077184354454445</v>
      </c>
    </row>
    <row r="47" spans="1:3" x14ac:dyDescent="0.25">
      <c r="A47" s="24">
        <v>23</v>
      </c>
      <c r="B47" s="24">
        <v>16.749565250148343</v>
      </c>
      <c r="C47" s="24">
        <v>-1.5495652501483441</v>
      </c>
    </row>
    <row r="48" spans="1:3" x14ac:dyDescent="0.25">
      <c r="A48" s="24">
        <v>24</v>
      </c>
      <c r="B48" s="24">
        <v>15.644563676540034</v>
      </c>
      <c r="C48" s="24">
        <v>-1.1445636765400344</v>
      </c>
    </row>
    <row r="49" spans="1:3" x14ac:dyDescent="0.25">
      <c r="A49" s="24">
        <v>25</v>
      </c>
      <c r="B49" s="24">
        <v>19.054827153710509</v>
      </c>
      <c r="C49" s="24">
        <v>-3.4548271537105091</v>
      </c>
    </row>
    <row r="50" spans="1:3" x14ac:dyDescent="0.25">
      <c r="A50" s="24">
        <v>26</v>
      </c>
      <c r="B50" s="24">
        <v>18.854783765384866</v>
      </c>
      <c r="C50" s="24">
        <v>-4.9547837653848656</v>
      </c>
    </row>
    <row r="51" spans="1:3" x14ac:dyDescent="0.25">
      <c r="A51" s="24">
        <v>27</v>
      </c>
      <c r="B51" s="24">
        <v>20.474182623259118</v>
      </c>
      <c r="C51" s="24">
        <v>-3.8741826232591166</v>
      </c>
    </row>
    <row r="52" spans="1:3" x14ac:dyDescent="0.25">
      <c r="A52" s="24">
        <v>28</v>
      </c>
      <c r="B52" s="24">
        <v>18.121291341524177</v>
      </c>
      <c r="C52" s="24">
        <v>-3.3212913415241765</v>
      </c>
    </row>
    <row r="53" spans="1:3" x14ac:dyDescent="0.25">
      <c r="A53" s="24">
        <v>29</v>
      </c>
      <c r="B53" s="24">
        <v>22.388883625804553</v>
      </c>
      <c r="C53" s="24">
        <v>-3.9888836258045544</v>
      </c>
    </row>
    <row r="54" spans="1:3" x14ac:dyDescent="0.25">
      <c r="A54" s="24">
        <v>30</v>
      </c>
      <c r="B54" s="24">
        <v>23.170005427838014</v>
      </c>
      <c r="C54" s="24">
        <v>-2.1700054278380136</v>
      </c>
    </row>
    <row r="55" spans="1:3" x14ac:dyDescent="0.25">
      <c r="A55" s="24">
        <v>31</v>
      </c>
      <c r="B55" s="24">
        <v>13.053525503941234</v>
      </c>
      <c r="C55" s="24">
        <v>-0.35352550394123483</v>
      </c>
    </row>
    <row r="56" spans="1:3" x14ac:dyDescent="0.25">
      <c r="A56" s="24">
        <v>32</v>
      </c>
      <c r="B56" s="24">
        <v>22.160262610575245</v>
      </c>
      <c r="C56" s="24">
        <v>-7.6602626105752449</v>
      </c>
    </row>
    <row r="57" spans="1:3" x14ac:dyDescent="0.25">
      <c r="A57" s="24">
        <v>33</v>
      </c>
      <c r="B57" s="24">
        <v>8.1858030546839338</v>
      </c>
      <c r="C57" s="24">
        <v>5.0141969453160655</v>
      </c>
    </row>
    <row r="58" spans="1:3" x14ac:dyDescent="0.25">
      <c r="A58" s="24">
        <v>34</v>
      </c>
      <c r="B58" s="24">
        <v>17.102022648626857</v>
      </c>
      <c r="C58" s="24">
        <v>-4.0020226486268573</v>
      </c>
    </row>
    <row r="59" spans="1:3" x14ac:dyDescent="0.25">
      <c r="A59" s="24">
        <v>35</v>
      </c>
      <c r="B59" s="24">
        <v>15.206373397350529</v>
      </c>
      <c r="C59" s="24">
        <v>-1.7063733973505286</v>
      </c>
    </row>
    <row r="60" spans="1:3" x14ac:dyDescent="0.25">
      <c r="A60" s="24">
        <v>36</v>
      </c>
      <c r="B60" s="24">
        <v>25.360956823785529</v>
      </c>
      <c r="C60" s="24">
        <v>-6.4609568237855299</v>
      </c>
    </row>
    <row r="61" spans="1:3" x14ac:dyDescent="0.25">
      <c r="A61" s="24">
        <v>37</v>
      </c>
      <c r="B61" s="24">
        <v>23.712980339007615</v>
      </c>
      <c r="C61" s="24">
        <v>-3.7129803390076148</v>
      </c>
    </row>
    <row r="62" spans="1:3" x14ac:dyDescent="0.25">
      <c r="A62" s="24">
        <v>38</v>
      </c>
      <c r="B62" s="24">
        <v>26.227811506529978</v>
      </c>
      <c r="C62" s="24">
        <v>-5.2278115065299779</v>
      </c>
    </row>
    <row r="63" spans="1:3" x14ac:dyDescent="0.25">
      <c r="A63" s="24">
        <v>39</v>
      </c>
      <c r="B63" s="24">
        <v>24.932292420230574</v>
      </c>
      <c r="C63" s="24">
        <v>-0.73229242023057495</v>
      </c>
    </row>
    <row r="64" spans="1:3" x14ac:dyDescent="0.25">
      <c r="A64" s="24">
        <v>40</v>
      </c>
      <c r="B64" s="24">
        <v>30.466826163906688</v>
      </c>
      <c r="C64" s="24">
        <v>0.3331738360933123</v>
      </c>
    </row>
    <row r="65" spans="1:3" x14ac:dyDescent="0.25">
      <c r="A65" s="24">
        <v>41</v>
      </c>
      <c r="B65" s="24">
        <v>32.695881062392417</v>
      </c>
      <c r="C65" s="24">
        <v>2.204118937607582</v>
      </c>
    </row>
    <row r="66" spans="1:3" x14ac:dyDescent="0.25">
      <c r="A66" s="24">
        <v>42</v>
      </c>
      <c r="B66" s="24">
        <v>29.971480630909859</v>
      </c>
      <c r="C66" s="24">
        <v>-3.3714806309098577</v>
      </c>
    </row>
    <row r="67" spans="1:3" x14ac:dyDescent="0.25">
      <c r="A67" s="24">
        <v>43</v>
      </c>
      <c r="B67" s="24">
        <v>29.047470694358083</v>
      </c>
      <c r="C67" s="24">
        <v>-3.747470694358082</v>
      </c>
    </row>
    <row r="68" spans="1:3" x14ac:dyDescent="0.25">
      <c r="A68" s="24">
        <v>44</v>
      </c>
      <c r="B68" s="24">
        <v>27.494752965925713</v>
      </c>
      <c r="C68" s="24">
        <v>-2.7947529659257135</v>
      </c>
    </row>
    <row r="69" spans="1:3" x14ac:dyDescent="0.25">
      <c r="A69" s="24">
        <v>45</v>
      </c>
      <c r="B69" s="24">
        <v>25.484793207034734</v>
      </c>
      <c r="C69" s="24">
        <v>-4.2847932070347348</v>
      </c>
    </row>
    <row r="70" spans="1:3" x14ac:dyDescent="0.25">
      <c r="A70" s="24">
        <v>46</v>
      </c>
      <c r="B70" s="24">
        <v>24.856085415154141</v>
      </c>
      <c r="C70" s="24">
        <v>-5.5560854151541399</v>
      </c>
    </row>
    <row r="71" spans="1:3" x14ac:dyDescent="0.25">
      <c r="A71" s="24">
        <v>47</v>
      </c>
      <c r="B71" s="24">
        <v>21.102890415139704</v>
      </c>
      <c r="C71" s="24">
        <v>-1.1028904151397043</v>
      </c>
    </row>
    <row r="72" spans="1:3" x14ac:dyDescent="0.25">
      <c r="A72" s="24">
        <v>48</v>
      </c>
      <c r="B72" s="24">
        <v>16.673358245071906</v>
      </c>
      <c r="C72" s="24">
        <v>-7.3358245071904804E-2</v>
      </c>
    </row>
    <row r="73" spans="1:3" x14ac:dyDescent="0.25">
      <c r="A73" s="24">
        <v>49</v>
      </c>
      <c r="B73" s="24">
        <v>5.2327816079720684</v>
      </c>
      <c r="C73" s="24">
        <v>9.167218392027932</v>
      </c>
    </row>
    <row r="74" spans="1:3" x14ac:dyDescent="0.25">
      <c r="A74" s="24">
        <v>50</v>
      </c>
      <c r="B74" s="24">
        <v>19.150085910056056</v>
      </c>
      <c r="C74" s="24">
        <v>0.24991408994394249</v>
      </c>
    </row>
    <row r="75" spans="1:3" x14ac:dyDescent="0.25">
      <c r="A75" s="24">
        <v>51</v>
      </c>
      <c r="B75" s="24">
        <v>21.769701709558518</v>
      </c>
      <c r="C75" s="24">
        <v>-2.0697017095585188</v>
      </c>
    </row>
    <row r="76" spans="1:3" x14ac:dyDescent="0.25">
      <c r="A76" s="24">
        <v>52</v>
      </c>
      <c r="B76" s="24">
        <v>25.599103714649388</v>
      </c>
      <c r="C76" s="24">
        <v>-5.0991037146493881</v>
      </c>
    </row>
    <row r="77" spans="1:3" x14ac:dyDescent="0.25">
      <c r="A77" s="24">
        <v>53</v>
      </c>
      <c r="B77" s="24">
        <v>29.552342102989464</v>
      </c>
      <c r="C77" s="24">
        <v>-4.5523421029894635</v>
      </c>
    </row>
    <row r="78" spans="1:3" x14ac:dyDescent="0.25">
      <c r="A78" s="24">
        <v>54</v>
      </c>
      <c r="B78" s="24">
        <v>26.551691278104826</v>
      </c>
      <c r="C78" s="24">
        <v>-3.1516912781048276</v>
      </c>
    </row>
    <row r="79" spans="1:3" x14ac:dyDescent="0.25">
      <c r="A79" s="24">
        <v>55</v>
      </c>
      <c r="B79" s="24">
        <v>20.48370849889367</v>
      </c>
      <c r="C79" s="24">
        <v>-1.5837084988936709</v>
      </c>
    </row>
    <row r="80" spans="1:3" x14ac:dyDescent="0.25">
      <c r="A80" s="24">
        <v>56</v>
      </c>
      <c r="B80" s="24">
        <v>30.000058257813521</v>
      </c>
      <c r="C80" s="24">
        <v>5.3999417421864777</v>
      </c>
    </row>
    <row r="81" spans="1:3" x14ac:dyDescent="0.25">
      <c r="A81" s="24">
        <v>57</v>
      </c>
      <c r="B81" s="24">
        <v>29.0855741968963</v>
      </c>
      <c r="C81" s="24">
        <v>-4.3855741968963002</v>
      </c>
    </row>
    <row r="82" spans="1:3" x14ac:dyDescent="0.25">
      <c r="A82" s="24">
        <v>58</v>
      </c>
      <c r="B82" s="24">
        <v>30.819283562385198</v>
      </c>
      <c r="C82" s="24">
        <v>0.78071643761480303</v>
      </c>
    </row>
    <row r="83" spans="1:3" x14ac:dyDescent="0.25">
      <c r="A83" s="24">
        <v>59</v>
      </c>
      <c r="B83" s="24">
        <v>28.047253752729866</v>
      </c>
      <c r="C83" s="24">
        <v>-4.7472537527298648</v>
      </c>
    </row>
    <row r="84" spans="1:3" x14ac:dyDescent="0.25">
      <c r="A84" s="24">
        <v>60</v>
      </c>
      <c r="B84" s="24">
        <v>25.799147102975027</v>
      </c>
      <c r="C84" s="24">
        <v>-6.1991471029750258</v>
      </c>
    </row>
    <row r="85" spans="1:3" x14ac:dyDescent="0.25">
      <c r="A85" s="24">
        <v>61</v>
      </c>
      <c r="B85" s="24">
        <v>22.05547797859515</v>
      </c>
      <c r="C85" s="24">
        <v>-3.3554779785951503</v>
      </c>
    </row>
    <row r="86" spans="1:3" x14ac:dyDescent="0.25">
      <c r="A86" s="24">
        <v>62</v>
      </c>
      <c r="B86" s="24">
        <v>20.826640021737632</v>
      </c>
      <c r="C86" s="24">
        <v>-4.8266400217376315</v>
      </c>
    </row>
    <row r="87" spans="1:3" x14ac:dyDescent="0.25">
      <c r="A87" s="24">
        <v>63</v>
      </c>
      <c r="B87" s="24">
        <v>28.171090135979075</v>
      </c>
      <c r="C87" s="24">
        <v>-5.9710901359790753</v>
      </c>
    </row>
    <row r="88" spans="1:3" x14ac:dyDescent="0.25">
      <c r="A88" s="24">
        <v>64</v>
      </c>
      <c r="B88" s="24">
        <v>25.532422585207506</v>
      </c>
      <c r="C88" s="24">
        <v>-0.53242258520750596</v>
      </c>
    </row>
    <row r="89" spans="1:3" x14ac:dyDescent="0.25">
      <c r="A89" s="24">
        <v>65</v>
      </c>
      <c r="B89" s="24">
        <v>26.913674552217891</v>
      </c>
      <c r="C89" s="24">
        <v>6.0863254477821087</v>
      </c>
    </row>
    <row r="90" spans="1:3" x14ac:dyDescent="0.25">
      <c r="A90" s="24">
        <v>66</v>
      </c>
      <c r="B90" s="24">
        <v>30.133420516697281</v>
      </c>
      <c r="C90" s="24">
        <v>-6.6334205166972815</v>
      </c>
    </row>
    <row r="91" spans="1:3" x14ac:dyDescent="0.25">
      <c r="A91" s="24">
        <v>67</v>
      </c>
      <c r="B91" s="24">
        <v>24.827507788250479</v>
      </c>
      <c r="C91" s="24">
        <v>-5.4275077882504803</v>
      </c>
    </row>
    <row r="92" spans="1:3" x14ac:dyDescent="0.25">
      <c r="A92" s="24">
        <v>68</v>
      </c>
      <c r="B92" s="24">
        <v>26.866045174045123</v>
      </c>
      <c r="C92" s="24">
        <v>-4.8660451740451229</v>
      </c>
    </row>
    <row r="93" spans="1:3" x14ac:dyDescent="0.25">
      <c r="A93" s="24">
        <v>69</v>
      </c>
      <c r="B93" s="24">
        <v>22.112633232402473</v>
      </c>
      <c r="C93" s="24">
        <v>-4.7126332324024744</v>
      </c>
    </row>
    <row r="94" spans="1:3" x14ac:dyDescent="0.25">
      <c r="A94" s="24">
        <v>70</v>
      </c>
      <c r="B94" s="24">
        <v>26.208759755260871</v>
      </c>
      <c r="C94" s="24">
        <v>-5.3087597552608727</v>
      </c>
    </row>
    <row r="95" spans="1:3" x14ac:dyDescent="0.25">
      <c r="A95" s="24">
        <v>71</v>
      </c>
      <c r="B95" s="24">
        <v>28.18061601161363</v>
      </c>
      <c r="C95" s="24">
        <v>-3.9806160116136304</v>
      </c>
    </row>
    <row r="96" spans="1:3" x14ac:dyDescent="0.25">
      <c r="A96" s="24">
        <v>72</v>
      </c>
      <c r="B96" s="24">
        <v>25.170439311094437</v>
      </c>
      <c r="C96" s="24">
        <v>-3.470439311094438</v>
      </c>
    </row>
    <row r="97" spans="1:3" x14ac:dyDescent="0.25">
      <c r="A97" s="24">
        <v>73</v>
      </c>
      <c r="B97" s="24">
        <v>29.323721087760159</v>
      </c>
      <c r="C97" s="24">
        <v>-6.5237210877601584</v>
      </c>
    </row>
    <row r="98" spans="1:3" x14ac:dyDescent="0.25">
      <c r="A98" s="24">
        <v>74</v>
      </c>
      <c r="B98" s="24">
        <v>27.399494209580169</v>
      </c>
      <c r="C98" s="24">
        <v>-3.9994942095801704</v>
      </c>
    </row>
    <row r="99" spans="1:3" x14ac:dyDescent="0.25">
      <c r="A99" s="24">
        <v>75</v>
      </c>
      <c r="B99" s="24">
        <v>28.123460757806303</v>
      </c>
      <c r="C99" s="24">
        <v>-4.0234607578063013</v>
      </c>
    </row>
    <row r="100" spans="1:3" x14ac:dyDescent="0.25">
      <c r="A100" s="24">
        <v>76</v>
      </c>
      <c r="B100" s="24">
        <v>26.065871620742552</v>
      </c>
      <c r="C100" s="24">
        <v>-4.6658716207425535</v>
      </c>
    </row>
    <row r="101" spans="1:3" x14ac:dyDescent="0.25">
      <c r="A101" s="24">
        <v>77</v>
      </c>
      <c r="B101" s="24">
        <v>23.179531303472565</v>
      </c>
      <c r="C101" s="24">
        <v>-3.1795313034725652</v>
      </c>
    </row>
    <row r="102" spans="1:3" x14ac:dyDescent="0.25">
      <c r="A102" s="24">
        <v>78</v>
      </c>
      <c r="B102" s="24">
        <v>24.798930161346817</v>
      </c>
      <c r="C102" s="24">
        <v>-3.9989301613468164</v>
      </c>
    </row>
    <row r="103" spans="1:3" x14ac:dyDescent="0.25">
      <c r="A103" s="24">
        <v>79</v>
      </c>
      <c r="B103" s="24">
        <v>22.827073904994052</v>
      </c>
      <c r="C103" s="24">
        <v>-1.6270739049940524</v>
      </c>
    </row>
    <row r="104" spans="1:3" x14ac:dyDescent="0.25">
      <c r="A104" s="24">
        <v>80</v>
      </c>
      <c r="B104" s="24">
        <v>25.913457610589681</v>
      </c>
      <c r="C104" s="24">
        <v>-5.6134576105896805</v>
      </c>
    </row>
    <row r="105" spans="1:3" x14ac:dyDescent="0.25">
      <c r="A105" s="24">
        <v>81</v>
      </c>
      <c r="B105" s="24">
        <v>29.542816227354908</v>
      </c>
      <c r="C105" s="24">
        <v>-1.5428162273549084</v>
      </c>
    </row>
    <row r="106" spans="1:3" x14ac:dyDescent="0.25">
      <c r="A106" s="24">
        <v>82</v>
      </c>
      <c r="B106" s="24">
        <v>27.704322229885911</v>
      </c>
      <c r="C106" s="24">
        <v>-3.8043222298859121</v>
      </c>
    </row>
    <row r="107" spans="1:3" x14ac:dyDescent="0.25">
      <c r="A107" s="24">
        <v>83</v>
      </c>
      <c r="B107" s="24">
        <v>28.18061601161363</v>
      </c>
      <c r="C107" s="24">
        <v>-3.380616011613629</v>
      </c>
    </row>
    <row r="108" spans="1:3" x14ac:dyDescent="0.25">
      <c r="A108" s="24">
        <v>84</v>
      </c>
      <c r="B108" s="24">
        <v>27.428071836483831</v>
      </c>
      <c r="C108" s="24">
        <v>-4.5280718364838322</v>
      </c>
    </row>
    <row r="109" spans="1:3" x14ac:dyDescent="0.25">
      <c r="A109" s="24">
        <v>85</v>
      </c>
      <c r="B109" s="24">
        <v>25.418112077592852</v>
      </c>
      <c r="C109" s="24">
        <v>-1.5181120775928534</v>
      </c>
    </row>
    <row r="110" spans="1:3" x14ac:dyDescent="0.25">
      <c r="A110" s="24">
        <v>86</v>
      </c>
      <c r="B110" s="24">
        <v>28.361607648670162</v>
      </c>
      <c r="C110" s="24">
        <v>-1.7616076486701608</v>
      </c>
    </row>
    <row r="111" spans="1:3" x14ac:dyDescent="0.25">
      <c r="A111" s="24">
        <v>87</v>
      </c>
      <c r="B111" s="24">
        <v>22.331728371997226</v>
      </c>
      <c r="C111" s="24">
        <v>0.16827162800277407</v>
      </c>
    </row>
    <row r="112" spans="1:3" x14ac:dyDescent="0.25">
      <c r="A112" s="24">
        <v>88</v>
      </c>
      <c r="B112" s="24">
        <v>26.542165402470275</v>
      </c>
      <c r="C112" s="24">
        <v>-4.3421654024702754</v>
      </c>
    </row>
    <row r="113" spans="1:3" x14ac:dyDescent="0.25">
      <c r="A113" s="24">
        <v>89</v>
      </c>
      <c r="B113" s="24">
        <v>29.342772839029266</v>
      </c>
      <c r="C113" s="24">
        <v>-5.7427728390292643</v>
      </c>
    </row>
    <row r="114" spans="1:3" x14ac:dyDescent="0.25">
      <c r="A114" s="24">
        <v>90</v>
      </c>
      <c r="B114" s="24">
        <v>29.152255326338178</v>
      </c>
      <c r="C114" s="24">
        <v>-0.45225532633817878</v>
      </c>
    </row>
    <row r="115" spans="1:3" x14ac:dyDescent="0.25">
      <c r="A115" s="24">
        <v>91</v>
      </c>
      <c r="B115" s="24">
        <v>26.189708003991761</v>
      </c>
      <c r="C115" s="24">
        <v>-3.5897080039917597</v>
      </c>
    </row>
    <row r="116" spans="1:3" x14ac:dyDescent="0.25">
      <c r="A116" s="24">
        <v>92</v>
      </c>
      <c r="B116" s="24">
        <v>26.770786417699579</v>
      </c>
      <c r="C116" s="24">
        <v>-4.7707864176995791</v>
      </c>
    </row>
    <row r="117" spans="1:3" x14ac:dyDescent="0.25">
      <c r="A117" s="24">
        <v>93</v>
      </c>
      <c r="B117" s="24">
        <v>26.808889920237796</v>
      </c>
      <c r="C117" s="24">
        <v>-3.9088899202377974</v>
      </c>
    </row>
    <row r="118" spans="1:3" x14ac:dyDescent="0.25">
      <c r="A118" s="24">
        <v>94</v>
      </c>
      <c r="B118" s="24">
        <v>28.666435668975904</v>
      </c>
      <c r="C118" s="24">
        <v>-3.6664356689759039</v>
      </c>
    </row>
    <row r="119" spans="1:3" x14ac:dyDescent="0.25">
      <c r="A119" s="24">
        <v>95</v>
      </c>
      <c r="B119" s="24">
        <v>24.494102141041076</v>
      </c>
      <c r="C119" s="24">
        <v>-3.8941021410410741</v>
      </c>
    </row>
    <row r="120" spans="1:3" x14ac:dyDescent="0.25">
      <c r="A120" s="24">
        <v>96</v>
      </c>
      <c r="B120" s="24">
        <v>28.247297141055512</v>
      </c>
      <c r="C120" s="24">
        <v>0.15270285894448676</v>
      </c>
    </row>
    <row r="121" spans="1:3" x14ac:dyDescent="0.25">
      <c r="A121" s="24">
        <v>97</v>
      </c>
      <c r="B121" s="24">
        <v>23.779661468449497</v>
      </c>
      <c r="C121" s="24">
        <v>-2.3796614684494983</v>
      </c>
    </row>
    <row r="122" spans="1:3" x14ac:dyDescent="0.25">
      <c r="A122" s="24">
        <v>98</v>
      </c>
      <c r="B122" s="24">
        <v>30.571610795886784</v>
      </c>
      <c r="C122" s="24">
        <v>8.1283892041132191</v>
      </c>
    </row>
    <row r="123" spans="1:3" x14ac:dyDescent="0.25">
      <c r="A123" s="24">
        <v>99</v>
      </c>
      <c r="B123" s="24">
        <v>31.181266836498267</v>
      </c>
      <c r="C123" s="24">
        <v>12.61873316350173</v>
      </c>
    </row>
    <row r="124" spans="1:3" x14ac:dyDescent="0.25">
      <c r="A124" s="24">
        <v>100</v>
      </c>
      <c r="B124" s="24">
        <v>28.685487420245014</v>
      </c>
      <c r="C124" s="24">
        <v>4.5145125797549888</v>
      </c>
    </row>
    <row r="125" spans="1:3" x14ac:dyDescent="0.25">
      <c r="A125" s="24">
        <v>101</v>
      </c>
      <c r="B125" s="24">
        <v>25.60862959028394</v>
      </c>
      <c r="C125" s="24">
        <v>1.8913704097160604</v>
      </c>
    </row>
    <row r="126" spans="1:3" x14ac:dyDescent="0.25">
      <c r="A126" s="24">
        <v>102</v>
      </c>
      <c r="B126" s="24">
        <v>27.275657826330963</v>
      </c>
      <c r="C126" s="24">
        <v>-0.77565782633096347</v>
      </c>
    </row>
    <row r="127" spans="1:3" x14ac:dyDescent="0.25">
      <c r="A127" s="24">
        <v>103</v>
      </c>
      <c r="B127" s="24">
        <v>24.455998638502855</v>
      </c>
      <c r="C127" s="24">
        <v>-5.8559986385028537</v>
      </c>
    </row>
    <row r="128" spans="1:3" x14ac:dyDescent="0.25">
      <c r="A128" s="24">
        <v>104</v>
      </c>
      <c r="B128" s="24">
        <v>21.77922758519307</v>
      </c>
      <c r="C128" s="24">
        <v>-2.479227585193069</v>
      </c>
    </row>
    <row r="129" spans="1:3" x14ac:dyDescent="0.25">
      <c r="A129" s="24">
        <v>105</v>
      </c>
      <c r="B129" s="24">
        <v>22.83659978062861</v>
      </c>
      <c r="C129" s="24">
        <v>-2.7365997806286089</v>
      </c>
    </row>
    <row r="130" spans="1:3" x14ac:dyDescent="0.25">
      <c r="A130" s="24">
        <v>106</v>
      </c>
      <c r="B130" s="24">
        <v>18.892887267923086</v>
      </c>
      <c r="C130" s="24">
        <v>0.60711273207691363</v>
      </c>
    </row>
    <row r="131" spans="1:3" x14ac:dyDescent="0.25">
      <c r="A131" s="24">
        <v>107</v>
      </c>
      <c r="B131" s="24">
        <v>16.80672050395567</v>
      </c>
      <c r="C131" s="24">
        <v>2.6932794960443296</v>
      </c>
    </row>
    <row r="132" spans="1:3" x14ac:dyDescent="0.25">
      <c r="A132" s="24">
        <v>108</v>
      </c>
      <c r="B132" s="24">
        <v>21.160045668947035</v>
      </c>
      <c r="C132" s="24">
        <v>-0.76004566894703629</v>
      </c>
    </row>
    <row r="133" spans="1:3" x14ac:dyDescent="0.25">
      <c r="A133" s="24">
        <v>109</v>
      </c>
      <c r="B133" s="24">
        <v>22.893755034435934</v>
      </c>
      <c r="C133" s="24">
        <v>-3.093755034435933</v>
      </c>
    </row>
    <row r="134" spans="1:3" x14ac:dyDescent="0.25">
      <c r="A134" s="24">
        <v>110</v>
      </c>
      <c r="B134" s="24">
        <v>19.769267826302091</v>
      </c>
      <c r="C134" s="24">
        <v>-0.36926782630209232</v>
      </c>
    </row>
    <row r="135" spans="1:3" x14ac:dyDescent="0.25">
      <c r="A135" s="24">
        <v>111</v>
      </c>
      <c r="B135" s="24">
        <v>22.198366113113465</v>
      </c>
      <c r="C135" s="24">
        <v>-0.49836611311346601</v>
      </c>
    </row>
    <row r="136" spans="1:3" x14ac:dyDescent="0.25">
      <c r="A136" s="24">
        <v>112</v>
      </c>
      <c r="B136" s="24">
        <v>24.903714793326913</v>
      </c>
      <c r="C136" s="24">
        <v>-2.1037147933269118</v>
      </c>
    </row>
    <row r="137" spans="1:3" x14ac:dyDescent="0.25">
      <c r="A137" s="24">
        <v>113</v>
      </c>
      <c r="B137" s="24">
        <v>19.140560034421497</v>
      </c>
      <c r="C137" s="24">
        <v>-0.34056003442149674</v>
      </c>
    </row>
    <row r="138" spans="1:3" x14ac:dyDescent="0.25">
      <c r="A138" s="24">
        <v>114</v>
      </c>
      <c r="B138" s="24">
        <v>18.302282978580713</v>
      </c>
      <c r="C138" s="24">
        <v>0.397717021419286</v>
      </c>
    </row>
    <row r="139" spans="1:3" x14ac:dyDescent="0.25">
      <c r="A139" s="24">
        <v>115</v>
      </c>
      <c r="B139" s="24">
        <v>24.62746439992484</v>
      </c>
      <c r="C139" s="24">
        <v>-6.1274643999248397</v>
      </c>
    </row>
    <row r="140" spans="1:3" x14ac:dyDescent="0.25">
      <c r="A140" s="24">
        <v>116</v>
      </c>
      <c r="B140" s="24">
        <v>19.569224437976448</v>
      </c>
      <c r="C140" s="24">
        <v>-1.2692244379764475</v>
      </c>
    </row>
    <row r="141" spans="1:3" x14ac:dyDescent="0.25">
      <c r="A141" s="24">
        <v>117</v>
      </c>
      <c r="B141" s="24">
        <v>23.112850174030687</v>
      </c>
      <c r="C141" s="24">
        <v>-1.9128501740306874</v>
      </c>
    </row>
    <row r="142" spans="1:3" x14ac:dyDescent="0.25">
      <c r="A142" s="24">
        <v>118</v>
      </c>
      <c r="B142" s="24">
        <v>24.770352534443152</v>
      </c>
      <c r="C142" s="24">
        <v>-5.5703525344431526</v>
      </c>
    </row>
    <row r="143" spans="1:3" x14ac:dyDescent="0.25">
      <c r="A143" s="24">
        <v>119</v>
      </c>
      <c r="B143" s="24">
        <v>19.940733587724068</v>
      </c>
      <c r="C143" s="24">
        <v>0.45926641227593024</v>
      </c>
    </row>
    <row r="144" spans="1:3" x14ac:dyDescent="0.25">
      <c r="A144" s="24">
        <v>120</v>
      </c>
      <c r="B144" s="24">
        <v>21.617287699405644</v>
      </c>
      <c r="C144" s="24">
        <v>-2.3172876994056431</v>
      </c>
    </row>
    <row r="145" spans="1:3" x14ac:dyDescent="0.25">
      <c r="A145" s="24">
        <v>121</v>
      </c>
      <c r="B145" s="24">
        <v>20.89332115117951</v>
      </c>
      <c r="C145" s="24">
        <v>1.1066788488204899</v>
      </c>
    </row>
    <row r="146" spans="1:3" x14ac:dyDescent="0.25">
      <c r="A146" s="24">
        <v>122</v>
      </c>
      <c r="B146" s="24">
        <v>20.988579907525054</v>
      </c>
      <c r="C146" s="24">
        <v>-0.68857990752505316</v>
      </c>
    </row>
    <row r="147" spans="1:3" x14ac:dyDescent="0.25">
      <c r="A147" s="24">
        <v>123</v>
      </c>
      <c r="B147" s="24">
        <v>17.502109425278142</v>
      </c>
      <c r="C147" s="24">
        <v>2.9978905747218576</v>
      </c>
    </row>
    <row r="148" spans="1:3" x14ac:dyDescent="0.25">
      <c r="A148" s="24">
        <v>124</v>
      </c>
      <c r="B148" s="24">
        <v>10.376754450631445</v>
      </c>
      <c r="C148" s="24">
        <v>6.9232455493685556</v>
      </c>
    </row>
    <row r="149" spans="1:3" x14ac:dyDescent="0.25">
      <c r="A149" s="24">
        <v>125</v>
      </c>
      <c r="B149" s="24">
        <v>17.835515072487549</v>
      </c>
      <c r="C149" s="24">
        <v>0.96448492751245141</v>
      </c>
    </row>
    <row r="150" spans="1:3" x14ac:dyDescent="0.25">
      <c r="A150" s="24">
        <v>126</v>
      </c>
      <c r="B150" s="24">
        <v>20.474182623259118</v>
      </c>
      <c r="C150" s="24">
        <v>0.9258173767408806</v>
      </c>
    </row>
    <row r="151" spans="1:3" x14ac:dyDescent="0.25">
      <c r="A151" s="24">
        <v>127</v>
      </c>
      <c r="B151" s="24">
        <v>8.6144674582388809</v>
      </c>
      <c r="C151" s="24">
        <v>7.0855325417611184</v>
      </c>
    </row>
    <row r="152" spans="1:3" x14ac:dyDescent="0.25">
      <c r="A152" s="24">
        <v>128</v>
      </c>
      <c r="B152" s="24">
        <v>18.207024222235166</v>
      </c>
      <c r="C152" s="24">
        <v>-2.0070242222351666</v>
      </c>
    </row>
    <row r="153" spans="1:3" x14ac:dyDescent="0.25">
      <c r="A153" s="24">
        <v>129</v>
      </c>
      <c r="B153" s="24">
        <v>19.921681836454958</v>
      </c>
      <c r="C153" s="24">
        <v>-1.9216818364549582</v>
      </c>
    </row>
    <row r="154" spans="1:3" x14ac:dyDescent="0.25">
      <c r="A154" s="24">
        <v>130</v>
      </c>
      <c r="B154" s="24">
        <v>17.111548524261412</v>
      </c>
      <c r="C154" s="24">
        <v>-2.8115485242614113</v>
      </c>
    </row>
    <row r="155" spans="1:3" x14ac:dyDescent="0.25">
      <c r="A155" s="24">
        <v>131</v>
      </c>
      <c r="B155" s="24">
        <v>22.579401138495641</v>
      </c>
      <c r="C155" s="24">
        <v>-3.3794011384956413</v>
      </c>
    </row>
    <row r="156" spans="1:3" x14ac:dyDescent="0.25">
      <c r="A156" s="24">
        <v>132</v>
      </c>
      <c r="B156" s="24">
        <v>22.903280910070489</v>
      </c>
      <c r="C156" s="24">
        <v>-3.3032809100704874</v>
      </c>
    </row>
    <row r="157" spans="1:3" x14ac:dyDescent="0.25">
      <c r="A157" s="24">
        <v>133</v>
      </c>
      <c r="B157" s="24">
        <v>23.989230732409695</v>
      </c>
      <c r="C157" s="24">
        <v>-0.98923073240969472</v>
      </c>
    </row>
    <row r="158" spans="1:3" x14ac:dyDescent="0.25">
      <c r="A158" s="24">
        <v>134</v>
      </c>
      <c r="B158" s="24">
        <v>20.26461335929892</v>
      </c>
      <c r="C158" s="24">
        <v>-1.8646133592989216</v>
      </c>
    </row>
    <row r="159" spans="1:3" x14ac:dyDescent="0.25">
      <c r="A159" s="24">
        <v>135</v>
      </c>
      <c r="B159" s="24">
        <v>18.092713714620515</v>
      </c>
      <c r="C159" s="24">
        <v>-2.4927137146205158</v>
      </c>
    </row>
    <row r="160" spans="1:3" x14ac:dyDescent="0.25">
      <c r="A160" s="24">
        <v>136</v>
      </c>
      <c r="B160" s="24">
        <v>18.426119361829919</v>
      </c>
      <c r="C160" s="24">
        <v>-0.32611936182991741</v>
      </c>
    </row>
    <row r="161" spans="1:3" x14ac:dyDescent="0.25">
      <c r="A161" s="24">
        <v>137</v>
      </c>
      <c r="B161" s="24">
        <v>18.483274615637246</v>
      </c>
      <c r="C161" s="24">
        <v>-1.0832746156372473</v>
      </c>
    </row>
    <row r="162" spans="1:3" x14ac:dyDescent="0.25">
      <c r="A162" s="24">
        <v>138</v>
      </c>
      <c r="B162" s="24">
        <v>20.683751887219316</v>
      </c>
      <c r="C162" s="24">
        <v>-3.5837518872193144</v>
      </c>
    </row>
    <row r="163" spans="1:3" x14ac:dyDescent="0.25">
      <c r="A163" s="24">
        <v>139</v>
      </c>
      <c r="B163" s="24">
        <v>14.272837585164197</v>
      </c>
      <c r="C163" s="24">
        <v>-0.97283758516419638</v>
      </c>
    </row>
    <row r="164" spans="1:3" x14ac:dyDescent="0.25">
      <c r="A164" s="24">
        <v>140</v>
      </c>
      <c r="B164" s="24">
        <v>16.997238016646758</v>
      </c>
      <c r="C164" s="24">
        <v>0.80276198335324267</v>
      </c>
    </row>
    <row r="165" spans="1:3" x14ac:dyDescent="0.25">
      <c r="A165" s="24">
        <v>141</v>
      </c>
      <c r="B165" s="24">
        <v>11.567488904950746</v>
      </c>
      <c r="C165" s="24">
        <v>2.4325110950492537</v>
      </c>
    </row>
    <row r="166" spans="1:3" x14ac:dyDescent="0.25">
      <c r="A166" s="24">
        <v>142</v>
      </c>
      <c r="B166" s="24">
        <v>1.8034663795324875</v>
      </c>
      <c r="C166" s="24">
        <v>12.596533620467513</v>
      </c>
    </row>
    <row r="167" spans="1:3" x14ac:dyDescent="0.25">
      <c r="A167" s="24">
        <v>143</v>
      </c>
      <c r="B167" s="24">
        <v>9.0336059861592766</v>
      </c>
      <c r="C167" s="24">
        <v>4.3663940138407238</v>
      </c>
    </row>
    <row r="168" spans="1:3" x14ac:dyDescent="0.25">
      <c r="A168" s="24">
        <v>144</v>
      </c>
      <c r="B168" s="24">
        <v>9.4146410115414518</v>
      </c>
      <c r="C168" s="24">
        <v>6.1853589884585478</v>
      </c>
    </row>
    <row r="169" spans="1:3" x14ac:dyDescent="0.25">
      <c r="A169" s="24">
        <v>145</v>
      </c>
      <c r="B169" s="24">
        <v>6.6807147044243393</v>
      </c>
      <c r="C169" s="24">
        <v>5.1192852955756614</v>
      </c>
    </row>
    <row r="170" spans="1:3" x14ac:dyDescent="0.25">
      <c r="A170" s="24">
        <v>146</v>
      </c>
      <c r="B170" s="24">
        <v>8.100070173972945</v>
      </c>
      <c r="C170" s="24">
        <v>5.6999298260270557</v>
      </c>
    </row>
    <row r="171" spans="1:3" x14ac:dyDescent="0.25">
      <c r="A171" s="24">
        <v>147</v>
      </c>
      <c r="B171" s="24">
        <v>18.721421506501109</v>
      </c>
      <c r="C171" s="24">
        <v>-3.1214215065011093</v>
      </c>
    </row>
    <row r="172" spans="1:3" x14ac:dyDescent="0.25">
      <c r="A172" s="24">
        <v>148</v>
      </c>
      <c r="B172" s="24">
        <v>6.4520936891950313</v>
      </c>
      <c r="C172" s="24">
        <v>8.1479063108049683</v>
      </c>
    </row>
    <row r="173" spans="1:3" x14ac:dyDescent="0.25">
      <c r="A173" s="24">
        <v>149</v>
      </c>
      <c r="B173" s="24">
        <v>7.6047246409761158</v>
      </c>
      <c r="C173" s="24">
        <v>10.195275359023885</v>
      </c>
    </row>
    <row r="174" spans="1:3" x14ac:dyDescent="0.25">
      <c r="A174" s="24">
        <v>150</v>
      </c>
      <c r="B174" s="24">
        <v>14.149001201914992</v>
      </c>
      <c r="C174" s="24">
        <v>1.2509987980850088</v>
      </c>
    </row>
    <row r="175" spans="1:3" x14ac:dyDescent="0.25">
      <c r="A175" s="24">
        <v>151</v>
      </c>
      <c r="B175" s="24">
        <v>21.15051979331248</v>
      </c>
      <c r="C175" s="24">
        <v>0.34948020668752022</v>
      </c>
    </row>
    <row r="176" spans="1:3" x14ac:dyDescent="0.25">
      <c r="A176" s="24">
        <v>152</v>
      </c>
      <c r="B176" s="24">
        <v>21.93164159534594</v>
      </c>
      <c r="C176" s="24">
        <v>-2.3316415953459391</v>
      </c>
    </row>
    <row r="177" spans="1:3" x14ac:dyDescent="0.25">
      <c r="A177" s="24">
        <v>153</v>
      </c>
      <c r="B177" s="24">
        <v>23.036643168954249</v>
      </c>
      <c r="C177" s="24">
        <v>-7.7366431689542488</v>
      </c>
    </row>
    <row r="178" spans="1:3" x14ac:dyDescent="0.25">
      <c r="A178" s="24">
        <v>154</v>
      </c>
      <c r="B178" s="24">
        <v>19.540646811072783</v>
      </c>
      <c r="C178" s="24">
        <v>-0.14064681107278432</v>
      </c>
    </row>
    <row r="179" spans="1:3" x14ac:dyDescent="0.25">
      <c r="A179" s="24">
        <v>155</v>
      </c>
      <c r="B179" s="24">
        <v>20.178880478587928</v>
      </c>
      <c r="C179" s="24">
        <v>-3.1788804785879279</v>
      </c>
    </row>
    <row r="180" spans="1:3" x14ac:dyDescent="0.25">
      <c r="A180" s="24">
        <v>156</v>
      </c>
      <c r="B180" s="24">
        <v>20.274139234933472</v>
      </c>
      <c r="C180" s="24">
        <v>-4.6741392349334721</v>
      </c>
    </row>
    <row r="181" spans="1:3" x14ac:dyDescent="0.25">
      <c r="A181" s="24">
        <v>157</v>
      </c>
      <c r="B181" s="24">
        <v>19.20724116386338</v>
      </c>
      <c r="C181" s="24">
        <v>-6.1072411638633799</v>
      </c>
    </row>
    <row r="182" spans="1:3" x14ac:dyDescent="0.25">
      <c r="A182" s="24">
        <v>158</v>
      </c>
      <c r="B182" s="24">
        <v>30.209627521773719</v>
      </c>
      <c r="C182" s="24">
        <v>11.090372478226278</v>
      </c>
    </row>
    <row r="183" spans="1:3" x14ac:dyDescent="0.25">
      <c r="A183" s="24">
        <v>159</v>
      </c>
      <c r="B183" s="24">
        <v>28.45686640501571</v>
      </c>
      <c r="C183" s="24">
        <v>-4.1568664050157089</v>
      </c>
    </row>
    <row r="184" spans="1:3" x14ac:dyDescent="0.25">
      <c r="A184" s="24">
        <v>160</v>
      </c>
      <c r="B184" s="24">
        <v>27.542382344098485</v>
      </c>
      <c r="C184" s="24">
        <v>-4.242382344098484</v>
      </c>
    </row>
    <row r="185" spans="1:3" x14ac:dyDescent="0.25">
      <c r="A185" s="24">
        <v>161</v>
      </c>
      <c r="B185" s="24">
        <v>29.342772839029266</v>
      </c>
      <c r="C185" s="24">
        <v>-2.3427728390292657</v>
      </c>
    </row>
    <row r="186" spans="1:3" x14ac:dyDescent="0.25">
      <c r="A186" s="24">
        <v>162</v>
      </c>
      <c r="B186" s="24">
        <v>32.934027953256276</v>
      </c>
      <c r="C186" s="24">
        <v>17.065972046743724</v>
      </c>
    </row>
    <row r="187" spans="1:3" x14ac:dyDescent="0.25">
      <c r="A187" s="24">
        <v>163</v>
      </c>
      <c r="B187" s="24">
        <v>32.753036316199747</v>
      </c>
      <c r="C187" s="24">
        <v>17.246963683800253</v>
      </c>
    </row>
    <row r="188" spans="1:3" x14ac:dyDescent="0.25">
      <c r="A188" s="24">
        <v>164</v>
      </c>
      <c r="B188" s="24">
        <v>31.419413727362127</v>
      </c>
      <c r="C188" s="24">
        <v>18.580586272637873</v>
      </c>
    </row>
    <row r="189" spans="1:3" x14ac:dyDescent="0.25">
      <c r="A189" s="24">
        <v>165</v>
      </c>
      <c r="B189" s="24">
        <v>23.493885199412862</v>
      </c>
      <c r="C189" s="24">
        <v>-0.79388519941286262</v>
      </c>
    </row>
    <row r="190" spans="1:3" x14ac:dyDescent="0.25">
      <c r="A190" s="24">
        <v>166</v>
      </c>
      <c r="B190" s="24">
        <v>25.237120440536316</v>
      </c>
      <c r="C190" s="24">
        <v>-0.23712044053631587</v>
      </c>
    </row>
    <row r="191" spans="1:3" x14ac:dyDescent="0.25">
      <c r="A191" s="24">
        <v>167</v>
      </c>
      <c r="B191" s="24">
        <v>31.057430453249061</v>
      </c>
      <c r="C191" s="24">
        <v>18.942569546750939</v>
      </c>
    </row>
    <row r="192" spans="1:3" x14ac:dyDescent="0.25">
      <c r="A192" s="24">
        <v>168</v>
      </c>
      <c r="B192" s="24">
        <v>23.017591417685139</v>
      </c>
      <c r="C192" s="24">
        <v>0.78240858231486143</v>
      </c>
    </row>
    <row r="193" spans="1:3" x14ac:dyDescent="0.25">
      <c r="A193" s="24">
        <v>169</v>
      </c>
      <c r="B193" s="24">
        <v>24.008282483678801</v>
      </c>
      <c r="C193" s="24">
        <v>-0.20828248367880065</v>
      </c>
    </row>
    <row r="194" spans="1:3" x14ac:dyDescent="0.25">
      <c r="A194" s="24">
        <v>170</v>
      </c>
      <c r="B194" s="24">
        <v>23.798713219718604</v>
      </c>
      <c r="C194" s="24">
        <v>-1.4987132197186028</v>
      </c>
    </row>
    <row r="195" spans="1:3" x14ac:dyDescent="0.25">
      <c r="A195" s="24">
        <v>171</v>
      </c>
      <c r="B195" s="24">
        <v>20.836165897372183</v>
      </c>
      <c r="C195" s="24">
        <v>-3.4361658973721845</v>
      </c>
    </row>
    <row r="196" spans="1:3" x14ac:dyDescent="0.25">
      <c r="A196" s="24">
        <v>172</v>
      </c>
      <c r="B196" s="24">
        <v>23.122376049665242</v>
      </c>
      <c r="C196" s="24">
        <v>-4.0223760496652403</v>
      </c>
    </row>
    <row r="197" spans="1:3" x14ac:dyDescent="0.25">
      <c r="A197" s="24">
        <v>173</v>
      </c>
      <c r="B197" s="24">
        <v>20.588493130873772</v>
      </c>
      <c r="C197" s="24">
        <v>2.5115068691262294</v>
      </c>
    </row>
    <row r="198" spans="1:3" x14ac:dyDescent="0.25">
      <c r="A198" s="24">
        <v>174</v>
      </c>
      <c r="B198" s="24">
        <v>25.970612864397008</v>
      </c>
      <c r="C198" s="24">
        <v>-2.3706128643970068</v>
      </c>
    </row>
    <row r="199" spans="1:3" x14ac:dyDescent="0.25">
      <c r="A199" s="24">
        <v>175</v>
      </c>
      <c r="B199" s="24">
        <v>25.399060326323742</v>
      </c>
      <c r="C199" s="24">
        <v>-2.7990603263237404</v>
      </c>
    </row>
    <row r="200" spans="1:3" x14ac:dyDescent="0.25">
      <c r="A200" s="24">
        <v>176</v>
      </c>
      <c r="B200" s="24">
        <v>29.504712724816692</v>
      </c>
      <c r="C200" s="24">
        <v>-0.10471272481669303</v>
      </c>
    </row>
    <row r="201" spans="1:3" x14ac:dyDescent="0.25">
      <c r="A201" s="24">
        <v>177</v>
      </c>
      <c r="B201" s="24">
        <v>24.951344171499684</v>
      </c>
      <c r="C201" s="24">
        <v>-1.7513441714996851</v>
      </c>
    </row>
    <row r="202" spans="1:3" x14ac:dyDescent="0.25">
      <c r="A202" s="24">
        <v>178</v>
      </c>
      <c r="B202" s="24">
        <v>28.59022866389947</v>
      </c>
      <c r="C202" s="24">
        <v>-3.9902286638994688</v>
      </c>
    </row>
    <row r="203" spans="1:3" x14ac:dyDescent="0.25">
      <c r="A203" s="24">
        <v>179</v>
      </c>
      <c r="B203" s="24">
        <v>27.990098498922542</v>
      </c>
      <c r="C203" s="24">
        <v>1.9099015010774565</v>
      </c>
    </row>
    <row r="204" spans="1:3" x14ac:dyDescent="0.25">
      <c r="A204" s="24">
        <v>180</v>
      </c>
      <c r="B204" s="24">
        <v>29.780963118218772</v>
      </c>
      <c r="C204" s="24">
        <v>7.4190368817812313</v>
      </c>
    </row>
    <row r="205" spans="1:3" x14ac:dyDescent="0.25">
      <c r="A205" s="24">
        <v>181</v>
      </c>
      <c r="B205" s="24">
        <v>27.380442458311059</v>
      </c>
      <c r="C205" s="24">
        <v>12.419557541688938</v>
      </c>
    </row>
    <row r="206" spans="1:3" x14ac:dyDescent="0.25">
      <c r="A206" s="24">
        <v>182</v>
      </c>
      <c r="B206" s="24">
        <v>25.580051963380278</v>
      </c>
      <c r="C206" s="24">
        <v>10.619948036619725</v>
      </c>
    </row>
    <row r="207" spans="1:3" x14ac:dyDescent="0.25">
      <c r="A207" s="24">
        <v>183</v>
      </c>
      <c r="B207" s="24">
        <v>29.990532382178966</v>
      </c>
      <c r="C207" s="24">
        <v>7.9094676178210328</v>
      </c>
    </row>
    <row r="208" spans="1:3" x14ac:dyDescent="0.25">
      <c r="A208" s="24">
        <v>184</v>
      </c>
      <c r="B208" s="24">
        <v>29.171307077607288</v>
      </c>
      <c r="C208" s="24">
        <v>3.3286929223927118</v>
      </c>
    </row>
    <row r="209" spans="1:3" x14ac:dyDescent="0.25">
      <c r="A209" s="24">
        <v>185</v>
      </c>
      <c r="B209" s="24">
        <v>21.26483030092713</v>
      </c>
      <c r="C209" s="24">
        <v>5.1351696990728684</v>
      </c>
    </row>
    <row r="210" spans="1:3" x14ac:dyDescent="0.25">
      <c r="A210" s="24">
        <v>186</v>
      </c>
      <c r="B210" s="24">
        <v>22.05547797859515</v>
      </c>
      <c r="C210" s="24">
        <v>7.5445220214048518</v>
      </c>
    </row>
    <row r="211" spans="1:3" x14ac:dyDescent="0.25">
      <c r="A211" s="24">
        <v>187</v>
      </c>
      <c r="B211" s="24">
        <v>30.342989780657479</v>
      </c>
      <c r="C211" s="24">
        <v>19.657010219342521</v>
      </c>
    </row>
    <row r="212" spans="1:3" x14ac:dyDescent="0.25">
      <c r="A212" s="24">
        <v>188</v>
      </c>
      <c r="B212" s="24">
        <v>28.218719514151847</v>
      </c>
      <c r="C212" s="24">
        <v>3.7812804858481535</v>
      </c>
    </row>
    <row r="213" spans="1:3" x14ac:dyDescent="0.25">
      <c r="A213" s="24">
        <v>189</v>
      </c>
      <c r="B213" s="24">
        <v>30.23820514867738</v>
      </c>
      <c r="C213" s="24">
        <v>-0.4382051486773797</v>
      </c>
    </row>
    <row r="214" spans="1:3" x14ac:dyDescent="0.25">
      <c r="A214" s="24">
        <v>190</v>
      </c>
      <c r="B214" s="24">
        <v>29.447557471009365</v>
      </c>
      <c r="C214" s="24">
        <v>5.452442528990634</v>
      </c>
    </row>
    <row r="215" spans="1:3" x14ac:dyDescent="0.25">
      <c r="A215" s="24">
        <v>191</v>
      </c>
      <c r="B215" s="24">
        <v>29.723807864411445</v>
      </c>
      <c r="C215" s="24">
        <v>3.2761921355885555</v>
      </c>
    </row>
    <row r="216" spans="1:3" x14ac:dyDescent="0.25">
      <c r="A216" s="24">
        <v>192</v>
      </c>
      <c r="B216" s="24">
        <v>30.114368765428175</v>
      </c>
      <c r="C216" s="24">
        <v>0.38563123457182513</v>
      </c>
    </row>
    <row r="217" spans="1:3" x14ac:dyDescent="0.25">
      <c r="A217" s="24">
        <v>193</v>
      </c>
      <c r="B217" s="24">
        <v>31.848078130917074</v>
      </c>
      <c r="C217" s="24">
        <v>4.5519218690829248</v>
      </c>
    </row>
    <row r="218" spans="1:3" x14ac:dyDescent="0.25">
      <c r="A218" s="24">
        <v>194</v>
      </c>
      <c r="B218" s="24">
        <v>29.790488993853323</v>
      </c>
      <c r="C218" s="24">
        <v>1.3095110061466784</v>
      </c>
    </row>
    <row r="219" spans="1:3" x14ac:dyDescent="0.25">
      <c r="A219" s="24">
        <v>195</v>
      </c>
      <c r="B219" s="24">
        <v>30.409670910099361</v>
      </c>
      <c r="C219" s="24">
        <v>-1.30967091009936</v>
      </c>
    </row>
    <row r="220" spans="1:3" x14ac:dyDescent="0.25">
      <c r="A220" s="24">
        <v>196</v>
      </c>
      <c r="B220" s="24">
        <v>31.75281937457153</v>
      </c>
      <c r="C220" s="24">
        <v>18.24718062542847</v>
      </c>
    </row>
    <row r="221" spans="1:3" x14ac:dyDescent="0.25">
      <c r="A221" s="24">
        <v>197</v>
      </c>
      <c r="B221" s="24">
        <v>30.695447179135993</v>
      </c>
      <c r="C221" s="24">
        <v>2.6045528208640043</v>
      </c>
    </row>
    <row r="222" spans="1:3" x14ac:dyDescent="0.25">
      <c r="A222" s="24">
        <v>198</v>
      </c>
      <c r="B222" s="24">
        <v>26.380225516682849</v>
      </c>
      <c r="C222" s="24">
        <v>3.9197744833171519</v>
      </c>
    </row>
    <row r="223" spans="1:3" x14ac:dyDescent="0.25">
      <c r="A223" s="24">
        <v>199</v>
      </c>
      <c r="B223" s="24">
        <v>28.275874767959174</v>
      </c>
      <c r="C223" s="24">
        <v>6.3241252320408279</v>
      </c>
    </row>
    <row r="224" spans="1:3" x14ac:dyDescent="0.25">
      <c r="A224" s="24">
        <v>200</v>
      </c>
      <c r="B224" s="24">
        <v>30.23820514867738</v>
      </c>
      <c r="C224" s="24">
        <v>4.6617948513226182</v>
      </c>
    </row>
    <row r="225" spans="1:3" x14ac:dyDescent="0.25">
      <c r="A225" s="24">
        <v>201</v>
      </c>
      <c r="B225" s="24">
        <v>30.342989780657479</v>
      </c>
      <c r="C225" s="24">
        <v>2.5570102193425193</v>
      </c>
    </row>
    <row r="226" spans="1:3" x14ac:dyDescent="0.25">
      <c r="A226" s="24">
        <v>202</v>
      </c>
      <c r="B226" s="24">
        <v>27.504278841560268</v>
      </c>
      <c r="C226" s="24">
        <v>-3.4042788415602665</v>
      </c>
    </row>
    <row r="227" spans="1:3" x14ac:dyDescent="0.25">
      <c r="A227" s="24">
        <v>203</v>
      </c>
      <c r="B227" s="24">
        <v>31.619457115687769</v>
      </c>
      <c r="C227" s="24">
        <v>10.680542884312228</v>
      </c>
    </row>
    <row r="228" spans="1:3" x14ac:dyDescent="0.25">
      <c r="A228" s="24">
        <v>204</v>
      </c>
      <c r="B228" s="24">
        <v>30.952645821268963</v>
      </c>
      <c r="C228" s="24">
        <v>17.547354178731037</v>
      </c>
    </row>
    <row r="229" spans="1:3" x14ac:dyDescent="0.25">
      <c r="A229" s="24">
        <v>205</v>
      </c>
      <c r="B229" s="24">
        <v>31.838552255282522</v>
      </c>
      <c r="C229" s="24">
        <v>18.161447744717478</v>
      </c>
    </row>
    <row r="230" spans="1:3" x14ac:dyDescent="0.25">
      <c r="A230" s="24">
        <v>206</v>
      </c>
      <c r="B230" s="24">
        <v>24.227377623273554</v>
      </c>
      <c r="C230" s="24">
        <v>-1.6273776232735528</v>
      </c>
    </row>
    <row r="231" spans="1:3" x14ac:dyDescent="0.25">
      <c r="A231" s="24">
        <v>207</v>
      </c>
      <c r="B231" s="24">
        <v>24.132118866928007</v>
      </c>
      <c r="C231" s="24">
        <v>0.26788113307199168</v>
      </c>
    </row>
    <row r="232" spans="1:3" x14ac:dyDescent="0.25">
      <c r="A232" s="24">
        <v>208</v>
      </c>
      <c r="B232" s="24">
        <v>17.378273042028937</v>
      </c>
      <c r="C232" s="24">
        <v>5.1217269579710631</v>
      </c>
    </row>
    <row r="233" spans="1:3" x14ac:dyDescent="0.25">
      <c r="A233" s="24">
        <v>209</v>
      </c>
      <c r="B233" s="24">
        <v>20.617070757777434</v>
      </c>
      <c r="C233" s="24">
        <v>3.7829292422225649</v>
      </c>
    </row>
    <row r="234" spans="1:3" x14ac:dyDescent="0.25">
      <c r="A234" s="24">
        <v>210</v>
      </c>
      <c r="B234" s="24">
        <v>12.58675759784807</v>
      </c>
      <c r="C234" s="24">
        <v>7.4132424021519299</v>
      </c>
    </row>
    <row r="235" spans="1:3" x14ac:dyDescent="0.25">
      <c r="A235" s="24">
        <v>211</v>
      </c>
      <c r="B235" s="24">
        <v>18.130817217158732</v>
      </c>
      <c r="C235" s="24">
        <v>3.569182782841267</v>
      </c>
    </row>
    <row r="236" spans="1:3" x14ac:dyDescent="0.25">
      <c r="A236" s="24">
        <v>212</v>
      </c>
      <c r="B236" s="24">
        <v>11.738954666372727</v>
      </c>
      <c r="C236" s="24">
        <v>7.5610453336272734</v>
      </c>
    </row>
    <row r="237" spans="1:3" x14ac:dyDescent="0.25">
      <c r="A237" s="24">
        <v>213</v>
      </c>
      <c r="B237" s="24">
        <v>19.312025795843478</v>
      </c>
      <c r="C237" s="24">
        <v>3.0879742041565201</v>
      </c>
    </row>
    <row r="238" spans="1:3" x14ac:dyDescent="0.25">
      <c r="A238" s="24">
        <v>214</v>
      </c>
      <c r="B238" s="24">
        <v>25.646733092822156</v>
      </c>
      <c r="C238" s="24">
        <v>2.453266907177845</v>
      </c>
    </row>
    <row r="239" spans="1:3" x14ac:dyDescent="0.25">
      <c r="A239" s="24">
        <v>215</v>
      </c>
      <c r="B239" s="24">
        <v>6.4330419379259212</v>
      </c>
      <c r="C239" s="24">
        <v>17.266958062074078</v>
      </c>
    </row>
    <row r="240" spans="1:3" x14ac:dyDescent="0.25">
      <c r="A240" s="24">
        <v>216</v>
      </c>
      <c r="B240" s="24">
        <v>25.561000212111168</v>
      </c>
      <c r="C240" s="24">
        <v>-0.56100021211116768</v>
      </c>
    </row>
    <row r="241" spans="1:3" x14ac:dyDescent="0.25">
      <c r="A241" s="24">
        <v>217</v>
      </c>
      <c r="B241" s="24">
        <v>21.712546455751188</v>
      </c>
      <c r="C241" s="24">
        <v>1.5874535442488131</v>
      </c>
    </row>
    <row r="242" spans="1:3" x14ac:dyDescent="0.25">
      <c r="A242" s="24">
        <v>218</v>
      </c>
      <c r="B242" s="24">
        <v>25.35143094815097</v>
      </c>
      <c r="C242" s="24">
        <v>3.3485690518490294</v>
      </c>
    </row>
    <row r="243" spans="1:3" x14ac:dyDescent="0.25">
      <c r="A243" s="24">
        <v>219</v>
      </c>
      <c r="B243" s="24">
        <v>17.511635300912694</v>
      </c>
      <c r="C243" s="24">
        <v>3.9883646990873061</v>
      </c>
    </row>
    <row r="244" spans="1:3" x14ac:dyDescent="0.25">
      <c r="A244" s="24">
        <v>220</v>
      </c>
      <c r="B244" s="24">
        <v>24.579835021752064</v>
      </c>
      <c r="C244" s="24">
        <v>-1.5798350217520643</v>
      </c>
    </row>
    <row r="245" spans="1:3" x14ac:dyDescent="0.25">
      <c r="A245" s="24">
        <v>221</v>
      </c>
      <c r="B245" s="24">
        <v>25.33237919688186</v>
      </c>
      <c r="C245" s="24">
        <v>1.3676208031181396</v>
      </c>
    </row>
    <row r="246" spans="1:3" x14ac:dyDescent="0.25">
      <c r="A246" s="24">
        <v>222</v>
      </c>
      <c r="B246" s="24">
        <v>14.139475326280436</v>
      </c>
      <c r="C246" s="24">
        <v>7.5605246737195628</v>
      </c>
    </row>
    <row r="247" spans="1:3" x14ac:dyDescent="0.25">
      <c r="A247" s="24">
        <v>223</v>
      </c>
      <c r="B247" s="24">
        <v>25.122809932921665</v>
      </c>
      <c r="C247" s="24">
        <v>2.3771900670783346</v>
      </c>
    </row>
    <row r="248" spans="1:3" x14ac:dyDescent="0.25">
      <c r="A248" s="24">
        <v>224</v>
      </c>
      <c r="B248" s="24">
        <v>27.342338955772842</v>
      </c>
      <c r="C248" s="24">
        <v>2.7576610442271594</v>
      </c>
    </row>
    <row r="249" spans="1:3" x14ac:dyDescent="0.25">
      <c r="A249" s="24">
        <v>225</v>
      </c>
      <c r="B249" s="24">
        <v>30.638291925328666</v>
      </c>
      <c r="C249" s="24">
        <v>14.161708074671331</v>
      </c>
    </row>
    <row r="250" spans="1:3" x14ac:dyDescent="0.25">
      <c r="A250" s="24">
        <v>226</v>
      </c>
      <c r="B250" s="24">
        <v>30.171524019235498</v>
      </c>
      <c r="C250" s="24">
        <v>19.828475980764502</v>
      </c>
    </row>
    <row r="251" spans="1:3" x14ac:dyDescent="0.25">
      <c r="A251" s="24">
        <v>227</v>
      </c>
      <c r="B251" s="24">
        <v>31.600405364418663</v>
      </c>
      <c r="C251" s="24">
        <v>5.9995946355813388</v>
      </c>
    </row>
    <row r="252" spans="1:3" x14ac:dyDescent="0.25">
      <c r="A252" s="24">
        <v>228</v>
      </c>
      <c r="B252" s="24">
        <v>28.523547534457588</v>
      </c>
      <c r="C252" s="24">
        <v>3.0764524655424133</v>
      </c>
    </row>
    <row r="253" spans="1:3" x14ac:dyDescent="0.25">
      <c r="A253" s="24">
        <v>229</v>
      </c>
      <c r="B253" s="24">
        <v>30.847861189288864</v>
      </c>
      <c r="C253" s="24">
        <v>15.852138810711139</v>
      </c>
    </row>
    <row r="254" spans="1:3" x14ac:dyDescent="0.25">
      <c r="A254" s="24">
        <v>230</v>
      </c>
      <c r="B254" s="24">
        <v>31.000275199441734</v>
      </c>
      <c r="C254" s="24">
        <v>0.49972480055826551</v>
      </c>
    </row>
    <row r="255" spans="1:3" x14ac:dyDescent="0.25">
      <c r="A255" s="24">
        <v>231</v>
      </c>
      <c r="B255" s="24">
        <v>23.484359323778307</v>
      </c>
      <c r="C255" s="24">
        <v>0.81564067622169389</v>
      </c>
    </row>
    <row r="256" spans="1:3" x14ac:dyDescent="0.25">
      <c r="A256" s="24">
        <v>232</v>
      </c>
      <c r="B256" s="24">
        <v>29.580919729893125</v>
      </c>
      <c r="C256" s="24">
        <v>2.1190802701068741</v>
      </c>
    </row>
    <row r="257" spans="1:3" x14ac:dyDescent="0.25">
      <c r="A257" s="24">
        <v>233</v>
      </c>
      <c r="B257" s="24">
        <v>32.229113156299249</v>
      </c>
      <c r="C257" s="24">
        <v>9.4708868437007538</v>
      </c>
    </row>
    <row r="258" spans="1:3" x14ac:dyDescent="0.25">
      <c r="A258" s="24">
        <v>234</v>
      </c>
      <c r="B258" s="24">
        <v>30.819283562385198</v>
      </c>
      <c r="C258" s="24">
        <v>17.480716437614799</v>
      </c>
    </row>
    <row r="259" spans="1:3" x14ac:dyDescent="0.25">
      <c r="A259" s="24">
        <v>235</v>
      </c>
      <c r="B259" s="24">
        <v>26.913674552217891</v>
      </c>
      <c r="C259" s="24">
        <v>2.0863254477821087</v>
      </c>
    </row>
    <row r="260" spans="1:3" x14ac:dyDescent="0.25">
      <c r="A260" s="24">
        <v>236</v>
      </c>
      <c r="B260" s="24">
        <v>24.217851747638996</v>
      </c>
      <c r="C260" s="24">
        <v>-0.21785174763899562</v>
      </c>
    </row>
    <row r="261" spans="1:3" x14ac:dyDescent="0.25">
      <c r="A261" s="24">
        <v>237</v>
      </c>
      <c r="B261" s="24">
        <v>25.494319082669289</v>
      </c>
      <c r="C261" s="24">
        <v>-0.39431908266928772</v>
      </c>
    </row>
    <row r="262" spans="1:3" x14ac:dyDescent="0.25">
      <c r="A262" s="24">
        <v>238</v>
      </c>
      <c r="B262" s="24">
        <v>30.076265262889954</v>
      </c>
      <c r="C262" s="24">
        <v>1.4237347371100455</v>
      </c>
    </row>
    <row r="263" spans="1:3" x14ac:dyDescent="0.25">
      <c r="A263" s="24">
        <v>239</v>
      </c>
      <c r="B263" s="24">
        <v>28.523547534457588</v>
      </c>
      <c r="C263" s="24">
        <v>-4.8235475344575889</v>
      </c>
    </row>
    <row r="264" spans="1:3" x14ac:dyDescent="0.25">
      <c r="A264" s="24">
        <v>240</v>
      </c>
      <c r="B264" s="24">
        <v>27.561434095367595</v>
      </c>
      <c r="C264" s="24">
        <v>-4.2614340953675942</v>
      </c>
    </row>
    <row r="265" spans="1:3" x14ac:dyDescent="0.25">
      <c r="A265" s="24">
        <v>241</v>
      </c>
      <c r="B265" s="24">
        <v>23.741557965911277</v>
      </c>
      <c r="C265" s="24">
        <v>3.2584420340887235</v>
      </c>
    </row>
    <row r="266" spans="1:3" x14ac:dyDescent="0.25">
      <c r="A266" s="24">
        <v>242</v>
      </c>
      <c r="B266" s="24">
        <v>22.769918651186728</v>
      </c>
      <c r="C266" s="24">
        <v>-2.6699186511867268</v>
      </c>
    </row>
    <row r="267" spans="1:3" x14ac:dyDescent="0.25">
      <c r="A267" s="24">
        <v>243</v>
      </c>
      <c r="B267" s="24">
        <v>23.893971976064147</v>
      </c>
      <c r="C267" s="24">
        <v>-1.6939719760641481</v>
      </c>
    </row>
    <row r="268" spans="1:3" x14ac:dyDescent="0.25">
      <c r="A268" s="24">
        <v>244</v>
      </c>
      <c r="B268" s="24">
        <v>29.638074983700452</v>
      </c>
      <c r="C268" s="24">
        <v>-5.9380749837004529</v>
      </c>
    </row>
    <row r="269" spans="1:3" x14ac:dyDescent="0.25">
      <c r="A269" s="24">
        <v>245</v>
      </c>
      <c r="B269" s="24">
        <v>22.674659894841184</v>
      </c>
      <c r="C269" s="24">
        <v>-5.074659894841183</v>
      </c>
    </row>
    <row r="270" spans="1:3" x14ac:dyDescent="0.25">
      <c r="A270" s="24">
        <v>246</v>
      </c>
      <c r="B270" s="24">
        <v>16.997238016646758</v>
      </c>
      <c r="C270" s="24">
        <v>1.502761983353242</v>
      </c>
    </row>
    <row r="271" spans="1:3" x14ac:dyDescent="0.25">
      <c r="A271" s="24">
        <v>247</v>
      </c>
      <c r="B271" s="24">
        <v>25.856302356782354</v>
      </c>
      <c r="C271" s="24">
        <v>-1.5563023567823535</v>
      </c>
    </row>
    <row r="272" spans="1:3" x14ac:dyDescent="0.25">
      <c r="A272" s="24">
        <v>248</v>
      </c>
      <c r="B272" s="24">
        <v>24.913240668961468</v>
      </c>
      <c r="C272" s="24">
        <v>-4.4132406689614676</v>
      </c>
    </row>
    <row r="273" spans="1:3" x14ac:dyDescent="0.25">
      <c r="A273" s="24">
        <v>249</v>
      </c>
      <c r="B273" s="24">
        <v>25.513370833938396</v>
      </c>
      <c r="C273" s="24">
        <v>-1.0133708339383958</v>
      </c>
    </row>
    <row r="274" spans="1:3" x14ac:dyDescent="0.25">
      <c r="A274" s="24">
        <v>250</v>
      </c>
      <c r="B274" s="24">
        <v>28.333030021766501</v>
      </c>
      <c r="C274" s="24">
        <v>-2.1330300217665012</v>
      </c>
    </row>
    <row r="275" spans="1:3" x14ac:dyDescent="0.25">
      <c r="A275" s="24">
        <v>251</v>
      </c>
      <c r="B275" s="24">
        <v>28.96173781364709</v>
      </c>
      <c r="C275" s="24">
        <v>-4.5617378136470919</v>
      </c>
    </row>
    <row r="276" spans="1:3" x14ac:dyDescent="0.25">
      <c r="A276" s="24">
        <v>252</v>
      </c>
      <c r="B276" s="24">
        <v>31.162215085229157</v>
      </c>
      <c r="C276" s="24">
        <v>-6.3622150852291561</v>
      </c>
    </row>
    <row r="277" spans="1:3" x14ac:dyDescent="0.25">
      <c r="A277" s="24">
        <v>253</v>
      </c>
      <c r="B277" s="24">
        <v>31.219370339036484</v>
      </c>
      <c r="C277" s="24">
        <v>-1.6193703390364824</v>
      </c>
    </row>
    <row r="278" spans="1:3" x14ac:dyDescent="0.25">
      <c r="A278" s="24">
        <v>254</v>
      </c>
      <c r="B278" s="24">
        <v>31.209844463401929</v>
      </c>
      <c r="C278" s="24">
        <v>11.590155536598068</v>
      </c>
    </row>
    <row r="279" spans="1:3" x14ac:dyDescent="0.25">
      <c r="A279" s="24">
        <v>255</v>
      </c>
      <c r="B279" s="24">
        <v>28.323504146131945</v>
      </c>
      <c r="C279" s="24">
        <v>-6.4235041461319469</v>
      </c>
    </row>
    <row r="280" spans="1:3" x14ac:dyDescent="0.25">
      <c r="A280" s="24">
        <v>256</v>
      </c>
      <c r="B280" s="24">
        <v>25.770569476071366</v>
      </c>
      <c r="C280" s="24">
        <v>-4.8705694760713669</v>
      </c>
    </row>
    <row r="281" spans="1:3" x14ac:dyDescent="0.25">
      <c r="A281" s="24">
        <v>257</v>
      </c>
      <c r="B281" s="24">
        <v>31.619457115687769</v>
      </c>
      <c r="C281" s="24">
        <v>12.380542884312231</v>
      </c>
    </row>
    <row r="282" spans="1:3" x14ac:dyDescent="0.25">
      <c r="A282" s="24">
        <v>258</v>
      </c>
      <c r="B282" s="24">
        <v>29.704756113142334</v>
      </c>
      <c r="C282" s="24">
        <v>20.295243886857666</v>
      </c>
    </row>
    <row r="283" spans="1:3" x14ac:dyDescent="0.25">
      <c r="A283" s="24">
        <v>259</v>
      </c>
      <c r="B283" s="24">
        <v>27.161347318716309</v>
      </c>
      <c r="C283" s="24">
        <v>8.8386526812836905</v>
      </c>
    </row>
    <row r="284" spans="1:3" x14ac:dyDescent="0.25">
      <c r="A284" s="24">
        <v>260</v>
      </c>
      <c r="B284" s="24">
        <v>28.009150250191652</v>
      </c>
      <c r="C284" s="24">
        <v>2.0908497498083491</v>
      </c>
    </row>
    <row r="285" spans="1:3" x14ac:dyDescent="0.25">
      <c r="A285" s="24">
        <v>261</v>
      </c>
      <c r="B285" s="24">
        <v>25.446689704496514</v>
      </c>
      <c r="C285" s="24">
        <v>8.3533102955034835</v>
      </c>
    </row>
    <row r="286" spans="1:3" x14ac:dyDescent="0.25">
      <c r="A286" s="24">
        <v>262</v>
      </c>
      <c r="B286" s="24">
        <v>27.66621872734769</v>
      </c>
      <c r="C286" s="24">
        <v>15.433781272652311</v>
      </c>
    </row>
    <row r="287" spans="1:3" x14ac:dyDescent="0.25">
      <c r="A287" s="24">
        <v>263</v>
      </c>
      <c r="B287" s="24">
        <v>28.952211938012535</v>
      </c>
      <c r="C287" s="24">
        <v>19.847788061987462</v>
      </c>
    </row>
    <row r="288" spans="1:3" x14ac:dyDescent="0.25">
      <c r="A288" s="24">
        <v>264</v>
      </c>
      <c r="B288" s="24">
        <v>23.865394349160482</v>
      </c>
      <c r="C288" s="24">
        <v>7.1346056508395179</v>
      </c>
    </row>
    <row r="289" spans="1:3" x14ac:dyDescent="0.25">
      <c r="A289" s="24">
        <v>265</v>
      </c>
      <c r="B289" s="24">
        <v>26.866045174045123</v>
      </c>
      <c r="C289" s="24">
        <v>9.6339548259548771</v>
      </c>
    </row>
    <row r="290" spans="1:3" x14ac:dyDescent="0.25">
      <c r="A290" s="24">
        <v>266</v>
      </c>
      <c r="B290" s="24">
        <v>24.62746439992484</v>
      </c>
      <c r="C290" s="24">
        <v>-1.827464399924839</v>
      </c>
    </row>
    <row r="291" spans="1:3" x14ac:dyDescent="0.25">
      <c r="A291" s="24">
        <v>267</v>
      </c>
      <c r="B291" s="24">
        <v>20.493234374528228</v>
      </c>
      <c r="C291" s="24">
        <v>10.206765625471771</v>
      </c>
    </row>
    <row r="292" spans="1:3" x14ac:dyDescent="0.25">
      <c r="A292" s="24">
        <v>268</v>
      </c>
      <c r="B292" s="24">
        <v>27.494752965925713</v>
      </c>
      <c r="C292" s="24">
        <v>22.505247034074287</v>
      </c>
    </row>
    <row r="293" spans="1:3" x14ac:dyDescent="0.25">
      <c r="A293" s="24">
        <v>269</v>
      </c>
      <c r="B293" s="24">
        <v>31.571827737514997</v>
      </c>
      <c r="C293" s="24">
        <v>11.928172262485003</v>
      </c>
    </row>
    <row r="294" spans="1:3" x14ac:dyDescent="0.25">
      <c r="A294" s="24">
        <v>270</v>
      </c>
      <c r="B294" s="24">
        <v>21.579184196867427</v>
      </c>
      <c r="C294" s="24">
        <v>-0.87918419686742766</v>
      </c>
    </row>
    <row r="295" spans="1:3" x14ac:dyDescent="0.25">
      <c r="A295" s="24">
        <v>271</v>
      </c>
      <c r="B295" s="24">
        <v>22.198366113113465</v>
      </c>
      <c r="C295" s="24">
        <v>-1.0983661131134639</v>
      </c>
    </row>
    <row r="296" spans="1:3" x14ac:dyDescent="0.25">
      <c r="A296" s="24">
        <v>272</v>
      </c>
      <c r="B296" s="24">
        <v>28.304452394862835</v>
      </c>
      <c r="C296" s="24">
        <v>-3.104452394862836</v>
      </c>
    </row>
    <row r="297" spans="1:3" x14ac:dyDescent="0.25">
      <c r="A297" s="24">
        <v>273</v>
      </c>
      <c r="B297" s="24">
        <v>27.218502572523633</v>
      </c>
      <c r="C297" s="24">
        <v>-2.8185025725236343</v>
      </c>
    </row>
    <row r="298" spans="1:3" x14ac:dyDescent="0.25">
      <c r="A298" s="24">
        <v>274</v>
      </c>
      <c r="B298" s="24">
        <v>28.31397827049739</v>
      </c>
      <c r="C298" s="24">
        <v>6.8860217295026125</v>
      </c>
    </row>
    <row r="299" spans="1:3" x14ac:dyDescent="0.25">
      <c r="A299" s="24">
        <v>275</v>
      </c>
      <c r="B299" s="24">
        <v>31.219370339036484</v>
      </c>
      <c r="C299" s="24">
        <v>1.1806296609635147</v>
      </c>
    </row>
    <row r="300" spans="1:3" x14ac:dyDescent="0.25">
      <c r="A300" s="24">
        <v>276</v>
      </c>
      <c r="B300" s="24">
        <v>31.743293498936978</v>
      </c>
      <c r="C300" s="24">
        <v>0.25670650106302162</v>
      </c>
    </row>
    <row r="301" spans="1:3" x14ac:dyDescent="0.25">
      <c r="A301" s="24">
        <v>277</v>
      </c>
      <c r="B301" s="24">
        <v>28.818849679128775</v>
      </c>
      <c r="C301" s="24">
        <v>4.3811503208712281</v>
      </c>
    </row>
    <row r="302" spans="1:3" x14ac:dyDescent="0.25">
      <c r="A302" s="24">
        <v>278</v>
      </c>
      <c r="B302" s="24">
        <v>30.619240174059556</v>
      </c>
      <c r="C302" s="24">
        <v>2.4807598259404458</v>
      </c>
    </row>
    <row r="303" spans="1:3" x14ac:dyDescent="0.25">
      <c r="A303" s="24">
        <v>279</v>
      </c>
      <c r="B303" s="24">
        <v>27.732899856789572</v>
      </c>
      <c r="C303" s="24">
        <v>1.3671001432104291</v>
      </c>
    </row>
    <row r="304" spans="1:3" x14ac:dyDescent="0.25">
      <c r="A304" s="24">
        <v>280</v>
      </c>
      <c r="B304" s="24">
        <v>29.961954755275304</v>
      </c>
      <c r="C304" s="24">
        <v>5.1380452447246974</v>
      </c>
    </row>
    <row r="305" spans="1:3" x14ac:dyDescent="0.25">
      <c r="A305" s="24">
        <v>281</v>
      </c>
      <c r="B305" s="24">
        <v>31.000275199441734</v>
      </c>
      <c r="C305" s="24">
        <v>14.399724800558264</v>
      </c>
    </row>
    <row r="306" spans="1:3" x14ac:dyDescent="0.25">
      <c r="A306" s="24">
        <v>282</v>
      </c>
      <c r="B306" s="24">
        <v>30.209627521773719</v>
      </c>
      <c r="C306" s="24">
        <v>5.1903724782262799</v>
      </c>
    </row>
    <row r="307" spans="1:3" x14ac:dyDescent="0.25">
      <c r="A307" s="24">
        <v>283</v>
      </c>
      <c r="B307" s="24">
        <v>31.714715872033313</v>
      </c>
      <c r="C307" s="24">
        <v>14.285284127966687</v>
      </c>
    </row>
    <row r="308" spans="1:3" x14ac:dyDescent="0.25">
      <c r="A308" s="24">
        <v>284</v>
      </c>
      <c r="B308" s="24">
        <v>31.571827737514997</v>
      </c>
      <c r="C308" s="24">
        <v>18.428172262485003</v>
      </c>
    </row>
    <row r="309" spans="1:3" x14ac:dyDescent="0.25">
      <c r="A309" s="24">
        <v>285</v>
      </c>
      <c r="B309" s="24">
        <v>27.104192064908982</v>
      </c>
      <c r="C309" s="24">
        <v>5.0958079350910204</v>
      </c>
    </row>
    <row r="310" spans="1:3" x14ac:dyDescent="0.25">
      <c r="A310" s="24">
        <v>286</v>
      </c>
      <c r="B310" s="24">
        <v>26.742208790795914</v>
      </c>
      <c r="C310" s="24">
        <v>-4.7422087907959138</v>
      </c>
    </row>
    <row r="311" spans="1:3" x14ac:dyDescent="0.25">
      <c r="A311" s="24">
        <v>287</v>
      </c>
      <c r="B311" s="24">
        <v>22.265047242555344</v>
      </c>
      <c r="C311" s="24">
        <v>-2.1650472425553424</v>
      </c>
    </row>
    <row r="312" spans="1:3" x14ac:dyDescent="0.25">
      <c r="A312" s="24">
        <v>288</v>
      </c>
      <c r="B312" s="24">
        <v>27.780529234962344</v>
      </c>
      <c r="C312" s="24">
        <v>-4.580529234962345</v>
      </c>
    </row>
    <row r="313" spans="1:3" x14ac:dyDescent="0.25">
      <c r="A313" s="24">
        <v>289</v>
      </c>
      <c r="B313" s="24">
        <v>27.342338955772842</v>
      </c>
      <c r="C313" s="24">
        <v>-5.0423389557728413</v>
      </c>
    </row>
    <row r="314" spans="1:3" x14ac:dyDescent="0.25">
      <c r="A314" s="24">
        <v>290</v>
      </c>
      <c r="B314" s="24">
        <v>25.522896709572951</v>
      </c>
      <c r="C314" s="24">
        <v>-0.72289670957295016</v>
      </c>
    </row>
    <row r="315" spans="1:3" x14ac:dyDescent="0.25">
      <c r="A315" s="24">
        <v>291</v>
      </c>
      <c r="B315" s="24">
        <v>31.409887851727571</v>
      </c>
      <c r="C315" s="24">
        <v>-2.9098878517275715</v>
      </c>
    </row>
    <row r="316" spans="1:3" x14ac:dyDescent="0.25">
      <c r="A316" s="24">
        <v>292</v>
      </c>
      <c r="B316" s="24">
        <v>31.190792712132822</v>
      </c>
      <c r="C316" s="24">
        <v>6.109207287867175</v>
      </c>
    </row>
    <row r="317" spans="1:3" x14ac:dyDescent="0.25">
      <c r="A317" s="24">
        <v>293</v>
      </c>
      <c r="B317" s="24">
        <v>30.10484288979362</v>
      </c>
      <c r="C317" s="24">
        <v>-2.2048428897936212</v>
      </c>
    </row>
    <row r="318" spans="1:3" x14ac:dyDescent="0.25">
      <c r="A318" s="24">
        <v>294</v>
      </c>
      <c r="B318" s="24">
        <v>26.40880314358651</v>
      </c>
      <c r="C318" s="24">
        <v>-2.5088031435865119</v>
      </c>
    </row>
    <row r="319" spans="1:3" x14ac:dyDescent="0.25">
      <c r="A319" s="24">
        <v>295</v>
      </c>
      <c r="B319" s="24">
        <v>24.675093778097608</v>
      </c>
      <c r="C319" s="24">
        <v>-2.9750937780976088</v>
      </c>
    </row>
    <row r="320" spans="1:3" x14ac:dyDescent="0.25">
      <c r="A320" s="24">
        <v>296</v>
      </c>
      <c r="B320" s="24">
        <v>28.609280415168577</v>
      </c>
      <c r="C320" s="24">
        <v>-9.2804151685754732E-3</v>
      </c>
    </row>
    <row r="321" spans="1:3" x14ac:dyDescent="0.25">
      <c r="A321" s="24">
        <v>297</v>
      </c>
      <c r="B321" s="24">
        <v>27.542382344098485</v>
      </c>
      <c r="C321" s="24">
        <v>-0.44238234409848332</v>
      </c>
    </row>
    <row r="322" spans="1:3" x14ac:dyDescent="0.25">
      <c r="A322" s="24">
        <v>298</v>
      </c>
      <c r="B322" s="24">
        <v>19.493017432900011</v>
      </c>
      <c r="C322" s="24">
        <v>0.80698256709998972</v>
      </c>
    </row>
    <row r="323" spans="1:3" x14ac:dyDescent="0.25">
      <c r="A323" s="24">
        <v>299</v>
      </c>
      <c r="B323" s="24">
        <v>29.84764424766065</v>
      </c>
      <c r="C323" s="24">
        <v>-7.3476442476606501</v>
      </c>
    </row>
    <row r="324" spans="1:3" x14ac:dyDescent="0.25">
      <c r="A324" s="24">
        <v>300</v>
      </c>
      <c r="B324" s="24">
        <v>30.066739387255403</v>
      </c>
      <c r="C324" s="24">
        <v>-1.066739387255403</v>
      </c>
    </row>
    <row r="325" spans="1:3" x14ac:dyDescent="0.25">
      <c r="A325" s="24">
        <v>301</v>
      </c>
      <c r="B325" s="24">
        <v>28.799797927859665</v>
      </c>
      <c r="C325" s="24">
        <v>-3.9997979278596638</v>
      </c>
    </row>
    <row r="326" spans="1:3" x14ac:dyDescent="0.25">
      <c r="A326" s="24">
        <v>302</v>
      </c>
      <c r="B326" s="24">
        <v>25.532422585207506</v>
      </c>
      <c r="C326" s="24">
        <v>-3.532422585207506</v>
      </c>
    </row>
    <row r="327" spans="1:3" x14ac:dyDescent="0.25">
      <c r="A327" s="24">
        <v>303</v>
      </c>
      <c r="B327" s="24">
        <v>26.323070262875518</v>
      </c>
      <c r="C327" s="24">
        <v>7.6929737124480368E-2</v>
      </c>
    </row>
    <row r="328" spans="1:3" x14ac:dyDescent="0.25">
      <c r="A328" s="24">
        <v>304</v>
      </c>
      <c r="B328" s="24">
        <v>29.952428879640749</v>
      </c>
      <c r="C328" s="24">
        <v>3.1475711203592525</v>
      </c>
    </row>
    <row r="329" spans="1:3" x14ac:dyDescent="0.25">
      <c r="A329" s="24">
        <v>305</v>
      </c>
      <c r="B329" s="24">
        <v>27.980572623287987</v>
      </c>
      <c r="C329" s="24">
        <v>8.1194273767120144</v>
      </c>
    </row>
    <row r="330" spans="1:3" x14ac:dyDescent="0.25">
      <c r="A330" s="24">
        <v>306</v>
      </c>
      <c r="B330" s="24">
        <v>26.075397496377107</v>
      </c>
      <c r="C330" s="24">
        <v>2.3246025036228914</v>
      </c>
    </row>
    <row r="331" spans="1:3" x14ac:dyDescent="0.25">
      <c r="A331" s="24">
        <v>307</v>
      </c>
      <c r="B331" s="24">
        <v>28.418762902477489</v>
      </c>
      <c r="C331" s="24">
        <v>4.9812370975225093</v>
      </c>
    </row>
    <row r="332" spans="1:3" x14ac:dyDescent="0.25">
      <c r="A332" s="24">
        <v>308</v>
      </c>
      <c r="B332" s="24">
        <v>27.409020085214721</v>
      </c>
      <c r="C332" s="24">
        <v>0.79097991478527874</v>
      </c>
    </row>
    <row r="333" spans="1:3" x14ac:dyDescent="0.25">
      <c r="A333" s="24">
        <v>309</v>
      </c>
      <c r="B333" s="24">
        <v>30.257256899946491</v>
      </c>
      <c r="C333" s="24">
        <v>-7.4572568999464899</v>
      </c>
    </row>
    <row r="334" spans="1:3" x14ac:dyDescent="0.25">
      <c r="A334" s="24">
        <v>310</v>
      </c>
      <c r="B334" s="24">
        <v>25.084706430383449</v>
      </c>
      <c r="C334" s="24">
        <v>-4.7847064303834479</v>
      </c>
    </row>
    <row r="335" spans="1:3" x14ac:dyDescent="0.25">
      <c r="A335" s="24">
        <v>311</v>
      </c>
      <c r="B335" s="24">
        <v>22.54129763595742</v>
      </c>
      <c r="C335" s="24">
        <v>-6.4412976359574188</v>
      </c>
    </row>
    <row r="336" spans="1:3" x14ac:dyDescent="0.25">
      <c r="A336" s="24">
        <v>312</v>
      </c>
      <c r="B336" s="24">
        <v>28.885530808570657</v>
      </c>
      <c r="C336" s="24">
        <v>-6.7855308085706554</v>
      </c>
    </row>
    <row r="337" spans="1:3" x14ac:dyDescent="0.25">
      <c r="A337" s="24">
        <v>313</v>
      </c>
      <c r="B337" s="24">
        <v>23.417678194336425</v>
      </c>
      <c r="C337" s="24">
        <v>-4.0176781943364261</v>
      </c>
    </row>
    <row r="338" spans="1:3" x14ac:dyDescent="0.25">
      <c r="A338" s="24">
        <v>314</v>
      </c>
      <c r="B338" s="24">
        <v>27.056562686736211</v>
      </c>
      <c r="C338" s="24">
        <v>-5.4565626867362091</v>
      </c>
    </row>
    <row r="339" spans="1:3" x14ac:dyDescent="0.25">
      <c r="A339" s="24">
        <v>315</v>
      </c>
      <c r="B339" s="24">
        <v>25.741991849167704</v>
      </c>
      <c r="C339" s="24">
        <v>-1.9419918491677031</v>
      </c>
    </row>
    <row r="340" spans="1:3" x14ac:dyDescent="0.25">
      <c r="A340" s="24">
        <v>316</v>
      </c>
      <c r="B340" s="24">
        <v>23.627247458296623</v>
      </c>
      <c r="C340" s="24">
        <v>-7.4272474582966233</v>
      </c>
    </row>
    <row r="341" spans="1:3" x14ac:dyDescent="0.25">
      <c r="A341" s="24">
        <v>317</v>
      </c>
      <c r="B341" s="24">
        <v>17.121074399895967</v>
      </c>
      <c r="C341" s="24">
        <v>0.67892560010403358</v>
      </c>
    </row>
    <row r="342" spans="1:3" x14ac:dyDescent="0.25">
      <c r="A342" s="24">
        <v>318</v>
      </c>
      <c r="B342" s="24">
        <v>19.397758676554467</v>
      </c>
      <c r="C342" s="24">
        <v>0.40224132344553354</v>
      </c>
    </row>
    <row r="343" spans="1:3" x14ac:dyDescent="0.25">
      <c r="A343" s="24">
        <v>319</v>
      </c>
      <c r="B343" s="24">
        <v>24.713197280635825</v>
      </c>
      <c r="C343" s="24">
        <v>-1.6131972806358235</v>
      </c>
    </row>
    <row r="344" spans="1:3" x14ac:dyDescent="0.25">
      <c r="A344" s="24">
        <v>320</v>
      </c>
      <c r="B344" s="24">
        <v>22.455564755246431</v>
      </c>
      <c r="C344" s="24">
        <v>-1.4555647552464315</v>
      </c>
    </row>
    <row r="345" spans="1:3" x14ac:dyDescent="0.25">
      <c r="A345" s="24">
        <v>321</v>
      </c>
      <c r="B345" s="24">
        <v>27.723373981155017</v>
      </c>
      <c r="C345" s="24">
        <v>-3.9233739811550166</v>
      </c>
    </row>
    <row r="346" spans="1:3" x14ac:dyDescent="0.25">
      <c r="A346" s="24">
        <v>322</v>
      </c>
      <c r="B346" s="24">
        <v>28.037727877095314</v>
      </c>
      <c r="C346" s="24">
        <v>-4.9377278770953126</v>
      </c>
    </row>
    <row r="347" spans="1:3" x14ac:dyDescent="0.25">
      <c r="A347" s="24">
        <v>323</v>
      </c>
      <c r="B347" s="24">
        <v>27.247080199427298</v>
      </c>
      <c r="C347" s="24">
        <v>-6.8470801994272996</v>
      </c>
    </row>
    <row r="348" spans="1:3" x14ac:dyDescent="0.25">
      <c r="A348" s="24">
        <v>324</v>
      </c>
      <c r="B348" s="24">
        <v>23.398626443067318</v>
      </c>
      <c r="C348" s="24">
        <v>-4.8986264430673181</v>
      </c>
    </row>
    <row r="349" spans="1:3" x14ac:dyDescent="0.25">
      <c r="A349" s="24">
        <v>325</v>
      </c>
      <c r="B349" s="24">
        <v>28.752168549686893</v>
      </c>
      <c r="C349" s="24">
        <v>-3.7521685496868926</v>
      </c>
    </row>
    <row r="350" spans="1:3" x14ac:dyDescent="0.25">
      <c r="A350" s="24">
        <v>326</v>
      </c>
      <c r="B350" s="24">
        <v>29.742859615680551</v>
      </c>
      <c r="C350" s="24">
        <v>-5.1428596156805497</v>
      </c>
    </row>
    <row r="351" spans="1:3" x14ac:dyDescent="0.25">
      <c r="A351" s="24">
        <v>327</v>
      </c>
      <c r="B351" s="24">
        <v>28.723590922783231</v>
      </c>
      <c r="C351" s="24">
        <v>-5.7235909227832309</v>
      </c>
    </row>
    <row r="352" spans="1:3" x14ac:dyDescent="0.25">
      <c r="A352" s="24">
        <v>328</v>
      </c>
      <c r="B352" s="24">
        <v>22.398409501439104</v>
      </c>
      <c r="C352" s="24">
        <v>-0.19840950143910518</v>
      </c>
    </row>
    <row r="353" spans="1:3" x14ac:dyDescent="0.25">
      <c r="A353" s="24">
        <v>329</v>
      </c>
      <c r="B353" s="24">
        <v>25.084706430383449</v>
      </c>
      <c r="C353" s="24">
        <v>-5.7847064303834479</v>
      </c>
    </row>
    <row r="354" spans="1:3" x14ac:dyDescent="0.25">
      <c r="A354" s="24">
        <v>330</v>
      </c>
      <c r="B354" s="24">
        <v>27.590011722271257</v>
      </c>
      <c r="C354" s="24">
        <v>-4.9900117222712552</v>
      </c>
    </row>
    <row r="355" spans="1:3" x14ac:dyDescent="0.25">
      <c r="A355" s="24">
        <v>331</v>
      </c>
      <c r="B355" s="24">
        <v>25.922983486224236</v>
      </c>
      <c r="C355" s="24">
        <v>-6.1229834862242356</v>
      </c>
    </row>
    <row r="356" spans="1:3" x14ac:dyDescent="0.25">
      <c r="A356" s="24">
        <v>332</v>
      </c>
      <c r="B356" s="24">
        <v>22.741341024283066</v>
      </c>
      <c r="C356" s="24">
        <v>-5.6413410242830651</v>
      </c>
    </row>
    <row r="357" spans="1:3" x14ac:dyDescent="0.25">
      <c r="A357" s="24">
        <v>333</v>
      </c>
      <c r="B357" s="24">
        <v>27.123243816178089</v>
      </c>
      <c r="C357" s="24">
        <v>-7.7232438161780905</v>
      </c>
    </row>
    <row r="358" spans="1:3" x14ac:dyDescent="0.25">
      <c r="A358" s="24">
        <v>334</v>
      </c>
      <c r="B358" s="24">
        <v>29.171307077607288</v>
      </c>
      <c r="C358" s="24">
        <v>-6.971307077607289</v>
      </c>
    </row>
    <row r="359" spans="1:3" x14ac:dyDescent="0.25">
      <c r="A359" s="24">
        <v>335</v>
      </c>
      <c r="B359" s="24">
        <v>28.152038384709968</v>
      </c>
      <c r="C359" s="24">
        <v>-7.4520383847099687</v>
      </c>
    </row>
    <row r="360" spans="1:3" x14ac:dyDescent="0.25">
      <c r="A360" s="24">
        <v>336</v>
      </c>
      <c r="B360" s="24">
        <v>26.951778054756112</v>
      </c>
      <c r="C360" s="24">
        <v>-5.8517780547561102</v>
      </c>
    </row>
    <row r="361" spans="1:3" x14ac:dyDescent="0.25">
      <c r="A361" s="24">
        <v>337</v>
      </c>
      <c r="B361" s="24">
        <v>25.246646316170875</v>
      </c>
      <c r="C361" s="24">
        <v>-5.7466463161708745</v>
      </c>
    </row>
    <row r="362" spans="1:3" x14ac:dyDescent="0.25">
      <c r="A362" s="24">
        <v>338</v>
      </c>
      <c r="B362" s="24">
        <v>24.522679767944737</v>
      </c>
      <c r="C362" s="24">
        <v>-6.0226797679447373</v>
      </c>
    </row>
    <row r="363" spans="1:3" x14ac:dyDescent="0.25">
      <c r="A363" s="24">
        <v>339</v>
      </c>
      <c r="B363" s="24">
        <v>26.475484273028393</v>
      </c>
      <c r="C363" s="24">
        <v>-5.8754842730283912</v>
      </c>
    </row>
    <row r="364" spans="1:3" x14ac:dyDescent="0.25">
      <c r="A364" s="24">
        <v>340</v>
      </c>
      <c r="B364" s="24">
        <v>25.303801569978198</v>
      </c>
      <c r="C364" s="24">
        <v>-6.303801569978198</v>
      </c>
    </row>
    <row r="365" spans="1:3" x14ac:dyDescent="0.25">
      <c r="A365" s="24">
        <v>341</v>
      </c>
      <c r="B365" s="24">
        <v>25.732465973533149</v>
      </c>
      <c r="C365" s="24">
        <v>-7.0324659735331494</v>
      </c>
    </row>
    <row r="366" spans="1:3" x14ac:dyDescent="0.25">
      <c r="A366" s="24">
        <v>342</v>
      </c>
      <c r="B366" s="24">
        <v>29.352298714663821</v>
      </c>
      <c r="C366" s="24">
        <v>3.3477012853361821</v>
      </c>
    </row>
    <row r="367" spans="1:3" x14ac:dyDescent="0.25">
      <c r="A367" s="24">
        <v>343</v>
      </c>
      <c r="B367" s="24">
        <v>26.342122014144628</v>
      </c>
      <c r="C367" s="24">
        <v>-9.8421220141446284</v>
      </c>
    </row>
    <row r="368" spans="1:3" x14ac:dyDescent="0.25">
      <c r="A368" s="24">
        <v>344</v>
      </c>
      <c r="B368" s="24">
        <v>27.742425732424127</v>
      </c>
      <c r="C368" s="24">
        <v>-3.8424257324241289</v>
      </c>
    </row>
    <row r="369" spans="1:3" x14ac:dyDescent="0.25">
      <c r="A369" s="24">
        <v>345</v>
      </c>
      <c r="B369" s="24">
        <v>30.190575770504608</v>
      </c>
      <c r="C369" s="24">
        <v>1.0094242294953908</v>
      </c>
    </row>
    <row r="370" spans="1:3" x14ac:dyDescent="0.25">
      <c r="A370" s="24">
        <v>346</v>
      </c>
      <c r="B370" s="24">
        <v>24.551257394848403</v>
      </c>
      <c r="C370" s="24">
        <v>-7.0512573948484025</v>
      </c>
    </row>
    <row r="371" spans="1:3" x14ac:dyDescent="0.25">
      <c r="A371" s="24">
        <v>347</v>
      </c>
      <c r="B371" s="24">
        <v>22.512720009053758</v>
      </c>
      <c r="C371" s="24">
        <v>-5.3127200090537592</v>
      </c>
    </row>
    <row r="372" spans="1:3" x14ac:dyDescent="0.25">
      <c r="A372" s="24">
        <v>348</v>
      </c>
      <c r="B372" s="24">
        <v>28.523547534457588</v>
      </c>
      <c r="C372" s="24">
        <v>-5.4235475344575867</v>
      </c>
    </row>
    <row r="373" spans="1:3" x14ac:dyDescent="0.25">
      <c r="A373" s="24">
        <v>349</v>
      </c>
      <c r="B373" s="24">
        <v>28.876004932936102</v>
      </c>
      <c r="C373" s="24">
        <v>-4.3760049329361017</v>
      </c>
    </row>
    <row r="374" spans="1:3" x14ac:dyDescent="0.25">
      <c r="A374" s="24">
        <v>350</v>
      </c>
      <c r="B374" s="24">
        <v>28.971263689281646</v>
      </c>
      <c r="C374" s="24">
        <v>-2.3712636892816441</v>
      </c>
    </row>
    <row r="375" spans="1:3" x14ac:dyDescent="0.25">
      <c r="A375" s="24">
        <v>351</v>
      </c>
      <c r="B375" s="24">
        <v>28.885530808570657</v>
      </c>
      <c r="C375" s="24">
        <v>-5.9855308085706582</v>
      </c>
    </row>
    <row r="376" spans="1:3" x14ac:dyDescent="0.25">
      <c r="A376" s="24">
        <v>352</v>
      </c>
      <c r="B376" s="24">
        <v>29.352298714663821</v>
      </c>
      <c r="C376" s="24">
        <v>-5.2522987146638194</v>
      </c>
    </row>
    <row r="377" spans="1:3" x14ac:dyDescent="0.25">
      <c r="A377" s="24">
        <v>353</v>
      </c>
      <c r="B377" s="24">
        <v>27.161347318716309</v>
      </c>
      <c r="C377" s="24">
        <v>-8.5613473187163081</v>
      </c>
    </row>
    <row r="378" spans="1:3" x14ac:dyDescent="0.25">
      <c r="A378" s="24">
        <v>354</v>
      </c>
      <c r="B378" s="24">
        <v>30.295360402484707</v>
      </c>
      <c r="C378" s="24">
        <v>-0.19536040248470599</v>
      </c>
    </row>
    <row r="379" spans="1:3" x14ac:dyDescent="0.25">
      <c r="A379" s="24">
        <v>355</v>
      </c>
      <c r="B379" s="24">
        <v>26.913674552217891</v>
      </c>
      <c r="C379" s="24">
        <v>-8.713674552217892</v>
      </c>
    </row>
    <row r="380" spans="1:3" x14ac:dyDescent="0.25">
      <c r="A380" s="24">
        <v>356</v>
      </c>
      <c r="B380" s="24">
        <v>29.276091709587387</v>
      </c>
      <c r="C380" s="24">
        <v>-8.6760917095873857</v>
      </c>
    </row>
    <row r="381" spans="1:3" x14ac:dyDescent="0.25">
      <c r="A381" s="24">
        <v>357</v>
      </c>
      <c r="B381" s="24">
        <v>17.816463321218436</v>
      </c>
      <c r="C381" s="24">
        <v>-1.6463321218434857E-2</v>
      </c>
    </row>
    <row r="382" spans="1:3" x14ac:dyDescent="0.25">
      <c r="A382" s="24">
        <v>358</v>
      </c>
      <c r="B382" s="24">
        <v>21.941167470980496</v>
      </c>
      <c r="C382" s="24">
        <v>-0.24116747098049629</v>
      </c>
    </row>
    <row r="383" spans="1:3" x14ac:dyDescent="0.25">
      <c r="A383" s="24">
        <v>359</v>
      </c>
      <c r="B383" s="24">
        <v>23.646299209565733</v>
      </c>
      <c r="C383" s="24">
        <v>-0.94629920956573343</v>
      </c>
    </row>
    <row r="384" spans="1:3" x14ac:dyDescent="0.25">
      <c r="A384" s="24">
        <v>360</v>
      </c>
      <c r="B384" s="24">
        <v>22.512720009053758</v>
      </c>
      <c r="C384" s="24">
        <v>8.7279990946242947E-2</v>
      </c>
    </row>
    <row r="385" spans="1:3" x14ac:dyDescent="0.25">
      <c r="A385" s="24">
        <v>361</v>
      </c>
      <c r="B385" s="24">
        <v>27.161347318716309</v>
      </c>
      <c r="C385" s="24">
        <v>-2.1613473187163095</v>
      </c>
    </row>
    <row r="386" spans="1:3" x14ac:dyDescent="0.25">
      <c r="A386" s="24">
        <v>362</v>
      </c>
      <c r="B386" s="24">
        <v>21.064786912601491</v>
      </c>
      <c r="C386" s="24">
        <v>-1.1647869126014925</v>
      </c>
    </row>
    <row r="387" spans="1:3" x14ac:dyDescent="0.25">
      <c r="A387" s="24">
        <v>363</v>
      </c>
      <c r="B387" s="24">
        <v>24.875137166423251</v>
      </c>
      <c r="C387" s="24">
        <v>-4.0751371664232501</v>
      </c>
    </row>
    <row r="388" spans="1:3" x14ac:dyDescent="0.25">
      <c r="A388" s="24">
        <v>364</v>
      </c>
      <c r="B388" s="24">
        <v>20.63612250904654</v>
      </c>
      <c r="C388" s="24">
        <v>-3.8361225090465396</v>
      </c>
    </row>
    <row r="389" spans="1:3" x14ac:dyDescent="0.25">
      <c r="A389" s="24">
        <v>365</v>
      </c>
      <c r="B389" s="24">
        <v>29.542816227354908</v>
      </c>
      <c r="C389" s="24">
        <v>-7.6428162273549098</v>
      </c>
    </row>
    <row r="390" spans="1:3" x14ac:dyDescent="0.25">
      <c r="A390" s="24">
        <v>366</v>
      </c>
      <c r="B390" s="24">
        <v>27.799580986231454</v>
      </c>
      <c r="C390" s="24">
        <v>-0.29958098623145446</v>
      </c>
    </row>
    <row r="391" spans="1:3" x14ac:dyDescent="0.25">
      <c r="A391" s="24">
        <v>367</v>
      </c>
      <c r="B391" s="24">
        <v>21.245778549658024</v>
      </c>
      <c r="C391" s="24">
        <v>0.65422145034197499</v>
      </c>
    </row>
    <row r="392" spans="1:3" x14ac:dyDescent="0.25">
      <c r="A392" s="24">
        <v>368</v>
      </c>
      <c r="B392" s="24">
        <v>21.884012217173169</v>
      </c>
      <c r="C392" s="24">
        <v>1.2159877828268328</v>
      </c>
    </row>
    <row r="393" spans="1:3" x14ac:dyDescent="0.25">
      <c r="A393" s="24">
        <v>369</v>
      </c>
      <c r="B393" s="24">
        <v>31.476568981169454</v>
      </c>
      <c r="C393" s="24">
        <v>18.523431018830546</v>
      </c>
    </row>
    <row r="394" spans="1:3" x14ac:dyDescent="0.25">
      <c r="A394" s="24">
        <v>370</v>
      </c>
      <c r="B394" s="24">
        <v>31.028852826345396</v>
      </c>
      <c r="C394" s="24">
        <v>18.971147173654604</v>
      </c>
    </row>
    <row r="395" spans="1:3" x14ac:dyDescent="0.25">
      <c r="A395" s="24">
        <v>371</v>
      </c>
      <c r="B395" s="24">
        <v>31.762345250206085</v>
      </c>
      <c r="C395" s="24">
        <v>18.237654749793915</v>
      </c>
    </row>
    <row r="396" spans="1:3" x14ac:dyDescent="0.25">
      <c r="A396" s="24">
        <v>372</v>
      </c>
      <c r="B396" s="24">
        <v>25.503844958303844</v>
      </c>
      <c r="C396" s="24">
        <v>24.496155041696156</v>
      </c>
    </row>
    <row r="397" spans="1:3" x14ac:dyDescent="0.25">
      <c r="A397" s="24">
        <v>373</v>
      </c>
      <c r="B397" s="24">
        <v>26.123026874549879</v>
      </c>
      <c r="C397" s="24">
        <v>23.876973125450121</v>
      </c>
    </row>
    <row r="398" spans="1:3" x14ac:dyDescent="0.25">
      <c r="A398" s="24">
        <v>374</v>
      </c>
      <c r="B398" s="24">
        <v>1.4605348566885183</v>
      </c>
      <c r="C398" s="24">
        <v>12.339465143311482</v>
      </c>
    </row>
    <row r="399" spans="1:3" x14ac:dyDescent="0.25">
      <c r="A399" s="24">
        <v>375</v>
      </c>
      <c r="B399" s="24">
        <v>-1.5877453463688838</v>
      </c>
      <c r="C399" s="24">
        <v>15.387745346368884</v>
      </c>
    </row>
    <row r="400" spans="1:3" x14ac:dyDescent="0.25">
      <c r="A400" s="24">
        <v>376</v>
      </c>
      <c r="B400" s="24">
        <v>21.77922758519307</v>
      </c>
      <c r="C400" s="24">
        <v>-6.7792275851930697</v>
      </c>
    </row>
    <row r="401" spans="1:3" x14ac:dyDescent="0.25">
      <c r="A401" s="24">
        <v>377</v>
      </c>
      <c r="B401" s="24">
        <v>12.443869463329754</v>
      </c>
      <c r="C401" s="24">
        <v>1.4561305366702459</v>
      </c>
    </row>
    <row r="402" spans="1:3" x14ac:dyDescent="0.25">
      <c r="A402" s="24">
        <v>378</v>
      </c>
      <c r="B402" s="24">
        <v>14.349044590240634</v>
      </c>
      <c r="C402" s="24">
        <v>-1.0490445902406336</v>
      </c>
    </row>
    <row r="403" spans="1:3" x14ac:dyDescent="0.25">
      <c r="A403" s="24">
        <v>379</v>
      </c>
      <c r="B403" s="24">
        <v>12.015205059774804</v>
      </c>
      <c r="C403" s="24">
        <v>1.084794940225196</v>
      </c>
    </row>
    <row r="404" spans="1:3" x14ac:dyDescent="0.25">
      <c r="A404" s="24">
        <v>380</v>
      </c>
      <c r="B404" s="24">
        <v>13.834647305974695</v>
      </c>
      <c r="C404" s="24">
        <v>-3.6346473059746955</v>
      </c>
    </row>
    <row r="405" spans="1:3" x14ac:dyDescent="0.25">
      <c r="A405" s="24">
        <v>381</v>
      </c>
      <c r="B405" s="24">
        <v>18.187972470966059</v>
      </c>
      <c r="C405" s="24">
        <v>-7.7879724709660589</v>
      </c>
    </row>
    <row r="406" spans="1:3" x14ac:dyDescent="0.25">
      <c r="A406" s="24">
        <v>382</v>
      </c>
      <c r="B406" s="24">
        <v>14.501458600393505</v>
      </c>
      <c r="C406" s="24">
        <v>-3.6014586003935047</v>
      </c>
    </row>
    <row r="407" spans="1:3" x14ac:dyDescent="0.25">
      <c r="A407" s="24">
        <v>383</v>
      </c>
      <c r="B407" s="24">
        <v>12.100937940485792</v>
      </c>
      <c r="C407" s="24">
        <v>-0.8009379404857917</v>
      </c>
    </row>
    <row r="408" spans="1:3" x14ac:dyDescent="0.25">
      <c r="A408" s="24">
        <v>384</v>
      </c>
      <c r="B408" s="24">
        <v>11.186453879568571</v>
      </c>
      <c r="C408" s="24">
        <v>1.1135461204314296</v>
      </c>
    </row>
    <row r="409" spans="1:3" x14ac:dyDescent="0.25">
      <c r="A409" s="24">
        <v>385</v>
      </c>
      <c r="B409" s="24">
        <v>5.4042473693940494</v>
      </c>
      <c r="C409" s="24">
        <v>3.3957526306059513</v>
      </c>
    </row>
    <row r="410" spans="1:3" x14ac:dyDescent="0.25">
      <c r="A410" s="24">
        <v>386</v>
      </c>
      <c r="B410" s="24">
        <v>5.2327816079720684</v>
      </c>
      <c r="C410" s="24">
        <v>1.9672183920279318</v>
      </c>
    </row>
    <row r="411" spans="1:3" x14ac:dyDescent="0.25">
      <c r="A411" s="24">
        <v>387</v>
      </c>
      <c r="B411" s="24">
        <v>7.6428281435143326</v>
      </c>
      <c r="C411" s="24">
        <v>2.8571718564856674</v>
      </c>
    </row>
    <row r="412" spans="1:3" x14ac:dyDescent="0.25">
      <c r="A412" s="24">
        <v>388</v>
      </c>
      <c r="B412" s="24">
        <v>4.1087282830946492</v>
      </c>
      <c r="C412" s="24">
        <v>3.2912717169053511</v>
      </c>
    </row>
    <row r="413" spans="1:3" x14ac:dyDescent="0.25">
      <c r="A413" s="24">
        <v>389</v>
      </c>
      <c r="B413" s="24">
        <v>5.4137732450286009</v>
      </c>
      <c r="C413" s="24">
        <v>4.7862267549713984</v>
      </c>
    </row>
    <row r="414" spans="1:3" x14ac:dyDescent="0.25">
      <c r="A414" s="24">
        <v>390</v>
      </c>
      <c r="B414" s="24">
        <v>14.720553739988254</v>
      </c>
      <c r="C414" s="24">
        <v>-3.2205537399882544</v>
      </c>
    </row>
    <row r="415" spans="1:3" x14ac:dyDescent="0.25">
      <c r="A415" s="24">
        <v>391</v>
      </c>
      <c r="B415" s="24">
        <v>18.283231227311603</v>
      </c>
      <c r="C415" s="24">
        <v>-3.1832312273116035</v>
      </c>
    </row>
    <row r="416" spans="1:3" x14ac:dyDescent="0.25">
      <c r="A416" s="24">
        <v>392</v>
      </c>
      <c r="B416" s="24">
        <v>16.711461747610123</v>
      </c>
      <c r="C416" s="24">
        <v>6.4885382523898762</v>
      </c>
    </row>
    <row r="417" spans="1:3" x14ac:dyDescent="0.25">
      <c r="A417" s="24">
        <v>393</v>
      </c>
      <c r="B417" s="24">
        <v>10.119555808498479</v>
      </c>
      <c r="C417" s="24">
        <v>-0.41955580849847962</v>
      </c>
    </row>
    <row r="418" spans="1:3" x14ac:dyDescent="0.25">
      <c r="A418" s="24">
        <v>394</v>
      </c>
      <c r="B418" s="24">
        <v>20.131251100415156</v>
      </c>
      <c r="C418" s="24">
        <v>-6.3312511004151553</v>
      </c>
    </row>
    <row r="419" spans="1:3" x14ac:dyDescent="0.25">
      <c r="A419" s="24">
        <v>395</v>
      </c>
      <c r="B419" s="24">
        <v>19.007197775537737</v>
      </c>
      <c r="C419" s="24">
        <v>-6.3071977755377375</v>
      </c>
    </row>
    <row r="420" spans="1:3" x14ac:dyDescent="0.25">
      <c r="A420" s="24">
        <v>396</v>
      </c>
      <c r="B420" s="24">
        <v>18.273705351677048</v>
      </c>
      <c r="C420" s="24">
        <v>-5.1737053516770484</v>
      </c>
    </row>
    <row r="421" spans="1:3" x14ac:dyDescent="0.25">
      <c r="A421" s="24">
        <v>397</v>
      </c>
      <c r="B421" s="24">
        <v>16.130383333902305</v>
      </c>
      <c r="C421" s="24">
        <v>-3.6303833339023051</v>
      </c>
    </row>
    <row r="422" spans="1:3" x14ac:dyDescent="0.25">
      <c r="A422" s="24">
        <v>398</v>
      </c>
      <c r="B422" s="24">
        <v>15.606460174001814</v>
      </c>
      <c r="C422" s="24">
        <v>-7.1064601740018141</v>
      </c>
    </row>
    <row r="423" spans="1:3" x14ac:dyDescent="0.25">
      <c r="A423" s="24">
        <v>399</v>
      </c>
      <c r="B423" s="24">
        <v>5.4423508719322662</v>
      </c>
      <c r="C423" s="24">
        <v>-0.44235087193226619</v>
      </c>
    </row>
    <row r="424" spans="1:3" x14ac:dyDescent="0.25">
      <c r="A424" s="24">
        <v>400</v>
      </c>
      <c r="B424" s="24">
        <v>6.0329551612746393</v>
      </c>
      <c r="C424" s="24">
        <v>0.26704483872536056</v>
      </c>
    </row>
    <row r="425" spans="1:3" x14ac:dyDescent="0.25">
      <c r="A425" s="24">
        <v>401</v>
      </c>
      <c r="B425" s="24">
        <v>9.0812353643320485</v>
      </c>
      <c r="C425" s="24">
        <v>-3.4812353643320488</v>
      </c>
    </row>
    <row r="426" spans="1:3" x14ac:dyDescent="0.25">
      <c r="A426" s="24">
        <v>402</v>
      </c>
      <c r="B426" s="24">
        <v>15.225425148619639</v>
      </c>
      <c r="C426" s="24">
        <v>-8.0254251486196395</v>
      </c>
    </row>
    <row r="427" spans="1:3" x14ac:dyDescent="0.25">
      <c r="A427" s="24">
        <v>403</v>
      </c>
      <c r="B427" s="24">
        <v>15.234951024254194</v>
      </c>
      <c r="C427" s="24">
        <v>-3.1349510242541943</v>
      </c>
    </row>
    <row r="428" spans="1:3" x14ac:dyDescent="0.25">
      <c r="A428" s="24">
        <v>404</v>
      </c>
      <c r="B428" s="24">
        <v>15.749348308520133</v>
      </c>
      <c r="C428" s="24">
        <v>-7.4493483085201326</v>
      </c>
    </row>
    <row r="429" spans="1:3" x14ac:dyDescent="0.25">
      <c r="A429" s="24">
        <v>405</v>
      </c>
      <c r="B429" s="24">
        <v>8.5001569506242305</v>
      </c>
      <c r="C429" s="24">
        <v>-1.5695062423048967E-4</v>
      </c>
    </row>
    <row r="430" spans="1:3" x14ac:dyDescent="0.25">
      <c r="A430" s="24">
        <v>406</v>
      </c>
      <c r="B430" s="24">
        <v>12.691542229828165</v>
      </c>
      <c r="C430" s="24">
        <v>-7.6915422298281655</v>
      </c>
    </row>
    <row r="431" spans="1:3" x14ac:dyDescent="0.25">
      <c r="A431" s="24">
        <v>407</v>
      </c>
      <c r="B431" s="24">
        <v>12.348610706984211</v>
      </c>
      <c r="C431" s="24">
        <v>-0.44861070698421024</v>
      </c>
    </row>
    <row r="432" spans="1:3" x14ac:dyDescent="0.25">
      <c r="A432" s="24">
        <v>408</v>
      </c>
      <c r="B432" s="24">
        <v>23.027117293319698</v>
      </c>
      <c r="C432" s="24">
        <v>4.8728827066803007</v>
      </c>
    </row>
    <row r="433" spans="1:3" x14ac:dyDescent="0.25">
      <c r="A433" s="24">
        <v>409</v>
      </c>
      <c r="B433" s="24">
        <v>9.433692762810562</v>
      </c>
      <c r="C433" s="24">
        <v>7.7663072371894373</v>
      </c>
    </row>
    <row r="434" spans="1:3" x14ac:dyDescent="0.25">
      <c r="A434" s="24">
        <v>410</v>
      </c>
      <c r="B434" s="24">
        <v>15.739822432885575</v>
      </c>
      <c r="C434" s="24">
        <v>11.760177567114425</v>
      </c>
    </row>
    <row r="435" spans="1:3" x14ac:dyDescent="0.25">
      <c r="A435" s="24">
        <v>411</v>
      </c>
      <c r="B435" s="24">
        <v>24.951344171499684</v>
      </c>
      <c r="C435" s="24">
        <v>-9.9513441714996844</v>
      </c>
    </row>
    <row r="436" spans="1:3" x14ac:dyDescent="0.25">
      <c r="A436" s="24">
        <v>412</v>
      </c>
      <c r="B436" s="24">
        <v>14.368096341509744</v>
      </c>
      <c r="C436" s="24">
        <v>2.8319036584902548</v>
      </c>
    </row>
    <row r="437" spans="1:3" x14ac:dyDescent="0.25">
      <c r="A437" s="24">
        <v>413</v>
      </c>
      <c r="B437" s="24">
        <v>1.8415698820707007</v>
      </c>
      <c r="C437" s="24">
        <v>16.058430117929298</v>
      </c>
    </row>
    <row r="438" spans="1:3" x14ac:dyDescent="0.25">
      <c r="A438" s="24">
        <v>414</v>
      </c>
      <c r="B438" s="24">
        <v>15.454046163848947</v>
      </c>
      <c r="C438" s="24">
        <v>0.84595383615105391</v>
      </c>
    </row>
    <row r="439" spans="1:3" x14ac:dyDescent="0.25">
      <c r="A439" s="24">
        <v>415</v>
      </c>
      <c r="B439" s="24">
        <v>-0.64468365854799714</v>
      </c>
      <c r="C439" s="24">
        <v>7.6446836585479971</v>
      </c>
    </row>
    <row r="440" spans="1:3" x14ac:dyDescent="0.25">
      <c r="A440" s="24">
        <v>416</v>
      </c>
      <c r="B440" s="24">
        <v>6.9093357196536438</v>
      </c>
      <c r="C440" s="24">
        <v>0.29066428034635639</v>
      </c>
    </row>
    <row r="441" spans="1:3" x14ac:dyDescent="0.25">
      <c r="A441" s="24">
        <v>417</v>
      </c>
      <c r="B441" s="24">
        <v>10.01477117651838</v>
      </c>
      <c r="C441" s="24">
        <v>-2.51477117651838</v>
      </c>
    </row>
    <row r="442" spans="1:3" x14ac:dyDescent="0.25">
      <c r="A442" s="24">
        <v>418</v>
      </c>
      <c r="B442" s="24">
        <v>9.205071747581254</v>
      </c>
      <c r="C442" s="24">
        <v>1.1949282524187463</v>
      </c>
    </row>
    <row r="443" spans="1:3" x14ac:dyDescent="0.25">
      <c r="A443" s="24">
        <v>419</v>
      </c>
      <c r="B443" s="24">
        <v>14.939648879583007</v>
      </c>
      <c r="C443" s="24">
        <v>-6.1396488795830066</v>
      </c>
    </row>
    <row r="444" spans="1:3" x14ac:dyDescent="0.25">
      <c r="A444" s="24">
        <v>420</v>
      </c>
      <c r="B444" s="24">
        <v>12.920163245057473</v>
      </c>
      <c r="C444" s="24">
        <v>-4.5201632450574731</v>
      </c>
    </row>
    <row r="445" spans="1:3" x14ac:dyDescent="0.25">
      <c r="A445" s="24">
        <v>421</v>
      </c>
      <c r="B445" s="24">
        <v>20.274139234933472</v>
      </c>
      <c r="C445" s="24">
        <v>-3.5741392349334724</v>
      </c>
    </row>
    <row r="446" spans="1:3" x14ac:dyDescent="0.25">
      <c r="A446" s="24">
        <v>422</v>
      </c>
      <c r="B446" s="24">
        <v>19.626379691783775</v>
      </c>
      <c r="C446" s="24">
        <v>-5.4263796917837759</v>
      </c>
    </row>
    <row r="447" spans="1:3" x14ac:dyDescent="0.25">
      <c r="A447" s="24">
        <v>423</v>
      </c>
      <c r="B447" s="24">
        <v>21.15051979331248</v>
      </c>
      <c r="C447" s="24">
        <v>-0.35051979331247907</v>
      </c>
    </row>
    <row r="448" spans="1:3" x14ac:dyDescent="0.25">
      <c r="A448" s="24">
        <v>424</v>
      </c>
      <c r="B448" s="24">
        <v>12.396240085156983</v>
      </c>
      <c r="C448" s="24">
        <v>1.0037599148430179</v>
      </c>
    </row>
    <row r="449" spans="1:3" x14ac:dyDescent="0.25">
      <c r="A449" s="24">
        <v>425</v>
      </c>
      <c r="B449" s="24">
        <v>18.235601849138831</v>
      </c>
      <c r="C449" s="24">
        <v>-6.5356018491388319</v>
      </c>
    </row>
    <row r="450" spans="1:3" x14ac:dyDescent="0.25">
      <c r="A450" s="24">
        <v>426</v>
      </c>
      <c r="B450" s="24">
        <v>11.348393765355997</v>
      </c>
      <c r="C450" s="24">
        <v>-3.0483937653559963</v>
      </c>
    </row>
    <row r="451" spans="1:3" x14ac:dyDescent="0.25">
      <c r="A451" s="24">
        <v>427</v>
      </c>
      <c r="B451" s="24">
        <v>19.635905567418327</v>
      </c>
      <c r="C451" s="24">
        <v>-9.4359055674183274</v>
      </c>
    </row>
    <row r="452" spans="1:3" x14ac:dyDescent="0.25">
      <c r="A452" s="24">
        <v>428</v>
      </c>
      <c r="B452" s="24">
        <v>20.750433016661194</v>
      </c>
      <c r="C452" s="24">
        <v>-9.850433016661194</v>
      </c>
    </row>
    <row r="453" spans="1:3" x14ac:dyDescent="0.25">
      <c r="A453" s="24">
        <v>429</v>
      </c>
      <c r="B453" s="24">
        <v>14.082320072473109</v>
      </c>
      <c r="C453" s="24">
        <v>-3.0823200724731095</v>
      </c>
    </row>
    <row r="454" spans="1:3" x14ac:dyDescent="0.25">
      <c r="A454" s="24">
        <v>430</v>
      </c>
      <c r="B454" s="24">
        <v>11.643695910027184</v>
      </c>
      <c r="C454" s="24">
        <v>-2.1436959100271835</v>
      </c>
    </row>
    <row r="455" spans="1:3" x14ac:dyDescent="0.25">
      <c r="A455" s="24">
        <v>431</v>
      </c>
      <c r="B455" s="24">
        <v>17.778359818680219</v>
      </c>
      <c r="C455" s="24">
        <v>-3.2783598186802188</v>
      </c>
    </row>
    <row r="456" spans="1:3" x14ac:dyDescent="0.25">
      <c r="A456" s="24">
        <v>432</v>
      </c>
      <c r="B456" s="24">
        <v>15.825555313596567</v>
      </c>
      <c r="C456" s="24">
        <v>-1.7255553135965673</v>
      </c>
    </row>
    <row r="457" spans="1:3" x14ac:dyDescent="0.25">
      <c r="A457" s="24">
        <v>433</v>
      </c>
      <c r="B457" s="24">
        <v>23.122376049665242</v>
      </c>
      <c r="C457" s="24">
        <v>-7.0223760496652403</v>
      </c>
    </row>
    <row r="458" spans="1:3" x14ac:dyDescent="0.25">
      <c r="A458" s="24">
        <v>434</v>
      </c>
      <c r="B458" s="24">
        <v>19.131034158786946</v>
      </c>
      <c r="C458" s="24">
        <v>-4.8310341587869452</v>
      </c>
    </row>
    <row r="459" spans="1:3" x14ac:dyDescent="0.25">
      <c r="A459" s="24">
        <v>435</v>
      </c>
      <c r="B459" s="24">
        <v>20.131251100415156</v>
      </c>
      <c r="C459" s="24">
        <v>-8.4312511004151567</v>
      </c>
    </row>
    <row r="460" spans="1:3" x14ac:dyDescent="0.25">
      <c r="A460" s="24">
        <v>436</v>
      </c>
      <c r="B460" s="24">
        <v>12.415291836426089</v>
      </c>
      <c r="C460" s="24">
        <v>0.98470816357391122</v>
      </c>
    </row>
    <row r="461" spans="1:3" x14ac:dyDescent="0.25">
      <c r="A461" s="24">
        <v>437</v>
      </c>
      <c r="B461" s="24">
        <v>17.387798917663488</v>
      </c>
      <c r="C461" s="24">
        <v>-7.7877989176634888</v>
      </c>
    </row>
    <row r="462" spans="1:3" x14ac:dyDescent="0.25">
      <c r="A462" s="24">
        <v>438</v>
      </c>
      <c r="B462" s="24">
        <v>9.3860633846377901</v>
      </c>
      <c r="C462" s="24">
        <v>-1.1860633846377908</v>
      </c>
    </row>
    <row r="463" spans="1:3" x14ac:dyDescent="0.25">
      <c r="A463" s="24">
        <v>439</v>
      </c>
      <c r="B463" s="24">
        <v>2.1749755292801041</v>
      </c>
      <c r="C463" s="24">
        <v>6.2250244707198963</v>
      </c>
    </row>
    <row r="464" spans="1:3" x14ac:dyDescent="0.25">
      <c r="A464" s="24">
        <v>440</v>
      </c>
      <c r="B464" s="24">
        <v>12.786800986173713</v>
      </c>
      <c r="C464" s="24">
        <v>1.3199013826287853E-2</v>
      </c>
    </row>
    <row r="465" spans="1:3" x14ac:dyDescent="0.25">
      <c r="A465" s="24">
        <v>441</v>
      </c>
      <c r="B465" s="24">
        <v>13.520293410034402</v>
      </c>
      <c r="C465" s="24">
        <v>-3.0202934100344017</v>
      </c>
    </row>
    <row r="466" spans="1:3" x14ac:dyDescent="0.25">
      <c r="A466" s="24">
        <v>442</v>
      </c>
      <c r="B466" s="24">
        <v>15.987495199383993</v>
      </c>
      <c r="C466" s="24">
        <v>1.1125048006160085</v>
      </c>
    </row>
    <row r="467" spans="1:3" x14ac:dyDescent="0.25">
      <c r="A467" s="24">
        <v>443</v>
      </c>
      <c r="B467" s="24">
        <v>18.778576760308432</v>
      </c>
      <c r="C467" s="24">
        <v>-3.9785767603084317</v>
      </c>
    </row>
    <row r="468" spans="1:3" x14ac:dyDescent="0.25">
      <c r="A468" s="24">
        <v>444</v>
      </c>
      <c r="B468" s="24">
        <v>16.625728866899134</v>
      </c>
      <c r="C468" s="24">
        <v>-1.225728866899134</v>
      </c>
    </row>
    <row r="469" spans="1:3" x14ac:dyDescent="0.25">
      <c r="A469" s="24">
        <v>445</v>
      </c>
      <c r="B469" s="24">
        <v>11.91994630342926</v>
      </c>
      <c r="C469" s="24">
        <v>-1.1199463034292592</v>
      </c>
    </row>
    <row r="470" spans="1:3" x14ac:dyDescent="0.25">
      <c r="A470" s="24">
        <v>446</v>
      </c>
      <c r="B470" s="24">
        <v>11.738954666372727</v>
      </c>
      <c r="C470" s="24">
        <v>6.1045333627273379E-2</v>
      </c>
    </row>
    <row r="471" spans="1:3" x14ac:dyDescent="0.25">
      <c r="A471" s="24">
        <v>447</v>
      </c>
      <c r="B471" s="24">
        <v>17.635471684161903</v>
      </c>
      <c r="C471" s="24">
        <v>-2.7354716841619027</v>
      </c>
    </row>
    <row r="472" spans="1:3" x14ac:dyDescent="0.25">
      <c r="A472" s="24">
        <v>448</v>
      </c>
      <c r="B472" s="24">
        <v>18.921464894826748</v>
      </c>
      <c r="C472" s="24">
        <v>-6.3214648948267484</v>
      </c>
    </row>
    <row r="473" spans="1:3" x14ac:dyDescent="0.25">
      <c r="A473" s="24">
        <v>449</v>
      </c>
      <c r="B473" s="24">
        <v>17.311591912587055</v>
      </c>
      <c r="C473" s="24">
        <v>-3.2115919125870551</v>
      </c>
    </row>
    <row r="474" spans="1:3" x14ac:dyDescent="0.25">
      <c r="A474" s="24">
        <v>450</v>
      </c>
      <c r="B474" s="24">
        <v>16.187538587709636</v>
      </c>
      <c r="C474" s="24">
        <v>-3.1875385877096356</v>
      </c>
    </row>
    <row r="475" spans="1:3" x14ac:dyDescent="0.25">
      <c r="A475" s="24">
        <v>451</v>
      </c>
      <c r="B475" s="24">
        <v>17.968877331371306</v>
      </c>
      <c r="C475" s="24">
        <v>-4.568877331371306</v>
      </c>
    </row>
    <row r="476" spans="1:3" x14ac:dyDescent="0.25">
      <c r="A476" s="24">
        <v>452</v>
      </c>
      <c r="B476" s="24">
        <v>17.69262693796923</v>
      </c>
      <c r="C476" s="24">
        <v>-2.4926269379692307</v>
      </c>
    </row>
    <row r="477" spans="1:3" x14ac:dyDescent="0.25">
      <c r="A477" s="24">
        <v>453</v>
      </c>
      <c r="B477" s="24">
        <v>18.130817217158732</v>
      </c>
      <c r="C477" s="24">
        <v>-2.0308172171587309</v>
      </c>
    </row>
    <row r="478" spans="1:3" x14ac:dyDescent="0.25">
      <c r="A478" s="24">
        <v>454</v>
      </c>
      <c r="B478" s="24">
        <v>18.635688625790117</v>
      </c>
      <c r="C478" s="24">
        <v>-0.83568862579011594</v>
      </c>
    </row>
    <row r="479" spans="1:3" x14ac:dyDescent="0.25">
      <c r="A479" s="24">
        <v>455</v>
      </c>
      <c r="B479" s="24">
        <v>16.759091125782899</v>
      </c>
      <c r="C479" s="24">
        <v>-2.3590911257828981</v>
      </c>
    </row>
    <row r="480" spans="1:3" x14ac:dyDescent="0.25">
      <c r="A480" s="24">
        <v>456</v>
      </c>
      <c r="B480" s="24">
        <v>17.311591912587055</v>
      </c>
      <c r="C480" s="24">
        <v>-3.2115919125870551</v>
      </c>
    </row>
    <row r="481" spans="1:3" x14ac:dyDescent="0.25">
      <c r="A481" s="24">
        <v>457</v>
      </c>
      <c r="B481" s="24">
        <v>16.473314856746264</v>
      </c>
      <c r="C481" s="24">
        <v>-3.7733148567462642</v>
      </c>
    </row>
    <row r="482" spans="1:3" x14ac:dyDescent="0.25">
      <c r="A482" s="24">
        <v>458</v>
      </c>
      <c r="B482" s="24">
        <v>18.445171113099025</v>
      </c>
      <c r="C482" s="24">
        <v>-4.9451711130990255</v>
      </c>
    </row>
    <row r="483" spans="1:3" x14ac:dyDescent="0.25">
      <c r="A483" s="24">
        <v>459</v>
      </c>
      <c r="B483" s="24">
        <v>19.121508283152391</v>
      </c>
      <c r="C483" s="24">
        <v>-4.2215082831523905</v>
      </c>
    </row>
    <row r="484" spans="1:3" x14ac:dyDescent="0.25">
      <c r="A484" s="24">
        <v>460</v>
      </c>
      <c r="B484" s="24">
        <v>20.578967255239213</v>
      </c>
      <c r="C484" s="24">
        <v>-0.57896725523921333</v>
      </c>
    </row>
    <row r="485" spans="1:3" x14ac:dyDescent="0.25">
      <c r="A485" s="24">
        <v>461</v>
      </c>
      <c r="B485" s="24">
        <v>18.940516646095855</v>
      </c>
      <c r="C485" s="24">
        <v>-2.5405166460958561</v>
      </c>
    </row>
    <row r="486" spans="1:3" x14ac:dyDescent="0.25">
      <c r="A486" s="24">
        <v>462</v>
      </c>
      <c r="B486" s="24">
        <v>20.626596633411985</v>
      </c>
      <c r="C486" s="24">
        <v>-2.9265966334119859</v>
      </c>
    </row>
    <row r="487" spans="1:3" x14ac:dyDescent="0.25">
      <c r="A487" s="24">
        <v>463</v>
      </c>
      <c r="B487" s="24">
        <v>21.255304425292579</v>
      </c>
      <c r="C487" s="24">
        <v>-1.7553044252925787</v>
      </c>
    </row>
    <row r="488" spans="1:3" x14ac:dyDescent="0.25">
      <c r="A488" s="24">
        <v>464</v>
      </c>
      <c r="B488" s="24">
        <v>24.779878410077707</v>
      </c>
      <c r="C488" s="24">
        <v>-4.5798784100777077</v>
      </c>
    </row>
    <row r="489" spans="1:3" x14ac:dyDescent="0.25">
      <c r="A489" s="24">
        <v>465</v>
      </c>
      <c r="B489" s="24">
        <v>21.988796849153267</v>
      </c>
      <c r="C489" s="24">
        <v>-0.58879684915326891</v>
      </c>
    </row>
    <row r="490" spans="1:3" x14ac:dyDescent="0.25">
      <c r="A490" s="24">
        <v>466</v>
      </c>
      <c r="B490" s="24">
        <v>21.121942166408815</v>
      </c>
      <c r="C490" s="24">
        <v>-1.2219421664088159</v>
      </c>
    </row>
    <row r="491" spans="1:3" x14ac:dyDescent="0.25">
      <c r="A491" s="24">
        <v>467</v>
      </c>
      <c r="B491" s="24">
        <v>18.245127724773386</v>
      </c>
      <c r="C491" s="24">
        <v>0.75487227522661371</v>
      </c>
    </row>
    <row r="492" spans="1:3" x14ac:dyDescent="0.25">
      <c r="A492" s="24">
        <v>468</v>
      </c>
      <c r="B492" s="24">
        <v>14.272837585164197</v>
      </c>
      <c r="C492" s="24">
        <v>4.8271624148358043</v>
      </c>
    </row>
    <row r="493" spans="1:3" x14ac:dyDescent="0.25">
      <c r="A493" s="24">
        <v>469</v>
      </c>
      <c r="B493" s="24">
        <v>17.311591912587055</v>
      </c>
      <c r="C493" s="24">
        <v>1.7884080874129467</v>
      </c>
    </row>
    <row r="494" spans="1:3" x14ac:dyDescent="0.25">
      <c r="A494" s="24">
        <v>470</v>
      </c>
      <c r="B494" s="24">
        <v>20.52181200143189</v>
      </c>
      <c r="C494" s="24">
        <v>-0.42181200143188846</v>
      </c>
    </row>
    <row r="495" spans="1:3" x14ac:dyDescent="0.25">
      <c r="A495" s="24">
        <v>471</v>
      </c>
      <c r="B495" s="24">
        <v>19.064353029345064</v>
      </c>
      <c r="C495" s="24">
        <v>0.83564697065493476</v>
      </c>
    </row>
    <row r="496" spans="1:3" x14ac:dyDescent="0.25">
      <c r="A496" s="24">
        <v>472</v>
      </c>
      <c r="B496" s="24">
        <v>22.322202496362671</v>
      </c>
      <c r="C496" s="24">
        <v>-2.7222024963626694</v>
      </c>
    </row>
    <row r="497" spans="1:3" x14ac:dyDescent="0.25">
      <c r="A497" s="24">
        <v>473</v>
      </c>
      <c r="B497" s="24">
        <v>20.902847026814065</v>
      </c>
      <c r="C497" s="24">
        <v>2.2971529731859341</v>
      </c>
    </row>
    <row r="498" spans="1:3" x14ac:dyDescent="0.25">
      <c r="A498" s="24">
        <v>474</v>
      </c>
      <c r="B498" s="24">
        <v>23.474833448143755</v>
      </c>
      <c r="C498" s="24">
        <v>6.3251665518562454</v>
      </c>
    </row>
    <row r="499" spans="1:3" x14ac:dyDescent="0.25">
      <c r="A499" s="24">
        <v>475</v>
      </c>
      <c r="B499" s="24">
        <v>17.3020660369525</v>
      </c>
      <c r="C499" s="24">
        <v>-3.502066036952499</v>
      </c>
    </row>
    <row r="500" spans="1:3" x14ac:dyDescent="0.25">
      <c r="A500" s="24">
        <v>476</v>
      </c>
      <c r="B500" s="24">
        <v>11.624644158758073</v>
      </c>
      <c r="C500" s="24">
        <v>1.6753558412419274</v>
      </c>
    </row>
    <row r="501" spans="1:3" x14ac:dyDescent="0.25">
      <c r="A501" s="24">
        <v>477</v>
      </c>
      <c r="B501" s="24">
        <v>16.78766875268656</v>
      </c>
      <c r="C501" s="24">
        <v>-8.7668752686560936E-2</v>
      </c>
    </row>
    <row r="502" spans="1:3" x14ac:dyDescent="0.25">
      <c r="A502" s="24">
        <v>478</v>
      </c>
      <c r="B502" s="24">
        <v>10.853048232359168</v>
      </c>
      <c r="C502" s="24">
        <v>1.1469517676408323</v>
      </c>
    </row>
    <row r="503" spans="1:3" x14ac:dyDescent="0.25">
      <c r="A503" s="24">
        <v>479</v>
      </c>
      <c r="B503" s="24">
        <v>17.406850668932595</v>
      </c>
      <c r="C503" s="24">
        <v>-2.8068506689325954</v>
      </c>
    </row>
    <row r="504" spans="1:3" x14ac:dyDescent="0.25">
      <c r="A504" s="24">
        <v>480</v>
      </c>
      <c r="B504" s="24">
        <v>22.093581481133363</v>
      </c>
      <c r="C504" s="24">
        <v>-0.69358148113336426</v>
      </c>
    </row>
    <row r="505" spans="1:3" x14ac:dyDescent="0.25">
      <c r="A505" s="24">
        <v>481</v>
      </c>
      <c r="B505" s="24">
        <v>24.35121400652276</v>
      </c>
      <c r="C505" s="24">
        <v>-1.3512140065227598</v>
      </c>
    </row>
    <row r="506" spans="1:3" x14ac:dyDescent="0.25">
      <c r="A506" s="24">
        <v>482</v>
      </c>
      <c r="B506" s="24">
        <v>27.208976696889081</v>
      </c>
      <c r="C506" s="24">
        <v>-3.5089766968890821</v>
      </c>
    </row>
    <row r="507" spans="1:3" x14ac:dyDescent="0.25">
      <c r="A507" s="24">
        <v>483</v>
      </c>
      <c r="B507" s="24">
        <v>27.904365618211553</v>
      </c>
      <c r="C507" s="24">
        <v>-2.9043656182115534</v>
      </c>
    </row>
    <row r="508" spans="1:3" x14ac:dyDescent="0.25">
      <c r="A508" s="24">
        <v>484</v>
      </c>
      <c r="B508" s="24">
        <v>24.656042026828501</v>
      </c>
      <c r="C508" s="24">
        <v>-2.8560420268285007</v>
      </c>
    </row>
    <row r="509" spans="1:3" x14ac:dyDescent="0.25">
      <c r="A509" s="24">
        <v>485</v>
      </c>
      <c r="B509" s="24">
        <v>21.874486341538613</v>
      </c>
      <c r="C509" s="24">
        <v>-1.2744863415386121</v>
      </c>
    </row>
    <row r="510" spans="1:3" x14ac:dyDescent="0.25">
      <c r="A510" s="24">
        <v>486</v>
      </c>
      <c r="B510" s="24">
        <v>24.503628016675627</v>
      </c>
      <c r="C510" s="24">
        <v>-3.3036280166756278</v>
      </c>
    </row>
    <row r="511" spans="1:3" x14ac:dyDescent="0.25">
      <c r="A511" s="24">
        <v>487</v>
      </c>
      <c r="B511" s="24">
        <v>20.312242737471692</v>
      </c>
      <c r="C511" s="24">
        <v>-1.2122427374716906</v>
      </c>
    </row>
    <row r="512" spans="1:3" x14ac:dyDescent="0.25">
      <c r="A512" s="24">
        <v>488</v>
      </c>
      <c r="B512" s="24">
        <v>23.674876836469394</v>
      </c>
      <c r="C512" s="24">
        <v>-3.074876836469393</v>
      </c>
    </row>
    <row r="513" spans="1:3" x14ac:dyDescent="0.25">
      <c r="A513" s="24">
        <v>489</v>
      </c>
      <c r="B513" s="24">
        <v>17.378273042028937</v>
      </c>
      <c r="C513" s="24">
        <v>-2.1782730420289376</v>
      </c>
    </row>
    <row r="514" spans="1:3" x14ac:dyDescent="0.25">
      <c r="A514" s="24">
        <v>490</v>
      </c>
      <c r="B514" s="24">
        <v>11.748480542007282</v>
      </c>
      <c r="C514" s="24">
        <v>-4.7484805420072824</v>
      </c>
    </row>
    <row r="515" spans="1:3" x14ac:dyDescent="0.25">
      <c r="A515" s="24">
        <v>491</v>
      </c>
      <c r="B515" s="24">
        <v>6.3092055546767156</v>
      </c>
      <c r="C515" s="24">
        <v>1.790794445323284</v>
      </c>
    </row>
    <row r="516" spans="1:3" x14ac:dyDescent="0.25">
      <c r="A516" s="24">
        <v>492</v>
      </c>
      <c r="B516" s="24">
        <v>17.368747166394378</v>
      </c>
      <c r="C516" s="24">
        <v>-3.7687471663943786</v>
      </c>
    </row>
    <row r="517" spans="1:3" x14ac:dyDescent="0.25">
      <c r="A517" s="24">
        <v>493</v>
      </c>
      <c r="B517" s="24">
        <v>21.864960465904062</v>
      </c>
      <c r="C517" s="24">
        <v>-1.7649604659040605</v>
      </c>
    </row>
    <row r="518" spans="1:3" x14ac:dyDescent="0.25">
      <c r="A518" s="24">
        <v>494</v>
      </c>
      <c r="B518" s="24">
        <v>23.141427800934352</v>
      </c>
      <c r="C518" s="24">
        <v>-1.3414278009343512</v>
      </c>
    </row>
    <row r="519" spans="1:3" x14ac:dyDescent="0.25">
      <c r="A519" s="24">
        <v>495</v>
      </c>
      <c r="B519" s="24">
        <v>21.636339450674754</v>
      </c>
      <c r="C519" s="24">
        <v>2.8636605493252461</v>
      </c>
    </row>
    <row r="520" spans="1:3" x14ac:dyDescent="0.25">
      <c r="A520" s="24">
        <v>496</v>
      </c>
      <c r="B520" s="24">
        <v>17.816463321218436</v>
      </c>
      <c r="C520" s="24">
        <v>5.2835366787815659</v>
      </c>
    </row>
    <row r="521" spans="1:3" x14ac:dyDescent="0.25">
      <c r="A521" s="24">
        <v>497</v>
      </c>
      <c r="B521" s="24">
        <v>14.444303346586178</v>
      </c>
      <c r="C521" s="24">
        <v>5.2556966534138212</v>
      </c>
    </row>
    <row r="522" spans="1:3" x14ac:dyDescent="0.25">
      <c r="A522" s="24">
        <v>498</v>
      </c>
      <c r="B522" s="24">
        <v>21.15051979331248</v>
      </c>
      <c r="C522" s="24">
        <v>-2.8505197933124791</v>
      </c>
    </row>
    <row r="523" spans="1:3" x14ac:dyDescent="0.25">
      <c r="A523" s="24">
        <v>499</v>
      </c>
      <c r="B523" s="24">
        <v>22.274573118189899</v>
      </c>
      <c r="C523" s="24">
        <v>-1.0745731181898996</v>
      </c>
    </row>
    <row r="524" spans="1:3" x14ac:dyDescent="0.25">
      <c r="A524" s="24">
        <v>500</v>
      </c>
      <c r="B524" s="24">
        <v>20.197932229857038</v>
      </c>
      <c r="C524" s="24">
        <v>-2.6979322298570381</v>
      </c>
    </row>
    <row r="525" spans="1:3" x14ac:dyDescent="0.25">
      <c r="A525" s="24">
        <v>501</v>
      </c>
      <c r="B525" s="24">
        <v>20.931424653717727</v>
      </c>
      <c r="C525" s="24">
        <v>-4.1314246537177262</v>
      </c>
    </row>
    <row r="526" spans="1:3" x14ac:dyDescent="0.25">
      <c r="A526" s="24">
        <v>502</v>
      </c>
      <c r="B526" s="24">
        <v>25.37048269942008</v>
      </c>
      <c r="C526" s="24">
        <v>-2.9704826994200815</v>
      </c>
    </row>
    <row r="527" spans="1:3" x14ac:dyDescent="0.25">
      <c r="A527" s="24">
        <v>503</v>
      </c>
      <c r="B527" s="24">
        <v>25.932509361858791</v>
      </c>
      <c r="C527" s="24">
        <v>-5.33250936185879</v>
      </c>
    </row>
    <row r="528" spans="1:3" x14ac:dyDescent="0.25">
      <c r="A528" s="24">
        <v>504</v>
      </c>
      <c r="B528" s="24">
        <v>29.209410580145505</v>
      </c>
      <c r="C528" s="24">
        <v>-5.3094105801455065</v>
      </c>
    </row>
    <row r="529" spans="1:3" x14ac:dyDescent="0.25">
      <c r="A529" s="24">
        <v>505</v>
      </c>
      <c r="B529" s="24">
        <v>28.409237026842934</v>
      </c>
      <c r="C529" s="24">
        <v>-6.4092370268429342</v>
      </c>
    </row>
    <row r="530" spans="1:3" ht="15.75" thickBot="1" x14ac:dyDescent="0.3">
      <c r="A530" s="25">
        <v>506</v>
      </c>
      <c r="B530" s="25">
        <v>27.075614438005317</v>
      </c>
      <c r="C530" s="25">
        <v>-8.0756144380053172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4"/>
  <sheetViews>
    <sheetView showGridLines="0" tabSelected="1" workbookViewId="0">
      <selection activeCell="D7" sqref="D7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s="29" t="s">
        <v>42</v>
      </c>
    </row>
    <row r="2" spans="1:9" ht="15.75" thickBot="1" x14ac:dyDescent="0.3"/>
    <row r="3" spans="1:9" x14ac:dyDescent="0.25">
      <c r="A3" s="27" t="s">
        <v>43</v>
      </c>
      <c r="B3" s="27"/>
    </row>
    <row r="4" spans="1:9" x14ac:dyDescent="0.25">
      <c r="A4" s="24" t="s">
        <v>44</v>
      </c>
      <c r="B4" s="24">
        <v>0.84911379823640998</v>
      </c>
    </row>
    <row r="5" spans="1:9" x14ac:dyDescent="0.25">
      <c r="A5" s="24" t="s">
        <v>45</v>
      </c>
      <c r="B5" s="24">
        <v>0.72099424235546272</v>
      </c>
    </row>
    <row r="6" spans="1:9" x14ac:dyDescent="0.25">
      <c r="A6" s="24" t="s">
        <v>46</v>
      </c>
      <c r="B6" s="24">
        <v>0.71245324977450752</v>
      </c>
    </row>
    <row r="7" spans="1:9" x14ac:dyDescent="0.25">
      <c r="A7" s="24" t="s">
        <v>27</v>
      </c>
      <c r="B7" s="24">
        <v>4.9237935960734145</v>
      </c>
    </row>
    <row r="8" spans="1:9" ht="15.75" thickBot="1" x14ac:dyDescent="0.3">
      <c r="A8" s="25" t="s">
        <v>47</v>
      </c>
      <c r="B8" s="25">
        <v>506</v>
      </c>
    </row>
    <row r="10" spans="1:9" ht="15.75" thickBot="1" x14ac:dyDescent="0.3">
      <c r="A10" s="29" t="s">
        <v>48</v>
      </c>
    </row>
    <row r="11" spans="1:9" x14ac:dyDescent="0.25">
      <c r="A11" s="26"/>
      <c r="B11" s="26" t="s">
        <v>53</v>
      </c>
      <c r="C11" s="26" t="s">
        <v>54</v>
      </c>
      <c r="D11" s="26" t="s">
        <v>55</v>
      </c>
      <c r="E11" s="26" t="s">
        <v>56</v>
      </c>
      <c r="F11" s="26" t="s">
        <v>57</v>
      </c>
    </row>
    <row r="12" spans="1:9" x14ac:dyDescent="0.25">
      <c r="A12" s="24" t="s">
        <v>49</v>
      </c>
      <c r="B12" s="24">
        <v>15</v>
      </c>
      <c r="C12" s="24">
        <v>30698.304480578368</v>
      </c>
      <c r="D12" s="24">
        <v>2046.5536320385579</v>
      </c>
      <c r="E12" s="24">
        <v>84.415743898799519</v>
      </c>
      <c r="F12" s="24">
        <v>3.6015323302107823E-125</v>
      </c>
    </row>
    <row r="13" spans="1:9" x14ac:dyDescent="0.25">
      <c r="A13" s="24" t="s">
        <v>50</v>
      </c>
      <c r="B13" s="24">
        <v>490</v>
      </c>
      <c r="C13" s="24">
        <v>11879.434254599448</v>
      </c>
      <c r="D13" s="24">
        <v>24.243743376733565</v>
      </c>
      <c r="E13" s="24"/>
      <c r="F13" s="24"/>
    </row>
    <row r="14" spans="1:9" ht="15.75" thickBot="1" x14ac:dyDescent="0.3">
      <c r="A14" s="25" t="s">
        <v>51</v>
      </c>
      <c r="B14" s="25">
        <v>505</v>
      </c>
      <c r="C14" s="25">
        <v>42577.738735177816</v>
      </c>
      <c r="D14" s="25"/>
      <c r="E14" s="25"/>
      <c r="F14" s="25"/>
    </row>
    <row r="15" spans="1:9" ht="15.75" thickBot="1" x14ac:dyDescent="0.3"/>
    <row r="16" spans="1:9" x14ac:dyDescent="0.25">
      <c r="A16" s="26"/>
      <c r="B16" s="26" t="s">
        <v>58</v>
      </c>
      <c r="C16" s="26" t="s">
        <v>27</v>
      </c>
      <c r="D16" s="26" t="s">
        <v>59</v>
      </c>
      <c r="E16" s="26" t="s">
        <v>60</v>
      </c>
      <c r="F16" s="26" t="s">
        <v>61</v>
      </c>
      <c r="G16" s="26" t="s">
        <v>62</v>
      </c>
      <c r="H16" s="26" t="s">
        <v>63</v>
      </c>
      <c r="I16" s="26" t="s">
        <v>64</v>
      </c>
    </row>
    <row r="17" spans="1:9" x14ac:dyDescent="0.25">
      <c r="A17" s="24" t="s">
        <v>52</v>
      </c>
      <c r="B17" s="24">
        <v>-5.8118583788832243</v>
      </c>
      <c r="C17" s="24">
        <v>5.0971948404296175</v>
      </c>
      <c r="D17" s="24">
        <v>-1.1402072239391523</v>
      </c>
      <c r="E17" s="24">
        <v>0.25475699166143406</v>
      </c>
      <c r="F17" s="24">
        <v>-15.826914124781293</v>
      </c>
      <c r="G17" s="24">
        <v>4.2031973670148446</v>
      </c>
      <c r="H17" s="24">
        <v>-15.826914124781293</v>
      </c>
      <c r="I17" s="24">
        <v>4.2031973670148446</v>
      </c>
    </row>
    <row r="18" spans="1:9" x14ac:dyDescent="0.25">
      <c r="A18" s="24" t="s">
        <v>1</v>
      </c>
      <c r="B18" s="24">
        <v>-3.5965928469835901E-2</v>
      </c>
      <c r="C18" s="24">
        <v>3.8200733348497364E-2</v>
      </c>
      <c r="D18" s="24">
        <v>-0.94149837757632027</v>
      </c>
      <c r="E18" s="24">
        <v>0.34691344327421425</v>
      </c>
      <c r="F18" s="24">
        <v>-0.1110233837950364</v>
      </c>
      <c r="G18" s="24">
        <v>3.90915268553646E-2</v>
      </c>
      <c r="H18" s="24">
        <v>-0.1110233837950364</v>
      </c>
      <c r="I18" s="24">
        <v>3.90915268553646E-2</v>
      </c>
    </row>
    <row r="19" spans="1:9" x14ac:dyDescent="0.25">
      <c r="A19" s="24" t="s">
        <v>2</v>
      </c>
      <c r="B19" s="24">
        <v>-4.2903340376428824E-2</v>
      </c>
      <c r="C19" s="24">
        <v>5.7160349092149204E-2</v>
      </c>
      <c r="D19" s="24">
        <v>-0.75057869760843476</v>
      </c>
      <c r="E19" s="24">
        <v>0.45326651715680721</v>
      </c>
      <c r="F19" s="24">
        <v>-0.15521297352449545</v>
      </c>
      <c r="G19" s="24">
        <v>6.9406292771637818E-2</v>
      </c>
      <c r="H19" s="24">
        <v>-0.15521297352449545</v>
      </c>
      <c r="I19" s="24">
        <v>6.9406292771637818E-2</v>
      </c>
    </row>
    <row r="20" spans="1:9" x14ac:dyDescent="0.25">
      <c r="A20" s="24" t="s">
        <v>3</v>
      </c>
      <c r="B20" s="24">
        <v>-15.29754575361364</v>
      </c>
      <c r="C20" s="24">
        <v>3.7489929546551961</v>
      </c>
      <c r="D20" s="24">
        <v>-4.0804413181460868</v>
      </c>
      <c r="E20" s="24">
        <v>5.2469846388010495E-5</v>
      </c>
      <c r="F20" s="24">
        <v>-22.663631337402371</v>
      </c>
      <c r="G20" s="24">
        <v>-7.9314601698249101</v>
      </c>
      <c r="H20" s="24">
        <v>-22.663631337402371</v>
      </c>
      <c r="I20" s="24">
        <v>-7.9314601698249101</v>
      </c>
    </row>
    <row r="21" spans="1:9" x14ac:dyDescent="0.25">
      <c r="A21" s="24" t="s">
        <v>4</v>
      </c>
      <c r="B21" s="24">
        <v>4.0701934894695375</v>
      </c>
      <c r="C21" s="24">
        <v>0.42166848821687353</v>
      </c>
      <c r="D21" s="24">
        <v>9.6525910832970432</v>
      </c>
      <c r="E21" s="24">
        <v>2.6798674757450734E-20</v>
      </c>
      <c r="F21" s="24">
        <v>3.2416920199387764</v>
      </c>
      <c r="G21" s="24">
        <v>4.8986949590002986</v>
      </c>
      <c r="H21" s="24">
        <v>3.2416920199387764</v>
      </c>
      <c r="I21" s="24">
        <v>4.8986949590002986</v>
      </c>
    </row>
    <row r="22" spans="1:9" x14ac:dyDescent="0.25">
      <c r="A22" s="24" t="s">
        <v>5</v>
      </c>
      <c r="B22" s="24">
        <v>-7.2944492886671593E-3</v>
      </c>
      <c r="C22" s="24">
        <v>1.3623535865948291E-2</v>
      </c>
      <c r="D22" s="24">
        <v>-0.53542996182800562</v>
      </c>
      <c r="E22" s="24">
        <v>0.59259549682981782</v>
      </c>
      <c r="F22" s="24">
        <v>-3.4062205951901556E-2</v>
      </c>
      <c r="G22" s="24">
        <v>1.9473307374567234E-2</v>
      </c>
      <c r="H22" s="24">
        <v>-3.4062205951901556E-2</v>
      </c>
      <c r="I22" s="24">
        <v>1.9473307374567234E-2</v>
      </c>
    </row>
    <row r="23" spans="1:9" x14ac:dyDescent="0.25">
      <c r="A23" s="24" t="s">
        <v>25</v>
      </c>
      <c r="B23" s="24">
        <v>-1.2396185959719435</v>
      </c>
      <c r="C23" s="24">
        <v>0.18965656467043177</v>
      </c>
      <c r="D23" s="24">
        <v>-6.5361227971520099</v>
      </c>
      <c r="E23" s="24">
        <v>1.586935018803516E-10</v>
      </c>
      <c r="F23" s="24">
        <v>-1.6122590633686742</v>
      </c>
      <c r="G23" s="24">
        <v>-0.86697812857521284</v>
      </c>
      <c r="H23" s="24">
        <v>-1.6122590633686742</v>
      </c>
      <c r="I23" s="24">
        <v>-0.86697812857521284</v>
      </c>
    </row>
    <row r="24" spans="1:9" x14ac:dyDescent="0.25">
      <c r="A24" s="24" t="s">
        <v>10</v>
      </c>
      <c r="B24" s="24">
        <v>0.98243569685477161</v>
      </c>
      <c r="C24" s="24">
        <v>0.11914250295368564</v>
      </c>
      <c r="D24" s="24">
        <v>8.2458876765135152</v>
      </c>
      <c r="E24" s="24">
        <v>1.5178609969997622E-15</v>
      </c>
      <c r="F24" s="24">
        <v>0.7483424659422141</v>
      </c>
      <c r="G24" s="24">
        <v>1.216528927767329</v>
      </c>
      <c r="H24" s="24">
        <v>0.7483424659422141</v>
      </c>
      <c r="I24" s="24">
        <v>1.216528927767329</v>
      </c>
    </row>
    <row r="25" spans="1:9" x14ac:dyDescent="0.25">
      <c r="A25" s="24" t="s">
        <v>11</v>
      </c>
      <c r="B25" s="24">
        <v>-0.55867609190309708</v>
      </c>
      <c r="C25" s="24">
        <v>5.370148352616002E-2</v>
      </c>
      <c r="D25" s="24">
        <v>-10.403364213037893</v>
      </c>
      <c r="E25" s="24">
        <v>4.8899878275685256E-23</v>
      </c>
      <c r="F25" s="24">
        <v>-0.66418968673099044</v>
      </c>
      <c r="G25" s="24">
        <v>-0.45316249707520367</v>
      </c>
      <c r="H25" s="24">
        <v>-0.66418968673099044</v>
      </c>
      <c r="I25" s="24">
        <v>-0.45316249707520367</v>
      </c>
    </row>
    <row r="26" spans="1:9" x14ac:dyDescent="0.25">
      <c r="A26" s="24" t="s">
        <v>13</v>
      </c>
      <c r="B26" s="24">
        <v>0.33488378929667351</v>
      </c>
      <c r="C26" s="24">
        <v>0.15212822217572911</v>
      </c>
      <c r="D26" s="24">
        <v>2.20132585858945</v>
      </c>
      <c r="E26" s="24">
        <v>2.8178436838208025E-2</v>
      </c>
      <c r="F26" s="24">
        <v>3.5979652156434339E-2</v>
      </c>
      <c r="G26" s="24">
        <v>0.63378792643691262</v>
      </c>
      <c r="H26" s="24">
        <v>3.5979652156434339E-2</v>
      </c>
      <c r="I26" s="24">
        <v>0.63378792643691262</v>
      </c>
    </row>
    <row r="27" spans="1:9" x14ac:dyDescent="0.25">
      <c r="A27" s="24" t="s">
        <v>14</v>
      </c>
      <c r="B27" s="24">
        <v>3.5337430507043917E-2</v>
      </c>
      <c r="C27" s="24">
        <v>4.2094614619252624E-2</v>
      </c>
      <c r="D27" s="24">
        <v>0.83947628043806333</v>
      </c>
      <c r="E27" s="24">
        <v>0.40161147117208051</v>
      </c>
      <c r="F27" s="24">
        <v>-4.7370789447596463E-2</v>
      </c>
      <c r="G27" s="24">
        <v>0.1180456504616843</v>
      </c>
      <c r="H27" s="24">
        <v>-4.7370789447596463E-2</v>
      </c>
      <c r="I27" s="24">
        <v>0.1180456504616843</v>
      </c>
    </row>
    <row r="28" spans="1:9" x14ac:dyDescent="0.25">
      <c r="A28" s="24" t="s">
        <v>16</v>
      </c>
      <c r="B28" s="24">
        <v>1.7467264141332678E-2</v>
      </c>
      <c r="C28" s="24">
        <v>1.784248339212122E-2</v>
      </c>
      <c r="D28" s="24">
        <v>0.97897045817320305</v>
      </c>
      <c r="E28" s="24">
        <v>0.32807766020848794</v>
      </c>
      <c r="F28" s="24">
        <v>-1.7589952898911618E-2</v>
      </c>
      <c r="G28" s="24">
        <v>5.2524481181576974E-2</v>
      </c>
      <c r="H28" s="24">
        <v>-1.7589952898911618E-2</v>
      </c>
      <c r="I28" s="24">
        <v>5.2524481181576974E-2</v>
      </c>
    </row>
    <row r="29" spans="1:9" x14ac:dyDescent="0.25">
      <c r="A29" s="24" t="s">
        <v>12</v>
      </c>
      <c r="B29" s="24">
        <v>1.089622482258997</v>
      </c>
      <c r="C29" s="24">
        <v>0.45388020705306586</v>
      </c>
      <c r="D29" s="24">
        <v>2.4006829672826044</v>
      </c>
      <c r="E29" s="24">
        <v>1.6736365444913751E-2</v>
      </c>
      <c r="F29" s="24">
        <v>0.19783087571858793</v>
      </c>
      <c r="G29" s="24">
        <v>1.9814140887994061</v>
      </c>
      <c r="H29" s="24">
        <v>0.19783087571858793</v>
      </c>
      <c r="I29" s="24">
        <v>1.9814140887994061</v>
      </c>
    </row>
    <row r="30" spans="1:9" x14ac:dyDescent="0.25">
      <c r="A30" s="24" t="s">
        <v>22</v>
      </c>
      <c r="B30" s="24">
        <v>0.29347190891496444</v>
      </c>
      <c r="C30" s="24">
        <v>0.64202914135163125</v>
      </c>
      <c r="D30" s="24">
        <v>0.45710060496184485</v>
      </c>
      <c r="E30" s="24">
        <v>0.64780131596965473</v>
      </c>
      <c r="F30" s="24">
        <v>-0.96799794703931741</v>
      </c>
      <c r="G30" s="24">
        <v>1.5549417648692463</v>
      </c>
      <c r="H30" s="24">
        <v>-0.96799794703931741</v>
      </c>
      <c r="I30" s="24">
        <v>1.5549417648692463</v>
      </c>
    </row>
    <row r="31" spans="1:9" x14ac:dyDescent="0.25">
      <c r="A31" s="24" t="s">
        <v>20</v>
      </c>
      <c r="B31" s="24">
        <v>-0.28743957663591224</v>
      </c>
      <c r="C31" s="24">
        <v>0.54662831379158028</v>
      </c>
      <c r="D31" s="24">
        <v>-0.52584099539620244</v>
      </c>
      <c r="E31" s="24">
        <v>0.59923657943168729</v>
      </c>
      <c r="F31" s="24">
        <v>-1.3614642522254212</v>
      </c>
      <c r="G31" s="24">
        <v>0.78658509895359663</v>
      </c>
      <c r="H31" s="24">
        <v>-1.3614642522254212</v>
      </c>
      <c r="I31" s="24">
        <v>0.78658509895359663</v>
      </c>
    </row>
    <row r="32" spans="1:9" ht="15.75" thickBot="1" x14ac:dyDescent="0.3">
      <c r="A32" s="25" t="s">
        <v>24</v>
      </c>
      <c r="B32" s="25">
        <v>-0.67778037252718049</v>
      </c>
      <c r="C32" s="25">
        <v>0.713526410135081</v>
      </c>
      <c r="D32" s="25">
        <v>-0.94990229219247357</v>
      </c>
      <c r="E32" s="25">
        <v>0.34263017200846235</v>
      </c>
      <c r="F32" s="25">
        <v>-2.0797292870542665</v>
      </c>
      <c r="G32" s="25">
        <v>0.72416854199990555</v>
      </c>
      <c r="H32" s="25">
        <v>-2.0797292870542665</v>
      </c>
      <c r="I32" s="25">
        <v>0.72416854199990555</v>
      </c>
    </row>
    <row r="36" spans="1:3" x14ac:dyDescent="0.25">
      <c r="A36" s="30" t="s">
        <v>65</v>
      </c>
    </row>
    <row r="37" spans="1:3" ht="15.75" thickBot="1" x14ac:dyDescent="0.3"/>
    <row r="38" spans="1:3" x14ac:dyDescent="0.25">
      <c r="A38" s="26" t="s">
        <v>66</v>
      </c>
      <c r="B38" s="26" t="s">
        <v>67</v>
      </c>
      <c r="C38" s="26" t="s">
        <v>68</v>
      </c>
    </row>
    <row r="39" spans="1:3" x14ac:dyDescent="0.25">
      <c r="A39" s="24">
        <v>1</v>
      </c>
      <c r="B39" s="24">
        <v>30.709155305137863</v>
      </c>
      <c r="C39" s="24">
        <v>-6.7091553051378625</v>
      </c>
    </row>
    <row r="40" spans="1:3" x14ac:dyDescent="0.25">
      <c r="A40" s="24">
        <v>2</v>
      </c>
      <c r="B40" s="24">
        <v>25.439951987160601</v>
      </c>
      <c r="C40" s="24">
        <v>-3.8399519871605996</v>
      </c>
    </row>
    <row r="41" spans="1:3" x14ac:dyDescent="0.25">
      <c r="A41" s="24">
        <v>3</v>
      </c>
      <c r="B41" s="24">
        <v>34.334843887649228</v>
      </c>
      <c r="C41" s="24">
        <v>0.36515611235077472</v>
      </c>
    </row>
    <row r="42" spans="1:3" x14ac:dyDescent="0.25">
      <c r="A42" s="24">
        <v>4</v>
      </c>
      <c r="B42" s="24">
        <v>31.385264199416703</v>
      </c>
      <c r="C42" s="24">
        <v>2.0147358005832956</v>
      </c>
    </row>
    <row r="43" spans="1:3" x14ac:dyDescent="0.25">
      <c r="A43" s="24">
        <v>5</v>
      </c>
      <c r="B43" s="24">
        <v>29.534146927058085</v>
      </c>
      <c r="C43" s="24">
        <v>6.6658530729419176</v>
      </c>
    </row>
    <row r="44" spans="1:3" x14ac:dyDescent="0.25">
      <c r="A44" s="24">
        <v>6</v>
      </c>
      <c r="B44" s="24">
        <v>26.967093053636304</v>
      </c>
      <c r="C44" s="24">
        <v>1.7329069463636948</v>
      </c>
    </row>
    <row r="45" spans="1:3" x14ac:dyDescent="0.25">
      <c r="A45" s="24">
        <v>7</v>
      </c>
      <c r="B45" s="24">
        <v>23.335262841145127</v>
      </c>
      <c r="C45" s="24">
        <v>-0.43526284114512848</v>
      </c>
    </row>
    <row r="46" spans="1:3" x14ac:dyDescent="0.25">
      <c r="A46" s="24">
        <v>8</v>
      </c>
      <c r="B46" s="24">
        <v>18.910871009292521</v>
      </c>
      <c r="C46" s="24">
        <v>3.1891289907074807</v>
      </c>
    </row>
    <row r="47" spans="1:3" x14ac:dyDescent="0.25">
      <c r="A47" s="24">
        <v>9</v>
      </c>
      <c r="B47" s="24">
        <v>11.297841642586471</v>
      </c>
      <c r="C47" s="24">
        <v>5.2021583574135288</v>
      </c>
    </row>
    <row r="48" spans="1:3" x14ac:dyDescent="0.25">
      <c r="A48" s="24">
        <v>10</v>
      </c>
      <c r="B48" s="24">
        <v>20.256473973097922</v>
      </c>
      <c r="C48" s="24">
        <v>-1.3564739730979234</v>
      </c>
    </row>
    <row r="49" spans="1:3" x14ac:dyDescent="0.25">
      <c r="A49" s="24">
        <v>11</v>
      </c>
      <c r="B49" s="24">
        <v>18.080424779620287</v>
      </c>
      <c r="C49" s="24">
        <v>-3.0804247796202873</v>
      </c>
    </row>
    <row r="50" spans="1:3" x14ac:dyDescent="0.25">
      <c r="A50" s="24">
        <v>12</v>
      </c>
      <c r="B50" s="24">
        <v>20.926231959163594</v>
      </c>
      <c r="C50" s="24">
        <v>-2.0262319591635958</v>
      </c>
    </row>
    <row r="51" spans="1:3" x14ac:dyDescent="0.25">
      <c r="A51" s="24">
        <v>13</v>
      </c>
      <c r="B51" s="24">
        <v>20.677806621049747</v>
      </c>
      <c r="C51" s="24">
        <v>1.0221933789502522</v>
      </c>
    </row>
    <row r="52" spans="1:3" x14ac:dyDescent="0.25">
      <c r="A52" s="24">
        <v>14</v>
      </c>
      <c r="B52" s="24">
        <v>20.527802290693362</v>
      </c>
      <c r="C52" s="24">
        <v>-0.12780229069336357</v>
      </c>
    </row>
    <row r="53" spans="1:3" x14ac:dyDescent="0.25">
      <c r="A53" s="24">
        <v>15</v>
      </c>
      <c r="B53" s="24">
        <v>19.546225211263845</v>
      </c>
      <c r="C53" s="24">
        <v>-1.346225211263846</v>
      </c>
    </row>
    <row r="54" spans="1:3" x14ac:dyDescent="0.25">
      <c r="A54" s="24">
        <v>16</v>
      </c>
      <c r="B54" s="24">
        <v>20.629101968105022</v>
      </c>
      <c r="C54" s="24">
        <v>-0.7291019681050237</v>
      </c>
    </row>
    <row r="55" spans="1:3" x14ac:dyDescent="0.25">
      <c r="A55" s="24">
        <v>17</v>
      </c>
      <c r="B55" s="24">
        <v>20.631133972079592</v>
      </c>
      <c r="C55" s="24">
        <v>2.4688660279204093</v>
      </c>
    </row>
    <row r="56" spans="1:3" x14ac:dyDescent="0.25">
      <c r="A56" s="24">
        <v>18</v>
      </c>
      <c r="B56" s="24">
        <v>16.758165699174704</v>
      </c>
      <c r="C56" s="24">
        <v>0.74183430082529611</v>
      </c>
    </row>
    <row r="57" spans="1:3" x14ac:dyDescent="0.25">
      <c r="A57" s="24">
        <v>19</v>
      </c>
      <c r="B57" s="24">
        <v>18.069470760593962</v>
      </c>
      <c r="C57" s="24">
        <v>2.1305292394060373</v>
      </c>
    </row>
    <row r="58" spans="1:3" x14ac:dyDescent="0.25">
      <c r="A58" s="24">
        <v>20</v>
      </c>
      <c r="B58" s="24">
        <v>17.843494507134114</v>
      </c>
      <c r="C58" s="24">
        <v>0.35650549286588529</v>
      </c>
    </row>
    <row r="59" spans="1:3" x14ac:dyDescent="0.25">
      <c r="A59" s="24">
        <v>21</v>
      </c>
      <c r="B59" s="24">
        <v>12.932020852534931</v>
      </c>
      <c r="C59" s="24">
        <v>0.66797914746506848</v>
      </c>
    </row>
    <row r="60" spans="1:3" x14ac:dyDescent="0.25">
      <c r="A60" s="24">
        <v>22</v>
      </c>
      <c r="B60" s="24">
        <v>18.95482803996908</v>
      </c>
      <c r="C60" s="24">
        <v>0.64517196003092181</v>
      </c>
    </row>
    <row r="61" spans="1:3" x14ac:dyDescent="0.25">
      <c r="A61" s="24">
        <v>23</v>
      </c>
      <c r="B61" s="24">
        <v>15.965107032385113</v>
      </c>
      <c r="C61" s="24">
        <v>-0.76510703238511368</v>
      </c>
    </row>
    <row r="62" spans="1:3" x14ac:dyDescent="0.25">
      <c r="A62" s="24">
        <v>24</v>
      </c>
      <c r="B62" s="24">
        <v>14.561738380794973</v>
      </c>
      <c r="C62" s="24">
        <v>-6.1738380794972514E-2</v>
      </c>
    </row>
    <row r="63" spans="1:3" x14ac:dyDescent="0.25">
      <c r="A63" s="24">
        <v>25</v>
      </c>
      <c r="B63" s="24">
        <v>16.894272388332528</v>
      </c>
      <c r="C63" s="24">
        <v>-1.2942723883325282</v>
      </c>
    </row>
    <row r="64" spans="1:3" x14ac:dyDescent="0.25">
      <c r="A64" s="24">
        <v>26</v>
      </c>
      <c r="B64" s="24">
        <v>15.392805409024181</v>
      </c>
      <c r="C64" s="24">
        <v>-1.4928054090241805</v>
      </c>
    </row>
    <row r="65" spans="1:3" x14ac:dyDescent="0.25">
      <c r="A65" s="24">
        <v>27</v>
      </c>
      <c r="B65" s="24">
        <v>16.898551471299097</v>
      </c>
      <c r="C65" s="24">
        <v>-0.29855147129909554</v>
      </c>
    </row>
    <row r="66" spans="1:3" x14ac:dyDescent="0.25">
      <c r="A66" s="24">
        <v>28</v>
      </c>
      <c r="B66" s="24">
        <v>16.85317960992883</v>
      </c>
      <c r="C66" s="24">
        <v>-2.0531796099288293</v>
      </c>
    </row>
    <row r="67" spans="1:3" x14ac:dyDescent="0.25">
      <c r="A67" s="24">
        <v>29</v>
      </c>
      <c r="B67" s="24">
        <v>19.981348153216793</v>
      </c>
      <c r="C67" s="24">
        <v>-1.5813481532167941</v>
      </c>
    </row>
    <row r="68" spans="1:3" x14ac:dyDescent="0.25">
      <c r="A68" s="24">
        <v>30</v>
      </c>
      <c r="B68" s="24">
        <v>21.567257561157057</v>
      </c>
      <c r="C68" s="24">
        <v>-0.5672575611570565</v>
      </c>
    </row>
    <row r="69" spans="1:3" x14ac:dyDescent="0.25">
      <c r="A69" s="24">
        <v>31</v>
      </c>
      <c r="B69" s="24">
        <v>12.256121753671708</v>
      </c>
      <c r="C69" s="24">
        <v>0.44387824632829087</v>
      </c>
    </row>
    <row r="70" spans="1:3" x14ac:dyDescent="0.25">
      <c r="A70" s="24">
        <v>32</v>
      </c>
      <c r="B70" s="24">
        <v>19.494097412031802</v>
      </c>
      <c r="C70" s="24">
        <v>-4.9940974120318025</v>
      </c>
    </row>
    <row r="71" spans="1:3" x14ac:dyDescent="0.25">
      <c r="A71" s="24">
        <v>33</v>
      </c>
      <c r="B71" s="24">
        <v>9.7101203805733043</v>
      </c>
      <c r="C71" s="24">
        <v>3.489879619426695</v>
      </c>
    </row>
    <row r="72" spans="1:3" x14ac:dyDescent="0.25">
      <c r="A72" s="24">
        <v>34</v>
      </c>
      <c r="B72" s="24">
        <v>15.371389999409804</v>
      </c>
      <c r="C72" s="24">
        <v>-2.2713899994098039</v>
      </c>
    </row>
    <row r="73" spans="1:3" x14ac:dyDescent="0.25">
      <c r="A73" s="24">
        <v>35</v>
      </c>
      <c r="B73" s="24">
        <v>16.429797489255915</v>
      </c>
      <c r="C73" s="24">
        <v>-2.9297974892559147</v>
      </c>
    </row>
    <row r="74" spans="1:3" x14ac:dyDescent="0.25">
      <c r="A74" s="24">
        <v>36</v>
      </c>
      <c r="B74" s="24">
        <v>24.643448784248893</v>
      </c>
      <c r="C74" s="24">
        <v>-5.7434487842488942</v>
      </c>
    </row>
    <row r="75" spans="1:3" x14ac:dyDescent="0.25">
      <c r="A75" s="24">
        <v>37</v>
      </c>
      <c r="B75" s="24">
        <v>21.936402281517978</v>
      </c>
      <c r="C75" s="24">
        <v>-1.936402281517978</v>
      </c>
    </row>
    <row r="76" spans="1:3" x14ac:dyDescent="0.25">
      <c r="A76" s="24">
        <v>38</v>
      </c>
      <c r="B76" s="24">
        <v>23.421628937051896</v>
      </c>
      <c r="C76" s="24">
        <v>-2.4216289370518957</v>
      </c>
    </row>
    <row r="77" spans="1:3" x14ac:dyDescent="0.25">
      <c r="A77" s="24">
        <v>39</v>
      </c>
      <c r="B77" s="24">
        <v>23.343789475416528</v>
      </c>
      <c r="C77" s="24">
        <v>0.8562105245834708</v>
      </c>
    </row>
    <row r="78" spans="1:3" x14ac:dyDescent="0.25">
      <c r="A78" s="24">
        <v>40</v>
      </c>
      <c r="B78" s="24">
        <v>29.528365233886149</v>
      </c>
      <c r="C78" s="24">
        <v>1.2716347661138521</v>
      </c>
    </row>
    <row r="79" spans="1:3" x14ac:dyDescent="0.25">
      <c r="A79" s="24">
        <v>41</v>
      </c>
      <c r="B79" s="24">
        <v>31.982407726658337</v>
      </c>
      <c r="C79" s="24">
        <v>2.9175922733416613</v>
      </c>
    </row>
    <row r="80" spans="1:3" x14ac:dyDescent="0.25">
      <c r="A80" s="24">
        <v>42</v>
      </c>
      <c r="B80" s="24">
        <v>28.097335965639477</v>
      </c>
      <c r="C80" s="24">
        <v>-1.4973359656394756</v>
      </c>
    </row>
    <row r="81" spans="1:3" x14ac:dyDescent="0.25">
      <c r="A81" s="24">
        <v>43</v>
      </c>
      <c r="B81" s="24">
        <v>26.051913221934289</v>
      </c>
      <c r="C81" s="24">
        <v>-0.75191322193428789</v>
      </c>
    </row>
    <row r="82" spans="1:3" x14ac:dyDescent="0.25">
      <c r="A82" s="24">
        <v>44</v>
      </c>
      <c r="B82" s="24">
        <v>25.800941193719275</v>
      </c>
      <c r="C82" s="24">
        <v>-1.1009411937192759</v>
      </c>
    </row>
    <row r="83" spans="1:3" x14ac:dyDescent="0.25">
      <c r="A83" s="24">
        <v>45</v>
      </c>
      <c r="B83" s="24">
        <v>23.530206425616697</v>
      </c>
      <c r="C83" s="24">
        <v>-2.3302064256166979</v>
      </c>
    </row>
    <row r="84" spans="1:3" x14ac:dyDescent="0.25">
      <c r="A84" s="24">
        <v>46</v>
      </c>
      <c r="B84" s="24">
        <v>21.489403813600276</v>
      </c>
      <c r="C84" s="24">
        <v>-2.1894038136002756</v>
      </c>
    </row>
    <row r="85" spans="1:3" x14ac:dyDescent="0.25">
      <c r="A85" s="24">
        <v>47</v>
      </c>
      <c r="B85" s="24">
        <v>22.144686105390793</v>
      </c>
      <c r="C85" s="24">
        <v>-2.1446861053907931</v>
      </c>
    </row>
    <row r="86" spans="1:3" x14ac:dyDescent="0.25">
      <c r="A86" s="24">
        <v>48</v>
      </c>
      <c r="B86" s="24">
        <v>17.602997679963185</v>
      </c>
      <c r="C86" s="24">
        <v>-1.0029976799631832</v>
      </c>
    </row>
    <row r="87" spans="1:3" x14ac:dyDescent="0.25">
      <c r="A87" s="24">
        <v>49</v>
      </c>
      <c r="B87" s="24">
        <v>7.7107573214131735</v>
      </c>
      <c r="C87" s="24">
        <v>6.6892426785868269</v>
      </c>
    </row>
    <row r="88" spans="1:3" x14ac:dyDescent="0.25">
      <c r="A88" s="24">
        <v>50</v>
      </c>
      <c r="B88" s="24">
        <v>15.785842288843657</v>
      </c>
      <c r="C88" s="24">
        <v>3.6141577111563414</v>
      </c>
    </row>
    <row r="89" spans="1:3" x14ac:dyDescent="0.25">
      <c r="A89" s="24">
        <v>51</v>
      </c>
      <c r="B89" s="24">
        <v>20.916554469632182</v>
      </c>
      <c r="C89" s="24">
        <v>-1.2165544696321824</v>
      </c>
    </row>
    <row r="90" spans="1:3" x14ac:dyDescent="0.25">
      <c r="A90" s="24">
        <v>52</v>
      </c>
      <c r="B90" s="24">
        <v>24.093814619776943</v>
      </c>
      <c r="C90" s="24">
        <v>-3.5938146197769427</v>
      </c>
    </row>
    <row r="91" spans="1:3" x14ac:dyDescent="0.25">
      <c r="A91" s="24">
        <v>53</v>
      </c>
      <c r="B91" s="24">
        <v>28.188100006703195</v>
      </c>
      <c r="C91" s="24">
        <v>-3.1881000067031948</v>
      </c>
    </row>
    <row r="92" spans="1:3" x14ac:dyDescent="0.25">
      <c r="A92" s="24">
        <v>54</v>
      </c>
      <c r="B92" s="24">
        <v>23.727699573166021</v>
      </c>
      <c r="C92" s="24">
        <v>-0.32769957316602216</v>
      </c>
    </row>
    <row r="93" spans="1:3" x14ac:dyDescent="0.25">
      <c r="A93" s="24">
        <v>55</v>
      </c>
      <c r="B93" s="24">
        <v>16.795596077577294</v>
      </c>
      <c r="C93" s="24">
        <v>2.1044039224227049</v>
      </c>
    </row>
    <row r="94" spans="1:3" x14ac:dyDescent="0.25">
      <c r="A94" s="24">
        <v>56</v>
      </c>
      <c r="B94" s="24">
        <v>28.93066296788988</v>
      </c>
      <c r="C94" s="24">
        <v>6.4693370321101185</v>
      </c>
    </row>
    <row r="95" spans="1:3" x14ac:dyDescent="0.25">
      <c r="A95" s="24">
        <v>57</v>
      </c>
      <c r="B95" s="24">
        <v>24.249661711984615</v>
      </c>
      <c r="C95" s="24">
        <v>0.45033828801538434</v>
      </c>
    </row>
    <row r="96" spans="1:3" x14ac:dyDescent="0.25">
      <c r="A96" s="24">
        <v>58</v>
      </c>
      <c r="B96" s="24">
        <v>31.136642128554275</v>
      </c>
      <c r="C96" s="24">
        <v>0.46335787144572649</v>
      </c>
    </row>
    <row r="97" spans="1:3" x14ac:dyDescent="0.25">
      <c r="A97" s="24">
        <v>59</v>
      </c>
      <c r="B97" s="24">
        <v>20.487039133252871</v>
      </c>
      <c r="C97" s="24">
        <v>2.8129608667471295</v>
      </c>
    </row>
    <row r="98" spans="1:3" x14ac:dyDescent="0.25">
      <c r="A98" s="24">
        <v>60</v>
      </c>
      <c r="B98" s="24">
        <v>19.741910625206856</v>
      </c>
      <c r="C98" s="24">
        <v>-0.14191062520685449</v>
      </c>
    </row>
    <row r="99" spans="1:3" x14ac:dyDescent="0.25">
      <c r="A99" s="24">
        <v>61</v>
      </c>
      <c r="B99" s="24">
        <v>15.571426475367513</v>
      </c>
      <c r="C99" s="24">
        <v>3.1285735246324862</v>
      </c>
    </row>
    <row r="100" spans="1:3" x14ac:dyDescent="0.25">
      <c r="A100" s="24">
        <v>62</v>
      </c>
      <c r="B100" s="24">
        <v>15.936970107168456</v>
      </c>
      <c r="C100" s="24">
        <v>6.3029892831544032E-2</v>
      </c>
    </row>
    <row r="101" spans="1:3" x14ac:dyDescent="0.25">
      <c r="A101" s="24">
        <v>63</v>
      </c>
      <c r="B101" s="24">
        <v>23.141609153915795</v>
      </c>
      <c r="C101" s="24">
        <v>-0.94160915391579536</v>
      </c>
    </row>
    <row r="102" spans="1:3" x14ac:dyDescent="0.25">
      <c r="A102" s="24">
        <v>64</v>
      </c>
      <c r="B102" s="24">
        <v>21.036638909978162</v>
      </c>
      <c r="C102" s="24">
        <v>3.9633610900218379</v>
      </c>
    </row>
    <row r="103" spans="1:3" x14ac:dyDescent="0.25">
      <c r="A103" s="24">
        <v>65</v>
      </c>
      <c r="B103" s="24">
        <v>24.115561525084804</v>
      </c>
      <c r="C103" s="24">
        <v>8.8844384749151963</v>
      </c>
    </row>
    <row r="104" spans="1:3" x14ac:dyDescent="0.25">
      <c r="A104" s="24">
        <v>66</v>
      </c>
      <c r="B104" s="24">
        <v>28.476586408993068</v>
      </c>
      <c r="C104" s="24">
        <v>-4.976586408993068</v>
      </c>
    </row>
    <row r="105" spans="1:3" x14ac:dyDescent="0.25">
      <c r="A105" s="24">
        <v>67</v>
      </c>
      <c r="B105" s="24">
        <v>23.054213252541</v>
      </c>
      <c r="C105" s="24">
        <v>-3.6542132525410018</v>
      </c>
    </row>
    <row r="106" spans="1:3" x14ac:dyDescent="0.25">
      <c r="A106" s="24">
        <v>68</v>
      </c>
      <c r="B106" s="24">
        <v>22.465440806790038</v>
      </c>
      <c r="C106" s="24">
        <v>-0.46544080679003841</v>
      </c>
    </row>
    <row r="107" spans="1:3" x14ac:dyDescent="0.25">
      <c r="A107" s="24">
        <v>69</v>
      </c>
      <c r="B107" s="24">
        <v>18.150458262778891</v>
      </c>
      <c r="C107" s="24">
        <v>-0.75045826277889205</v>
      </c>
    </row>
    <row r="108" spans="1:3" x14ac:dyDescent="0.25">
      <c r="A108" s="24">
        <v>70</v>
      </c>
      <c r="B108" s="24">
        <v>22.304616082267941</v>
      </c>
      <c r="C108" s="24">
        <v>-1.4046160822679425</v>
      </c>
    </row>
    <row r="109" spans="1:3" x14ac:dyDescent="0.25">
      <c r="A109" s="24">
        <v>71</v>
      </c>
      <c r="B109" s="24">
        <v>27.55946597628223</v>
      </c>
      <c r="C109" s="24">
        <v>-3.3594659762822303</v>
      </c>
    </row>
    <row r="110" spans="1:3" x14ac:dyDescent="0.25">
      <c r="A110" s="24">
        <v>72</v>
      </c>
      <c r="B110" s="24">
        <v>22.560348756164188</v>
      </c>
      <c r="C110" s="24">
        <v>-0.86034875616418915</v>
      </c>
    </row>
    <row r="111" spans="1:3" x14ac:dyDescent="0.25">
      <c r="A111" s="24">
        <v>73</v>
      </c>
      <c r="B111" s="24">
        <v>23.923992965387935</v>
      </c>
      <c r="C111" s="24">
        <v>-1.1239929653879344</v>
      </c>
    </row>
    <row r="112" spans="1:3" x14ac:dyDescent="0.25">
      <c r="A112" s="24">
        <v>74</v>
      </c>
      <c r="B112" s="24">
        <v>25.751608778056259</v>
      </c>
      <c r="C112" s="24">
        <v>-2.35160877805626</v>
      </c>
    </row>
    <row r="113" spans="1:3" x14ac:dyDescent="0.25">
      <c r="A113" s="24">
        <v>75</v>
      </c>
      <c r="B113" s="24">
        <v>26.428851990922517</v>
      </c>
      <c r="C113" s="24">
        <v>-2.3288519909225158</v>
      </c>
    </row>
    <row r="114" spans="1:3" x14ac:dyDescent="0.25">
      <c r="A114" s="24">
        <v>76</v>
      </c>
      <c r="B114" s="24">
        <v>24.133150293714856</v>
      </c>
      <c r="C114" s="24">
        <v>-2.7331502937148571</v>
      </c>
    </row>
    <row r="115" spans="1:3" x14ac:dyDescent="0.25">
      <c r="A115" s="24">
        <v>77</v>
      </c>
      <c r="B115" s="24">
        <v>23.148828676812101</v>
      </c>
      <c r="C115" s="24">
        <v>-3.1488286768121014</v>
      </c>
    </row>
    <row r="116" spans="1:3" x14ac:dyDescent="0.25">
      <c r="A116" s="24">
        <v>78</v>
      </c>
      <c r="B116" s="24">
        <v>24.611152917803906</v>
      </c>
      <c r="C116" s="24">
        <v>-3.8111529178039056</v>
      </c>
    </row>
    <row r="117" spans="1:3" x14ac:dyDescent="0.25">
      <c r="A117" s="24">
        <v>79</v>
      </c>
      <c r="B117" s="24">
        <v>24.25232606507771</v>
      </c>
      <c r="C117" s="24">
        <v>-3.0523260650777111</v>
      </c>
    </row>
    <row r="118" spans="1:3" x14ac:dyDescent="0.25">
      <c r="A118" s="24">
        <v>80</v>
      </c>
      <c r="B118" s="24">
        <v>22.214006698804646</v>
      </c>
      <c r="C118" s="24">
        <v>-1.9140066988046449</v>
      </c>
    </row>
    <row r="119" spans="1:3" x14ac:dyDescent="0.25">
      <c r="A119" s="24">
        <v>81</v>
      </c>
      <c r="B119" s="24">
        <v>29.284253193137275</v>
      </c>
      <c r="C119" s="24">
        <v>-1.2842531931372747</v>
      </c>
    </row>
    <row r="120" spans="1:3" x14ac:dyDescent="0.25">
      <c r="A120" s="24">
        <v>82</v>
      </c>
      <c r="B120" s="24">
        <v>27.03949994096843</v>
      </c>
      <c r="C120" s="24">
        <v>-3.139499940968431</v>
      </c>
    </row>
    <row r="121" spans="1:3" x14ac:dyDescent="0.25">
      <c r="A121" s="24">
        <v>83</v>
      </c>
      <c r="B121" s="24">
        <v>24.233488163423559</v>
      </c>
      <c r="C121" s="24">
        <v>0.56651183657644211</v>
      </c>
    </row>
    <row r="122" spans="1:3" x14ac:dyDescent="0.25">
      <c r="A122" s="24">
        <v>84</v>
      </c>
      <c r="B122" s="24">
        <v>25.544164941545283</v>
      </c>
      <c r="C122" s="24">
        <v>-2.6441649415452844</v>
      </c>
    </row>
    <row r="123" spans="1:3" x14ac:dyDescent="0.25">
      <c r="A123" s="24">
        <v>85</v>
      </c>
      <c r="B123" s="24">
        <v>24.747900552629051</v>
      </c>
      <c r="C123" s="24">
        <v>-0.84790055262905284</v>
      </c>
    </row>
    <row r="124" spans="1:3" x14ac:dyDescent="0.25">
      <c r="A124" s="24">
        <v>86</v>
      </c>
      <c r="B124" s="24">
        <v>28.76560021239759</v>
      </c>
      <c r="C124" s="24">
        <v>-2.1656002123975888</v>
      </c>
    </row>
    <row r="125" spans="1:3" x14ac:dyDescent="0.25">
      <c r="A125" s="24">
        <v>87</v>
      </c>
      <c r="B125" s="24">
        <v>22.503734370944247</v>
      </c>
      <c r="C125" s="24">
        <v>-3.7343709442474449E-3</v>
      </c>
    </row>
    <row r="126" spans="1:3" x14ac:dyDescent="0.25">
      <c r="A126" s="24">
        <v>88</v>
      </c>
      <c r="B126" s="24">
        <v>26.795173756117666</v>
      </c>
      <c r="C126" s="24">
        <v>-4.5951737561176671</v>
      </c>
    </row>
    <row r="127" spans="1:3" x14ac:dyDescent="0.25">
      <c r="A127" s="24">
        <v>89</v>
      </c>
      <c r="B127" s="24">
        <v>30.556898257905722</v>
      </c>
      <c r="C127" s="24">
        <v>-6.9568982579057206</v>
      </c>
    </row>
    <row r="128" spans="1:3" x14ac:dyDescent="0.25">
      <c r="A128" s="24">
        <v>90</v>
      </c>
      <c r="B128" s="24">
        <v>32.722967857443187</v>
      </c>
      <c r="C128" s="24">
        <v>-4.022967857443188</v>
      </c>
    </row>
    <row r="129" spans="1:3" x14ac:dyDescent="0.25">
      <c r="A129" s="24">
        <v>91</v>
      </c>
      <c r="B129" s="24">
        <v>29.35815241326695</v>
      </c>
      <c r="C129" s="24">
        <v>-6.7581524132669486</v>
      </c>
    </row>
    <row r="130" spans="1:3" x14ac:dyDescent="0.25">
      <c r="A130" s="24">
        <v>92</v>
      </c>
      <c r="B130" s="24">
        <v>27.538120378243107</v>
      </c>
      <c r="C130" s="24">
        <v>-5.5381203782431072</v>
      </c>
    </row>
    <row r="131" spans="1:3" x14ac:dyDescent="0.25">
      <c r="A131" s="24">
        <v>93</v>
      </c>
      <c r="B131" s="24">
        <v>28.21007674161125</v>
      </c>
      <c r="C131" s="24">
        <v>-5.3100767416112511</v>
      </c>
    </row>
    <row r="132" spans="1:3" x14ac:dyDescent="0.25">
      <c r="A132" s="24">
        <v>94</v>
      </c>
      <c r="B132" s="24">
        <v>27.704068880013569</v>
      </c>
      <c r="C132" s="24">
        <v>-2.704068880013569</v>
      </c>
    </row>
    <row r="133" spans="1:3" x14ac:dyDescent="0.25">
      <c r="A133" s="24">
        <v>95</v>
      </c>
      <c r="B133" s="24">
        <v>23.689963204046528</v>
      </c>
      <c r="C133" s="24">
        <v>-3.0899632040465264</v>
      </c>
    </row>
    <row r="134" spans="1:3" x14ac:dyDescent="0.25">
      <c r="A134" s="24">
        <v>96</v>
      </c>
      <c r="B134" s="24">
        <v>30.431517516330118</v>
      </c>
      <c r="C134" s="24">
        <v>-2.0315175163301191</v>
      </c>
    </row>
    <row r="135" spans="1:3" x14ac:dyDescent="0.25">
      <c r="A135" s="24">
        <v>97</v>
      </c>
      <c r="B135" s="24">
        <v>25.422808937624016</v>
      </c>
      <c r="C135" s="24">
        <v>-4.022808937624017</v>
      </c>
    </row>
    <row r="136" spans="1:3" x14ac:dyDescent="0.25">
      <c r="A136" s="24">
        <v>98</v>
      </c>
      <c r="B136" s="24">
        <v>37.446400677933497</v>
      </c>
      <c r="C136" s="24">
        <v>1.2535993220665063</v>
      </c>
    </row>
    <row r="137" spans="1:3" x14ac:dyDescent="0.25">
      <c r="A137" s="24">
        <v>99</v>
      </c>
      <c r="B137" s="24">
        <v>37.666468263789</v>
      </c>
      <c r="C137" s="24">
        <v>6.1335317362109976</v>
      </c>
    </row>
    <row r="138" spans="1:3" x14ac:dyDescent="0.25">
      <c r="A138" s="24">
        <v>100</v>
      </c>
      <c r="B138" s="24">
        <v>32.436636775785274</v>
      </c>
      <c r="C138" s="24">
        <v>0.76336322421472858</v>
      </c>
    </row>
    <row r="139" spans="1:3" x14ac:dyDescent="0.25">
      <c r="A139" s="24">
        <v>101</v>
      </c>
      <c r="B139" s="24">
        <v>27.001608798376282</v>
      </c>
      <c r="C139" s="24">
        <v>0.49839120162371842</v>
      </c>
    </row>
    <row r="140" spans="1:3" x14ac:dyDescent="0.25">
      <c r="A140" s="24">
        <v>102</v>
      </c>
      <c r="B140" s="24">
        <v>27.189467127003699</v>
      </c>
      <c r="C140" s="24">
        <v>-0.68946712700369872</v>
      </c>
    </row>
    <row r="141" spans="1:3" x14ac:dyDescent="0.25">
      <c r="A141" s="24">
        <v>103</v>
      </c>
      <c r="B141" s="24">
        <v>22.528042765155309</v>
      </c>
      <c r="C141" s="24">
        <v>-3.9280427651553076</v>
      </c>
    </row>
    <row r="142" spans="1:3" x14ac:dyDescent="0.25">
      <c r="A142" s="24">
        <v>104</v>
      </c>
      <c r="B142" s="24">
        <v>21.330780435231514</v>
      </c>
      <c r="C142" s="24">
        <v>-2.0307804352315131</v>
      </c>
    </row>
    <row r="143" spans="1:3" x14ac:dyDescent="0.25">
      <c r="A143" s="24">
        <v>105</v>
      </c>
      <c r="B143" s="24">
        <v>22.067865542872312</v>
      </c>
      <c r="C143" s="24">
        <v>-1.9678655428723104</v>
      </c>
    </row>
    <row r="144" spans="1:3" x14ac:dyDescent="0.25">
      <c r="A144" s="24">
        <v>106</v>
      </c>
      <c r="B144" s="24">
        <v>19.829742386938641</v>
      </c>
      <c r="C144" s="24">
        <v>-0.32974238693864066</v>
      </c>
    </row>
    <row r="145" spans="1:3" x14ac:dyDescent="0.25">
      <c r="A145" s="24">
        <v>107</v>
      </c>
      <c r="B145" s="24">
        <v>18.934896342321707</v>
      </c>
      <c r="C145" s="24">
        <v>0.56510365767829285</v>
      </c>
    </row>
    <row r="146" spans="1:3" x14ac:dyDescent="0.25">
      <c r="A146" s="24">
        <v>108</v>
      </c>
      <c r="B146" s="24">
        <v>21.072570076771221</v>
      </c>
      <c r="C146" s="24">
        <v>-0.6725700767712226</v>
      </c>
    </row>
    <row r="147" spans="1:3" x14ac:dyDescent="0.25">
      <c r="A147" s="24">
        <v>109</v>
      </c>
      <c r="B147" s="24">
        <v>22.505978285253295</v>
      </c>
      <c r="C147" s="24">
        <v>-2.7059782852532948</v>
      </c>
    </row>
    <row r="148" spans="1:3" x14ac:dyDescent="0.25">
      <c r="A148" s="24">
        <v>110</v>
      </c>
      <c r="B148" s="24">
        <v>21.763675289466558</v>
      </c>
      <c r="C148" s="24">
        <v>-2.3636752894665598</v>
      </c>
    </row>
    <row r="149" spans="1:3" x14ac:dyDescent="0.25">
      <c r="A149" s="24">
        <v>111</v>
      </c>
      <c r="B149" s="24">
        <v>21.869410145974836</v>
      </c>
      <c r="C149" s="24">
        <v>-0.16941014597483672</v>
      </c>
    </row>
    <row r="150" spans="1:3" x14ac:dyDescent="0.25">
      <c r="A150" s="24">
        <v>112</v>
      </c>
      <c r="B150" s="24">
        <v>27.410265235856951</v>
      </c>
      <c r="C150" s="24">
        <v>-4.61026523585695</v>
      </c>
    </row>
    <row r="151" spans="1:3" x14ac:dyDescent="0.25">
      <c r="A151" s="24">
        <v>113</v>
      </c>
      <c r="B151" s="24">
        <v>21.920934531935089</v>
      </c>
      <c r="C151" s="24">
        <v>-3.1209345319350881</v>
      </c>
    </row>
    <row r="152" spans="1:3" x14ac:dyDescent="0.25">
      <c r="A152" s="24">
        <v>114</v>
      </c>
      <c r="B152" s="24">
        <v>22.864962223431217</v>
      </c>
      <c r="C152" s="24">
        <v>-4.1649622234312176</v>
      </c>
    </row>
    <row r="153" spans="1:3" x14ac:dyDescent="0.25">
      <c r="A153" s="24">
        <v>115</v>
      </c>
      <c r="B153" s="24">
        <v>24.782464872450372</v>
      </c>
      <c r="C153" s="24">
        <v>-6.2824648724503724</v>
      </c>
    </row>
    <row r="154" spans="1:3" x14ac:dyDescent="0.25">
      <c r="A154" s="24">
        <v>116</v>
      </c>
      <c r="B154" s="24">
        <v>20.882002315376688</v>
      </c>
      <c r="C154" s="24">
        <v>-2.5820023153766876</v>
      </c>
    </row>
    <row r="155" spans="1:3" x14ac:dyDescent="0.25">
      <c r="A155" s="24">
        <v>117</v>
      </c>
      <c r="B155" s="24">
        <v>23.459118764183582</v>
      </c>
      <c r="C155" s="24">
        <v>-2.259118764183583</v>
      </c>
    </row>
    <row r="156" spans="1:3" x14ac:dyDescent="0.25">
      <c r="A156" s="24">
        <v>118</v>
      </c>
      <c r="B156" s="24">
        <v>24.175191597593443</v>
      </c>
      <c r="C156" s="24">
        <v>-4.9751915975934438</v>
      </c>
    </row>
    <row r="157" spans="1:3" x14ac:dyDescent="0.25">
      <c r="A157" s="24">
        <v>119</v>
      </c>
      <c r="B157" s="24">
        <v>22.301256759479518</v>
      </c>
      <c r="C157" s="24">
        <v>-1.9012567594795193</v>
      </c>
    </row>
    <row r="158" spans="1:3" x14ac:dyDescent="0.25">
      <c r="A158" s="24">
        <v>120</v>
      </c>
      <c r="B158" s="24">
        <v>22.694360694208292</v>
      </c>
      <c r="C158" s="24">
        <v>-3.3943606942082916</v>
      </c>
    </row>
    <row r="159" spans="1:3" x14ac:dyDescent="0.25">
      <c r="A159" s="24">
        <v>121</v>
      </c>
      <c r="B159" s="24">
        <v>20.189132249689827</v>
      </c>
      <c r="C159" s="24">
        <v>1.8108677503101731</v>
      </c>
    </row>
    <row r="160" spans="1:3" x14ac:dyDescent="0.25">
      <c r="A160" s="24">
        <v>122</v>
      </c>
      <c r="B160" s="24">
        <v>21.273195155243588</v>
      </c>
      <c r="C160" s="24">
        <v>-0.97319515524358735</v>
      </c>
    </row>
    <row r="161" spans="1:3" x14ac:dyDescent="0.25">
      <c r="A161" s="24">
        <v>123</v>
      </c>
      <c r="B161" s="24">
        <v>19.742599257076062</v>
      </c>
      <c r="C161" s="24">
        <v>0.757400742923938</v>
      </c>
    </row>
    <row r="162" spans="1:3" x14ac:dyDescent="0.25">
      <c r="A162" s="24">
        <v>124</v>
      </c>
      <c r="B162" s="24">
        <v>15.655704987912108</v>
      </c>
      <c r="C162" s="24">
        <v>1.644295012087893</v>
      </c>
    </row>
    <row r="163" spans="1:3" x14ac:dyDescent="0.25">
      <c r="A163" s="24">
        <v>125</v>
      </c>
      <c r="B163" s="24">
        <v>17.619018905000164</v>
      </c>
      <c r="C163" s="24">
        <v>1.1809810949998365</v>
      </c>
    </row>
    <row r="164" spans="1:3" x14ac:dyDescent="0.25">
      <c r="A164" s="24">
        <v>126</v>
      </c>
      <c r="B164" s="24">
        <v>21.408122170019247</v>
      </c>
      <c r="C164" s="24">
        <v>-8.1221700192486423E-3</v>
      </c>
    </row>
    <row r="165" spans="1:3" x14ac:dyDescent="0.25">
      <c r="A165" s="24">
        <v>127</v>
      </c>
      <c r="B165" s="24">
        <v>12.143480351205268</v>
      </c>
      <c r="C165" s="24">
        <v>3.5565196487947315</v>
      </c>
    </row>
    <row r="166" spans="1:3" x14ac:dyDescent="0.25">
      <c r="A166" s="24">
        <v>128</v>
      </c>
      <c r="B166" s="24">
        <v>15.678173839992832</v>
      </c>
      <c r="C166" s="24">
        <v>0.52182616000716742</v>
      </c>
    </row>
    <row r="167" spans="1:3" x14ac:dyDescent="0.25">
      <c r="A167" s="24">
        <v>129</v>
      </c>
      <c r="B167" s="24">
        <v>19.429717550024399</v>
      </c>
      <c r="C167" s="24">
        <v>-1.4297175500243995</v>
      </c>
    </row>
    <row r="168" spans="1:3" x14ac:dyDescent="0.25">
      <c r="A168" s="24">
        <v>130</v>
      </c>
      <c r="B168" s="24">
        <v>15.308970610548414</v>
      </c>
      <c r="C168" s="24">
        <v>-1.0089706105484133</v>
      </c>
    </row>
    <row r="169" spans="1:3" x14ac:dyDescent="0.25">
      <c r="A169" s="24">
        <v>131</v>
      </c>
      <c r="B169" s="24">
        <v>21.773171126109787</v>
      </c>
      <c r="C169" s="24">
        <v>-2.5731711261097878</v>
      </c>
    </row>
    <row r="170" spans="1:3" x14ac:dyDescent="0.25">
      <c r="A170" s="24">
        <v>132</v>
      </c>
      <c r="B170" s="24">
        <v>20.78337881006912</v>
      </c>
      <c r="C170" s="24">
        <v>-1.1833788100691187</v>
      </c>
    </row>
    <row r="171" spans="1:3" x14ac:dyDescent="0.25">
      <c r="A171" s="24">
        <v>133</v>
      </c>
      <c r="B171" s="24">
        <v>21.82683022014109</v>
      </c>
      <c r="C171" s="24">
        <v>1.1731697798589096</v>
      </c>
    </row>
    <row r="172" spans="1:3" x14ac:dyDescent="0.25">
      <c r="A172" s="24">
        <v>134</v>
      </c>
      <c r="B172" s="24">
        <v>17.63517110404781</v>
      </c>
      <c r="C172" s="24">
        <v>0.7648288959521885</v>
      </c>
    </row>
    <row r="173" spans="1:3" x14ac:dyDescent="0.25">
      <c r="A173" s="24">
        <v>135</v>
      </c>
      <c r="B173" s="24">
        <v>14.276809919230658</v>
      </c>
      <c r="C173" s="24">
        <v>1.3231900807693417</v>
      </c>
    </row>
    <row r="174" spans="1:3" x14ac:dyDescent="0.25">
      <c r="A174" s="24">
        <v>136</v>
      </c>
      <c r="B174" s="24">
        <v>18.318724469299596</v>
      </c>
      <c r="C174" s="24">
        <v>-0.21872446929959466</v>
      </c>
    </row>
    <row r="175" spans="1:3" x14ac:dyDescent="0.25">
      <c r="A175" s="24">
        <v>137</v>
      </c>
      <c r="B175" s="24">
        <v>16.612432123410706</v>
      </c>
      <c r="C175" s="24">
        <v>0.78756787658929284</v>
      </c>
    </row>
    <row r="176" spans="1:3" x14ac:dyDescent="0.25">
      <c r="A176" s="24">
        <v>138</v>
      </c>
      <c r="B176" s="24">
        <v>20.486836560918825</v>
      </c>
      <c r="C176" s="24">
        <v>-3.3868365609188231</v>
      </c>
    </row>
    <row r="177" spans="1:3" x14ac:dyDescent="0.25">
      <c r="A177" s="24">
        <v>139</v>
      </c>
      <c r="B177" s="24">
        <v>13.615235909233235</v>
      </c>
      <c r="C177" s="24">
        <v>-0.31523590923323397</v>
      </c>
    </row>
    <row r="178" spans="1:3" x14ac:dyDescent="0.25">
      <c r="A178" s="24">
        <v>140</v>
      </c>
      <c r="B178" s="24">
        <v>17.954640061879758</v>
      </c>
      <c r="C178" s="24">
        <v>-0.15464006187975698</v>
      </c>
    </row>
    <row r="179" spans="1:3" x14ac:dyDescent="0.25">
      <c r="A179" s="24">
        <v>141</v>
      </c>
      <c r="B179" s="24">
        <v>12.867689460553509</v>
      </c>
      <c r="C179" s="24">
        <v>1.1323105394464914</v>
      </c>
    </row>
    <row r="180" spans="1:3" x14ac:dyDescent="0.25">
      <c r="A180" s="24">
        <v>142</v>
      </c>
      <c r="B180" s="24">
        <v>5.1308495499617113</v>
      </c>
      <c r="C180" s="24">
        <v>9.2691504500382891</v>
      </c>
    </row>
    <row r="181" spans="1:3" x14ac:dyDescent="0.25">
      <c r="A181" s="24">
        <v>143</v>
      </c>
      <c r="B181" s="24">
        <v>11.874882824976021</v>
      </c>
      <c r="C181" s="24">
        <v>1.5251171750239791</v>
      </c>
    </row>
    <row r="182" spans="1:3" x14ac:dyDescent="0.25">
      <c r="A182" s="24">
        <v>144</v>
      </c>
      <c r="B182" s="24">
        <v>12.899048506680334</v>
      </c>
      <c r="C182" s="24">
        <v>2.7009514933196659</v>
      </c>
    </row>
    <row r="183" spans="1:3" x14ac:dyDescent="0.25">
      <c r="A183" s="24">
        <v>145</v>
      </c>
      <c r="B183" s="24">
        <v>9.0998225660669974</v>
      </c>
      <c r="C183" s="24">
        <v>2.7001774339330034</v>
      </c>
    </row>
    <row r="184" spans="1:3" x14ac:dyDescent="0.25">
      <c r="A184" s="24">
        <v>146</v>
      </c>
      <c r="B184" s="24">
        <v>15.230350405362614</v>
      </c>
      <c r="C184" s="24">
        <v>-1.4303504053626135</v>
      </c>
    </row>
    <row r="185" spans="1:3" x14ac:dyDescent="0.25">
      <c r="A185" s="24">
        <v>147</v>
      </c>
      <c r="B185" s="24">
        <v>18.110858936992916</v>
      </c>
      <c r="C185" s="24">
        <v>-2.510858936992916</v>
      </c>
    </row>
    <row r="186" spans="1:3" x14ac:dyDescent="0.25">
      <c r="A186" s="24">
        <v>148</v>
      </c>
      <c r="B186" s="24">
        <v>7.6714839176588194</v>
      </c>
      <c r="C186" s="24">
        <v>6.9285160823411802</v>
      </c>
    </row>
    <row r="187" spans="1:3" x14ac:dyDescent="0.25">
      <c r="A187" s="24">
        <v>149</v>
      </c>
      <c r="B187" s="24">
        <v>11.055935208270201</v>
      </c>
      <c r="C187" s="24">
        <v>6.7440647917297998</v>
      </c>
    </row>
    <row r="188" spans="1:3" x14ac:dyDescent="0.25">
      <c r="A188" s="24">
        <v>150</v>
      </c>
      <c r="B188" s="24">
        <v>16.469682304239644</v>
      </c>
      <c r="C188" s="24">
        <v>-1.0696823042396435</v>
      </c>
    </row>
    <row r="189" spans="1:3" x14ac:dyDescent="0.25">
      <c r="A189" s="24">
        <v>151</v>
      </c>
      <c r="B189" s="24">
        <v>20.446914242217197</v>
      </c>
      <c r="C189" s="24">
        <v>1.053085757782803</v>
      </c>
    </row>
    <row r="190" spans="1:3" x14ac:dyDescent="0.25">
      <c r="A190" s="24">
        <v>152</v>
      </c>
      <c r="B190" s="24">
        <v>18.428810588446897</v>
      </c>
      <c r="C190" s="24">
        <v>1.1711894115531045</v>
      </c>
    </row>
    <row r="191" spans="1:3" x14ac:dyDescent="0.25">
      <c r="A191" s="24">
        <v>153</v>
      </c>
      <c r="B191" s="24">
        <v>18.604092351286997</v>
      </c>
      <c r="C191" s="24">
        <v>-3.3040923512869966</v>
      </c>
    </row>
    <row r="192" spans="1:3" x14ac:dyDescent="0.25">
      <c r="A192" s="24">
        <v>154</v>
      </c>
      <c r="B192" s="24">
        <v>18.682019608201035</v>
      </c>
      <c r="C192" s="24">
        <v>0.71798039179896378</v>
      </c>
    </row>
    <row r="193" spans="1:3" x14ac:dyDescent="0.25">
      <c r="A193" s="24">
        <v>155</v>
      </c>
      <c r="B193" s="24">
        <v>20.361188162304202</v>
      </c>
      <c r="C193" s="24">
        <v>-3.3611881623042024</v>
      </c>
    </row>
    <row r="194" spans="1:3" x14ac:dyDescent="0.25">
      <c r="A194" s="24">
        <v>156</v>
      </c>
      <c r="B194" s="24">
        <v>21.416414469615507</v>
      </c>
      <c r="C194" s="24">
        <v>-5.8164144696155073</v>
      </c>
    </row>
    <row r="195" spans="1:3" x14ac:dyDescent="0.25">
      <c r="A195" s="24">
        <v>157</v>
      </c>
      <c r="B195" s="24">
        <v>16.357273729571542</v>
      </c>
      <c r="C195" s="24">
        <v>-3.2572737295715424</v>
      </c>
    </row>
    <row r="196" spans="1:3" x14ac:dyDescent="0.25">
      <c r="A196" s="24">
        <v>158</v>
      </c>
      <c r="B196" s="24">
        <v>35.585834297584555</v>
      </c>
      <c r="C196" s="24">
        <v>5.7141657024154426</v>
      </c>
    </row>
    <row r="197" spans="1:3" x14ac:dyDescent="0.25">
      <c r="A197" s="24">
        <v>159</v>
      </c>
      <c r="B197" s="24">
        <v>29.760825410892139</v>
      </c>
      <c r="C197" s="24">
        <v>-5.4608254108921379</v>
      </c>
    </row>
    <row r="198" spans="1:3" x14ac:dyDescent="0.25">
      <c r="A198" s="24">
        <v>160</v>
      </c>
      <c r="B198" s="24">
        <v>27.831404314422201</v>
      </c>
      <c r="C198" s="24">
        <v>-4.5314043144222005</v>
      </c>
    </row>
    <row r="199" spans="1:3" x14ac:dyDescent="0.25">
      <c r="A199" s="24">
        <v>161</v>
      </c>
      <c r="B199" s="24">
        <v>32.117954809473787</v>
      </c>
      <c r="C199" s="24">
        <v>-5.1179548094737868</v>
      </c>
    </row>
    <row r="200" spans="1:3" x14ac:dyDescent="0.25">
      <c r="A200" s="24">
        <v>162</v>
      </c>
      <c r="B200" s="24">
        <v>39.639858850427601</v>
      </c>
      <c r="C200" s="24">
        <v>10.360141149572399</v>
      </c>
    </row>
    <row r="201" spans="1:3" x14ac:dyDescent="0.25">
      <c r="A201" s="24">
        <v>163</v>
      </c>
      <c r="B201" s="24">
        <v>40.048986490723024</v>
      </c>
      <c r="C201" s="24">
        <v>9.9510135092769758</v>
      </c>
    </row>
    <row r="202" spans="1:3" x14ac:dyDescent="0.25">
      <c r="A202" s="24">
        <v>164</v>
      </c>
      <c r="B202" s="24">
        <v>41.389482251612357</v>
      </c>
      <c r="C202" s="24">
        <v>8.6105177483876432</v>
      </c>
    </row>
    <row r="203" spans="1:3" x14ac:dyDescent="0.25">
      <c r="A203" s="24">
        <v>165</v>
      </c>
      <c r="B203" s="24">
        <v>26.927628973398974</v>
      </c>
      <c r="C203" s="24">
        <v>-4.2276289733989749</v>
      </c>
    </row>
    <row r="204" spans="1:3" x14ac:dyDescent="0.25">
      <c r="A204" s="24">
        <v>166</v>
      </c>
      <c r="B204" s="24">
        <v>28.366679630314437</v>
      </c>
      <c r="C204" s="24">
        <v>-3.3666796303144366</v>
      </c>
    </row>
    <row r="205" spans="1:3" x14ac:dyDescent="0.25">
      <c r="A205" s="24">
        <v>167</v>
      </c>
      <c r="B205" s="24">
        <v>39.327124705955555</v>
      </c>
      <c r="C205" s="24">
        <v>10.672875294044445</v>
      </c>
    </row>
    <row r="206" spans="1:3" x14ac:dyDescent="0.25">
      <c r="A206" s="24">
        <v>168</v>
      </c>
      <c r="B206" s="24">
        <v>26.653022931127243</v>
      </c>
      <c r="C206" s="24">
        <v>-2.8530229311272421</v>
      </c>
    </row>
    <row r="207" spans="1:3" x14ac:dyDescent="0.25">
      <c r="A207" s="24">
        <v>169</v>
      </c>
      <c r="B207" s="24">
        <v>26.8257895794838</v>
      </c>
      <c r="C207" s="24">
        <v>-3.0257895794837992</v>
      </c>
    </row>
    <row r="208" spans="1:3" x14ac:dyDescent="0.25">
      <c r="A208" s="24">
        <v>170</v>
      </c>
      <c r="B208" s="24">
        <v>25.907729636781077</v>
      </c>
      <c r="C208" s="24">
        <v>-3.6077296367810767</v>
      </c>
    </row>
    <row r="209" spans="1:3" x14ac:dyDescent="0.25">
      <c r="A209" s="24">
        <v>171</v>
      </c>
      <c r="B209" s="24">
        <v>23.610579088028125</v>
      </c>
      <c r="C209" s="24">
        <v>-6.2105790880281262</v>
      </c>
    </row>
    <row r="210" spans="1:3" x14ac:dyDescent="0.25">
      <c r="A210" s="24">
        <v>172</v>
      </c>
      <c r="B210" s="24">
        <v>25.478881004545034</v>
      </c>
      <c r="C210" s="24">
        <v>-6.3788810045450326</v>
      </c>
    </row>
    <row r="211" spans="1:3" x14ac:dyDescent="0.25">
      <c r="A211" s="24">
        <v>173</v>
      </c>
      <c r="B211" s="24">
        <v>22.458301841626803</v>
      </c>
      <c r="C211" s="24">
        <v>0.64169815837319888</v>
      </c>
    </row>
    <row r="212" spans="1:3" x14ac:dyDescent="0.25">
      <c r="A212" s="24">
        <v>174</v>
      </c>
      <c r="B212" s="24">
        <v>30.866014886547593</v>
      </c>
      <c r="C212" s="24">
        <v>-7.2660148865475911</v>
      </c>
    </row>
    <row r="213" spans="1:3" x14ac:dyDescent="0.25">
      <c r="A213" s="24">
        <v>175</v>
      </c>
      <c r="B213" s="24">
        <v>27.737694347323</v>
      </c>
      <c r="C213" s="24">
        <v>-5.1376943473229986</v>
      </c>
    </row>
    <row r="214" spans="1:3" x14ac:dyDescent="0.25">
      <c r="A214" s="24">
        <v>176</v>
      </c>
      <c r="B214" s="24">
        <v>31.889096198212432</v>
      </c>
      <c r="C214" s="24">
        <v>-2.4890961982124331</v>
      </c>
    </row>
    <row r="215" spans="1:3" x14ac:dyDescent="0.25">
      <c r="A215" s="24">
        <v>177</v>
      </c>
      <c r="B215" s="24">
        <v>27.658766918565615</v>
      </c>
      <c r="C215" s="24">
        <v>-4.4587669185656154</v>
      </c>
    </row>
    <row r="216" spans="1:3" x14ac:dyDescent="0.25">
      <c r="A216" s="24">
        <v>178</v>
      </c>
      <c r="B216" s="24">
        <v>30.252085499922892</v>
      </c>
      <c r="C216" s="24">
        <v>-5.6520854999228902</v>
      </c>
    </row>
    <row r="217" spans="1:3" x14ac:dyDescent="0.25">
      <c r="A217" s="24">
        <v>179</v>
      </c>
      <c r="B217" s="24">
        <v>30.675926024519445</v>
      </c>
      <c r="C217" s="24">
        <v>-0.77592602451944614</v>
      </c>
    </row>
    <row r="218" spans="1:3" x14ac:dyDescent="0.25">
      <c r="A218" s="24">
        <v>180</v>
      </c>
      <c r="B218" s="24">
        <v>33.627568006276576</v>
      </c>
      <c r="C218" s="24">
        <v>3.572431993723427</v>
      </c>
    </row>
    <row r="219" spans="1:3" x14ac:dyDescent="0.25">
      <c r="A219" s="24">
        <v>181</v>
      </c>
      <c r="B219" s="24">
        <v>35.326304608825595</v>
      </c>
      <c r="C219" s="24">
        <v>4.4736953911744024</v>
      </c>
    </row>
    <row r="220" spans="1:3" x14ac:dyDescent="0.25">
      <c r="A220" s="24">
        <v>182</v>
      </c>
      <c r="B220" s="24">
        <v>27.783364571525091</v>
      </c>
      <c r="C220" s="24">
        <v>8.4166354284749119</v>
      </c>
    </row>
    <row r="221" spans="1:3" x14ac:dyDescent="0.25">
      <c r="A221" s="24">
        <v>183</v>
      </c>
      <c r="B221" s="24">
        <v>34.971571208955659</v>
      </c>
      <c r="C221" s="24">
        <v>2.9284287910443396</v>
      </c>
    </row>
    <row r="222" spans="1:3" x14ac:dyDescent="0.25">
      <c r="A222" s="24">
        <v>184</v>
      </c>
      <c r="B222" s="24">
        <v>31.848543126646245</v>
      </c>
      <c r="C222" s="24">
        <v>0.65145687335375513</v>
      </c>
    </row>
    <row r="223" spans="1:3" x14ac:dyDescent="0.25">
      <c r="A223" s="24">
        <v>185</v>
      </c>
      <c r="B223" s="24">
        <v>23.31522704119751</v>
      </c>
      <c r="C223" s="24">
        <v>3.084772958802489</v>
      </c>
    </row>
    <row r="224" spans="1:3" x14ac:dyDescent="0.25">
      <c r="A224" s="24">
        <v>186</v>
      </c>
      <c r="B224" s="24">
        <v>25.577266220121686</v>
      </c>
      <c r="C224" s="24">
        <v>4.0227337798783154</v>
      </c>
    </row>
    <row r="225" spans="1:3" x14ac:dyDescent="0.25">
      <c r="A225" s="24">
        <v>187</v>
      </c>
      <c r="B225" s="24">
        <v>36.64544208237691</v>
      </c>
      <c r="C225" s="24">
        <v>13.35455791762309</v>
      </c>
    </row>
    <row r="226" spans="1:3" x14ac:dyDescent="0.25">
      <c r="A226" s="24">
        <v>188</v>
      </c>
      <c r="B226" s="24">
        <v>33.605089911153968</v>
      </c>
      <c r="C226" s="24">
        <v>-1.6050899111539678</v>
      </c>
    </row>
    <row r="227" spans="1:3" x14ac:dyDescent="0.25">
      <c r="A227" s="24">
        <v>189</v>
      </c>
      <c r="B227" s="24">
        <v>33.097156162215292</v>
      </c>
      <c r="C227" s="24">
        <v>-3.2971561622152912</v>
      </c>
    </row>
    <row r="228" spans="1:3" x14ac:dyDescent="0.25">
      <c r="A228" s="24">
        <v>190</v>
      </c>
      <c r="B228" s="24">
        <v>34.397430847202578</v>
      </c>
      <c r="C228" s="24">
        <v>0.50256915279742032</v>
      </c>
    </row>
    <row r="229" spans="1:3" x14ac:dyDescent="0.25">
      <c r="A229" s="24">
        <v>191</v>
      </c>
      <c r="B229" s="24">
        <v>31.104302518269101</v>
      </c>
      <c r="C229" s="24">
        <v>1.8956974817308989</v>
      </c>
    </row>
    <row r="230" spans="1:3" x14ac:dyDescent="0.25">
      <c r="A230" s="24">
        <v>192</v>
      </c>
      <c r="B230" s="24">
        <v>31.028142433780374</v>
      </c>
      <c r="C230" s="24">
        <v>-0.52814243378037418</v>
      </c>
    </row>
    <row r="231" spans="1:3" x14ac:dyDescent="0.25">
      <c r="A231" s="24">
        <v>193</v>
      </c>
      <c r="B231" s="24">
        <v>35.827134116389573</v>
      </c>
      <c r="C231" s="24">
        <v>0.5728658836104259</v>
      </c>
    </row>
    <row r="232" spans="1:3" x14ac:dyDescent="0.25">
      <c r="A232" s="24">
        <v>194</v>
      </c>
      <c r="B232" s="24">
        <v>30.580725997579382</v>
      </c>
      <c r="C232" s="24">
        <v>0.5192740024206195</v>
      </c>
    </row>
    <row r="233" spans="1:3" x14ac:dyDescent="0.25">
      <c r="A233" s="24">
        <v>195</v>
      </c>
      <c r="B233" s="24">
        <v>31.551396358091573</v>
      </c>
      <c r="C233" s="24">
        <v>-2.4513963580915714</v>
      </c>
    </row>
    <row r="234" spans="1:3" x14ac:dyDescent="0.25">
      <c r="A234" s="24">
        <v>196</v>
      </c>
      <c r="B234" s="24">
        <v>39.243074852209247</v>
      </c>
      <c r="C234" s="24">
        <v>10.756925147790753</v>
      </c>
    </row>
    <row r="235" spans="1:3" x14ac:dyDescent="0.25">
      <c r="A235" s="24">
        <v>197</v>
      </c>
      <c r="B235" s="24">
        <v>35.376592548603902</v>
      </c>
      <c r="C235" s="24">
        <v>-2.0765925486039052</v>
      </c>
    </row>
    <row r="236" spans="1:3" x14ac:dyDescent="0.25">
      <c r="A236" s="24">
        <v>198</v>
      </c>
      <c r="B236" s="24">
        <v>32.007808687704525</v>
      </c>
      <c r="C236" s="24">
        <v>-1.7078086877045244</v>
      </c>
    </row>
    <row r="237" spans="1:3" x14ac:dyDescent="0.25">
      <c r="A237" s="24">
        <v>199</v>
      </c>
      <c r="B237" s="24">
        <v>35.102370390686815</v>
      </c>
      <c r="C237" s="24">
        <v>-0.50237039068681355</v>
      </c>
    </row>
    <row r="238" spans="1:3" x14ac:dyDescent="0.25">
      <c r="A238" s="24">
        <v>200</v>
      </c>
      <c r="B238" s="24">
        <v>30.168691067492116</v>
      </c>
      <c r="C238" s="24">
        <v>4.7313089325078828</v>
      </c>
    </row>
    <row r="239" spans="1:3" x14ac:dyDescent="0.25">
      <c r="A239" s="24">
        <v>201</v>
      </c>
      <c r="B239" s="24">
        <v>29.271256355258174</v>
      </c>
      <c r="C239" s="24">
        <v>3.6287436447418244</v>
      </c>
    </row>
    <row r="240" spans="1:3" x14ac:dyDescent="0.25">
      <c r="A240" s="24">
        <v>202</v>
      </c>
      <c r="B240" s="24">
        <v>28.591867897791214</v>
      </c>
      <c r="C240" s="24">
        <v>-4.491867897791213</v>
      </c>
    </row>
    <row r="241" spans="1:3" x14ac:dyDescent="0.25">
      <c r="A241" s="24">
        <v>203</v>
      </c>
      <c r="B241" s="24">
        <v>36.557767905449069</v>
      </c>
      <c r="C241" s="24">
        <v>5.7422320945509284</v>
      </c>
    </row>
    <row r="242" spans="1:3" x14ac:dyDescent="0.25">
      <c r="A242" s="24">
        <v>204</v>
      </c>
      <c r="B242" s="24">
        <v>38.247495379111541</v>
      </c>
      <c r="C242" s="24">
        <v>10.252504620888459</v>
      </c>
    </row>
    <row r="243" spans="1:3" x14ac:dyDescent="0.25">
      <c r="A243" s="24">
        <v>205</v>
      </c>
      <c r="B243" s="24">
        <v>41.004734981871657</v>
      </c>
      <c r="C243" s="24">
        <v>8.9952650181283431</v>
      </c>
    </row>
    <row r="244" spans="1:3" x14ac:dyDescent="0.25">
      <c r="A244" s="24">
        <v>206</v>
      </c>
      <c r="B244" s="24">
        <v>23.28983083401879</v>
      </c>
      <c r="C244" s="24">
        <v>-0.68983083401878886</v>
      </c>
    </row>
    <row r="245" spans="1:3" x14ac:dyDescent="0.25">
      <c r="A245" s="24">
        <v>207</v>
      </c>
      <c r="B245" s="24">
        <v>24.162621752707881</v>
      </c>
      <c r="C245" s="24">
        <v>0.23737824729211709</v>
      </c>
    </row>
    <row r="246" spans="1:3" x14ac:dyDescent="0.25">
      <c r="A246" s="24">
        <v>208</v>
      </c>
      <c r="B246" s="24">
        <v>18.279188034775775</v>
      </c>
      <c r="C246" s="24">
        <v>4.2208119652242253</v>
      </c>
    </row>
    <row r="247" spans="1:3" x14ac:dyDescent="0.25">
      <c r="A247" s="24">
        <v>209</v>
      </c>
      <c r="B247" s="24">
        <v>21.229218501523359</v>
      </c>
      <c r="C247" s="24">
        <v>3.1707814984766394</v>
      </c>
    </row>
    <row r="248" spans="1:3" x14ac:dyDescent="0.25">
      <c r="A248" s="24">
        <v>210</v>
      </c>
      <c r="B248" s="24">
        <v>13.451622786540058</v>
      </c>
      <c r="C248" s="24">
        <v>6.5483772134599416</v>
      </c>
    </row>
    <row r="249" spans="1:3" x14ac:dyDescent="0.25">
      <c r="A249" s="24">
        <v>211</v>
      </c>
      <c r="B249" s="24">
        <v>19.957804808303152</v>
      </c>
      <c r="C249" s="24">
        <v>1.7421951916968474</v>
      </c>
    </row>
    <row r="250" spans="1:3" x14ac:dyDescent="0.25">
      <c r="A250" s="24">
        <v>212</v>
      </c>
      <c r="B250" s="24">
        <v>12.284164583831059</v>
      </c>
      <c r="C250" s="24">
        <v>7.015835416168942</v>
      </c>
    </row>
    <row r="251" spans="1:3" x14ac:dyDescent="0.25">
      <c r="A251" s="24">
        <v>213</v>
      </c>
      <c r="B251" s="24">
        <v>19.652926622725143</v>
      </c>
      <c r="C251" s="24">
        <v>2.7470733772748552</v>
      </c>
    </row>
    <row r="252" spans="1:3" x14ac:dyDescent="0.25">
      <c r="A252" s="24">
        <v>214</v>
      </c>
      <c r="B252" s="24">
        <v>25.602194471120836</v>
      </c>
      <c r="C252" s="24">
        <v>2.4978055288791658</v>
      </c>
    </row>
    <row r="253" spans="1:3" x14ac:dyDescent="0.25">
      <c r="A253" s="24">
        <v>215</v>
      </c>
      <c r="B253" s="24">
        <v>10.729174788626462</v>
      </c>
      <c r="C253" s="24">
        <v>12.970825211373537</v>
      </c>
    </row>
    <row r="254" spans="1:3" x14ac:dyDescent="0.25">
      <c r="A254" s="24">
        <v>216</v>
      </c>
      <c r="B254" s="24">
        <v>25.635524503380836</v>
      </c>
      <c r="C254" s="24">
        <v>-0.63552450338083588</v>
      </c>
    </row>
    <row r="255" spans="1:3" x14ac:dyDescent="0.25">
      <c r="A255" s="24">
        <v>217</v>
      </c>
      <c r="B255" s="24">
        <v>22.283322247467751</v>
      </c>
      <c r="C255" s="24">
        <v>1.0166777525322495</v>
      </c>
    </row>
    <row r="256" spans="1:3" x14ac:dyDescent="0.25">
      <c r="A256" s="24">
        <v>218</v>
      </c>
      <c r="B256" s="24">
        <v>27.845121434873899</v>
      </c>
      <c r="C256" s="24">
        <v>0.85487856512609994</v>
      </c>
    </row>
    <row r="257" spans="1:3" x14ac:dyDescent="0.25">
      <c r="A257" s="24">
        <v>219</v>
      </c>
      <c r="B257" s="24">
        <v>22.386349998841997</v>
      </c>
      <c r="C257" s="24">
        <v>-0.88634999884199672</v>
      </c>
    </row>
    <row r="258" spans="1:3" x14ac:dyDescent="0.25">
      <c r="A258" s="24">
        <v>220</v>
      </c>
      <c r="B258" s="24">
        <v>26.285965494740509</v>
      </c>
      <c r="C258" s="24">
        <v>-3.285965494740509</v>
      </c>
    </row>
    <row r="259" spans="1:3" x14ac:dyDescent="0.25">
      <c r="A259" s="24">
        <v>221</v>
      </c>
      <c r="B259" s="24">
        <v>29.181097183462562</v>
      </c>
      <c r="C259" s="24">
        <v>-2.4810971834625626</v>
      </c>
    </row>
    <row r="260" spans="1:3" x14ac:dyDescent="0.25">
      <c r="A260" s="24">
        <v>222</v>
      </c>
      <c r="B260" s="24">
        <v>19.880324436549362</v>
      </c>
      <c r="C260" s="24">
        <v>1.8196755634506374</v>
      </c>
    </row>
    <row r="261" spans="1:3" x14ac:dyDescent="0.25">
      <c r="A261" s="24">
        <v>223</v>
      </c>
      <c r="B261" s="24">
        <v>29.769262219832783</v>
      </c>
      <c r="C261" s="24">
        <v>-2.2692622198327825</v>
      </c>
    </row>
    <row r="262" spans="1:3" x14ac:dyDescent="0.25">
      <c r="A262" s="24">
        <v>224</v>
      </c>
      <c r="B262" s="24">
        <v>30.272788548830679</v>
      </c>
      <c r="C262" s="24">
        <v>-0.17278854883067751</v>
      </c>
    </row>
    <row r="263" spans="1:3" x14ac:dyDescent="0.25">
      <c r="A263" s="24">
        <v>225</v>
      </c>
      <c r="B263" s="24">
        <v>39.204872540252232</v>
      </c>
      <c r="C263" s="24">
        <v>5.5951274597477649</v>
      </c>
    </row>
    <row r="264" spans="1:3" x14ac:dyDescent="0.25">
      <c r="A264" s="24">
        <v>226</v>
      </c>
      <c r="B264" s="24">
        <v>39.980582849169338</v>
      </c>
      <c r="C264" s="24">
        <v>10.019417150830662</v>
      </c>
    </row>
    <row r="265" spans="1:3" x14ac:dyDescent="0.25">
      <c r="A265" s="24">
        <v>227</v>
      </c>
      <c r="B265" s="24">
        <v>37.186042698264565</v>
      </c>
      <c r="C265" s="24">
        <v>0.41395730173543654</v>
      </c>
    </row>
    <row r="266" spans="1:3" x14ac:dyDescent="0.25">
      <c r="A266" s="24">
        <v>228</v>
      </c>
      <c r="B266" s="24">
        <v>30.932848614365149</v>
      </c>
      <c r="C266" s="24">
        <v>0.66715138563485255</v>
      </c>
    </row>
    <row r="267" spans="1:3" x14ac:dyDescent="0.25">
      <c r="A267" s="24">
        <v>229</v>
      </c>
      <c r="B267" s="24">
        <v>37.935904303496152</v>
      </c>
      <c r="C267" s="24">
        <v>8.7640956965038512</v>
      </c>
    </row>
    <row r="268" spans="1:3" x14ac:dyDescent="0.25">
      <c r="A268" s="24">
        <v>230</v>
      </c>
      <c r="B268" s="24">
        <v>32.247054631002804</v>
      </c>
      <c r="C268" s="24">
        <v>-0.74705463100280411</v>
      </c>
    </row>
    <row r="269" spans="1:3" x14ac:dyDescent="0.25">
      <c r="A269" s="24">
        <v>231</v>
      </c>
      <c r="B269" s="24">
        <v>24.057370702101288</v>
      </c>
      <c r="C269" s="24">
        <v>0.24262929789871279</v>
      </c>
    </row>
    <row r="270" spans="1:3" x14ac:dyDescent="0.25">
      <c r="A270" s="24">
        <v>232</v>
      </c>
      <c r="B270" s="24">
        <v>33.394470484298182</v>
      </c>
      <c r="C270" s="24">
        <v>-1.6944704842981828</v>
      </c>
    </row>
    <row r="271" spans="1:3" x14ac:dyDescent="0.25">
      <c r="A271" s="24">
        <v>233</v>
      </c>
      <c r="B271" s="24">
        <v>38.233381207820841</v>
      </c>
      <c r="C271" s="24">
        <v>3.4666187921791618</v>
      </c>
    </row>
    <row r="272" spans="1:3" x14ac:dyDescent="0.25">
      <c r="A272" s="24">
        <v>234</v>
      </c>
      <c r="B272" s="24">
        <v>38.322080274432857</v>
      </c>
      <c r="C272" s="24">
        <v>9.9779197255671406</v>
      </c>
    </row>
    <row r="273" spans="1:3" x14ac:dyDescent="0.25">
      <c r="A273" s="24">
        <v>235</v>
      </c>
      <c r="B273" s="24">
        <v>30.069485400039209</v>
      </c>
      <c r="C273" s="24">
        <v>-1.0694854000392091</v>
      </c>
    </row>
    <row r="274" spans="1:3" x14ac:dyDescent="0.25">
      <c r="A274" s="24">
        <v>236</v>
      </c>
      <c r="B274" s="24">
        <v>26.450930538532596</v>
      </c>
      <c r="C274" s="24">
        <v>-2.4509305385325959</v>
      </c>
    </row>
    <row r="275" spans="1:3" x14ac:dyDescent="0.25">
      <c r="A275" s="24">
        <v>237</v>
      </c>
      <c r="B275" s="24">
        <v>27.750246442261822</v>
      </c>
      <c r="C275" s="24">
        <v>-2.650246442261821</v>
      </c>
    </row>
    <row r="276" spans="1:3" x14ac:dyDescent="0.25">
      <c r="A276" s="24">
        <v>238</v>
      </c>
      <c r="B276" s="24">
        <v>34.061518781404729</v>
      </c>
      <c r="C276" s="24">
        <v>-2.5615187814047289</v>
      </c>
    </row>
    <row r="277" spans="1:3" x14ac:dyDescent="0.25">
      <c r="A277" s="24">
        <v>239</v>
      </c>
      <c r="B277" s="24">
        <v>28.2962192680199</v>
      </c>
      <c r="C277" s="24">
        <v>-4.596219268019901</v>
      </c>
    </row>
    <row r="278" spans="1:3" x14ac:dyDescent="0.25">
      <c r="A278" s="24">
        <v>240</v>
      </c>
      <c r="B278" s="24">
        <v>26.530698247541199</v>
      </c>
      <c r="C278" s="24">
        <v>-3.2306982475411985</v>
      </c>
    </row>
    <row r="279" spans="1:3" x14ac:dyDescent="0.25">
      <c r="A279" s="24">
        <v>241</v>
      </c>
      <c r="B279" s="24">
        <v>27.92680869935997</v>
      </c>
      <c r="C279" s="24">
        <v>-0.92680869935997023</v>
      </c>
    </row>
    <row r="280" spans="1:3" x14ac:dyDescent="0.25">
      <c r="A280" s="24">
        <v>242</v>
      </c>
      <c r="B280" s="24">
        <v>22.641182189790573</v>
      </c>
      <c r="C280" s="24">
        <v>-2.5411821897905718</v>
      </c>
    </row>
    <row r="281" spans="1:3" x14ac:dyDescent="0.25">
      <c r="A281" s="24">
        <v>243</v>
      </c>
      <c r="B281" s="24">
        <v>23.550319891241685</v>
      </c>
      <c r="C281" s="24">
        <v>-1.3503198912416856</v>
      </c>
    </row>
    <row r="282" spans="1:3" x14ac:dyDescent="0.25">
      <c r="A282" s="24">
        <v>244</v>
      </c>
      <c r="B282" s="24">
        <v>27.72961724972696</v>
      </c>
      <c r="C282" s="24">
        <v>-4.0296172497269609</v>
      </c>
    </row>
    <row r="283" spans="1:3" x14ac:dyDescent="0.25">
      <c r="A283" s="24">
        <v>245</v>
      </c>
      <c r="B283" s="24">
        <v>15.200172778329478</v>
      </c>
      <c r="C283" s="24">
        <v>2.3998272216705239</v>
      </c>
    </row>
    <row r="284" spans="1:3" x14ac:dyDescent="0.25">
      <c r="A284" s="24">
        <v>246</v>
      </c>
      <c r="B284" s="24">
        <v>14.292615937668764</v>
      </c>
      <c r="C284" s="24">
        <v>4.2073840623312364</v>
      </c>
    </row>
    <row r="285" spans="1:3" x14ac:dyDescent="0.25">
      <c r="A285" s="24">
        <v>247</v>
      </c>
      <c r="B285" s="24">
        <v>20.375506088139048</v>
      </c>
      <c r="C285" s="24">
        <v>3.924493911860953</v>
      </c>
    </row>
    <row r="286" spans="1:3" x14ac:dyDescent="0.25">
      <c r="A286" s="24">
        <v>248</v>
      </c>
      <c r="B286" s="24">
        <v>19.658936104953881</v>
      </c>
      <c r="C286" s="24">
        <v>0.84106389504611911</v>
      </c>
    </row>
    <row r="287" spans="1:3" x14ac:dyDescent="0.25">
      <c r="A287" s="24">
        <v>249</v>
      </c>
      <c r="B287" s="24">
        <v>22.28700339337475</v>
      </c>
      <c r="C287" s="24">
        <v>2.21299660662525</v>
      </c>
    </row>
    <row r="288" spans="1:3" x14ac:dyDescent="0.25">
      <c r="A288" s="24">
        <v>250</v>
      </c>
      <c r="B288" s="24">
        <v>25.722828917663048</v>
      </c>
      <c r="C288" s="24">
        <v>0.47717108233695171</v>
      </c>
    </row>
    <row r="289" spans="1:3" x14ac:dyDescent="0.25">
      <c r="A289" s="24">
        <v>251</v>
      </c>
      <c r="B289" s="24">
        <v>24.46631720411159</v>
      </c>
      <c r="C289" s="24">
        <v>-6.6317204111591366E-2</v>
      </c>
    </row>
    <row r="290" spans="1:3" x14ac:dyDescent="0.25">
      <c r="A290" s="24">
        <v>252</v>
      </c>
      <c r="B290" s="24">
        <v>26.590709809827626</v>
      </c>
      <c r="C290" s="24">
        <v>-1.7907098098276251</v>
      </c>
    </row>
    <row r="291" spans="1:3" x14ac:dyDescent="0.25">
      <c r="A291" s="24">
        <v>253</v>
      </c>
      <c r="B291" s="24">
        <v>25.603684356737389</v>
      </c>
      <c r="C291" s="24">
        <v>3.9963156432626121</v>
      </c>
    </row>
    <row r="292" spans="1:3" x14ac:dyDescent="0.25">
      <c r="A292" s="24">
        <v>254</v>
      </c>
      <c r="B292" s="24">
        <v>31.856171028829273</v>
      </c>
      <c r="C292" s="24">
        <v>10.943828971170724</v>
      </c>
    </row>
    <row r="293" spans="1:3" x14ac:dyDescent="0.25">
      <c r="A293" s="24">
        <v>255</v>
      </c>
      <c r="B293" s="24">
        <v>22.773055400994391</v>
      </c>
      <c r="C293" s="24">
        <v>-0.87305540099439227</v>
      </c>
    </row>
    <row r="294" spans="1:3" x14ac:dyDescent="0.25">
      <c r="A294" s="24">
        <v>256</v>
      </c>
      <c r="B294" s="24">
        <v>20.808113876901295</v>
      </c>
      <c r="C294" s="24">
        <v>9.1886123098703365E-2</v>
      </c>
    </row>
    <row r="295" spans="1:3" x14ac:dyDescent="0.25">
      <c r="A295" s="24">
        <v>257</v>
      </c>
      <c r="B295" s="24">
        <v>33.973519193607835</v>
      </c>
      <c r="C295" s="24">
        <v>10.026480806392165</v>
      </c>
    </row>
    <row r="296" spans="1:3" x14ac:dyDescent="0.25">
      <c r="A296" s="24">
        <v>258</v>
      </c>
      <c r="B296" s="24">
        <v>44.063477101484985</v>
      </c>
      <c r="C296" s="24">
        <v>5.9365228985150154</v>
      </c>
    </row>
    <row r="297" spans="1:3" x14ac:dyDescent="0.25">
      <c r="A297" s="24">
        <v>259</v>
      </c>
      <c r="B297" s="24">
        <v>36.795612942004034</v>
      </c>
      <c r="C297" s="24">
        <v>-0.7956129420040341</v>
      </c>
    </row>
    <row r="298" spans="1:3" x14ac:dyDescent="0.25">
      <c r="A298" s="24">
        <v>260</v>
      </c>
      <c r="B298" s="24">
        <v>34.447987191213812</v>
      </c>
      <c r="C298" s="24">
        <v>-4.3479871912138108</v>
      </c>
    </row>
    <row r="299" spans="1:3" x14ac:dyDescent="0.25">
      <c r="A299" s="24">
        <v>261</v>
      </c>
      <c r="B299" s="24">
        <v>34.877738896202032</v>
      </c>
      <c r="C299" s="24">
        <v>-1.0777388962020353</v>
      </c>
    </row>
    <row r="300" spans="1:3" x14ac:dyDescent="0.25">
      <c r="A300" s="24">
        <v>262</v>
      </c>
      <c r="B300" s="24">
        <v>36.052763172638095</v>
      </c>
      <c r="C300" s="24">
        <v>7.0472368273619068</v>
      </c>
    </row>
    <row r="301" spans="1:3" x14ac:dyDescent="0.25">
      <c r="A301" s="24">
        <v>263</v>
      </c>
      <c r="B301" s="24">
        <v>41.856442612648955</v>
      </c>
      <c r="C301" s="24">
        <v>6.9435573873510421</v>
      </c>
    </row>
    <row r="302" spans="1:3" x14ac:dyDescent="0.25">
      <c r="A302" s="24">
        <v>264</v>
      </c>
      <c r="B302" s="24">
        <v>34.049424168783204</v>
      </c>
      <c r="C302" s="24">
        <v>-3.0494241687832044</v>
      </c>
    </row>
    <row r="303" spans="1:3" x14ac:dyDescent="0.25">
      <c r="A303" s="24">
        <v>265</v>
      </c>
      <c r="B303" s="24">
        <v>35.875691272599887</v>
      </c>
      <c r="C303" s="24">
        <v>0.62430872740011267</v>
      </c>
    </row>
    <row r="304" spans="1:3" x14ac:dyDescent="0.25">
      <c r="A304" s="24">
        <v>266</v>
      </c>
      <c r="B304" s="24">
        <v>27.198245064560439</v>
      </c>
      <c r="C304" s="24">
        <v>-4.3982450645604381</v>
      </c>
    </row>
    <row r="305" spans="1:3" x14ac:dyDescent="0.25">
      <c r="A305" s="24">
        <v>267</v>
      </c>
      <c r="B305" s="24">
        <v>29.193880020104228</v>
      </c>
      <c r="C305" s="24">
        <v>1.5061199798957716</v>
      </c>
    </row>
    <row r="306" spans="1:3" x14ac:dyDescent="0.25">
      <c r="A306" s="24">
        <v>268</v>
      </c>
      <c r="B306" s="24">
        <v>41.611344094362977</v>
      </c>
      <c r="C306" s="24">
        <v>8.3886559056370231</v>
      </c>
    </row>
    <row r="307" spans="1:3" x14ac:dyDescent="0.25">
      <c r="A307" s="24">
        <v>269</v>
      </c>
      <c r="B307" s="24">
        <v>39.762805203178033</v>
      </c>
      <c r="C307" s="24">
        <v>3.7371947968219672</v>
      </c>
    </row>
    <row r="308" spans="1:3" x14ac:dyDescent="0.25">
      <c r="A308" s="24">
        <v>270</v>
      </c>
      <c r="B308" s="24">
        <v>21.50686482951043</v>
      </c>
      <c r="C308" s="24">
        <v>-0.80686482951043104</v>
      </c>
    </row>
    <row r="309" spans="1:3" x14ac:dyDescent="0.25">
      <c r="A309" s="24">
        <v>271</v>
      </c>
      <c r="B309" s="24">
        <v>21.472306427997193</v>
      </c>
      <c r="C309" s="24">
        <v>-0.37230642799719149</v>
      </c>
    </row>
    <row r="310" spans="1:3" x14ac:dyDescent="0.25">
      <c r="A310" s="24">
        <v>272</v>
      </c>
      <c r="B310" s="24">
        <v>25.349901334715916</v>
      </c>
      <c r="C310" s="24">
        <v>-0.14990133471591705</v>
      </c>
    </row>
    <row r="311" spans="1:3" x14ac:dyDescent="0.25">
      <c r="A311" s="24">
        <v>273</v>
      </c>
      <c r="B311" s="24">
        <v>28.341995507045855</v>
      </c>
      <c r="C311" s="24">
        <v>-3.9419955070458563</v>
      </c>
    </row>
    <row r="312" spans="1:3" x14ac:dyDescent="0.25">
      <c r="A312" s="24">
        <v>274</v>
      </c>
      <c r="B312" s="24">
        <v>32.213773278911383</v>
      </c>
      <c r="C312" s="24">
        <v>2.9862267210886202</v>
      </c>
    </row>
    <row r="313" spans="1:3" x14ac:dyDescent="0.25">
      <c r="A313" s="24">
        <v>275</v>
      </c>
      <c r="B313" s="24">
        <v>32.264797047051267</v>
      </c>
      <c r="C313" s="24">
        <v>0.13520295294873108</v>
      </c>
    </row>
    <row r="314" spans="1:3" x14ac:dyDescent="0.25">
      <c r="A314" s="24">
        <v>276</v>
      </c>
      <c r="B314" s="24">
        <v>33.018508349560761</v>
      </c>
      <c r="C314" s="24">
        <v>-1.0185083495607614</v>
      </c>
    </row>
    <row r="315" spans="1:3" x14ac:dyDescent="0.25">
      <c r="A315" s="24">
        <v>277</v>
      </c>
      <c r="B315" s="24">
        <v>31.867694353760577</v>
      </c>
      <c r="C315" s="24">
        <v>1.3323056462394263</v>
      </c>
    </row>
    <row r="316" spans="1:3" x14ac:dyDescent="0.25">
      <c r="A316" s="24">
        <v>278</v>
      </c>
      <c r="B316" s="24">
        <v>29.596944362860221</v>
      </c>
      <c r="C316" s="24">
        <v>3.5030556371397807</v>
      </c>
    </row>
    <row r="317" spans="1:3" x14ac:dyDescent="0.25">
      <c r="A317" s="24">
        <v>279</v>
      </c>
      <c r="B317" s="24">
        <v>28.726037395125317</v>
      </c>
      <c r="C317" s="24">
        <v>0.37396260487468425</v>
      </c>
    </row>
    <row r="318" spans="1:3" x14ac:dyDescent="0.25">
      <c r="A318" s="24">
        <v>280</v>
      </c>
      <c r="B318" s="24">
        <v>34.730868083061807</v>
      </c>
      <c r="C318" s="24">
        <v>0.36913191693819414</v>
      </c>
    </row>
    <row r="319" spans="1:3" x14ac:dyDescent="0.25">
      <c r="A319" s="24">
        <v>281</v>
      </c>
      <c r="B319" s="24">
        <v>37.698455138335859</v>
      </c>
      <c r="C319" s="24">
        <v>7.7015448616641393</v>
      </c>
    </row>
    <row r="320" spans="1:3" x14ac:dyDescent="0.25">
      <c r="A320" s="24">
        <v>282</v>
      </c>
      <c r="B320" s="24">
        <v>34.946299676674421</v>
      </c>
      <c r="C320" s="24">
        <v>0.45370032332557741</v>
      </c>
    </row>
    <row r="321" spans="1:3" x14ac:dyDescent="0.25">
      <c r="A321" s="24">
        <v>283</v>
      </c>
      <c r="B321" s="24">
        <v>38.43090506498487</v>
      </c>
      <c r="C321" s="24">
        <v>7.56909493501513</v>
      </c>
    </row>
    <row r="322" spans="1:3" x14ac:dyDescent="0.25">
      <c r="A322" s="24">
        <v>284</v>
      </c>
      <c r="B322" s="24">
        <v>40.776694065824586</v>
      </c>
      <c r="C322" s="24">
        <v>9.2233059341754142</v>
      </c>
    </row>
    <row r="323" spans="1:3" x14ac:dyDescent="0.25">
      <c r="A323" s="24">
        <v>285</v>
      </c>
      <c r="B323" s="24">
        <v>30.169963310510944</v>
      </c>
      <c r="C323" s="24">
        <v>2.0300366894890587</v>
      </c>
    </row>
    <row r="324" spans="1:3" x14ac:dyDescent="0.25">
      <c r="A324" s="24">
        <v>286</v>
      </c>
      <c r="B324" s="24">
        <v>29.542831835526467</v>
      </c>
      <c r="C324" s="24">
        <v>-7.5428318355264672</v>
      </c>
    </row>
    <row r="325" spans="1:3" x14ac:dyDescent="0.25">
      <c r="A325" s="24">
        <v>287</v>
      </c>
      <c r="B325" s="24">
        <v>19.901289870567783</v>
      </c>
      <c r="C325" s="24">
        <v>0.198710129432218</v>
      </c>
    </row>
    <row r="326" spans="1:3" x14ac:dyDescent="0.25">
      <c r="A326" s="24">
        <v>288</v>
      </c>
      <c r="B326" s="24">
        <v>27.714647339203406</v>
      </c>
      <c r="C326" s="24">
        <v>-4.5146473392034068</v>
      </c>
    </row>
    <row r="327" spans="1:3" x14ac:dyDescent="0.25">
      <c r="A327" s="24">
        <v>289</v>
      </c>
      <c r="B327" s="24">
        <v>24.003355933430097</v>
      </c>
      <c r="C327" s="24">
        <v>-1.7033559334300961</v>
      </c>
    </row>
    <row r="328" spans="1:3" x14ac:dyDescent="0.25">
      <c r="A328" s="24">
        <v>290</v>
      </c>
      <c r="B328" s="24">
        <v>26.230471888130687</v>
      </c>
      <c r="C328" s="24">
        <v>-1.4304718881306862</v>
      </c>
    </row>
    <row r="329" spans="1:3" x14ac:dyDescent="0.25">
      <c r="A329" s="24">
        <v>291</v>
      </c>
      <c r="B329" s="24">
        <v>31.179953137633525</v>
      </c>
      <c r="C329" s="24">
        <v>-2.6799531376335253</v>
      </c>
    </row>
    <row r="330" spans="1:3" x14ac:dyDescent="0.25">
      <c r="A330" s="24">
        <v>292</v>
      </c>
      <c r="B330" s="24">
        <v>32.22005015448898</v>
      </c>
      <c r="C330" s="24">
        <v>5.0799498455110168</v>
      </c>
    </row>
    <row r="331" spans="1:3" x14ac:dyDescent="0.25">
      <c r="A331" s="24">
        <v>293</v>
      </c>
      <c r="B331" s="24">
        <v>28.303140588526052</v>
      </c>
      <c r="C331" s="24">
        <v>-0.40314058852605328</v>
      </c>
    </row>
    <row r="332" spans="1:3" x14ac:dyDescent="0.25">
      <c r="A332" s="24">
        <v>294</v>
      </c>
      <c r="B332" s="24">
        <v>26.925041780132744</v>
      </c>
      <c r="C332" s="24">
        <v>-3.0250417801327458</v>
      </c>
    </row>
    <row r="333" spans="1:3" x14ac:dyDescent="0.25">
      <c r="A333" s="24">
        <v>295</v>
      </c>
      <c r="B333" s="24">
        <v>24.76074078100407</v>
      </c>
      <c r="C333" s="24">
        <v>-3.0607407810040712</v>
      </c>
    </row>
    <row r="334" spans="1:3" x14ac:dyDescent="0.25">
      <c r="A334" s="24">
        <v>296</v>
      </c>
      <c r="B334" s="24">
        <v>29.522485665663062</v>
      </c>
      <c r="C334" s="24">
        <v>-0.92248566566306067</v>
      </c>
    </row>
    <row r="335" spans="1:3" x14ac:dyDescent="0.25">
      <c r="A335" s="24">
        <v>297</v>
      </c>
      <c r="B335" s="24">
        <v>28.271202958974239</v>
      </c>
      <c r="C335" s="24">
        <v>-1.1712029589742379</v>
      </c>
    </row>
    <row r="336" spans="1:3" x14ac:dyDescent="0.25">
      <c r="A336" s="24">
        <v>298</v>
      </c>
      <c r="B336" s="24">
        <v>20.416531501952758</v>
      </c>
      <c r="C336" s="24">
        <v>-0.11653150195275686</v>
      </c>
    </row>
    <row r="337" spans="1:3" x14ac:dyDescent="0.25">
      <c r="A337" s="24">
        <v>299</v>
      </c>
      <c r="B337" s="24">
        <v>29.402297883629195</v>
      </c>
      <c r="C337" s="24">
        <v>-6.9022978836291955</v>
      </c>
    </row>
    <row r="338" spans="1:3" x14ac:dyDescent="0.25">
      <c r="A338" s="24">
        <v>300</v>
      </c>
      <c r="B338" s="24">
        <v>32.753447264085153</v>
      </c>
      <c r="C338" s="24">
        <v>-3.7534472640851533</v>
      </c>
    </row>
    <row r="339" spans="1:3" x14ac:dyDescent="0.25">
      <c r="A339" s="24">
        <v>301</v>
      </c>
      <c r="B339" s="24">
        <v>30.718533898609522</v>
      </c>
      <c r="C339" s="24">
        <v>-5.9185338986095211</v>
      </c>
    </row>
    <row r="340" spans="1:3" x14ac:dyDescent="0.25">
      <c r="A340" s="24">
        <v>302</v>
      </c>
      <c r="B340" s="24">
        <v>28.831624954006436</v>
      </c>
      <c r="C340" s="24">
        <v>-6.8316249540064362</v>
      </c>
    </row>
    <row r="341" spans="1:3" x14ac:dyDescent="0.25">
      <c r="A341" s="24">
        <v>303</v>
      </c>
      <c r="B341" s="24">
        <v>28.341865232133511</v>
      </c>
      <c r="C341" s="24">
        <v>-1.9418652321335124</v>
      </c>
    </row>
    <row r="342" spans="1:3" x14ac:dyDescent="0.25">
      <c r="A342" s="24">
        <v>304</v>
      </c>
      <c r="B342" s="24">
        <v>32.122525790312068</v>
      </c>
      <c r="C342" s="24">
        <v>0.97747420968793364</v>
      </c>
    </row>
    <row r="343" spans="1:3" x14ac:dyDescent="0.25">
      <c r="A343" s="24">
        <v>305</v>
      </c>
      <c r="B343" s="24">
        <v>30.454730463707193</v>
      </c>
      <c r="C343" s="24">
        <v>5.6452695362928083</v>
      </c>
    </row>
    <row r="344" spans="1:3" x14ac:dyDescent="0.25">
      <c r="A344" s="24">
        <v>306</v>
      </c>
      <c r="B344" s="24">
        <v>27.265698125505384</v>
      </c>
      <c r="C344" s="24">
        <v>1.1343018744946143</v>
      </c>
    </row>
    <row r="345" spans="1:3" x14ac:dyDescent="0.25">
      <c r="A345" s="24">
        <v>307</v>
      </c>
      <c r="B345" s="24">
        <v>34.233857459037033</v>
      </c>
      <c r="C345" s="24">
        <v>-0.83385745903703423</v>
      </c>
    </row>
    <row r="346" spans="1:3" x14ac:dyDescent="0.25">
      <c r="A346" s="24">
        <v>308</v>
      </c>
      <c r="B346" s="24">
        <v>31.169527537081549</v>
      </c>
      <c r="C346" s="24">
        <v>-2.9695275370815502</v>
      </c>
    </row>
    <row r="347" spans="1:3" x14ac:dyDescent="0.25">
      <c r="A347" s="24">
        <v>309</v>
      </c>
      <c r="B347" s="24">
        <v>28.158062896570172</v>
      </c>
      <c r="C347" s="24">
        <v>-5.3580628965701713</v>
      </c>
    </row>
    <row r="348" spans="1:3" x14ac:dyDescent="0.25">
      <c r="A348" s="24">
        <v>310</v>
      </c>
      <c r="B348" s="24">
        <v>25.4535109975726</v>
      </c>
      <c r="C348" s="24">
        <v>-5.1535109975725995</v>
      </c>
    </row>
    <row r="349" spans="1:3" x14ac:dyDescent="0.25">
      <c r="A349" s="24">
        <v>311</v>
      </c>
      <c r="B349" s="24">
        <v>18.092652297073805</v>
      </c>
      <c r="C349" s="24">
        <v>-1.9926522970738034</v>
      </c>
    </row>
    <row r="350" spans="1:3" x14ac:dyDescent="0.25">
      <c r="A350" s="24">
        <v>312</v>
      </c>
      <c r="B350" s="24">
        <v>28.170915579133901</v>
      </c>
      <c r="C350" s="24">
        <v>-6.0709155791338993</v>
      </c>
    </row>
    <row r="351" spans="1:3" x14ac:dyDescent="0.25">
      <c r="A351" s="24">
        <v>313</v>
      </c>
      <c r="B351" s="24">
        <v>23.276477862395318</v>
      </c>
      <c r="C351" s="24">
        <v>-3.8764778623953191</v>
      </c>
    </row>
    <row r="352" spans="1:3" x14ac:dyDescent="0.25">
      <c r="A352" s="24">
        <v>314</v>
      </c>
      <c r="B352" s="24">
        <v>26.931977369986281</v>
      </c>
      <c r="C352" s="24">
        <v>-5.33197736998628</v>
      </c>
    </row>
    <row r="353" spans="1:3" x14ac:dyDescent="0.25">
      <c r="A353" s="24">
        <v>315</v>
      </c>
      <c r="B353" s="24">
        <v>27.834805125263308</v>
      </c>
      <c r="C353" s="24">
        <v>-4.0348051252633077</v>
      </c>
    </row>
    <row r="354" spans="1:3" x14ac:dyDescent="0.25">
      <c r="A354" s="24">
        <v>316</v>
      </c>
      <c r="B354" s="24">
        <v>20.110578950941498</v>
      </c>
      <c r="C354" s="24">
        <v>-3.910578950941499</v>
      </c>
    </row>
    <row r="355" spans="1:3" x14ac:dyDescent="0.25">
      <c r="A355" s="24">
        <v>317</v>
      </c>
      <c r="B355" s="24">
        <v>16.954566412831326</v>
      </c>
      <c r="C355" s="24">
        <v>0.84543358716867445</v>
      </c>
    </row>
    <row r="356" spans="1:3" x14ac:dyDescent="0.25">
      <c r="A356" s="24">
        <v>318</v>
      </c>
      <c r="B356" s="24">
        <v>18.766005585106189</v>
      </c>
      <c r="C356" s="24">
        <v>1.0339944148938116</v>
      </c>
    </row>
    <row r="357" spans="1:3" x14ac:dyDescent="0.25">
      <c r="A357" s="24">
        <v>319</v>
      </c>
      <c r="B357" s="24">
        <v>23.827829632627111</v>
      </c>
      <c r="C357" s="24">
        <v>-0.72782963262710965</v>
      </c>
    </row>
    <row r="358" spans="1:3" x14ac:dyDescent="0.25">
      <c r="A358" s="24">
        <v>320</v>
      </c>
      <c r="B358" s="24">
        <v>21.573630581346659</v>
      </c>
      <c r="C358" s="24">
        <v>-0.57363058134665934</v>
      </c>
    </row>
    <row r="359" spans="1:3" x14ac:dyDescent="0.25">
      <c r="A359" s="24">
        <v>321</v>
      </c>
      <c r="B359" s="24">
        <v>25.574412343210668</v>
      </c>
      <c r="C359" s="24">
        <v>-1.7744123432106669</v>
      </c>
    </row>
    <row r="360" spans="1:3" x14ac:dyDescent="0.25">
      <c r="A360" s="24">
        <v>322</v>
      </c>
      <c r="B360" s="24">
        <v>26.34978109320145</v>
      </c>
      <c r="C360" s="24">
        <v>-3.2497810932014488</v>
      </c>
    </row>
    <row r="361" spans="1:3" x14ac:dyDescent="0.25">
      <c r="A361" s="24">
        <v>323</v>
      </c>
      <c r="B361" s="24">
        <v>23.286913990236812</v>
      </c>
      <c r="C361" s="24">
        <v>-2.8869139902368133</v>
      </c>
    </row>
    <row r="362" spans="1:3" x14ac:dyDescent="0.25">
      <c r="A362" s="24">
        <v>324</v>
      </c>
      <c r="B362" s="24">
        <v>19.616813213346905</v>
      </c>
      <c r="C362" s="24">
        <v>-1.1168132133469051</v>
      </c>
    </row>
    <row r="363" spans="1:3" x14ac:dyDescent="0.25">
      <c r="A363" s="24">
        <v>325</v>
      </c>
      <c r="B363" s="24">
        <v>25.657819352018759</v>
      </c>
      <c r="C363" s="24">
        <v>-0.65781935201875896</v>
      </c>
    </row>
    <row r="364" spans="1:3" x14ac:dyDescent="0.25">
      <c r="A364" s="24">
        <v>326</v>
      </c>
      <c r="B364" s="24">
        <v>25.591424124153338</v>
      </c>
      <c r="C364" s="24">
        <v>-0.99142412415333681</v>
      </c>
    </row>
    <row r="365" spans="1:3" x14ac:dyDescent="0.25">
      <c r="A365" s="24">
        <v>327</v>
      </c>
      <c r="B365" s="24">
        <v>24.628093569489529</v>
      </c>
      <c r="C365" s="24">
        <v>-1.6280935694895291</v>
      </c>
    </row>
    <row r="366" spans="1:3" x14ac:dyDescent="0.25">
      <c r="A366" s="24">
        <v>328</v>
      </c>
      <c r="B366" s="24">
        <v>19.694604206791162</v>
      </c>
      <c r="C366" s="24">
        <v>2.5053957932088373</v>
      </c>
    </row>
    <row r="367" spans="1:3" x14ac:dyDescent="0.25">
      <c r="A367" s="24">
        <v>329</v>
      </c>
      <c r="B367" s="24">
        <v>25.772464776380431</v>
      </c>
      <c r="C367" s="24">
        <v>-6.4724647763804306</v>
      </c>
    </row>
    <row r="368" spans="1:3" x14ac:dyDescent="0.25">
      <c r="A368" s="24">
        <v>330</v>
      </c>
      <c r="B368" s="24">
        <v>26.788939969340063</v>
      </c>
      <c r="C368" s="24">
        <v>-4.188939969340062</v>
      </c>
    </row>
    <row r="369" spans="1:3" x14ac:dyDescent="0.25">
      <c r="A369" s="24">
        <v>331</v>
      </c>
      <c r="B369" s="24">
        <v>24.536643011209083</v>
      </c>
      <c r="C369" s="24">
        <v>-4.7366430112090825</v>
      </c>
    </row>
    <row r="370" spans="1:3" x14ac:dyDescent="0.25">
      <c r="A370" s="24">
        <v>332</v>
      </c>
      <c r="B370" s="24">
        <v>19.894289452812462</v>
      </c>
      <c r="C370" s="24">
        <v>-2.7942894528124604</v>
      </c>
    </row>
    <row r="371" spans="1:3" x14ac:dyDescent="0.25">
      <c r="A371" s="24">
        <v>333</v>
      </c>
      <c r="B371" s="24">
        <v>24.888865393544798</v>
      </c>
      <c r="C371" s="24">
        <v>-5.4888653935447991</v>
      </c>
    </row>
    <row r="372" spans="1:3" x14ac:dyDescent="0.25">
      <c r="A372" s="24">
        <v>334</v>
      </c>
      <c r="B372" s="24">
        <v>22.552893949202165</v>
      </c>
      <c r="C372" s="24">
        <v>-0.35289394920216566</v>
      </c>
    </row>
    <row r="373" spans="1:3" x14ac:dyDescent="0.25">
      <c r="A373" s="24">
        <v>335</v>
      </c>
      <c r="B373" s="24">
        <v>22.263941510187209</v>
      </c>
      <c r="C373" s="24">
        <v>-1.5639415101872096</v>
      </c>
    </row>
    <row r="374" spans="1:3" x14ac:dyDescent="0.25">
      <c r="A374" s="24">
        <v>336</v>
      </c>
      <c r="B374" s="24">
        <v>22.250704691677782</v>
      </c>
      <c r="C374" s="24">
        <v>-1.150704691677781</v>
      </c>
    </row>
    <row r="375" spans="1:3" x14ac:dyDescent="0.25">
      <c r="A375" s="24">
        <v>337</v>
      </c>
      <c r="B375" s="24">
        <v>20.396009839185758</v>
      </c>
      <c r="C375" s="24">
        <v>-0.89600983918575849</v>
      </c>
    </row>
    <row r="376" spans="1:3" x14ac:dyDescent="0.25">
      <c r="A376" s="24">
        <v>338</v>
      </c>
      <c r="B376" s="24">
        <v>19.317997075812247</v>
      </c>
      <c r="C376" s="24">
        <v>-0.81799707581224723</v>
      </c>
    </row>
    <row r="377" spans="1:3" x14ac:dyDescent="0.25">
      <c r="A377" s="24">
        <v>339</v>
      </c>
      <c r="B377" s="24">
        <v>22.393852841025321</v>
      </c>
      <c r="C377" s="24">
        <v>-1.7938528410253198</v>
      </c>
    </row>
    <row r="378" spans="1:3" x14ac:dyDescent="0.25">
      <c r="A378" s="24">
        <v>340</v>
      </c>
      <c r="B378" s="24">
        <v>20.185354074913871</v>
      </c>
      <c r="C378" s="24">
        <v>-1.1853540749138709</v>
      </c>
    </row>
    <row r="379" spans="1:3" x14ac:dyDescent="0.25">
      <c r="A379" s="24">
        <v>341</v>
      </c>
      <c r="B379" s="24">
        <v>21.030254111683682</v>
      </c>
      <c r="C379" s="24">
        <v>-2.3302541116836828</v>
      </c>
    </row>
    <row r="380" spans="1:3" x14ac:dyDescent="0.25">
      <c r="A380" s="24">
        <v>342</v>
      </c>
      <c r="B380" s="24">
        <v>31.95627210690067</v>
      </c>
      <c r="C380" s="24">
        <v>0.74372789309933296</v>
      </c>
    </row>
    <row r="381" spans="1:3" x14ac:dyDescent="0.25">
      <c r="A381" s="24">
        <v>343</v>
      </c>
      <c r="B381" s="24">
        <v>26.502304238054236</v>
      </c>
      <c r="C381" s="24">
        <v>-10.002304238054236</v>
      </c>
    </row>
    <row r="382" spans="1:3" x14ac:dyDescent="0.25">
      <c r="A382" s="24">
        <v>344</v>
      </c>
      <c r="B382" s="24">
        <v>27.929244838476951</v>
      </c>
      <c r="C382" s="24">
        <v>-4.0292448384769521</v>
      </c>
    </row>
    <row r="383" spans="1:3" x14ac:dyDescent="0.25">
      <c r="A383" s="24">
        <v>345</v>
      </c>
      <c r="B383" s="24">
        <v>28.593867496144647</v>
      </c>
      <c r="C383" s="24">
        <v>2.6061325038553527</v>
      </c>
    </row>
    <row r="384" spans="1:3" x14ac:dyDescent="0.25">
      <c r="A384" s="24">
        <v>346</v>
      </c>
      <c r="B384" s="24">
        <v>19.782753472829068</v>
      </c>
      <c r="C384" s="24">
        <v>-2.2827534728290679</v>
      </c>
    </row>
    <row r="385" spans="1:3" x14ac:dyDescent="0.25">
      <c r="A385" s="24">
        <v>347</v>
      </c>
      <c r="B385" s="24">
        <v>16.391474670653505</v>
      </c>
      <c r="C385" s="24">
        <v>0.80852532934649446</v>
      </c>
    </row>
    <row r="386" spans="1:3" x14ac:dyDescent="0.25">
      <c r="A386" s="24">
        <v>348</v>
      </c>
      <c r="B386" s="24">
        <v>25.422359398361085</v>
      </c>
      <c r="C386" s="24">
        <v>-2.3223593983610833</v>
      </c>
    </row>
    <row r="387" spans="1:3" x14ac:dyDescent="0.25">
      <c r="A387" s="24">
        <v>349</v>
      </c>
      <c r="B387" s="24">
        <v>26.305336339546241</v>
      </c>
      <c r="C387" s="24">
        <v>-1.8053363395462405</v>
      </c>
    </row>
    <row r="388" spans="1:3" x14ac:dyDescent="0.25">
      <c r="A388" s="24">
        <v>350</v>
      </c>
      <c r="B388" s="24">
        <v>23.92147093863349</v>
      </c>
      <c r="C388" s="24">
        <v>2.6785290613665111</v>
      </c>
    </row>
    <row r="389" spans="1:3" x14ac:dyDescent="0.25">
      <c r="A389" s="24">
        <v>351</v>
      </c>
      <c r="B389" s="24">
        <v>21.717810340691564</v>
      </c>
      <c r="C389" s="24">
        <v>1.1821896593084347</v>
      </c>
    </row>
    <row r="390" spans="1:3" x14ac:dyDescent="0.25">
      <c r="A390" s="24">
        <v>352</v>
      </c>
      <c r="B390" s="24">
        <v>21.844343539656503</v>
      </c>
      <c r="C390" s="24">
        <v>2.2556564603434985</v>
      </c>
    </row>
    <row r="391" spans="1:3" x14ac:dyDescent="0.25">
      <c r="A391" s="24">
        <v>353</v>
      </c>
      <c r="B391" s="24">
        <v>18.578342277288304</v>
      </c>
      <c r="C391" s="24">
        <v>2.1657722711697858E-2</v>
      </c>
    </row>
    <row r="392" spans="1:3" x14ac:dyDescent="0.25">
      <c r="A392" s="24">
        <v>354</v>
      </c>
      <c r="B392" s="24">
        <v>23.269008773306808</v>
      </c>
      <c r="C392" s="24">
        <v>6.8309912266931931</v>
      </c>
    </row>
    <row r="393" spans="1:3" x14ac:dyDescent="0.25">
      <c r="A393" s="24">
        <v>355</v>
      </c>
      <c r="B393" s="24">
        <v>13.412560001693834</v>
      </c>
      <c r="C393" s="24">
        <v>4.7874399983061657</v>
      </c>
    </row>
    <row r="394" spans="1:3" x14ac:dyDescent="0.25">
      <c r="A394" s="24">
        <v>356</v>
      </c>
      <c r="B394" s="24">
        <v>16.188430164556156</v>
      </c>
      <c r="C394" s="24">
        <v>4.4115698354438457</v>
      </c>
    </row>
    <row r="395" spans="1:3" x14ac:dyDescent="0.25">
      <c r="A395" s="24">
        <v>357</v>
      </c>
      <c r="B395" s="24">
        <v>14.75984715583453</v>
      </c>
      <c r="C395" s="24">
        <v>3.0401528441654708</v>
      </c>
    </row>
    <row r="396" spans="1:3" x14ac:dyDescent="0.25">
      <c r="A396" s="24">
        <v>358</v>
      </c>
      <c r="B396" s="24">
        <v>18.598098088317347</v>
      </c>
      <c r="C396" s="24">
        <v>3.1019019116826527</v>
      </c>
    </row>
    <row r="397" spans="1:3" x14ac:dyDescent="0.25">
      <c r="A397" s="24">
        <v>359</v>
      </c>
      <c r="B397" s="24">
        <v>16.871951359025427</v>
      </c>
      <c r="C397" s="24">
        <v>5.828048640974572</v>
      </c>
    </row>
    <row r="398" spans="1:3" x14ac:dyDescent="0.25">
      <c r="A398" s="24">
        <v>360</v>
      </c>
      <c r="B398" s="24">
        <v>17.63579745397028</v>
      </c>
      <c r="C398" s="24">
        <v>4.9642025460297212</v>
      </c>
    </row>
    <row r="399" spans="1:3" x14ac:dyDescent="0.25">
      <c r="A399" s="24">
        <v>361</v>
      </c>
      <c r="B399" s="24">
        <v>21.514320893767586</v>
      </c>
      <c r="C399" s="24">
        <v>3.4856791062324142</v>
      </c>
    </row>
    <row r="400" spans="1:3" x14ac:dyDescent="0.25">
      <c r="A400" s="24">
        <v>362</v>
      </c>
      <c r="B400" s="24">
        <v>18.890486724306076</v>
      </c>
      <c r="C400" s="24">
        <v>1.0095132756939229</v>
      </c>
    </row>
    <row r="401" spans="1:3" x14ac:dyDescent="0.25">
      <c r="A401" s="24">
        <v>363</v>
      </c>
      <c r="B401" s="24">
        <v>16.872464141789965</v>
      </c>
      <c r="C401" s="24">
        <v>3.9275358582100353</v>
      </c>
    </row>
    <row r="402" spans="1:3" x14ac:dyDescent="0.25">
      <c r="A402" s="24">
        <v>364</v>
      </c>
      <c r="B402" s="24">
        <v>17.278096308299222</v>
      </c>
      <c r="C402" s="24">
        <v>-0.47809630829922156</v>
      </c>
    </row>
    <row r="403" spans="1:3" x14ac:dyDescent="0.25">
      <c r="A403" s="24">
        <v>365</v>
      </c>
      <c r="B403" s="24">
        <v>33.571588703009105</v>
      </c>
      <c r="C403" s="24">
        <v>-11.671588703009107</v>
      </c>
    </row>
    <row r="404" spans="1:3" x14ac:dyDescent="0.25">
      <c r="A404" s="24">
        <v>366</v>
      </c>
      <c r="B404" s="24">
        <v>13.125993245740283</v>
      </c>
      <c r="C404" s="24">
        <v>14.374006754259717</v>
      </c>
    </row>
    <row r="405" spans="1:3" x14ac:dyDescent="0.25">
      <c r="A405" s="24">
        <v>367</v>
      </c>
      <c r="B405" s="24">
        <v>15.239004058897802</v>
      </c>
      <c r="C405" s="24">
        <v>6.6609959411021968</v>
      </c>
    </row>
    <row r="406" spans="1:3" x14ac:dyDescent="0.25">
      <c r="A406" s="24">
        <v>368</v>
      </c>
      <c r="B406" s="24">
        <v>11.559503730723717</v>
      </c>
      <c r="C406" s="24">
        <v>11.540496269276284</v>
      </c>
    </row>
    <row r="407" spans="1:3" x14ac:dyDescent="0.25">
      <c r="A407" s="24">
        <v>369</v>
      </c>
      <c r="B407" s="24">
        <v>21.924750799246322</v>
      </c>
      <c r="C407" s="24">
        <v>28.075249200753678</v>
      </c>
    </row>
    <row r="408" spans="1:3" x14ac:dyDescent="0.25">
      <c r="A408" s="24">
        <v>370</v>
      </c>
      <c r="B408" s="24">
        <v>29.054697703657389</v>
      </c>
      <c r="C408" s="24">
        <v>20.945302296342611</v>
      </c>
    </row>
    <row r="409" spans="1:3" x14ac:dyDescent="0.25">
      <c r="A409" s="24">
        <v>371</v>
      </c>
      <c r="B409" s="24">
        <v>32.106466013981169</v>
      </c>
      <c r="C409" s="24">
        <v>17.893533986018831</v>
      </c>
    </row>
    <row r="410" spans="1:3" x14ac:dyDescent="0.25">
      <c r="A410" s="24">
        <v>372</v>
      </c>
      <c r="B410" s="24">
        <v>24.669945813039096</v>
      </c>
      <c r="C410" s="24">
        <v>25.330054186960904</v>
      </c>
    </row>
    <row r="411" spans="1:3" x14ac:dyDescent="0.25">
      <c r="A411" s="24">
        <v>373</v>
      </c>
      <c r="B411" s="24">
        <v>24.100893893496327</v>
      </c>
      <c r="C411" s="24">
        <v>25.899106106503673</v>
      </c>
    </row>
    <row r="412" spans="1:3" x14ac:dyDescent="0.25">
      <c r="A412" s="24">
        <v>374</v>
      </c>
      <c r="B412" s="24">
        <v>4.1493868763155444</v>
      </c>
      <c r="C412" s="24">
        <v>9.6506131236844563</v>
      </c>
    </row>
    <row r="413" spans="1:3" x14ac:dyDescent="0.25">
      <c r="A413" s="24">
        <v>375</v>
      </c>
      <c r="B413" s="24">
        <v>-2.550015631753936</v>
      </c>
      <c r="C413" s="24">
        <v>16.350015631753937</v>
      </c>
    </row>
    <row r="414" spans="1:3" x14ac:dyDescent="0.25">
      <c r="A414" s="24">
        <v>376</v>
      </c>
      <c r="B414" s="24">
        <v>24.386510455187675</v>
      </c>
      <c r="C414" s="24">
        <v>-9.3865104551876755</v>
      </c>
    </row>
    <row r="415" spans="1:3" x14ac:dyDescent="0.25">
      <c r="A415" s="24">
        <v>377</v>
      </c>
      <c r="B415" s="24">
        <v>17.74523332181905</v>
      </c>
      <c r="C415" s="24">
        <v>-3.84523332181905</v>
      </c>
    </row>
    <row r="416" spans="1:3" x14ac:dyDescent="0.25">
      <c r="A416" s="24">
        <v>378</v>
      </c>
      <c r="B416" s="24">
        <v>18.345685438024656</v>
      </c>
      <c r="C416" s="24">
        <v>-5.0456854380246554</v>
      </c>
    </row>
    <row r="417" spans="1:3" x14ac:dyDescent="0.25">
      <c r="A417" s="24">
        <v>379</v>
      </c>
      <c r="B417" s="24">
        <v>16.416969436789081</v>
      </c>
      <c r="C417" s="24">
        <v>-3.3169694367890816</v>
      </c>
    </row>
    <row r="418" spans="1:3" x14ac:dyDescent="0.25">
      <c r="A418" s="24">
        <v>380</v>
      </c>
      <c r="B418" s="24">
        <v>14.051985258084835</v>
      </c>
      <c r="C418" s="24">
        <v>-3.8519852580848362</v>
      </c>
    </row>
    <row r="419" spans="1:3" x14ac:dyDescent="0.25">
      <c r="A419" s="24">
        <v>381</v>
      </c>
      <c r="B419" s="24">
        <v>21.599780930860835</v>
      </c>
      <c r="C419" s="24">
        <v>-11.199780930860834</v>
      </c>
    </row>
    <row r="420" spans="1:3" x14ac:dyDescent="0.25">
      <c r="A420" s="24">
        <v>382</v>
      </c>
      <c r="B420" s="24">
        <v>16.047584595549917</v>
      </c>
      <c r="C420" s="24">
        <v>-5.1475845955499171</v>
      </c>
    </row>
    <row r="421" spans="1:3" x14ac:dyDescent="0.25">
      <c r="A421" s="24">
        <v>383</v>
      </c>
      <c r="B421" s="24">
        <v>11.953245485986482</v>
      </c>
      <c r="C421" s="24">
        <v>-0.65324548598648136</v>
      </c>
    </row>
    <row r="422" spans="1:3" x14ac:dyDescent="0.25">
      <c r="A422" s="24">
        <v>384</v>
      </c>
      <c r="B422" s="24">
        <v>10.497396968349529</v>
      </c>
      <c r="C422" s="24">
        <v>1.802603031650472</v>
      </c>
    </row>
    <row r="423" spans="1:3" x14ac:dyDescent="0.25">
      <c r="A423" s="24">
        <v>385</v>
      </c>
      <c r="B423" s="24">
        <v>0.49599895104312897</v>
      </c>
      <c r="C423" s="24">
        <v>8.3040010489568719</v>
      </c>
    </row>
    <row r="424" spans="1:3" x14ac:dyDescent="0.25">
      <c r="A424" s="24">
        <v>386</v>
      </c>
      <c r="B424" s="24">
        <v>5.3226767994096207</v>
      </c>
      <c r="C424" s="24">
        <v>1.8773232005903795</v>
      </c>
    </row>
    <row r="425" spans="1:3" x14ac:dyDescent="0.25">
      <c r="A425" s="24">
        <v>387</v>
      </c>
      <c r="B425" s="24">
        <v>4.8303415594176196</v>
      </c>
      <c r="C425" s="24">
        <v>5.6696584405823804</v>
      </c>
    </row>
    <row r="426" spans="1:3" x14ac:dyDescent="0.25">
      <c r="A426" s="24">
        <v>388</v>
      </c>
      <c r="B426" s="24">
        <v>3.267753828006096</v>
      </c>
      <c r="C426" s="24">
        <v>4.1322461719939039</v>
      </c>
    </row>
    <row r="427" spans="1:3" x14ac:dyDescent="0.25">
      <c r="A427" s="24">
        <v>389</v>
      </c>
      <c r="B427" s="24">
        <v>3.5388966900887886</v>
      </c>
      <c r="C427" s="24">
        <v>6.6611033099112102</v>
      </c>
    </row>
    <row r="428" spans="1:3" x14ac:dyDescent="0.25">
      <c r="A428" s="24">
        <v>390</v>
      </c>
      <c r="B428" s="24">
        <v>10.658935565672264</v>
      </c>
      <c r="C428" s="24">
        <v>0.84106443432773581</v>
      </c>
    </row>
    <row r="429" spans="1:3" x14ac:dyDescent="0.25">
      <c r="A429" s="24">
        <v>391</v>
      </c>
      <c r="B429" s="24">
        <v>16.011826834328787</v>
      </c>
      <c r="C429" s="24">
        <v>-0.91182683432878697</v>
      </c>
    </row>
    <row r="430" spans="1:3" x14ac:dyDescent="0.25">
      <c r="A430" s="24">
        <v>392</v>
      </c>
      <c r="B430" s="24">
        <v>16.858476939671448</v>
      </c>
      <c r="C430" s="24">
        <v>6.3415230603285515</v>
      </c>
    </row>
    <row r="431" spans="1:3" x14ac:dyDescent="0.25">
      <c r="A431" s="24">
        <v>393</v>
      </c>
      <c r="B431" s="24">
        <v>6.9291798943104217</v>
      </c>
      <c r="C431" s="24">
        <v>2.7708201056895776</v>
      </c>
    </row>
    <row r="432" spans="1:3" x14ac:dyDescent="0.25">
      <c r="A432" s="24">
        <v>394</v>
      </c>
      <c r="B432" s="24">
        <v>18.710001850607036</v>
      </c>
      <c r="C432" s="24">
        <v>-4.9100018506070349</v>
      </c>
    </row>
    <row r="433" spans="1:3" x14ac:dyDescent="0.25">
      <c r="A433" s="24">
        <v>395</v>
      </c>
      <c r="B433" s="24">
        <v>15.915638822352431</v>
      </c>
      <c r="C433" s="24">
        <v>-3.2156388223524317</v>
      </c>
    </row>
    <row r="434" spans="1:3" x14ac:dyDescent="0.25">
      <c r="A434" s="24">
        <v>396</v>
      </c>
      <c r="B434" s="24">
        <v>16.868801743517466</v>
      </c>
      <c r="C434" s="24">
        <v>-3.7688017435174661</v>
      </c>
    </row>
    <row r="435" spans="1:3" x14ac:dyDescent="0.25">
      <c r="A435" s="24">
        <v>397</v>
      </c>
      <c r="B435" s="24">
        <v>16.674489304443949</v>
      </c>
      <c r="C435" s="24">
        <v>-4.1744893044439486</v>
      </c>
    </row>
    <row r="436" spans="1:3" x14ac:dyDescent="0.25">
      <c r="A436" s="24">
        <v>398</v>
      </c>
      <c r="B436" s="24">
        <v>14.199743521412625</v>
      </c>
      <c r="C436" s="24">
        <v>-5.6997435214126249</v>
      </c>
    </row>
    <row r="437" spans="1:3" x14ac:dyDescent="0.25">
      <c r="A437" s="24">
        <v>399</v>
      </c>
      <c r="B437" s="24">
        <v>6.6910025812390277</v>
      </c>
      <c r="C437" s="24">
        <v>-1.6910025812390277</v>
      </c>
    </row>
    <row r="438" spans="1:3" x14ac:dyDescent="0.25">
      <c r="A438" s="24">
        <v>400</v>
      </c>
      <c r="B438" s="24">
        <v>8.4622933066425752</v>
      </c>
      <c r="C438" s="24">
        <v>-2.1622933066425754</v>
      </c>
    </row>
    <row r="439" spans="1:3" x14ac:dyDescent="0.25">
      <c r="A439" s="24">
        <v>401</v>
      </c>
      <c r="B439" s="24">
        <v>11.934183240106961</v>
      </c>
      <c r="C439" s="24">
        <v>-6.3341832401069613</v>
      </c>
    </row>
    <row r="440" spans="1:3" x14ac:dyDescent="0.25">
      <c r="A440" s="24">
        <v>402</v>
      </c>
      <c r="B440" s="24">
        <v>17.024377266298359</v>
      </c>
      <c r="C440" s="24">
        <v>-9.8243772662983595</v>
      </c>
    </row>
    <row r="441" spans="1:3" x14ac:dyDescent="0.25">
      <c r="A441" s="24">
        <v>403</v>
      </c>
      <c r="B441" s="24">
        <v>15.356655009267982</v>
      </c>
      <c r="C441" s="24">
        <v>-3.2566550092679822</v>
      </c>
    </row>
    <row r="442" spans="1:3" x14ac:dyDescent="0.25">
      <c r="A442" s="24">
        <v>404</v>
      </c>
      <c r="B442" s="24">
        <v>12.434281772027887</v>
      </c>
      <c r="C442" s="24">
        <v>-4.1342817720278866</v>
      </c>
    </row>
    <row r="443" spans="1:3" x14ac:dyDescent="0.25">
      <c r="A443" s="24">
        <v>405</v>
      </c>
      <c r="B443" s="24">
        <v>8.6455787602633123</v>
      </c>
      <c r="C443" s="24">
        <v>-0.14557876026331229</v>
      </c>
    </row>
    <row r="444" spans="1:3" x14ac:dyDescent="0.25">
      <c r="A444" s="24">
        <v>406</v>
      </c>
      <c r="B444" s="24">
        <v>12.043135370255571</v>
      </c>
      <c r="C444" s="24">
        <v>-7.0431353702555715</v>
      </c>
    </row>
    <row r="445" spans="1:3" x14ac:dyDescent="0.25">
      <c r="A445" s="24">
        <v>407</v>
      </c>
      <c r="B445" s="24">
        <v>7.0590309134992006</v>
      </c>
      <c r="C445" s="24">
        <v>4.8409690865007997</v>
      </c>
    </row>
    <row r="446" spans="1:3" x14ac:dyDescent="0.25">
      <c r="A446" s="24">
        <v>408</v>
      </c>
      <c r="B446" s="24">
        <v>18.742514863863516</v>
      </c>
      <c r="C446" s="24">
        <v>9.1574851361364829</v>
      </c>
    </row>
    <row r="447" spans="1:3" x14ac:dyDescent="0.25">
      <c r="A447" s="24">
        <v>409</v>
      </c>
      <c r="B447" s="24">
        <v>10.509396276945559</v>
      </c>
      <c r="C447" s="24">
        <v>6.6906037230544406</v>
      </c>
    </row>
    <row r="448" spans="1:3" x14ac:dyDescent="0.25">
      <c r="A448" s="24">
        <v>410</v>
      </c>
      <c r="B448" s="24">
        <v>21.66075028399769</v>
      </c>
      <c r="C448" s="24">
        <v>5.8392497160023105</v>
      </c>
    </row>
    <row r="449" spans="1:3" x14ac:dyDescent="0.25">
      <c r="A449" s="24">
        <v>411</v>
      </c>
      <c r="B449" s="24">
        <v>20.840517250087178</v>
      </c>
      <c r="C449" s="24">
        <v>-5.8405172500871778</v>
      </c>
    </row>
    <row r="450" spans="1:3" x14ac:dyDescent="0.25">
      <c r="A450" s="24">
        <v>412</v>
      </c>
      <c r="B450" s="24">
        <v>19.053710859409836</v>
      </c>
      <c r="C450" s="24">
        <v>-1.853710859409837</v>
      </c>
    </row>
    <row r="451" spans="1:3" x14ac:dyDescent="0.25">
      <c r="A451" s="24">
        <v>413</v>
      </c>
      <c r="B451" s="24">
        <v>2.3192174520303235</v>
      </c>
      <c r="C451" s="24">
        <v>15.580782547969676</v>
      </c>
    </row>
    <row r="452" spans="1:3" x14ac:dyDescent="0.25">
      <c r="A452" s="24">
        <v>414</v>
      </c>
      <c r="B452" s="24">
        <v>11.818565875135643</v>
      </c>
      <c r="C452" s="24">
        <v>4.4814341248643572</v>
      </c>
    </row>
    <row r="453" spans="1:3" x14ac:dyDescent="0.25">
      <c r="A453" s="24">
        <v>415</v>
      </c>
      <c r="B453" s="24">
        <v>-1.2613749700509227</v>
      </c>
      <c r="C453" s="24">
        <v>8.2613749700509231</v>
      </c>
    </row>
    <row r="454" spans="1:3" x14ac:dyDescent="0.25">
      <c r="A454" s="24">
        <v>416</v>
      </c>
      <c r="B454" s="24">
        <v>11.32393192061291</v>
      </c>
      <c r="C454" s="24">
        <v>-4.1239319206129101</v>
      </c>
    </row>
    <row r="455" spans="1:3" x14ac:dyDescent="0.25">
      <c r="A455" s="24">
        <v>417</v>
      </c>
      <c r="B455" s="24">
        <v>15.491911744980044</v>
      </c>
      <c r="C455" s="24">
        <v>-7.9919117449800439</v>
      </c>
    </row>
    <row r="456" spans="1:3" x14ac:dyDescent="0.25">
      <c r="A456" s="24">
        <v>418</v>
      </c>
      <c r="B456" s="24">
        <v>8.9393695142077068</v>
      </c>
      <c r="C456" s="24">
        <v>1.4606304857922936</v>
      </c>
    </row>
    <row r="457" spans="1:3" x14ac:dyDescent="0.25">
      <c r="A457" s="24">
        <v>419</v>
      </c>
      <c r="B457" s="24">
        <v>13.992734155764429</v>
      </c>
      <c r="C457" s="24">
        <v>-5.1927341557644286</v>
      </c>
    </row>
    <row r="458" spans="1:3" x14ac:dyDescent="0.25">
      <c r="A458" s="24">
        <v>420</v>
      </c>
      <c r="B458" s="24">
        <v>15.373400491295984</v>
      </c>
      <c r="C458" s="24">
        <v>-6.9734004912959833</v>
      </c>
    </row>
    <row r="459" spans="1:3" x14ac:dyDescent="0.25">
      <c r="A459" s="24">
        <v>421</v>
      </c>
      <c r="B459" s="24">
        <v>18.600037600483279</v>
      </c>
      <c r="C459" s="24">
        <v>-1.9000376004832802</v>
      </c>
    </row>
    <row r="460" spans="1:3" x14ac:dyDescent="0.25">
      <c r="A460" s="24">
        <v>422</v>
      </c>
      <c r="B460" s="24">
        <v>16.633544104053826</v>
      </c>
      <c r="C460" s="24">
        <v>-2.4335441040538264</v>
      </c>
    </row>
    <row r="461" spans="1:3" x14ac:dyDescent="0.25">
      <c r="A461" s="24">
        <v>423</v>
      </c>
      <c r="B461" s="24">
        <v>17.811708079464768</v>
      </c>
      <c r="C461" s="24">
        <v>2.9882919205352323</v>
      </c>
    </row>
    <row r="462" spans="1:3" x14ac:dyDescent="0.25">
      <c r="A462" s="24">
        <v>424</v>
      </c>
      <c r="B462" s="24">
        <v>17.066802295254487</v>
      </c>
      <c r="C462" s="24">
        <v>-3.6668022952544863</v>
      </c>
    </row>
    <row r="463" spans="1:3" x14ac:dyDescent="0.25">
      <c r="A463" s="24">
        <v>425</v>
      </c>
      <c r="B463" s="24">
        <v>16.326811759464363</v>
      </c>
      <c r="C463" s="24">
        <v>-4.6268117594643634</v>
      </c>
    </row>
    <row r="464" spans="1:3" x14ac:dyDescent="0.25">
      <c r="A464" s="24">
        <v>426</v>
      </c>
      <c r="B464" s="24">
        <v>12.032426149581479</v>
      </c>
      <c r="C464" s="24">
        <v>-3.7324261495814781</v>
      </c>
    </row>
    <row r="465" spans="1:3" x14ac:dyDescent="0.25">
      <c r="A465" s="24">
        <v>427</v>
      </c>
      <c r="B465" s="24">
        <v>18.405753151404479</v>
      </c>
      <c r="C465" s="24">
        <v>-8.2057531514044797</v>
      </c>
    </row>
    <row r="466" spans="1:3" x14ac:dyDescent="0.25">
      <c r="A466" s="24">
        <v>428</v>
      </c>
      <c r="B466" s="24">
        <v>18.238988164574621</v>
      </c>
      <c r="C466" s="24">
        <v>-7.3389881645746211</v>
      </c>
    </row>
    <row r="467" spans="1:3" x14ac:dyDescent="0.25">
      <c r="A467" s="24">
        <v>429</v>
      </c>
      <c r="B467" s="24">
        <v>16.005839028891458</v>
      </c>
      <c r="C467" s="24">
        <v>-5.005839028891458</v>
      </c>
    </row>
    <row r="468" spans="1:3" x14ac:dyDescent="0.25">
      <c r="A468" s="24">
        <v>430</v>
      </c>
      <c r="B468" s="24">
        <v>15.600701096850512</v>
      </c>
      <c r="C468" s="24">
        <v>-6.1007010968505124</v>
      </c>
    </row>
    <row r="469" spans="1:3" x14ac:dyDescent="0.25">
      <c r="A469" s="24">
        <v>431</v>
      </c>
      <c r="B469" s="24">
        <v>19.219827343071298</v>
      </c>
      <c r="C469" s="24">
        <v>-4.719827343071298</v>
      </c>
    </row>
    <row r="470" spans="1:3" x14ac:dyDescent="0.25">
      <c r="A470" s="24">
        <v>432</v>
      </c>
      <c r="B470" s="24">
        <v>20.442829162156045</v>
      </c>
      <c r="C470" s="24">
        <v>-6.3428291621560451</v>
      </c>
    </row>
    <row r="471" spans="1:3" x14ac:dyDescent="0.25">
      <c r="A471" s="24">
        <v>433</v>
      </c>
      <c r="B471" s="24">
        <v>23.670548604145861</v>
      </c>
      <c r="C471" s="24">
        <v>-7.5705486041458592</v>
      </c>
    </row>
    <row r="472" spans="1:3" x14ac:dyDescent="0.25">
      <c r="A472" s="24">
        <v>434</v>
      </c>
      <c r="B472" s="24">
        <v>16.643601964606034</v>
      </c>
      <c r="C472" s="24">
        <v>-2.3436019646060338</v>
      </c>
    </row>
    <row r="473" spans="1:3" x14ac:dyDescent="0.25">
      <c r="A473" s="24">
        <v>435</v>
      </c>
      <c r="B473" s="24">
        <v>17.175566829374564</v>
      </c>
      <c r="C473" s="24">
        <v>-5.4755668293745643</v>
      </c>
    </row>
    <row r="474" spans="1:3" x14ac:dyDescent="0.25">
      <c r="A474" s="24">
        <v>436</v>
      </c>
      <c r="B474" s="24">
        <v>14.470464791103957</v>
      </c>
      <c r="C474" s="24">
        <v>-1.0704647911039569</v>
      </c>
    </row>
    <row r="475" spans="1:3" x14ac:dyDescent="0.25">
      <c r="A475" s="24">
        <v>437</v>
      </c>
      <c r="B475" s="24">
        <v>16.985501019626128</v>
      </c>
      <c r="C475" s="24">
        <v>-7.3855010196261279</v>
      </c>
    </row>
    <row r="476" spans="1:3" x14ac:dyDescent="0.25">
      <c r="A476" s="24">
        <v>438</v>
      </c>
      <c r="B476" s="24">
        <v>11.615663439326253</v>
      </c>
      <c r="C476" s="24">
        <v>-3.4156634393262539</v>
      </c>
    </row>
    <row r="477" spans="1:3" x14ac:dyDescent="0.25">
      <c r="A477" s="24">
        <v>439</v>
      </c>
      <c r="B477" s="24">
        <v>7.8042614359074456</v>
      </c>
      <c r="C477" s="24">
        <v>0.59573856409255477</v>
      </c>
    </row>
    <row r="478" spans="1:3" x14ac:dyDescent="0.25">
      <c r="A478" s="24">
        <v>440</v>
      </c>
      <c r="B478" s="24">
        <v>12.429748380419495</v>
      </c>
      <c r="C478" s="24">
        <v>0.37025161958050568</v>
      </c>
    </row>
    <row r="479" spans="1:3" x14ac:dyDescent="0.25">
      <c r="A479" s="24">
        <v>441</v>
      </c>
      <c r="B479" s="24">
        <v>11.035214970363796</v>
      </c>
      <c r="C479" s="24">
        <v>-0.53521497036379628</v>
      </c>
    </row>
    <row r="480" spans="1:3" x14ac:dyDescent="0.25">
      <c r="A480" s="24">
        <v>442</v>
      </c>
      <c r="B480" s="24">
        <v>16.858000017024079</v>
      </c>
      <c r="C480" s="24">
        <v>0.24199998297592273</v>
      </c>
    </row>
    <row r="481" spans="1:3" x14ac:dyDescent="0.25">
      <c r="A481" s="24">
        <v>443</v>
      </c>
      <c r="B481" s="24">
        <v>16.412990398221421</v>
      </c>
      <c r="C481" s="24">
        <v>-1.6129903982214202</v>
      </c>
    </row>
    <row r="482" spans="1:3" x14ac:dyDescent="0.25">
      <c r="A482" s="24">
        <v>444</v>
      </c>
      <c r="B482" s="24">
        <v>15.372810417306084</v>
      </c>
      <c r="C482" s="24">
        <v>2.7189582693916137E-2</v>
      </c>
    </row>
    <row r="483" spans="1:3" x14ac:dyDescent="0.25">
      <c r="A483" s="24">
        <v>445</v>
      </c>
      <c r="B483" s="24">
        <v>9.4657035669684539</v>
      </c>
      <c r="C483" s="24">
        <v>1.3342964330315468</v>
      </c>
    </row>
    <row r="484" spans="1:3" x14ac:dyDescent="0.25">
      <c r="A484" s="24">
        <v>446</v>
      </c>
      <c r="B484" s="24">
        <v>13.115375226995974</v>
      </c>
      <c r="C484" s="24">
        <v>-1.3153752269959735</v>
      </c>
    </row>
    <row r="485" spans="1:3" x14ac:dyDescent="0.25">
      <c r="A485" s="24">
        <v>447</v>
      </c>
      <c r="B485" s="24">
        <v>17.297007842272635</v>
      </c>
      <c r="C485" s="24">
        <v>-2.3970078422726342</v>
      </c>
    </row>
    <row r="486" spans="1:3" x14ac:dyDescent="0.25">
      <c r="A486" s="24">
        <v>448</v>
      </c>
      <c r="B486" s="24">
        <v>18.122988047022709</v>
      </c>
      <c r="C486" s="24">
        <v>-5.5229880470227091</v>
      </c>
    </row>
    <row r="487" spans="1:3" x14ac:dyDescent="0.25">
      <c r="A487" s="24">
        <v>449</v>
      </c>
      <c r="B487" s="24">
        <v>17.360594706011192</v>
      </c>
      <c r="C487" s="24">
        <v>-3.2605947060111919</v>
      </c>
    </row>
    <row r="488" spans="1:3" x14ac:dyDescent="0.25">
      <c r="A488" s="24">
        <v>450</v>
      </c>
      <c r="B488" s="24">
        <v>16.991799191751198</v>
      </c>
      <c r="C488" s="24">
        <v>-3.9917991917511984</v>
      </c>
    </row>
    <row r="489" spans="1:3" x14ac:dyDescent="0.25">
      <c r="A489" s="24">
        <v>451</v>
      </c>
      <c r="B489" s="24">
        <v>20.516566204259266</v>
      </c>
      <c r="C489" s="24">
        <v>-7.1165662042592661</v>
      </c>
    </row>
    <row r="490" spans="1:3" x14ac:dyDescent="0.25">
      <c r="A490" s="24">
        <v>452</v>
      </c>
      <c r="B490" s="24">
        <v>18.932753129331974</v>
      </c>
      <c r="C490" s="24">
        <v>-3.7327531293319751</v>
      </c>
    </row>
    <row r="491" spans="1:3" x14ac:dyDescent="0.25">
      <c r="A491" s="24">
        <v>453</v>
      </c>
      <c r="B491" s="24">
        <v>16.01625405692436</v>
      </c>
      <c r="C491" s="24">
        <v>8.3745943075641094E-2</v>
      </c>
    </row>
    <row r="492" spans="1:3" x14ac:dyDescent="0.25">
      <c r="A492" s="24">
        <v>454</v>
      </c>
      <c r="B492" s="24">
        <v>21.27123631195207</v>
      </c>
      <c r="C492" s="24">
        <v>-3.4712363119520688</v>
      </c>
    </row>
    <row r="493" spans="1:3" x14ac:dyDescent="0.25">
      <c r="A493" s="24">
        <v>455</v>
      </c>
      <c r="B493" s="24">
        <v>16.253516139121853</v>
      </c>
      <c r="C493" s="24">
        <v>-1.8535161391218526</v>
      </c>
    </row>
    <row r="494" spans="1:3" x14ac:dyDescent="0.25">
      <c r="A494" s="24">
        <v>456</v>
      </c>
      <c r="B494" s="24">
        <v>16.724575722869091</v>
      </c>
      <c r="C494" s="24">
        <v>-2.6245757228690909</v>
      </c>
    </row>
    <row r="495" spans="1:3" x14ac:dyDescent="0.25">
      <c r="A495" s="24">
        <v>457</v>
      </c>
      <c r="B495" s="24">
        <v>13.548750515420277</v>
      </c>
      <c r="C495" s="24">
        <v>-0.84875051542027791</v>
      </c>
    </row>
    <row r="496" spans="1:3" x14ac:dyDescent="0.25">
      <c r="A496" s="24">
        <v>458</v>
      </c>
      <c r="B496" s="24">
        <v>15.276554133337191</v>
      </c>
      <c r="C496" s="24">
        <v>-1.776554133337191</v>
      </c>
    </row>
    <row r="497" spans="1:3" x14ac:dyDescent="0.25">
      <c r="A497" s="24">
        <v>459</v>
      </c>
      <c r="B497" s="24">
        <v>15.709581341744713</v>
      </c>
      <c r="C497" s="24">
        <v>-0.80958134174471219</v>
      </c>
    </row>
    <row r="498" spans="1:3" x14ac:dyDescent="0.25">
      <c r="A498" s="24">
        <v>460</v>
      </c>
      <c r="B498" s="24">
        <v>17.142411235820497</v>
      </c>
      <c r="C498" s="24">
        <v>2.8575887641795035</v>
      </c>
    </row>
    <row r="499" spans="1:3" x14ac:dyDescent="0.25">
      <c r="A499" s="24">
        <v>461</v>
      </c>
      <c r="B499" s="24">
        <v>19.615693674088121</v>
      </c>
      <c r="C499" s="24">
        <v>-3.2156936740881221</v>
      </c>
    </row>
    <row r="500" spans="1:3" x14ac:dyDescent="0.25">
      <c r="A500" s="24">
        <v>462</v>
      </c>
      <c r="B500" s="24">
        <v>19.752411479140225</v>
      </c>
      <c r="C500" s="24">
        <v>-2.0524114791402255</v>
      </c>
    </row>
    <row r="501" spans="1:3" x14ac:dyDescent="0.25">
      <c r="A501" s="24">
        <v>463</v>
      </c>
      <c r="B501" s="24">
        <v>16.934834694223696</v>
      </c>
      <c r="C501" s="24">
        <v>2.5651653057763042</v>
      </c>
    </row>
    <row r="502" spans="1:3" x14ac:dyDescent="0.25">
      <c r="A502" s="24">
        <v>464</v>
      </c>
      <c r="B502" s="24">
        <v>22.188524938708486</v>
      </c>
      <c r="C502" s="24">
        <v>-1.9885249387084869</v>
      </c>
    </row>
    <row r="503" spans="1:3" x14ac:dyDescent="0.25">
      <c r="A503" s="24">
        <v>465</v>
      </c>
      <c r="B503" s="24">
        <v>18.30763513790847</v>
      </c>
      <c r="C503" s="24">
        <v>3.0923648620915287</v>
      </c>
    </row>
    <row r="504" spans="1:3" x14ac:dyDescent="0.25">
      <c r="A504" s="24">
        <v>466</v>
      </c>
      <c r="B504" s="24">
        <v>17.367106510194159</v>
      </c>
      <c r="C504" s="24">
        <v>2.5328934898058399</v>
      </c>
    </row>
    <row r="505" spans="1:3" x14ac:dyDescent="0.25">
      <c r="A505" s="24">
        <v>467</v>
      </c>
      <c r="B505" s="24">
        <v>16.508413797008707</v>
      </c>
      <c r="C505" s="24">
        <v>2.491586202991293</v>
      </c>
    </row>
    <row r="506" spans="1:3" x14ac:dyDescent="0.25">
      <c r="A506" s="24">
        <v>468</v>
      </c>
      <c r="B506" s="24">
        <v>14.497526587359813</v>
      </c>
      <c r="C506" s="24">
        <v>4.6024734126401885</v>
      </c>
    </row>
    <row r="507" spans="1:3" x14ac:dyDescent="0.25">
      <c r="A507" s="24">
        <v>469</v>
      </c>
      <c r="B507" s="24">
        <v>15.004250617778583</v>
      </c>
      <c r="C507" s="24">
        <v>4.0957493822214186</v>
      </c>
    </row>
    <row r="508" spans="1:3" x14ac:dyDescent="0.25">
      <c r="A508" s="24">
        <v>470</v>
      </c>
      <c r="B508" s="24">
        <v>16.372444206245476</v>
      </c>
      <c r="C508" s="24">
        <v>3.7275557937545258</v>
      </c>
    </row>
    <row r="509" spans="1:3" x14ac:dyDescent="0.25">
      <c r="A509" s="24">
        <v>471</v>
      </c>
      <c r="B509" s="24">
        <v>16.818542742959167</v>
      </c>
      <c r="C509" s="24">
        <v>3.0814572570408316</v>
      </c>
    </row>
    <row r="510" spans="1:3" x14ac:dyDescent="0.25">
      <c r="A510" s="24">
        <v>472</v>
      </c>
      <c r="B510" s="24">
        <v>21.650804279571261</v>
      </c>
      <c r="C510" s="24">
        <v>-2.0508042795712598</v>
      </c>
    </row>
    <row r="511" spans="1:3" x14ac:dyDescent="0.25">
      <c r="A511" s="24">
        <v>473</v>
      </c>
      <c r="B511" s="24">
        <v>21.081399488584111</v>
      </c>
      <c r="C511" s="24">
        <v>2.1186005114158881</v>
      </c>
    </row>
    <row r="512" spans="1:3" x14ac:dyDescent="0.25">
      <c r="A512" s="24">
        <v>474</v>
      </c>
      <c r="B512" s="24">
        <v>24.685538707686653</v>
      </c>
      <c r="C512" s="24">
        <v>5.1144612923133472</v>
      </c>
    </row>
    <row r="513" spans="1:3" x14ac:dyDescent="0.25">
      <c r="A513" s="24">
        <v>475</v>
      </c>
      <c r="B513" s="24">
        <v>14.177907517762421</v>
      </c>
      <c r="C513" s="24">
        <v>-0.37790751776242004</v>
      </c>
    </row>
    <row r="514" spans="1:3" x14ac:dyDescent="0.25">
      <c r="A514" s="24">
        <v>476</v>
      </c>
      <c r="B514" s="24">
        <v>15.868855227354937</v>
      </c>
      <c r="C514" s="24">
        <v>-2.5688552273549359</v>
      </c>
    </row>
    <row r="515" spans="1:3" x14ac:dyDescent="0.25">
      <c r="A515" s="24">
        <v>477</v>
      </c>
      <c r="B515" s="24">
        <v>18.166987776827551</v>
      </c>
      <c r="C515" s="24">
        <v>-1.4669877768275512</v>
      </c>
    </row>
    <row r="516" spans="1:3" x14ac:dyDescent="0.25">
      <c r="A516" s="24">
        <v>478</v>
      </c>
      <c r="B516" s="24">
        <v>10.63529458265668</v>
      </c>
      <c r="C516" s="24">
        <v>1.3647054173433197</v>
      </c>
    </row>
    <row r="517" spans="1:3" x14ac:dyDescent="0.25">
      <c r="A517" s="24">
        <v>479</v>
      </c>
      <c r="B517" s="24">
        <v>18.259380625968234</v>
      </c>
      <c r="C517" s="24">
        <v>-3.6593806259682342</v>
      </c>
    </row>
    <row r="518" spans="1:3" x14ac:dyDescent="0.25">
      <c r="A518" s="24">
        <v>480</v>
      </c>
      <c r="B518" s="24">
        <v>19.321428516486307</v>
      </c>
      <c r="C518" s="24">
        <v>2.0785714835136915</v>
      </c>
    </row>
    <row r="519" spans="1:3" x14ac:dyDescent="0.25">
      <c r="A519" s="24">
        <v>481</v>
      </c>
      <c r="B519" s="24">
        <v>21.349712653941609</v>
      </c>
      <c r="C519" s="24">
        <v>1.6502873460583913</v>
      </c>
    </row>
    <row r="520" spans="1:3" x14ac:dyDescent="0.25">
      <c r="A520" s="24">
        <v>482</v>
      </c>
      <c r="B520" s="24">
        <v>25.384227470007389</v>
      </c>
      <c r="C520" s="24">
        <v>-1.6842274700073894</v>
      </c>
    </row>
    <row r="521" spans="1:3" x14ac:dyDescent="0.25">
      <c r="A521" s="24">
        <v>483</v>
      </c>
      <c r="B521" s="24">
        <v>26.304504364439591</v>
      </c>
      <c r="C521" s="24">
        <v>-1.3045043644395911</v>
      </c>
    </row>
    <row r="522" spans="1:3" x14ac:dyDescent="0.25">
      <c r="A522" s="24">
        <v>484</v>
      </c>
      <c r="B522" s="24">
        <v>19.637385963377266</v>
      </c>
      <c r="C522" s="24">
        <v>2.1626140366227347</v>
      </c>
    </row>
    <row r="523" spans="1:3" x14ac:dyDescent="0.25">
      <c r="A523" s="24">
        <v>485</v>
      </c>
      <c r="B523" s="24">
        <v>19.166980008847379</v>
      </c>
      <c r="C523" s="24">
        <v>1.4330199911526229</v>
      </c>
    </row>
    <row r="524" spans="1:3" x14ac:dyDescent="0.25">
      <c r="A524" s="24">
        <v>486</v>
      </c>
      <c r="B524" s="24">
        <v>20.6821509952231</v>
      </c>
      <c r="C524" s="24">
        <v>0.51784900477689888</v>
      </c>
    </row>
    <row r="525" spans="1:3" x14ac:dyDescent="0.25">
      <c r="A525" s="24">
        <v>487</v>
      </c>
      <c r="B525" s="24">
        <v>19.381867604487283</v>
      </c>
      <c r="C525" s="24">
        <v>-0.28186760448728165</v>
      </c>
    </row>
    <row r="526" spans="1:3" x14ac:dyDescent="0.25">
      <c r="A526" s="24">
        <v>488</v>
      </c>
      <c r="B526" s="24">
        <v>19.809254636520286</v>
      </c>
      <c r="C526" s="24">
        <v>0.79074536347971502</v>
      </c>
    </row>
    <row r="527" spans="1:3" x14ac:dyDescent="0.25">
      <c r="A527" s="24">
        <v>489</v>
      </c>
      <c r="B527" s="24">
        <v>14.115332434883417</v>
      </c>
      <c r="C527" s="24">
        <v>1.0846675651165825</v>
      </c>
    </row>
    <row r="528" spans="1:3" x14ac:dyDescent="0.25">
      <c r="A528" s="24">
        <v>490</v>
      </c>
      <c r="B528" s="24">
        <v>12.021307761003643</v>
      </c>
      <c r="C528" s="24">
        <v>-5.0213077610036425</v>
      </c>
    </row>
    <row r="529" spans="1:3" x14ac:dyDescent="0.25">
      <c r="A529" s="24">
        <v>491</v>
      </c>
      <c r="B529" s="24">
        <v>7.8032418732173916</v>
      </c>
      <c r="C529" s="24">
        <v>0.29675812678260804</v>
      </c>
    </row>
    <row r="530" spans="1:3" x14ac:dyDescent="0.25">
      <c r="A530" s="24">
        <v>492</v>
      </c>
      <c r="B530" s="24">
        <v>16.85020437516047</v>
      </c>
      <c r="C530" s="24">
        <v>-3.2502043751604699</v>
      </c>
    </row>
    <row r="531" spans="1:3" x14ac:dyDescent="0.25">
      <c r="A531" s="24">
        <v>493</v>
      </c>
      <c r="B531" s="24">
        <v>20.857244447474212</v>
      </c>
      <c r="C531" s="24">
        <v>-0.7572444474742106</v>
      </c>
    </row>
    <row r="532" spans="1:3" x14ac:dyDescent="0.25">
      <c r="A532" s="24">
        <v>494</v>
      </c>
      <c r="B532" s="24">
        <v>20.968700971632241</v>
      </c>
      <c r="C532" s="24">
        <v>0.83129902836775926</v>
      </c>
    </row>
    <row r="533" spans="1:3" x14ac:dyDescent="0.25">
      <c r="A533" s="24">
        <v>495</v>
      </c>
      <c r="B533" s="24">
        <v>22.18978470733256</v>
      </c>
      <c r="C533" s="24">
        <v>2.31021529266744</v>
      </c>
    </row>
    <row r="534" spans="1:3" x14ac:dyDescent="0.25">
      <c r="A534" s="24">
        <v>496</v>
      </c>
      <c r="B534" s="24">
        <v>17.146714552848366</v>
      </c>
      <c r="C534" s="24">
        <v>5.9532854471516359</v>
      </c>
    </row>
    <row r="535" spans="1:3" x14ac:dyDescent="0.25">
      <c r="A535" s="24">
        <v>497</v>
      </c>
      <c r="B535" s="24">
        <v>13.645064808540235</v>
      </c>
      <c r="C535" s="24">
        <v>6.054935191459764</v>
      </c>
    </row>
    <row r="536" spans="1:3" x14ac:dyDescent="0.25">
      <c r="A536" s="24">
        <v>498</v>
      </c>
      <c r="B536" s="24">
        <v>20.206714767170986</v>
      </c>
      <c r="C536" s="24">
        <v>-1.9067147671709854</v>
      </c>
    </row>
    <row r="537" spans="1:3" x14ac:dyDescent="0.25">
      <c r="A537" s="24">
        <v>499</v>
      </c>
      <c r="B537" s="24">
        <v>21.594212097174758</v>
      </c>
      <c r="C537" s="24">
        <v>-0.39421209717475847</v>
      </c>
    </row>
    <row r="538" spans="1:3" x14ac:dyDescent="0.25">
      <c r="A538" s="24">
        <v>500</v>
      </c>
      <c r="B538" s="24">
        <v>19.596892266800612</v>
      </c>
      <c r="C538" s="24">
        <v>-2.0968922668006122</v>
      </c>
    </row>
    <row r="539" spans="1:3" x14ac:dyDescent="0.25">
      <c r="A539" s="24">
        <v>501</v>
      </c>
      <c r="B539" s="24">
        <v>20.635261807936089</v>
      </c>
      <c r="C539" s="24">
        <v>-3.8352618079360887</v>
      </c>
    </row>
    <row r="540" spans="1:3" x14ac:dyDescent="0.25">
      <c r="A540" s="24">
        <v>502</v>
      </c>
      <c r="B540" s="24">
        <v>23.499633941720905</v>
      </c>
      <c r="C540" s="24">
        <v>-1.0996339417209064</v>
      </c>
    </row>
    <row r="541" spans="1:3" x14ac:dyDescent="0.25">
      <c r="A541" s="24">
        <v>503</v>
      </c>
      <c r="B541" s="24">
        <v>22.170703559845396</v>
      </c>
      <c r="C541" s="24">
        <v>-1.5707035598453949</v>
      </c>
    </row>
    <row r="542" spans="1:3" x14ac:dyDescent="0.25">
      <c r="A542" s="24">
        <v>504</v>
      </c>
      <c r="B542" s="24">
        <v>26.986656493853424</v>
      </c>
      <c r="C542" s="24">
        <v>-3.0866564938534253</v>
      </c>
    </row>
    <row r="543" spans="1:3" x14ac:dyDescent="0.25">
      <c r="A543" s="24">
        <v>505</v>
      </c>
      <c r="B543" s="24">
        <v>27.810480331817317</v>
      </c>
      <c r="C543" s="24">
        <v>-5.8104803318173168</v>
      </c>
    </row>
    <row r="544" spans="1:3" ht="15.75" thickBot="1" x14ac:dyDescent="0.3">
      <c r="A544" s="25">
        <v>506</v>
      </c>
      <c r="B544" s="25">
        <v>24.411547306851567</v>
      </c>
      <c r="C544" s="25">
        <v>-5.4115473068515669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EDD</vt:lpstr>
      <vt:lpstr>DATA PREPROCESSING</vt:lpstr>
      <vt:lpstr>DATA PROCESSING</vt:lpstr>
      <vt:lpstr>CORR</vt:lpstr>
      <vt:lpstr>PREPROCESSED DATA</vt:lpstr>
      <vt:lpstr>Linear Reg 1</vt:lpstr>
      <vt:lpstr>Linear Reg 2</vt:lpstr>
      <vt:lpstr>Multi Reg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chinaemerem sonia udechukwu</cp:lastModifiedBy>
  <dcterms:created xsi:type="dcterms:W3CDTF">2021-03-02T12:23:47Z</dcterms:created>
  <dcterms:modified xsi:type="dcterms:W3CDTF">2021-03-07T17:16:57Z</dcterms:modified>
</cp:coreProperties>
</file>