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uessle/Documents/Work/burst_matching_algorithm/actual_paper/prompt-and-afterglow-matching/"/>
    </mc:Choice>
  </mc:AlternateContent>
  <xr:revisionPtr revIDLastSave="0" documentId="13_ncr:1_{A0ED9CDA-A898-E946-A5E4-AE09E0A5109F}" xr6:coauthVersionLast="47" xr6:coauthVersionMax="47" xr10:uidLastSave="{00000000-0000-0000-0000-000000000000}"/>
  <bookViews>
    <workbookView xWindow="1220" yWindow="1400" windowWidth="30420" windowHeight="16940" activeTab="1" xr2:uid="{415A39E4-12E1-0D46-96F2-16C855D612ED}"/>
  </bookViews>
  <sheets>
    <sheet name="Table" sheetId="2" r:id="rId1"/>
    <sheet name="Sheet1" sheetId="3" r:id="rId2"/>
  </sheets>
  <definedNames>
    <definedName name="_xlnm._FilterDatabase" localSheetId="0" hidden="1">Table!$A$1:$A$1</definedName>
    <definedName name="ExternalData_1" localSheetId="0" hidden="1">Table!#REF!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" i="2" l="1"/>
  <c r="X9" i="2"/>
  <c r="X8" i="2"/>
  <c r="X7" i="2"/>
  <c r="X6" i="2"/>
  <c r="X5" i="2"/>
  <c r="X4" i="2"/>
  <c r="X3" i="2"/>
  <c r="X2" i="2"/>
  <c r="P3" i="2"/>
  <c r="W10" i="2"/>
  <c r="W9" i="2"/>
  <c r="W8" i="2"/>
  <c r="W7" i="2"/>
  <c r="W6" i="2"/>
  <c r="W5" i="2"/>
  <c r="W4" i="2"/>
  <c r="W3" i="2"/>
  <c r="W2" i="2"/>
  <c r="O3" i="2"/>
  <c r="O6" i="2"/>
  <c r="P6" i="2" s="1"/>
  <c r="O5" i="2"/>
  <c r="P5" i="2" s="1"/>
  <c r="O4" i="2"/>
  <c r="P4" i="2" s="1"/>
  <c r="O2" i="2"/>
  <c r="P2" i="2" s="1"/>
  <c r="K8" i="2"/>
  <c r="L8" i="2" s="1"/>
  <c r="K7" i="2"/>
  <c r="L7" i="2" s="1"/>
  <c r="K6" i="2"/>
  <c r="L6" i="2" s="1"/>
  <c r="K5" i="2"/>
  <c r="L5" i="2" s="1"/>
  <c r="K4" i="2"/>
  <c r="L4" i="2" s="1"/>
  <c r="K3" i="2"/>
  <c r="L3" i="2" s="1"/>
  <c r="K2" i="2"/>
  <c r="L2" i="2" s="1"/>
  <c r="S2" i="2"/>
  <c r="T2" i="2" s="1"/>
  <c r="G2" i="2"/>
  <c r="H2" i="2" s="1"/>
  <c r="C13" i="2"/>
  <c r="D13" i="2" s="1"/>
  <c r="C33" i="2"/>
  <c r="D33" i="2" s="1"/>
  <c r="C43" i="2"/>
  <c r="D43" i="2" s="1"/>
  <c r="C42" i="2"/>
  <c r="D42" i="2" s="1"/>
  <c r="C41" i="2"/>
  <c r="D41" i="2" s="1"/>
  <c r="C40" i="2"/>
  <c r="D40" i="2" s="1"/>
  <c r="C38" i="2"/>
  <c r="D38" i="2" s="1"/>
  <c r="C37" i="2"/>
  <c r="D37" i="2" s="1"/>
  <c r="C36" i="2"/>
  <c r="D36" i="2" s="1"/>
  <c r="C35" i="2"/>
  <c r="D35" i="2" s="1"/>
  <c r="C34" i="2"/>
  <c r="D34" i="2" s="1"/>
  <c r="C32" i="2"/>
  <c r="D32" i="2" s="1"/>
  <c r="C31" i="2"/>
  <c r="D31" i="2" s="1"/>
  <c r="C30" i="2"/>
  <c r="D30" i="2" s="1"/>
  <c r="C29" i="2"/>
  <c r="D29" i="2" s="1"/>
  <c r="C28" i="2"/>
  <c r="D28" i="2" s="1"/>
  <c r="C27" i="2"/>
  <c r="D27" i="2" s="1"/>
  <c r="C26" i="2"/>
  <c r="D26" i="2" s="1"/>
  <c r="C25" i="2"/>
  <c r="D25" i="2" s="1"/>
  <c r="C24" i="2"/>
  <c r="D24" i="2" s="1"/>
  <c r="C23" i="2"/>
  <c r="D23" i="2" s="1"/>
  <c r="C22" i="2"/>
  <c r="D22" i="2" s="1"/>
  <c r="C21" i="2"/>
  <c r="D21" i="2" s="1"/>
  <c r="C20" i="2"/>
  <c r="D20" i="2" s="1"/>
  <c r="C19" i="2"/>
  <c r="D19" i="2" s="1"/>
  <c r="C18" i="2"/>
  <c r="D18" i="2" s="1"/>
  <c r="C17" i="2"/>
  <c r="D17" i="2" s="1"/>
  <c r="C16" i="2"/>
  <c r="D16" i="2" s="1"/>
  <c r="C15" i="2"/>
  <c r="D15" i="2" s="1"/>
  <c r="C14" i="2"/>
  <c r="D14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2" i="2"/>
  <c r="D2" i="2" s="1"/>
  <c r="C39" i="2"/>
  <c r="D3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26D471-DB2B-2E4D-A220-CD9EE609BDF5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  <connection id="2" xr16:uid="{D4B8FE0A-F8B7-3443-AC33-3103F4DAE076}" keepAlive="1" name="Query - Table (2)" description="Connection to the 'Table (2)' query in the workbook." type="5" refreshedVersion="0" background="1">
    <dbPr connection="Provider=Microsoft.Mashup.OleDb.1;Data Source=$Workbook$;Location=&quot;Table (2)&quot;;Extended Properties=&quot;&quot;" command="SELECT * FROM [Table (2)]"/>
  </connection>
</connections>
</file>

<file path=xl/sharedStrings.xml><?xml version="1.0" encoding="utf-8"?>
<sst xmlns="http://schemas.openxmlformats.org/spreadsheetml/2006/main" count="631" uniqueCount="182">
  <si>
    <t>GRB081007</t>
  </si>
  <si>
    <t>GRB091127</t>
  </si>
  <si>
    <t>GRB100316D</t>
  </si>
  <si>
    <t>GRB101219B</t>
  </si>
  <si>
    <t>GRB111209A</t>
  </si>
  <si>
    <t>GRB120422A</t>
  </si>
  <si>
    <t>GRB120714B</t>
  </si>
  <si>
    <t>GRB130215A</t>
  </si>
  <si>
    <t>GRB130427A</t>
  </si>
  <si>
    <t>GRB130702A</t>
  </si>
  <si>
    <t>GRB130831A</t>
  </si>
  <si>
    <t>GRB140606B</t>
  </si>
  <si>
    <t>GRB161219B</t>
  </si>
  <si>
    <t>GRB161228B</t>
  </si>
  <si>
    <t>GRB171010A</t>
  </si>
  <si>
    <t>GRB171205A</t>
  </si>
  <si>
    <t>GRB180728A</t>
  </si>
  <si>
    <t>GRB190114C</t>
  </si>
  <si>
    <t>GRB190829A</t>
  </si>
  <si>
    <t>GRB221009A</t>
  </si>
  <si>
    <t>GRB211023A</t>
  </si>
  <si>
    <t>GRB200826A</t>
  </si>
  <si>
    <t>GRB130603B</t>
  </si>
  <si>
    <t>GRB160821B</t>
  </si>
  <si>
    <t>GRB200522A</t>
  </si>
  <si>
    <t>GRB150101B</t>
  </si>
  <si>
    <t>GRB160624A</t>
  </si>
  <si>
    <t>GRB170817A</t>
  </si>
  <si>
    <t>GRB070809</t>
  </si>
  <si>
    <t>GRB211211A</t>
  </si>
  <si>
    <t>GRB230307A</t>
  </si>
  <si>
    <t>GRB120304B</t>
  </si>
  <si>
    <t>GRB111005A</t>
  </si>
  <si>
    <t>GRB060614</t>
  </si>
  <si>
    <t>GRB210704A</t>
  </si>
  <si>
    <t>short collapsars</t>
  </si>
  <si>
    <t>long collapsars</t>
  </si>
  <si>
    <t>short mergers</t>
  </si>
  <si>
    <t>long mergers</t>
  </si>
  <si>
    <t>Exotic???</t>
  </si>
  <si>
    <t>Datetime_lc</t>
  </si>
  <si>
    <t>DateName_lc</t>
  </si>
  <si>
    <t>Datetime_sc</t>
  </si>
  <si>
    <t>DateName_sc</t>
  </si>
  <si>
    <t>Datetime_sm</t>
  </si>
  <si>
    <t>DateName_sm</t>
  </si>
  <si>
    <t>Datetime_lm</t>
  </si>
  <si>
    <t>DateName_lm</t>
  </si>
  <si>
    <t>Datetime_exo</t>
  </si>
  <si>
    <t>DateName_exo</t>
  </si>
  <si>
    <t>Math_lc</t>
  </si>
  <si>
    <t>GRB050416A</t>
  </si>
  <si>
    <t>GRB050525A</t>
  </si>
  <si>
    <t>GRB050824</t>
  </si>
  <si>
    <t>GRB060218</t>
  </si>
  <si>
    <t>GRB060729</t>
  </si>
  <si>
    <t>GRB060904B</t>
  </si>
  <si>
    <t>GRB070419A</t>
  </si>
  <si>
    <t>GRB071025</t>
  </si>
  <si>
    <t>GRB071112C</t>
  </si>
  <si>
    <t>GRB080319B</t>
  </si>
  <si>
    <t>GRB090618</t>
  </si>
  <si>
    <t>GRB100418A</t>
  </si>
  <si>
    <t>GRB101225A</t>
  </si>
  <si>
    <t>GRB111211A</t>
  </si>
  <si>
    <t>GRB111228A</t>
  </si>
  <si>
    <t>GRB120729A</t>
  </si>
  <si>
    <t>GRB140206A</t>
  </si>
  <si>
    <t>GRB180720B</t>
  </si>
  <si>
    <t>GRB210210A</t>
  </si>
  <si>
    <t>GRB150818A</t>
  </si>
  <si>
    <t>math_sc</t>
  </si>
  <si>
    <t>math_exo</t>
  </si>
  <si>
    <t>math_sm</t>
  </si>
  <si>
    <t>math_lm</t>
  </si>
  <si>
    <t>galactic_sm?</t>
  </si>
  <si>
    <t>Datetime_gsm</t>
  </si>
  <si>
    <t>math_gsm</t>
  </si>
  <si>
    <t>DateName_gsm</t>
  </si>
  <si>
    <t>050509B</t>
  </si>
  <si>
    <t>050709A</t>
  </si>
  <si>
    <t>051210A</t>
  </si>
  <si>
    <t>070714B</t>
  </si>
  <si>
    <t>071227A</t>
  </si>
  <si>
    <t>080503A</t>
  </si>
  <si>
    <t>080905A</t>
  </si>
  <si>
    <t>090515A</t>
  </si>
  <si>
    <t>160303A</t>
  </si>
  <si>
    <t>may actually be a short collapsar per the circulars</t>
  </si>
  <si>
    <t>Name</t>
  </si>
  <si>
    <t>Alt_Name</t>
  </si>
  <si>
    <t>Sample_0</t>
  </si>
  <si>
    <t>Sample_1</t>
  </si>
  <si>
    <t>Sample_2</t>
  </si>
  <si>
    <t>Sample_3</t>
  </si>
  <si>
    <t>Sample_4</t>
  </si>
  <si>
    <t>Sample_6</t>
  </si>
  <si>
    <t>GRB050416461</t>
  </si>
  <si>
    <t>GRB050525002</t>
  </si>
  <si>
    <t>GRB050824966</t>
  </si>
  <si>
    <t>GRB060218148</t>
  </si>
  <si>
    <t>GRB060729800</t>
  </si>
  <si>
    <t>GRB060904104</t>
  </si>
  <si>
    <t>GRB070419447</t>
  </si>
  <si>
    <t>GRB071025172</t>
  </si>
  <si>
    <t>GRB071112772</t>
  </si>
  <si>
    <t>GRB080319258</t>
  </si>
  <si>
    <t>GRB081007224</t>
  </si>
  <si>
    <t>GRB090618353</t>
  </si>
  <si>
    <t>GRB091127976</t>
  </si>
  <si>
    <t>GRB100316531</t>
  </si>
  <si>
    <t>GRB100418882</t>
  </si>
  <si>
    <t>GRB101219686</t>
  </si>
  <si>
    <t>GRB101225776</t>
  </si>
  <si>
    <t>GRB111209300</t>
  </si>
  <si>
    <t>GRB111211928</t>
  </si>
  <si>
    <t>GRB111228656</t>
  </si>
  <si>
    <t>GRB120422300</t>
  </si>
  <si>
    <t>GRB120714888</t>
  </si>
  <si>
    <t>GRB120729455</t>
  </si>
  <si>
    <t>GRB130215063</t>
  </si>
  <si>
    <t>GRB130427324</t>
  </si>
  <si>
    <t>GRB130702003</t>
  </si>
  <si>
    <t>GRB130831544</t>
  </si>
  <si>
    <t>GRB140206303</t>
  </si>
  <si>
    <t>GRB140606133</t>
  </si>
  <si>
    <t>GRB150818483</t>
  </si>
  <si>
    <t>GRB161219783</t>
  </si>
  <si>
    <t>GRB161228552</t>
  </si>
  <si>
    <t>GRB171010792</t>
  </si>
  <si>
    <t>GRB171205306</t>
  </si>
  <si>
    <t>GRB180720598</t>
  </si>
  <si>
    <t>GRB180728728</t>
  </si>
  <si>
    <t>GRB190114872</t>
  </si>
  <si>
    <t>GRB190829830</t>
  </si>
  <si>
    <t>GRB200826187</t>
  </si>
  <si>
    <t>GRB210210083</t>
  </si>
  <si>
    <t>GRB211023545</t>
  </si>
  <si>
    <t>GRB221009553</t>
  </si>
  <si>
    <t>subsample</t>
  </si>
  <si>
    <t>Y</t>
  </si>
  <si>
    <t>N</t>
  </si>
  <si>
    <t>Short coll.</t>
  </si>
  <si>
    <t>GRB070809807</t>
  </si>
  <si>
    <t>GRB130603659</t>
  </si>
  <si>
    <t>GRB150101641</t>
  </si>
  <si>
    <t>GRB160624477</t>
  </si>
  <si>
    <t>GRB160821936</t>
  </si>
  <si>
    <t>GRB170817528</t>
  </si>
  <si>
    <t>GRB200522487</t>
  </si>
  <si>
    <t>GRB060614530</t>
  </si>
  <si>
    <t>GRB111005336</t>
  </si>
  <si>
    <t>GRB120304248</t>
  </si>
  <si>
    <t>GRB211211548</t>
  </si>
  <si>
    <t>GRB230307655</t>
  </si>
  <si>
    <t>exotic?</t>
  </si>
  <si>
    <t>GRB210704814</t>
  </si>
  <si>
    <t>BAT</t>
  </si>
  <si>
    <t>short bursts detected by host galaxy study</t>
  </si>
  <si>
    <t>GRB050509166</t>
  </si>
  <si>
    <t>GRB050709942</t>
  </si>
  <si>
    <t>GRB051210240</t>
  </si>
  <si>
    <t>GRB070714207</t>
  </si>
  <si>
    <t>GRB071227842</t>
  </si>
  <si>
    <t>GRB080503518</t>
  </si>
  <si>
    <t>GRB080905499</t>
  </si>
  <si>
    <t>GRB090515198</t>
  </si>
  <si>
    <t>GRB160303454</t>
  </si>
  <si>
    <t>GRB050509B</t>
  </si>
  <si>
    <t>GRB050709A</t>
  </si>
  <si>
    <t>GRB051210A</t>
  </si>
  <si>
    <t>GRB070714B</t>
  </si>
  <si>
    <t>GRB071227A</t>
  </si>
  <si>
    <t>GRB080503A</t>
  </si>
  <si>
    <t>GRB080905A</t>
  </si>
  <si>
    <t>GRB090515A</t>
  </si>
  <si>
    <t>GRB160303A</t>
  </si>
  <si>
    <t>BAT+XRT</t>
  </si>
  <si>
    <t>GBM</t>
  </si>
  <si>
    <t>GBM+BAT+XRT</t>
  </si>
  <si>
    <t>BAT+XRT+RS</t>
  </si>
  <si>
    <t>BAT+XRT+GBM+RS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</si>
</sst>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mmddhhmmss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/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auto="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0" fillId="0" borderId="8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3" fillId="0" borderId="6" xfId="0" applyFont="1" applyBorder="1"/>
    <xf numFmtId="0" fontId="3" fillId="0" borderId="0" xfId="0" applyFont="1"/>
    <xf numFmtId="0" fontId="0" fillId="0" borderId="17" xfId="0" applyBorder="1"/>
    <xf numFmtId="0" fontId="0" fillId="3" borderId="0" xfId="0" applyFill="1"/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762C-705D-E149-A7EE-A92025CEA600}">
  <dimension ref="A1:Y43"/>
  <sheetViews>
    <sheetView topLeftCell="J1" workbookViewId="0">
      <selection activeCell="X2" sqref="X2:X10"/>
    </sheetView>
  </sheetViews>
  <sheetFormatPr baseColWidth="10" defaultRowHeight="16" x14ac:dyDescent="0.2"/>
  <cols>
    <col min="1" max="1" width="13.33203125" bestFit="1" customWidth="1"/>
    <col min="2" max="2" width="18.6640625" style="6" bestFit="1" customWidth="1"/>
    <col min="3" max="3" width="18.6640625" customWidth="1"/>
    <col min="4" max="4" width="13.83203125" bestFit="1" customWidth="1"/>
    <col min="5" max="5" width="14" bestFit="1" customWidth="1"/>
    <col min="6" max="6" width="14" customWidth="1"/>
    <col min="7" max="7" width="11.6640625" bestFit="1" customWidth="1"/>
    <col min="8" max="8" width="13.83203125" bestFit="1" customWidth="1"/>
    <col min="9" max="9" width="12.6640625" bestFit="1" customWidth="1"/>
    <col min="10" max="10" width="13.1640625" bestFit="1" customWidth="1"/>
    <col min="11" max="11" width="12.5" customWidth="1"/>
    <col min="12" max="12" width="13.6640625" bestFit="1" customWidth="1"/>
    <col min="13" max="13" width="12" bestFit="1" customWidth="1"/>
    <col min="14" max="14" width="13.1640625" bestFit="1" customWidth="1"/>
    <col min="15" max="15" width="12.83203125" customWidth="1"/>
    <col min="16" max="16" width="15" bestFit="1" customWidth="1"/>
    <col min="17" max="17" width="12" bestFit="1" customWidth="1"/>
    <col min="18" max="18" width="13.1640625" bestFit="1" customWidth="1"/>
    <col min="19" max="19" width="13" bestFit="1" customWidth="1"/>
    <col min="20" max="20" width="14.1640625" bestFit="1" customWidth="1"/>
    <col min="21" max="21" width="12" bestFit="1" customWidth="1"/>
    <col min="22" max="22" width="13.5" bestFit="1" customWidth="1"/>
    <col min="24" max="24" width="14.6640625" bestFit="1" customWidth="1"/>
    <col min="25" max="25" width="42.6640625" bestFit="1" customWidth="1"/>
  </cols>
  <sheetData>
    <row r="1" spans="1:25" x14ac:dyDescent="0.2">
      <c r="A1" s="5" t="s">
        <v>36</v>
      </c>
      <c r="B1" s="7" t="s">
        <v>40</v>
      </c>
      <c r="C1" s="5" t="s">
        <v>50</v>
      </c>
      <c r="D1" s="5" t="s">
        <v>41</v>
      </c>
      <c r="E1" s="5" t="s">
        <v>35</v>
      </c>
      <c r="F1" s="5" t="s">
        <v>42</v>
      </c>
      <c r="G1" s="5" t="s">
        <v>71</v>
      </c>
      <c r="H1" s="5" t="s">
        <v>43</v>
      </c>
      <c r="I1" s="5" t="s">
        <v>37</v>
      </c>
      <c r="J1" s="5" t="s">
        <v>44</v>
      </c>
      <c r="K1" s="5" t="s">
        <v>73</v>
      </c>
      <c r="L1" s="5" t="s">
        <v>45</v>
      </c>
      <c r="M1" s="5" t="s">
        <v>38</v>
      </c>
      <c r="N1" s="5" t="s">
        <v>46</v>
      </c>
      <c r="O1" s="5" t="s">
        <v>74</v>
      </c>
      <c r="P1" s="5" t="s">
        <v>47</v>
      </c>
      <c r="Q1" s="5" t="s">
        <v>39</v>
      </c>
      <c r="R1" s="5" t="s">
        <v>48</v>
      </c>
      <c r="S1" s="5" t="s">
        <v>72</v>
      </c>
      <c r="T1" s="5" t="s">
        <v>49</v>
      </c>
      <c r="U1" s="5" t="s">
        <v>75</v>
      </c>
      <c r="V1" s="5" t="s">
        <v>76</v>
      </c>
      <c r="W1" s="5" t="s">
        <v>77</v>
      </c>
      <c r="X1" s="5" t="s">
        <v>78</v>
      </c>
    </row>
    <row r="2" spans="1:25" x14ac:dyDescent="0.2">
      <c r="A2" s="4" t="s">
        <v>51</v>
      </c>
      <c r="B2" s="6">
        <v>38458.461626018521</v>
      </c>
      <c r="C2" t="str">
        <f t="shared" ref="C2:C38" si="0">LEFT(RIGHT(B2,LEN(B2)-FIND(".",B2)),3)</f>
        <v>461</v>
      </c>
      <c r="D2" t="str">
        <f t="shared" ref="D2:D38" si="1">_xlfn.CONCAT(LEFT(A2,LEN(A2)-1), C2)</f>
        <v>GRB050416461</v>
      </c>
      <c r="E2" s="1" t="s">
        <v>21</v>
      </c>
      <c r="F2" s="6">
        <v>44069.187407407408</v>
      </c>
      <c r="G2" t="str">
        <f t="shared" ref="G2" si="2">LEFT(RIGHT(F2,LEN(F2)-FIND(".",F2)),3)</f>
        <v>187</v>
      </c>
      <c r="H2" t="str">
        <f t="shared" ref="H2" si="3">_xlfn.CONCAT(LEFT(E2,LEN(E2)-1), G2)</f>
        <v>GRB200826187</v>
      </c>
      <c r="I2" s="1" t="s">
        <v>28</v>
      </c>
      <c r="J2" s="6">
        <v>39303.807141203702</v>
      </c>
      <c r="K2" t="str">
        <f t="shared" ref="K2:K8" si="4">LEFT(RIGHT(J2,LEN(J2)-FIND(".",J2)),3)</f>
        <v>807</v>
      </c>
      <c r="L2" t="str">
        <f>_xlfn.CONCAT(LEFT(I2,LEN(I2)), K2)</f>
        <v>GRB070809807</v>
      </c>
      <c r="M2" s="1" t="s">
        <v>33</v>
      </c>
      <c r="N2" s="6">
        <v>38882.530416666668</v>
      </c>
      <c r="O2" t="str">
        <f t="shared" ref="O2:O6" si="5">LEFT(RIGHT(N2,LEN(N2)-FIND(".",N2)),3)</f>
        <v>530</v>
      </c>
      <c r="P2" t="str">
        <f>_xlfn.CONCAT(LEFT(M2,LEN(M2)), O2)</f>
        <v>GRB060614530</v>
      </c>
      <c r="Q2" s="1" t="s">
        <v>34</v>
      </c>
      <c r="R2" s="6">
        <v>44381.814867939815</v>
      </c>
      <c r="S2" t="str">
        <f t="shared" ref="S2" si="6">LEFT(RIGHT(R2,LEN(R2)-FIND(".",R2)),3)</f>
        <v>814</v>
      </c>
      <c r="T2" t="str">
        <f t="shared" ref="T2" si="7">_xlfn.CONCAT(LEFT(Q2,LEN(Q2)-1), S2)</f>
        <v>GRB210704814</v>
      </c>
      <c r="U2" t="s">
        <v>79</v>
      </c>
      <c r="V2" s="6">
        <v>38481.166886574072</v>
      </c>
      <c r="W2" t="str">
        <f t="shared" ref="W2" si="8">LEFT(RIGHT(V2,LEN(V2)-FIND(".",V2)),3)</f>
        <v>166</v>
      </c>
      <c r="X2" t="str">
        <f t="shared" ref="X2:X10" si="9">_xlfn.CONCAT(LEFT(U2,LEN(U2)-1), W2)</f>
        <v>050509166</v>
      </c>
    </row>
    <row r="3" spans="1:25" x14ac:dyDescent="0.2">
      <c r="A3" s="4" t="s">
        <v>52</v>
      </c>
      <c r="B3" s="6">
        <v>38497.002002314817</v>
      </c>
      <c r="C3" t="str">
        <f t="shared" si="0"/>
        <v>002</v>
      </c>
      <c r="D3" t="str">
        <f t="shared" si="1"/>
        <v>GRB050525002</v>
      </c>
      <c r="I3" s="2" t="s">
        <v>22</v>
      </c>
      <c r="J3" s="6">
        <v>41428.659189814818</v>
      </c>
      <c r="K3" t="str">
        <f t="shared" si="4"/>
        <v>659</v>
      </c>
      <c r="L3" t="str">
        <f t="shared" ref="L3:L8" si="10">_xlfn.CONCAT(LEFT(I3,LEN(I3)-1), K3)</f>
        <v>GRB130603659</v>
      </c>
      <c r="M3" s="2" t="s">
        <v>32</v>
      </c>
      <c r="N3" s="6">
        <v>40821.336967592593</v>
      </c>
      <c r="O3" t="str">
        <f t="shared" si="5"/>
        <v>336</v>
      </c>
      <c r="P3" t="str">
        <f>_xlfn.CONCAT(LEFT(M3,LEN(M3)-1), O3)</f>
        <v>GRB111005336</v>
      </c>
      <c r="U3" t="s">
        <v>80</v>
      </c>
      <c r="V3" s="6">
        <v>38542.942094907405</v>
      </c>
      <c r="W3" t="str">
        <f t="shared" ref="W3:W10" si="11">LEFT(RIGHT(V3,LEN(V3)-FIND(".",V3)),3)</f>
        <v>942</v>
      </c>
      <c r="X3" t="str">
        <f t="shared" si="9"/>
        <v>050709942</v>
      </c>
    </row>
    <row r="4" spans="1:25" x14ac:dyDescent="0.2">
      <c r="A4" s="4" t="s">
        <v>53</v>
      </c>
      <c r="B4" s="6">
        <v>38588.966855416664</v>
      </c>
      <c r="C4" t="str">
        <f t="shared" si="0"/>
        <v>966</v>
      </c>
      <c r="D4" t="str">
        <f>_xlfn.CONCAT(LEFT(A4,LEN(A4)), C4)</f>
        <v>GRB050824966</v>
      </c>
      <c r="I4" s="3" t="s">
        <v>25</v>
      </c>
      <c r="J4" s="6">
        <v>42005.641371180558</v>
      </c>
      <c r="K4" t="str">
        <f t="shared" si="4"/>
        <v>641</v>
      </c>
      <c r="L4" t="str">
        <f t="shared" si="10"/>
        <v>GRB150101641</v>
      </c>
      <c r="M4" s="3" t="s">
        <v>31</v>
      </c>
      <c r="N4" s="6">
        <v>40972.248469675927</v>
      </c>
      <c r="O4" t="str">
        <f t="shared" si="5"/>
        <v>248</v>
      </c>
      <c r="P4" t="str">
        <f t="shared" ref="P4:P6" si="12">_xlfn.CONCAT(LEFT(M4,LEN(M4)-1), O4)</f>
        <v>GRB120304248</v>
      </c>
      <c r="U4" t="s">
        <v>81</v>
      </c>
      <c r="V4" s="6">
        <v>38696.240522789354</v>
      </c>
      <c r="W4" t="str">
        <f t="shared" si="11"/>
        <v>240</v>
      </c>
      <c r="X4" t="str">
        <f t="shared" si="9"/>
        <v>051210240</v>
      </c>
    </row>
    <row r="5" spans="1:25" x14ac:dyDescent="0.2">
      <c r="A5" s="4" t="s">
        <v>54</v>
      </c>
      <c r="B5" s="6">
        <v>38766.148958333331</v>
      </c>
      <c r="C5" t="str">
        <f t="shared" si="0"/>
        <v>148</v>
      </c>
      <c r="D5" t="str">
        <f>_xlfn.CONCAT(LEFT(A5,LEN(A5)), C5)</f>
        <v>GRB060218148</v>
      </c>
      <c r="I5" s="1" t="s">
        <v>26</v>
      </c>
      <c r="J5" s="6">
        <v>42545.477094907408</v>
      </c>
      <c r="K5" t="str">
        <f t="shared" si="4"/>
        <v>477</v>
      </c>
      <c r="L5" t="str">
        <f t="shared" si="10"/>
        <v>GRB160624477</v>
      </c>
      <c r="M5" s="1" t="s">
        <v>29</v>
      </c>
      <c r="N5" s="6">
        <v>44541.54859953704</v>
      </c>
      <c r="O5" t="str">
        <f t="shared" si="5"/>
        <v>548</v>
      </c>
      <c r="P5" t="str">
        <f t="shared" si="12"/>
        <v>GRB211211548</v>
      </c>
      <c r="U5" t="s">
        <v>82</v>
      </c>
      <c r="V5" s="6">
        <v>39277.207974537036</v>
      </c>
      <c r="W5" t="str">
        <f t="shared" si="11"/>
        <v>207</v>
      </c>
      <c r="X5" t="str">
        <f t="shared" si="9"/>
        <v>070714207</v>
      </c>
    </row>
    <row r="6" spans="1:25" x14ac:dyDescent="0.2">
      <c r="A6" s="4" t="s">
        <v>55</v>
      </c>
      <c r="B6" s="6">
        <v>38927.800335648149</v>
      </c>
      <c r="C6" t="str">
        <f t="shared" si="0"/>
        <v>800</v>
      </c>
      <c r="D6" t="str">
        <f>_xlfn.CONCAT(LEFT(A6,LEN(A6)), C6)</f>
        <v>GRB060729800</v>
      </c>
      <c r="I6" s="2" t="s">
        <v>23</v>
      </c>
      <c r="J6" s="6">
        <v>42603.936956018515</v>
      </c>
      <c r="K6" t="str">
        <f t="shared" si="4"/>
        <v>936</v>
      </c>
      <c r="L6" t="str">
        <f t="shared" si="10"/>
        <v>GRB160821936</v>
      </c>
      <c r="M6" s="2" t="s">
        <v>30</v>
      </c>
      <c r="N6" s="6">
        <v>44992.655624999999</v>
      </c>
      <c r="O6" t="str">
        <f t="shared" si="5"/>
        <v>655</v>
      </c>
      <c r="P6" t="str">
        <f t="shared" si="12"/>
        <v>GRB230307655</v>
      </c>
      <c r="U6" t="s">
        <v>83</v>
      </c>
      <c r="V6" s="6">
        <v>39443.842905092592</v>
      </c>
      <c r="W6" t="str">
        <f t="shared" si="11"/>
        <v>842</v>
      </c>
      <c r="X6" t="str">
        <f t="shared" si="9"/>
        <v>071227842</v>
      </c>
    </row>
    <row r="7" spans="1:25" x14ac:dyDescent="0.2">
      <c r="A7" s="4" t="s">
        <v>56</v>
      </c>
      <c r="B7" s="6">
        <v>38964.104895833334</v>
      </c>
      <c r="C7" t="str">
        <f t="shared" si="0"/>
        <v>104</v>
      </c>
      <c r="D7" t="str">
        <f t="shared" si="1"/>
        <v>GRB060904104</v>
      </c>
      <c r="I7" s="3" t="s">
        <v>27</v>
      </c>
      <c r="J7" s="6">
        <v>42964.528541666667</v>
      </c>
      <c r="K7" t="str">
        <f t="shared" si="4"/>
        <v>528</v>
      </c>
      <c r="L7" t="str">
        <f t="shared" si="10"/>
        <v>GRB170817528</v>
      </c>
      <c r="U7" s="8" t="s">
        <v>84</v>
      </c>
      <c r="V7" s="9">
        <v>39571.518206018518</v>
      </c>
      <c r="W7" s="8" t="str">
        <f t="shared" si="11"/>
        <v>518</v>
      </c>
      <c r="X7" s="22" t="str">
        <f t="shared" si="9"/>
        <v>080503518</v>
      </c>
      <c r="Y7" t="s">
        <v>88</v>
      </c>
    </row>
    <row r="8" spans="1:25" x14ac:dyDescent="0.2">
      <c r="A8" s="4" t="s">
        <v>57</v>
      </c>
      <c r="B8" s="6">
        <v>39191.447280092594</v>
      </c>
      <c r="C8" t="str">
        <f t="shared" si="0"/>
        <v>447</v>
      </c>
      <c r="D8" t="str">
        <f t="shared" si="1"/>
        <v>GRB070419447</v>
      </c>
      <c r="I8" s="1" t="s">
        <v>24</v>
      </c>
      <c r="J8" s="6">
        <v>43973.487199074072</v>
      </c>
      <c r="K8" t="str">
        <f t="shared" si="4"/>
        <v>487</v>
      </c>
      <c r="L8" t="str">
        <f t="shared" si="10"/>
        <v>GRB200522487</v>
      </c>
      <c r="U8" t="s">
        <v>85</v>
      </c>
      <c r="V8" s="6">
        <v>39696.499236111114</v>
      </c>
      <c r="W8" t="str">
        <f t="shared" si="11"/>
        <v>499</v>
      </c>
      <c r="X8" t="str">
        <f t="shared" si="9"/>
        <v>080905499</v>
      </c>
    </row>
    <row r="9" spans="1:25" x14ac:dyDescent="0.2">
      <c r="A9" s="4" t="s">
        <v>58</v>
      </c>
      <c r="B9" s="6">
        <v>39380.172847222224</v>
      </c>
      <c r="C9" t="str">
        <f t="shared" si="0"/>
        <v>172</v>
      </c>
      <c r="D9" t="str">
        <f>_xlfn.CONCAT(LEFT(A9,LEN(A9)), C9)</f>
        <v>GRB071025172</v>
      </c>
      <c r="U9" t="s">
        <v>86</v>
      </c>
      <c r="V9" s="6">
        <v>39948.198026921295</v>
      </c>
      <c r="W9" t="str">
        <f t="shared" si="11"/>
        <v>198</v>
      </c>
      <c r="X9" t="str">
        <f t="shared" si="9"/>
        <v>090515198</v>
      </c>
    </row>
    <row r="10" spans="1:25" x14ac:dyDescent="0.2">
      <c r="A10" s="4" t="s">
        <v>59</v>
      </c>
      <c r="B10" s="6">
        <v>39398.772881944446</v>
      </c>
      <c r="C10" t="str">
        <f t="shared" si="0"/>
        <v>772</v>
      </c>
      <c r="D10" t="str">
        <f t="shared" si="1"/>
        <v>GRB071112772</v>
      </c>
      <c r="U10" t="s">
        <v>87</v>
      </c>
      <c r="V10" s="6">
        <v>42432.454652777778</v>
      </c>
      <c r="W10" t="str">
        <f t="shared" si="11"/>
        <v>454</v>
      </c>
      <c r="X10" t="str">
        <f t="shared" si="9"/>
        <v>160303454</v>
      </c>
    </row>
    <row r="11" spans="1:25" x14ac:dyDescent="0.2">
      <c r="A11" s="4" t="s">
        <v>60</v>
      </c>
      <c r="B11" s="6">
        <v>39526.258900462963</v>
      </c>
      <c r="C11" t="str">
        <f t="shared" si="0"/>
        <v>258</v>
      </c>
      <c r="D11" t="str">
        <f t="shared" si="1"/>
        <v>GRB080319258</v>
      </c>
    </row>
    <row r="12" spans="1:25" x14ac:dyDescent="0.2">
      <c r="A12" s="4" t="s">
        <v>0</v>
      </c>
      <c r="B12" s="6">
        <v>39728.224907407406</v>
      </c>
      <c r="C12" t="str">
        <f t="shared" si="0"/>
        <v>224</v>
      </c>
      <c r="D12" t="str">
        <f>_xlfn.CONCAT(LEFT(A12,LEN(A12)), C12)</f>
        <v>GRB081007224</v>
      </c>
    </row>
    <row r="13" spans="1:25" x14ac:dyDescent="0.2">
      <c r="A13" s="4" t="s">
        <v>61</v>
      </c>
      <c r="B13" s="6">
        <v>39982.353113425925</v>
      </c>
      <c r="C13" t="str">
        <f t="shared" si="0"/>
        <v>353</v>
      </c>
      <c r="D13" t="str">
        <f>_xlfn.CONCAT(LEFT(A13,LEN(A13)), C13)</f>
        <v>GRB090618353</v>
      </c>
    </row>
    <row r="14" spans="1:25" x14ac:dyDescent="0.2">
      <c r="A14" s="4" t="s">
        <v>1</v>
      </c>
      <c r="B14" s="6">
        <v>40144.976215277777</v>
      </c>
      <c r="C14" t="str">
        <f t="shared" si="0"/>
        <v>976</v>
      </c>
      <c r="D14" t="str">
        <f>_xlfn.CONCAT(LEFT(A14,LEN(A14)), C14)</f>
        <v>GRB091127976</v>
      </c>
    </row>
    <row r="15" spans="1:25" x14ac:dyDescent="0.2">
      <c r="A15" s="4" t="s">
        <v>2</v>
      </c>
      <c r="B15" s="6">
        <v>40253.531134259261</v>
      </c>
      <c r="C15" t="str">
        <f t="shared" si="0"/>
        <v>531</v>
      </c>
      <c r="D15" t="str">
        <f t="shared" si="1"/>
        <v>GRB100316531</v>
      </c>
    </row>
    <row r="16" spans="1:25" x14ac:dyDescent="0.2">
      <c r="A16" s="4" t="s">
        <v>62</v>
      </c>
      <c r="B16" s="6">
        <v>40286.882037037038</v>
      </c>
      <c r="C16" t="str">
        <f t="shared" si="0"/>
        <v>882</v>
      </c>
      <c r="D16" t="str">
        <f t="shared" si="1"/>
        <v>GRB100418882</v>
      </c>
    </row>
    <row r="17" spans="1:4" x14ac:dyDescent="0.2">
      <c r="A17" s="4" t="s">
        <v>3</v>
      </c>
      <c r="B17" s="6">
        <v>40531.686030092591</v>
      </c>
      <c r="C17" t="str">
        <f t="shared" si="0"/>
        <v>686</v>
      </c>
      <c r="D17" t="str">
        <f t="shared" si="1"/>
        <v>GRB101219686</v>
      </c>
    </row>
    <row r="18" spans="1:4" x14ac:dyDescent="0.2">
      <c r="A18" s="4" t="s">
        <v>63</v>
      </c>
      <c r="B18" s="6">
        <v>40537.77621527778</v>
      </c>
      <c r="C18" t="str">
        <f t="shared" si="0"/>
        <v>776</v>
      </c>
      <c r="D18" t="str">
        <f t="shared" si="1"/>
        <v>GRB101225776</v>
      </c>
    </row>
    <row r="19" spans="1:4" x14ac:dyDescent="0.2">
      <c r="A19" s="4" t="s">
        <v>4</v>
      </c>
      <c r="B19" s="6">
        <v>40886.300092592595</v>
      </c>
      <c r="C19" t="str">
        <f t="shared" si="0"/>
        <v>300</v>
      </c>
      <c r="D19" t="str">
        <f t="shared" si="1"/>
        <v>GRB111209300</v>
      </c>
    </row>
    <row r="20" spans="1:4" x14ac:dyDescent="0.2">
      <c r="A20" s="4" t="s">
        <v>64</v>
      </c>
      <c r="B20" s="6">
        <v>40888.928854166668</v>
      </c>
      <c r="C20" t="str">
        <f t="shared" si="0"/>
        <v>928</v>
      </c>
      <c r="D20" t="str">
        <f t="shared" si="1"/>
        <v>GRB111211928</v>
      </c>
    </row>
    <row r="21" spans="1:4" x14ac:dyDescent="0.2">
      <c r="A21" s="4" t="s">
        <v>65</v>
      </c>
      <c r="B21" s="6">
        <v>40905.656053240738</v>
      </c>
      <c r="C21" t="str">
        <f t="shared" si="0"/>
        <v>656</v>
      </c>
      <c r="D21" t="str">
        <f t="shared" si="1"/>
        <v>GRB111228656</v>
      </c>
    </row>
    <row r="22" spans="1:4" x14ac:dyDescent="0.2">
      <c r="A22" s="4" t="s">
        <v>5</v>
      </c>
      <c r="B22" s="6">
        <v>41021.300034722219</v>
      </c>
      <c r="C22" t="str">
        <f t="shared" si="0"/>
        <v>300</v>
      </c>
      <c r="D22" t="str">
        <f t="shared" si="1"/>
        <v>GRB120422300</v>
      </c>
    </row>
    <row r="23" spans="1:4" x14ac:dyDescent="0.2">
      <c r="A23" s="4" t="s">
        <v>6</v>
      </c>
      <c r="B23" s="6">
        <v>41104.888039004632</v>
      </c>
      <c r="C23" t="str">
        <f t="shared" si="0"/>
        <v>888</v>
      </c>
      <c r="D23" t="str">
        <f t="shared" si="1"/>
        <v>GRB120714888</v>
      </c>
    </row>
    <row r="24" spans="1:4" x14ac:dyDescent="0.2">
      <c r="A24" s="4" t="s">
        <v>66</v>
      </c>
      <c r="B24" s="6">
        <v>41119.455717592595</v>
      </c>
      <c r="C24" t="str">
        <f t="shared" si="0"/>
        <v>455</v>
      </c>
      <c r="D24" t="str">
        <f t="shared" si="1"/>
        <v>GRB120729455</v>
      </c>
    </row>
    <row r="25" spans="1:4" x14ac:dyDescent="0.2">
      <c r="A25" s="4" t="s">
        <v>7</v>
      </c>
      <c r="B25" s="6">
        <v>41320.06354166667</v>
      </c>
      <c r="C25" t="str">
        <f t="shared" si="0"/>
        <v>063</v>
      </c>
      <c r="D25" t="str">
        <f t="shared" si="1"/>
        <v>GRB130215063</v>
      </c>
    </row>
    <row r="26" spans="1:4" x14ac:dyDescent="0.2">
      <c r="A26" s="4" t="s">
        <v>8</v>
      </c>
      <c r="B26" s="6">
        <v>41391.324965277781</v>
      </c>
      <c r="C26" t="str">
        <f t="shared" si="0"/>
        <v>324</v>
      </c>
      <c r="D26" t="str">
        <f t="shared" si="1"/>
        <v>GRB130427324</v>
      </c>
    </row>
    <row r="27" spans="1:4" x14ac:dyDescent="0.2">
      <c r="A27" s="4" t="s">
        <v>9</v>
      </c>
      <c r="B27" s="6">
        <v>41457.003739340274</v>
      </c>
      <c r="C27" t="str">
        <f t="shared" si="0"/>
        <v>003</v>
      </c>
      <c r="D27" t="str">
        <f t="shared" si="1"/>
        <v>GRB130702003</v>
      </c>
    </row>
    <row r="28" spans="1:4" x14ac:dyDescent="0.2">
      <c r="A28" s="4" t="s">
        <v>10</v>
      </c>
      <c r="B28" s="6">
        <v>41517.544629629629</v>
      </c>
      <c r="C28" t="str">
        <f t="shared" si="0"/>
        <v>544</v>
      </c>
      <c r="D28" t="str">
        <f t="shared" si="1"/>
        <v>GRB130831544</v>
      </c>
    </row>
    <row r="29" spans="1:4" x14ac:dyDescent="0.2">
      <c r="A29" s="4" t="s">
        <v>67</v>
      </c>
      <c r="B29" s="6">
        <v>41676.303703703707</v>
      </c>
      <c r="C29" t="str">
        <f t="shared" si="0"/>
        <v>303</v>
      </c>
      <c r="D29" t="str">
        <f t="shared" si="1"/>
        <v>GRB140206303</v>
      </c>
    </row>
    <row r="30" spans="1:4" x14ac:dyDescent="0.2">
      <c r="A30" s="4" t="s">
        <v>11</v>
      </c>
      <c r="B30" s="6">
        <v>41796.133239120369</v>
      </c>
      <c r="C30" t="str">
        <f t="shared" si="0"/>
        <v>133</v>
      </c>
      <c r="D30" t="str">
        <f t="shared" si="1"/>
        <v>GRB140606133</v>
      </c>
    </row>
    <row r="31" spans="1:4" x14ac:dyDescent="0.2">
      <c r="A31" s="4" t="s">
        <v>70</v>
      </c>
      <c r="B31" s="6">
        <v>42234.483703703707</v>
      </c>
      <c r="C31" t="str">
        <f t="shared" si="0"/>
        <v>483</v>
      </c>
      <c r="D31" t="str">
        <f t="shared" si="1"/>
        <v>GRB150818483</v>
      </c>
    </row>
    <row r="32" spans="1:4" x14ac:dyDescent="0.2">
      <c r="A32" s="4" t="s">
        <v>12</v>
      </c>
      <c r="B32" s="6">
        <v>42723.783784722225</v>
      </c>
      <c r="C32" t="str">
        <f t="shared" si="0"/>
        <v>783</v>
      </c>
      <c r="D32" t="str">
        <f t="shared" si="1"/>
        <v>GRB161219783</v>
      </c>
    </row>
    <row r="33" spans="1:4" x14ac:dyDescent="0.2">
      <c r="A33" s="4" t="s">
        <v>13</v>
      </c>
      <c r="B33" s="6">
        <v>42732.552567673614</v>
      </c>
      <c r="C33" t="str">
        <f t="shared" si="0"/>
        <v>552</v>
      </c>
      <c r="D33" t="str">
        <f t="shared" si="1"/>
        <v>GRB161228552</v>
      </c>
    </row>
    <row r="34" spans="1:4" x14ac:dyDescent="0.2">
      <c r="A34" s="4" t="s">
        <v>14</v>
      </c>
      <c r="B34" s="6">
        <v>43018.792252083331</v>
      </c>
      <c r="C34" t="str">
        <f t="shared" si="0"/>
        <v>792</v>
      </c>
      <c r="D34" t="str">
        <f t="shared" si="1"/>
        <v>GRB171010792</v>
      </c>
    </row>
    <row r="35" spans="1:4" x14ac:dyDescent="0.2">
      <c r="A35" s="4" t="s">
        <v>15</v>
      </c>
      <c r="B35" s="6">
        <v>43074.30605324074</v>
      </c>
      <c r="C35" t="str">
        <f t="shared" si="0"/>
        <v>306</v>
      </c>
      <c r="D35" t="str">
        <f t="shared" si="1"/>
        <v>GRB171205306</v>
      </c>
    </row>
    <row r="36" spans="1:4" x14ac:dyDescent="0.2">
      <c r="A36" s="4" t="s">
        <v>68</v>
      </c>
      <c r="B36" s="6">
        <v>43301.598425925928</v>
      </c>
      <c r="C36" t="str">
        <f t="shared" si="0"/>
        <v>598</v>
      </c>
      <c r="D36" t="str">
        <f t="shared" si="1"/>
        <v>GRB180720598</v>
      </c>
    </row>
    <row r="37" spans="1:4" x14ac:dyDescent="0.2">
      <c r="A37" s="4" t="s">
        <v>16</v>
      </c>
      <c r="B37" s="6">
        <v>43309.728472222225</v>
      </c>
      <c r="C37" t="str">
        <f t="shared" si="0"/>
        <v>728</v>
      </c>
      <c r="D37" t="str">
        <f t="shared" si="1"/>
        <v>GRB180728728</v>
      </c>
    </row>
    <row r="38" spans="1:4" x14ac:dyDescent="0.2">
      <c r="A38" s="4" t="s">
        <v>17</v>
      </c>
      <c r="B38" s="6">
        <v>43479.87295138889</v>
      </c>
      <c r="C38" t="str">
        <f t="shared" si="0"/>
        <v>872</v>
      </c>
      <c r="D38" t="str">
        <f t="shared" si="1"/>
        <v>GRB190114872</v>
      </c>
    </row>
    <row r="39" spans="1:4" x14ac:dyDescent="0.2">
      <c r="A39" s="4" t="s">
        <v>18</v>
      </c>
      <c r="B39" s="6">
        <v>43706.830474537041</v>
      </c>
      <c r="C39" t="str">
        <f>LEFT(RIGHT(B39,LEN(B39)-FIND(".",B39)),3)</f>
        <v>830</v>
      </c>
      <c r="D39" t="str">
        <f>_xlfn.CONCAT(LEFT(A39,LEN(A39)-1), C39)</f>
        <v>GRB190829830</v>
      </c>
    </row>
    <row r="40" spans="1:4" x14ac:dyDescent="0.2">
      <c r="A40" s="4" t="s">
        <v>21</v>
      </c>
      <c r="B40" s="6">
        <v>44069.187407407408</v>
      </c>
      <c r="C40" t="str">
        <f t="shared" ref="C40:C42" si="13">LEFT(RIGHT(B40,LEN(B40)-FIND(".",B40)),3)</f>
        <v>187</v>
      </c>
      <c r="D40" t="str">
        <f t="shared" ref="D40:D43" si="14">_xlfn.CONCAT(LEFT(A40,LEN(A40)-1), C40)</f>
        <v>GRB200826187</v>
      </c>
    </row>
    <row r="41" spans="1:4" x14ac:dyDescent="0.2">
      <c r="A41" s="4" t="s">
        <v>69</v>
      </c>
      <c r="B41" s="6">
        <v>44237.083645833336</v>
      </c>
      <c r="C41" t="str">
        <f t="shared" si="13"/>
        <v>083</v>
      </c>
      <c r="D41" t="str">
        <f t="shared" si="14"/>
        <v>GRB210210083</v>
      </c>
    </row>
    <row r="42" spans="1:4" x14ac:dyDescent="0.2">
      <c r="A42" s="4" t="s">
        <v>20</v>
      </c>
      <c r="B42" s="6">
        <v>44492.545636574076</v>
      </c>
      <c r="C42" t="str">
        <f t="shared" si="13"/>
        <v>545</v>
      </c>
      <c r="D42" t="str">
        <f t="shared" si="14"/>
        <v>GRB211023545</v>
      </c>
    </row>
    <row r="43" spans="1:4" x14ac:dyDescent="0.2">
      <c r="A43" s="4" t="s">
        <v>19</v>
      </c>
      <c r="B43" s="6">
        <v>44843.553460648145</v>
      </c>
      <c r="C43" t="str">
        <f>LEFT(RIGHT(B43,LEN(B43)-FIND(".",B43)),3)</f>
        <v>553</v>
      </c>
      <c r="D43" t="str">
        <f t="shared" si="14"/>
        <v>GRB221009553</v>
      </c>
    </row>
  </sheetData>
  <autoFilter ref="A1:A19" xr:uid="{CA83762C-705D-E149-A7EE-A92025CEA600}"/>
  <sortState xmlns:xlrd2="http://schemas.microsoft.com/office/spreadsheetml/2017/richdata2" ref="M2:M22">
    <sortCondition ref="M1:M22"/>
  </sortState>
  <phoneticPr fontId="2" type="noConversion"/>
  <pageMargins left="0.7" right="0.7" top="0.75" bottom="0.75" header="0.3" footer="0.3"/>
  <ignoredErrors>
    <ignoredError sqref="D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214D-A0D5-7B44-A3B1-D5FB25B073F0}">
  <dimension ref="A1:I67"/>
  <sheetViews>
    <sheetView tabSelected="1" topLeftCell="A36" workbookViewId="0">
      <selection activeCell="B64" sqref="B64"/>
    </sheetView>
  </sheetViews>
  <sheetFormatPr baseColWidth="10" defaultRowHeight="16" x14ac:dyDescent="0.2"/>
  <cols>
    <col min="2" max="2" width="12" bestFit="1" customWidth="1"/>
    <col min="3" max="3" width="13.83203125" bestFit="1" customWidth="1"/>
    <col min="7" max="7" width="13.83203125" bestFit="1" customWidth="1"/>
    <col min="8" max="8" width="11.83203125" bestFit="1" customWidth="1"/>
    <col min="9" max="9" width="17.1640625" bestFit="1" customWidth="1"/>
  </cols>
  <sheetData>
    <row r="1" spans="1:9" x14ac:dyDescent="0.2">
      <c r="D1" t="s">
        <v>157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</row>
    <row r="2" spans="1:9" x14ac:dyDescent="0.2">
      <c r="A2" t="s">
        <v>139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</row>
    <row r="3" spans="1:9" x14ac:dyDescent="0.2">
      <c r="A3" s="23" t="s">
        <v>36</v>
      </c>
      <c r="B3" s="12" t="s">
        <v>51</v>
      </c>
      <c r="C3" s="13" t="s">
        <v>97</v>
      </c>
      <c r="D3" s="13" t="s">
        <v>140</v>
      </c>
      <c r="E3" s="13" t="s">
        <v>140</v>
      </c>
      <c r="F3" s="13" t="s">
        <v>141</v>
      </c>
      <c r="G3" s="13" t="s">
        <v>141</v>
      </c>
      <c r="H3" s="13" t="s">
        <v>140</v>
      </c>
      <c r="I3" s="13" t="s">
        <v>141</v>
      </c>
    </row>
    <row r="4" spans="1:9" x14ac:dyDescent="0.2">
      <c r="A4" s="24"/>
      <c r="B4" s="4" t="s">
        <v>52</v>
      </c>
      <c r="C4" t="s">
        <v>98</v>
      </c>
      <c r="D4" t="s">
        <v>140</v>
      </c>
      <c r="E4" t="s">
        <v>140</v>
      </c>
      <c r="F4" t="s">
        <v>141</v>
      </c>
      <c r="G4" t="s">
        <v>141</v>
      </c>
      <c r="H4" t="s">
        <v>140</v>
      </c>
      <c r="I4" t="s">
        <v>141</v>
      </c>
    </row>
    <row r="5" spans="1:9" x14ac:dyDescent="0.2">
      <c r="A5" s="24"/>
      <c r="B5" s="4" t="s">
        <v>53</v>
      </c>
      <c r="C5" t="s">
        <v>99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</row>
    <row r="6" spans="1:9" x14ac:dyDescent="0.2">
      <c r="A6" s="24"/>
      <c r="B6" s="4" t="s">
        <v>54</v>
      </c>
      <c r="C6" t="s">
        <v>100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</row>
    <row r="7" spans="1:9" x14ac:dyDescent="0.2">
      <c r="A7" s="24"/>
      <c r="B7" s="4" t="s">
        <v>55</v>
      </c>
      <c r="C7" t="s">
        <v>101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</row>
    <row r="8" spans="1:9" x14ac:dyDescent="0.2">
      <c r="A8" s="24"/>
      <c r="B8" s="4" t="s">
        <v>56</v>
      </c>
      <c r="C8" t="s">
        <v>102</v>
      </c>
      <c r="D8" t="s">
        <v>140</v>
      </c>
      <c r="E8" t="s">
        <v>141</v>
      </c>
      <c r="F8" t="s">
        <v>141</v>
      </c>
      <c r="G8" t="s">
        <v>141</v>
      </c>
      <c r="H8" t="s">
        <v>141</v>
      </c>
      <c r="I8" t="s">
        <v>141</v>
      </c>
    </row>
    <row r="9" spans="1:9" x14ac:dyDescent="0.2">
      <c r="A9" s="24"/>
      <c r="B9" s="4" t="s">
        <v>57</v>
      </c>
      <c r="C9" t="s">
        <v>103</v>
      </c>
      <c r="D9" t="s">
        <v>140</v>
      </c>
      <c r="E9" t="s">
        <v>140</v>
      </c>
      <c r="F9" t="s">
        <v>141</v>
      </c>
      <c r="G9" t="s">
        <v>141</v>
      </c>
      <c r="H9" t="s">
        <v>140</v>
      </c>
      <c r="I9" t="s">
        <v>141</v>
      </c>
    </row>
    <row r="10" spans="1:9" x14ac:dyDescent="0.2">
      <c r="A10" s="24"/>
      <c r="B10" s="4" t="s">
        <v>58</v>
      </c>
      <c r="C10" t="s">
        <v>104</v>
      </c>
      <c r="D10" t="s">
        <v>141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</row>
    <row r="11" spans="1:9" x14ac:dyDescent="0.2">
      <c r="A11" s="24"/>
      <c r="B11" s="4" t="s">
        <v>59</v>
      </c>
      <c r="C11" t="s">
        <v>105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</row>
    <row r="12" spans="1:9" x14ac:dyDescent="0.2">
      <c r="A12" s="24"/>
      <c r="B12" s="4" t="s">
        <v>60</v>
      </c>
      <c r="C12" t="s">
        <v>106</v>
      </c>
      <c r="D12" t="s">
        <v>140</v>
      </c>
      <c r="E12" t="s">
        <v>140</v>
      </c>
      <c r="F12" t="s">
        <v>141</v>
      </c>
      <c r="G12" t="s">
        <v>141</v>
      </c>
      <c r="H12" t="s">
        <v>140</v>
      </c>
      <c r="I12" t="s">
        <v>141</v>
      </c>
    </row>
    <row r="13" spans="1:9" x14ac:dyDescent="0.2">
      <c r="A13" s="24"/>
      <c r="B13" s="4" t="s">
        <v>0</v>
      </c>
      <c r="C13" t="s">
        <v>107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</row>
    <row r="14" spans="1:9" x14ac:dyDescent="0.2">
      <c r="A14" s="24"/>
      <c r="B14" s="4" t="s">
        <v>61</v>
      </c>
      <c r="C14" t="s">
        <v>108</v>
      </c>
      <c r="D14" t="s">
        <v>141</v>
      </c>
      <c r="E14" t="s">
        <v>141</v>
      </c>
      <c r="F14" t="s">
        <v>140</v>
      </c>
      <c r="G14" t="s">
        <v>141</v>
      </c>
      <c r="H14" t="s">
        <v>141</v>
      </c>
      <c r="I14" t="s">
        <v>141</v>
      </c>
    </row>
    <row r="15" spans="1:9" x14ac:dyDescent="0.2">
      <c r="A15" s="24"/>
      <c r="B15" s="4" t="s">
        <v>1</v>
      </c>
      <c r="C15" t="s">
        <v>109</v>
      </c>
      <c r="D15" t="s">
        <v>141</v>
      </c>
      <c r="E15" t="s">
        <v>141</v>
      </c>
      <c r="F15" t="s">
        <v>140</v>
      </c>
      <c r="G15" t="s">
        <v>141</v>
      </c>
      <c r="H15" t="s">
        <v>141</v>
      </c>
      <c r="I15" t="s">
        <v>141</v>
      </c>
    </row>
    <row r="16" spans="1:9" x14ac:dyDescent="0.2">
      <c r="A16" s="24"/>
      <c r="B16" s="4" t="s">
        <v>2</v>
      </c>
      <c r="C16" t="s">
        <v>110</v>
      </c>
      <c r="D16" t="s">
        <v>140</v>
      </c>
      <c r="E16" t="s">
        <v>140</v>
      </c>
      <c r="F16" t="s">
        <v>141</v>
      </c>
      <c r="G16" t="s">
        <v>141</v>
      </c>
      <c r="H16" t="s">
        <v>140</v>
      </c>
      <c r="I16" t="s">
        <v>141</v>
      </c>
    </row>
    <row r="17" spans="1:9" x14ac:dyDescent="0.2">
      <c r="A17" s="24"/>
      <c r="B17" s="4" t="s">
        <v>62</v>
      </c>
      <c r="C17" t="s">
        <v>111</v>
      </c>
      <c r="D17" t="s">
        <v>140</v>
      </c>
      <c r="E17" t="s">
        <v>140</v>
      </c>
      <c r="F17" t="s">
        <v>141</v>
      </c>
      <c r="G17" t="s">
        <v>141</v>
      </c>
      <c r="H17" t="s">
        <v>140</v>
      </c>
      <c r="I17" t="s">
        <v>141</v>
      </c>
    </row>
    <row r="18" spans="1:9" x14ac:dyDescent="0.2">
      <c r="A18" s="24"/>
      <c r="B18" s="4" t="s">
        <v>3</v>
      </c>
      <c r="C18" t="s">
        <v>112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</row>
    <row r="19" spans="1:9" x14ac:dyDescent="0.2">
      <c r="A19" s="24"/>
      <c r="B19" s="4" t="s">
        <v>63</v>
      </c>
      <c r="C19" t="s">
        <v>113</v>
      </c>
      <c r="D19" t="s">
        <v>141</v>
      </c>
      <c r="E19" t="s">
        <v>141</v>
      </c>
      <c r="F19" t="s">
        <v>141</v>
      </c>
      <c r="G19" t="s">
        <v>141</v>
      </c>
      <c r="H19" t="s">
        <v>141</v>
      </c>
      <c r="I19" t="s">
        <v>141</v>
      </c>
    </row>
    <row r="20" spans="1:9" x14ac:dyDescent="0.2">
      <c r="A20" s="24"/>
      <c r="B20" s="4" t="s">
        <v>4</v>
      </c>
      <c r="C20" t="s">
        <v>114</v>
      </c>
      <c r="D20" t="s">
        <v>140</v>
      </c>
      <c r="E20" t="s">
        <v>140</v>
      </c>
      <c r="F20" t="s">
        <v>141</v>
      </c>
      <c r="G20" t="s">
        <v>141</v>
      </c>
      <c r="H20" t="s">
        <v>140</v>
      </c>
      <c r="I20" t="s">
        <v>141</v>
      </c>
    </row>
    <row r="21" spans="1:9" x14ac:dyDescent="0.2">
      <c r="A21" s="24"/>
      <c r="B21" s="4" t="s">
        <v>64</v>
      </c>
      <c r="C21" t="s">
        <v>115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</row>
    <row r="22" spans="1:9" x14ac:dyDescent="0.2">
      <c r="A22" s="24"/>
      <c r="B22" s="4" t="s">
        <v>65</v>
      </c>
      <c r="C22" t="s">
        <v>116</v>
      </c>
      <c r="D22" t="s">
        <v>140</v>
      </c>
      <c r="E22" t="s">
        <v>140</v>
      </c>
      <c r="F22" t="s">
        <v>141</v>
      </c>
      <c r="G22" t="s">
        <v>141</v>
      </c>
      <c r="H22" t="s">
        <v>140</v>
      </c>
      <c r="I22" t="s">
        <v>141</v>
      </c>
    </row>
    <row r="23" spans="1:9" x14ac:dyDescent="0.2">
      <c r="A23" s="24"/>
      <c r="B23" s="4" t="s">
        <v>5</v>
      </c>
      <c r="C23" t="s">
        <v>117</v>
      </c>
      <c r="D23" t="s">
        <v>140</v>
      </c>
      <c r="E23" t="s">
        <v>140</v>
      </c>
      <c r="F23" t="s">
        <v>141</v>
      </c>
      <c r="G23" t="s">
        <v>141</v>
      </c>
      <c r="H23" t="s">
        <v>140</v>
      </c>
      <c r="I23" t="s">
        <v>141</v>
      </c>
    </row>
    <row r="24" spans="1:9" x14ac:dyDescent="0.2">
      <c r="A24" s="24"/>
      <c r="B24" s="4" t="s">
        <v>6</v>
      </c>
      <c r="C24" t="s">
        <v>118</v>
      </c>
      <c r="D24" t="s">
        <v>140</v>
      </c>
      <c r="E24" t="s">
        <v>141</v>
      </c>
      <c r="F24" t="s">
        <v>141</v>
      </c>
      <c r="G24" t="s">
        <v>141</v>
      </c>
      <c r="H24" t="s">
        <v>141</v>
      </c>
      <c r="I24" t="s">
        <v>141</v>
      </c>
    </row>
    <row r="25" spans="1:9" x14ac:dyDescent="0.2">
      <c r="A25" s="24"/>
      <c r="B25" s="4" t="s">
        <v>66</v>
      </c>
      <c r="C25" t="s">
        <v>119</v>
      </c>
      <c r="D25" t="s">
        <v>140</v>
      </c>
      <c r="E25" t="s">
        <v>141</v>
      </c>
      <c r="F25" t="s">
        <v>141</v>
      </c>
      <c r="G25" t="s">
        <v>141</v>
      </c>
      <c r="H25" t="s">
        <v>141</v>
      </c>
      <c r="I25" t="s">
        <v>141</v>
      </c>
    </row>
    <row r="26" spans="1:9" x14ac:dyDescent="0.2">
      <c r="A26" s="24"/>
      <c r="B26" s="4" t="s">
        <v>7</v>
      </c>
      <c r="C26" t="s">
        <v>120</v>
      </c>
      <c r="D26" t="s">
        <v>140</v>
      </c>
      <c r="E26" t="s">
        <v>141</v>
      </c>
      <c r="F26" t="s">
        <v>140</v>
      </c>
      <c r="G26" t="s">
        <v>141</v>
      </c>
      <c r="H26" t="s">
        <v>141</v>
      </c>
      <c r="I26" t="s">
        <v>141</v>
      </c>
    </row>
    <row r="27" spans="1:9" x14ac:dyDescent="0.2">
      <c r="A27" s="24"/>
      <c r="B27" s="4" t="s">
        <v>8</v>
      </c>
      <c r="C27" t="s">
        <v>121</v>
      </c>
      <c r="D27" t="s">
        <v>140</v>
      </c>
      <c r="E27" t="s">
        <v>141</v>
      </c>
      <c r="F27" t="s">
        <v>140</v>
      </c>
      <c r="G27" t="s">
        <v>141</v>
      </c>
      <c r="H27" t="s">
        <v>141</v>
      </c>
      <c r="I27" t="s">
        <v>141</v>
      </c>
    </row>
    <row r="28" spans="1:9" x14ac:dyDescent="0.2">
      <c r="A28" s="24"/>
      <c r="B28" s="4" t="s">
        <v>9</v>
      </c>
      <c r="C28" t="s">
        <v>122</v>
      </c>
      <c r="D28" t="s">
        <v>141</v>
      </c>
      <c r="E28" t="s">
        <v>141</v>
      </c>
      <c r="F28" t="s">
        <v>141</v>
      </c>
      <c r="G28" t="s">
        <v>141</v>
      </c>
      <c r="H28" t="s">
        <v>141</v>
      </c>
      <c r="I28" t="s">
        <v>141</v>
      </c>
    </row>
    <row r="29" spans="1:9" x14ac:dyDescent="0.2">
      <c r="A29" s="24"/>
      <c r="B29" s="4" t="s">
        <v>10</v>
      </c>
      <c r="C29" t="s">
        <v>123</v>
      </c>
      <c r="D29" t="s">
        <v>140</v>
      </c>
      <c r="E29" t="s">
        <v>141</v>
      </c>
      <c r="F29" t="s">
        <v>141</v>
      </c>
      <c r="G29" t="s">
        <v>141</v>
      </c>
      <c r="H29" t="s">
        <v>141</v>
      </c>
      <c r="I29" t="s">
        <v>141</v>
      </c>
    </row>
    <row r="30" spans="1:9" x14ac:dyDescent="0.2">
      <c r="A30" s="24"/>
      <c r="B30" s="4" t="s">
        <v>67</v>
      </c>
      <c r="C30" t="s">
        <v>124</v>
      </c>
      <c r="D30" t="s">
        <v>140</v>
      </c>
      <c r="E30" t="s">
        <v>140</v>
      </c>
      <c r="F30" t="s">
        <v>141</v>
      </c>
      <c r="G30" t="s">
        <v>141</v>
      </c>
      <c r="H30" t="s">
        <v>140</v>
      </c>
      <c r="I30" t="s">
        <v>141</v>
      </c>
    </row>
    <row r="31" spans="1:9" x14ac:dyDescent="0.2">
      <c r="A31" s="24"/>
      <c r="B31" s="4" t="s">
        <v>11</v>
      </c>
      <c r="C31" t="s">
        <v>125</v>
      </c>
      <c r="D31" t="s">
        <v>141</v>
      </c>
      <c r="E31" t="s">
        <v>141</v>
      </c>
      <c r="F31" t="s">
        <v>140</v>
      </c>
      <c r="G31" t="s">
        <v>141</v>
      </c>
      <c r="H31" t="s">
        <v>141</v>
      </c>
      <c r="I31" t="s">
        <v>141</v>
      </c>
    </row>
    <row r="32" spans="1:9" x14ac:dyDescent="0.2">
      <c r="A32" s="24"/>
      <c r="B32" s="4" t="s">
        <v>70</v>
      </c>
      <c r="C32" t="s">
        <v>126</v>
      </c>
      <c r="D32" t="s">
        <v>141</v>
      </c>
      <c r="E32" t="s">
        <v>141</v>
      </c>
      <c r="F32" t="s">
        <v>141</v>
      </c>
      <c r="G32" t="s">
        <v>141</v>
      </c>
      <c r="H32" t="s">
        <v>141</v>
      </c>
      <c r="I32" t="s">
        <v>141</v>
      </c>
    </row>
    <row r="33" spans="1:9" x14ac:dyDescent="0.2">
      <c r="A33" s="24"/>
      <c r="B33" s="4" t="s">
        <v>12</v>
      </c>
      <c r="C33" t="s">
        <v>127</v>
      </c>
      <c r="D33" t="s">
        <v>141</v>
      </c>
      <c r="E33" t="s">
        <v>141</v>
      </c>
      <c r="F33" t="s">
        <v>141</v>
      </c>
      <c r="G33" t="s">
        <v>141</v>
      </c>
      <c r="H33" t="s">
        <v>141</v>
      </c>
      <c r="I33" t="s">
        <v>141</v>
      </c>
    </row>
    <row r="34" spans="1:9" x14ac:dyDescent="0.2">
      <c r="A34" s="24"/>
      <c r="B34" s="4" t="s">
        <v>13</v>
      </c>
      <c r="C34" t="s">
        <v>128</v>
      </c>
      <c r="D34" t="s">
        <v>141</v>
      </c>
      <c r="E34" t="s">
        <v>141</v>
      </c>
      <c r="F34" t="s">
        <v>141</v>
      </c>
      <c r="G34" t="s">
        <v>141</v>
      </c>
      <c r="H34" t="s">
        <v>141</v>
      </c>
      <c r="I34" t="s">
        <v>141</v>
      </c>
    </row>
    <row r="35" spans="1:9" x14ac:dyDescent="0.2">
      <c r="A35" s="24"/>
      <c r="B35" s="4" t="s">
        <v>14</v>
      </c>
      <c r="C35" t="s">
        <v>129</v>
      </c>
      <c r="D35" t="s">
        <v>141</v>
      </c>
      <c r="E35" t="s">
        <v>141</v>
      </c>
      <c r="F35" t="s">
        <v>140</v>
      </c>
      <c r="G35" t="s">
        <v>141</v>
      </c>
      <c r="H35" t="s">
        <v>141</v>
      </c>
      <c r="I35" t="s">
        <v>141</v>
      </c>
    </row>
    <row r="36" spans="1:9" x14ac:dyDescent="0.2">
      <c r="A36" s="24"/>
      <c r="B36" s="4" t="s">
        <v>15</v>
      </c>
      <c r="C36" t="s">
        <v>130</v>
      </c>
      <c r="D36" t="s">
        <v>140</v>
      </c>
      <c r="E36" t="s">
        <v>140</v>
      </c>
      <c r="F36" t="s">
        <v>141</v>
      </c>
      <c r="G36" t="s">
        <v>141</v>
      </c>
      <c r="H36" t="s">
        <v>140</v>
      </c>
      <c r="I36" t="s">
        <v>141</v>
      </c>
    </row>
    <row r="37" spans="1:9" x14ac:dyDescent="0.2">
      <c r="A37" s="24"/>
      <c r="B37" s="4" t="s">
        <v>68</v>
      </c>
      <c r="C37" t="s">
        <v>131</v>
      </c>
      <c r="D37" t="s">
        <v>140</v>
      </c>
      <c r="E37" t="s">
        <v>140</v>
      </c>
      <c r="F37" t="s">
        <v>140</v>
      </c>
      <c r="G37" t="s">
        <v>140</v>
      </c>
      <c r="H37" t="s">
        <v>140</v>
      </c>
      <c r="I37" t="s">
        <v>140</v>
      </c>
    </row>
    <row r="38" spans="1:9" x14ac:dyDescent="0.2">
      <c r="A38" s="24"/>
      <c r="B38" s="4" t="s">
        <v>16</v>
      </c>
      <c r="C38" t="s">
        <v>132</v>
      </c>
      <c r="D38" t="s">
        <v>140</v>
      </c>
      <c r="E38" t="s">
        <v>140</v>
      </c>
      <c r="F38" t="s">
        <v>140</v>
      </c>
      <c r="G38" t="s">
        <v>140</v>
      </c>
      <c r="H38" t="s">
        <v>140</v>
      </c>
      <c r="I38" t="s">
        <v>140</v>
      </c>
    </row>
    <row r="39" spans="1:9" x14ac:dyDescent="0.2">
      <c r="A39" s="24"/>
      <c r="B39" s="4" t="s">
        <v>17</v>
      </c>
      <c r="C39" t="s">
        <v>133</v>
      </c>
      <c r="D39" t="s">
        <v>140</v>
      </c>
      <c r="E39" t="s">
        <v>141</v>
      </c>
      <c r="F39" t="s">
        <v>141</v>
      </c>
      <c r="G39" t="s">
        <v>141</v>
      </c>
      <c r="H39" t="s">
        <v>141</v>
      </c>
      <c r="I39" t="s">
        <v>141</v>
      </c>
    </row>
    <row r="40" spans="1:9" x14ac:dyDescent="0.2">
      <c r="A40" s="24"/>
      <c r="B40" s="4" t="s">
        <v>18</v>
      </c>
      <c r="C40" t="s">
        <v>134</v>
      </c>
      <c r="D40" t="s">
        <v>140</v>
      </c>
      <c r="E40" t="s">
        <v>140</v>
      </c>
      <c r="F40" t="s">
        <v>140</v>
      </c>
      <c r="G40" t="s">
        <v>140</v>
      </c>
      <c r="H40" t="s">
        <v>140</v>
      </c>
      <c r="I40" t="s">
        <v>140</v>
      </c>
    </row>
    <row r="41" spans="1:9" x14ac:dyDescent="0.2">
      <c r="A41" s="24"/>
      <c r="B41" s="4" t="s">
        <v>21</v>
      </c>
      <c r="C41" t="s">
        <v>135</v>
      </c>
      <c r="D41" t="s">
        <v>141</v>
      </c>
      <c r="E41" t="s">
        <v>141</v>
      </c>
      <c r="F41" t="s">
        <v>140</v>
      </c>
      <c r="G41" t="s">
        <v>141</v>
      </c>
      <c r="H41" t="s">
        <v>141</v>
      </c>
      <c r="I41" t="s">
        <v>141</v>
      </c>
    </row>
    <row r="42" spans="1:9" x14ac:dyDescent="0.2">
      <c r="A42" s="24"/>
      <c r="B42" s="4" t="s">
        <v>69</v>
      </c>
      <c r="C42" t="s">
        <v>136</v>
      </c>
      <c r="D42" t="s">
        <v>140</v>
      </c>
      <c r="E42" t="s">
        <v>140</v>
      </c>
      <c r="F42" t="s">
        <v>141</v>
      </c>
      <c r="G42" t="s">
        <v>141</v>
      </c>
      <c r="H42" t="s">
        <v>140</v>
      </c>
      <c r="I42" t="s">
        <v>141</v>
      </c>
    </row>
    <row r="43" spans="1:9" x14ac:dyDescent="0.2">
      <c r="A43" s="24"/>
      <c r="B43" s="4" t="s">
        <v>20</v>
      </c>
      <c r="C43" t="s">
        <v>137</v>
      </c>
      <c r="D43" t="s">
        <v>141</v>
      </c>
      <c r="E43" t="s">
        <v>141</v>
      </c>
      <c r="F43" t="s">
        <v>141</v>
      </c>
      <c r="G43" t="s">
        <v>141</v>
      </c>
      <c r="H43" t="s">
        <v>141</v>
      </c>
      <c r="I43" t="s">
        <v>141</v>
      </c>
    </row>
    <row r="44" spans="1:9" x14ac:dyDescent="0.2">
      <c r="A44" s="25"/>
      <c r="B44" s="10" t="s">
        <v>19</v>
      </c>
      <c r="C44" s="11" t="s">
        <v>138</v>
      </c>
      <c r="D44" s="11" t="s">
        <v>141</v>
      </c>
      <c r="E44" s="11" t="s">
        <v>141</v>
      </c>
      <c r="F44" s="11" t="s">
        <v>140</v>
      </c>
      <c r="G44" s="11" t="s">
        <v>141</v>
      </c>
      <c r="H44" s="11" t="s">
        <v>141</v>
      </c>
      <c r="I44" s="11" t="s">
        <v>141</v>
      </c>
    </row>
    <row r="45" spans="1:9" x14ac:dyDescent="0.2">
      <c r="A45" s="18" t="s">
        <v>142</v>
      </c>
      <c r="B45" s="21" t="s">
        <v>21</v>
      </c>
      <c r="C45" s="18" t="s">
        <v>135</v>
      </c>
      <c r="D45" s="18" t="s">
        <v>141</v>
      </c>
      <c r="E45" s="18" t="s">
        <v>141</v>
      </c>
      <c r="F45" s="18" t="s">
        <v>140</v>
      </c>
      <c r="G45" s="18" t="s">
        <v>141</v>
      </c>
      <c r="H45" s="18" t="s">
        <v>141</v>
      </c>
      <c r="I45" s="18" t="s">
        <v>141</v>
      </c>
    </row>
    <row r="46" spans="1:9" x14ac:dyDescent="0.2">
      <c r="A46" s="26" t="s">
        <v>37</v>
      </c>
      <c r="B46" s="15" t="s">
        <v>28</v>
      </c>
      <c r="C46" t="s">
        <v>143</v>
      </c>
      <c r="D46" t="s">
        <v>141</v>
      </c>
      <c r="E46" t="s">
        <v>141</v>
      </c>
      <c r="F46" t="s">
        <v>141</v>
      </c>
      <c r="G46" t="s">
        <v>141</v>
      </c>
      <c r="H46" t="s">
        <v>141</v>
      </c>
      <c r="I46" t="s">
        <v>141</v>
      </c>
    </row>
    <row r="47" spans="1:9" x14ac:dyDescent="0.2">
      <c r="A47" s="26"/>
      <c r="B47" s="2" t="s">
        <v>22</v>
      </c>
      <c r="C47" t="s">
        <v>144</v>
      </c>
      <c r="D47" t="s">
        <v>140</v>
      </c>
      <c r="E47" t="s">
        <v>140</v>
      </c>
      <c r="F47" t="s">
        <v>141</v>
      </c>
      <c r="G47" t="s">
        <v>141</v>
      </c>
      <c r="H47" t="s">
        <v>140</v>
      </c>
      <c r="I47" t="s">
        <v>141</v>
      </c>
    </row>
    <row r="48" spans="1:9" x14ac:dyDescent="0.2">
      <c r="A48" s="26"/>
      <c r="B48" s="3" t="s">
        <v>25</v>
      </c>
      <c r="C48" t="s">
        <v>145</v>
      </c>
      <c r="D48" t="s">
        <v>140</v>
      </c>
      <c r="E48" t="s">
        <v>140</v>
      </c>
      <c r="F48" t="s">
        <v>140</v>
      </c>
      <c r="G48" t="s">
        <v>140</v>
      </c>
      <c r="H48" t="s">
        <v>140</v>
      </c>
      <c r="I48" t="s">
        <v>140</v>
      </c>
    </row>
    <row r="49" spans="1:9" x14ac:dyDescent="0.2">
      <c r="A49" s="26"/>
      <c r="B49" s="1" t="s">
        <v>26</v>
      </c>
      <c r="C49" t="s">
        <v>146</v>
      </c>
      <c r="D49" t="s">
        <v>140</v>
      </c>
      <c r="E49" t="s">
        <v>141</v>
      </c>
      <c r="F49" t="s">
        <v>140</v>
      </c>
      <c r="G49" t="s">
        <v>141</v>
      </c>
      <c r="H49" t="s">
        <v>141</v>
      </c>
      <c r="I49" t="s">
        <v>141</v>
      </c>
    </row>
    <row r="50" spans="1:9" x14ac:dyDescent="0.2">
      <c r="A50" s="26"/>
      <c r="B50" s="2" t="s">
        <v>23</v>
      </c>
      <c r="C50" t="s">
        <v>147</v>
      </c>
      <c r="D50" t="s">
        <v>140</v>
      </c>
      <c r="E50" t="s">
        <v>141</v>
      </c>
      <c r="F50" t="s">
        <v>141</v>
      </c>
      <c r="G50" t="s">
        <v>141</v>
      </c>
      <c r="H50" t="s">
        <v>141</v>
      </c>
      <c r="I50" t="s">
        <v>141</v>
      </c>
    </row>
    <row r="51" spans="1:9" x14ac:dyDescent="0.2">
      <c r="A51" s="26"/>
      <c r="B51" s="3" t="s">
        <v>27</v>
      </c>
      <c r="C51" t="s">
        <v>148</v>
      </c>
      <c r="D51" t="s">
        <v>141</v>
      </c>
      <c r="E51" t="s">
        <v>141</v>
      </c>
      <c r="F51" t="s">
        <v>141</v>
      </c>
      <c r="G51" t="s">
        <v>141</v>
      </c>
      <c r="H51" t="s">
        <v>141</v>
      </c>
      <c r="I51" t="s">
        <v>141</v>
      </c>
    </row>
    <row r="52" spans="1:9" x14ac:dyDescent="0.2">
      <c r="A52" s="26"/>
      <c r="B52" s="14" t="s">
        <v>24</v>
      </c>
      <c r="C52" t="s">
        <v>149</v>
      </c>
      <c r="D52" t="s">
        <v>140</v>
      </c>
      <c r="E52" t="s">
        <v>140</v>
      </c>
      <c r="F52" t="s">
        <v>141</v>
      </c>
      <c r="G52" t="s">
        <v>141</v>
      </c>
      <c r="H52" t="s">
        <v>141</v>
      </c>
      <c r="I52" t="s">
        <v>141</v>
      </c>
    </row>
    <row r="53" spans="1:9" x14ac:dyDescent="0.2">
      <c r="A53" s="27" t="s">
        <v>38</v>
      </c>
      <c r="B53" s="16" t="s">
        <v>33</v>
      </c>
      <c r="C53" s="13" t="s">
        <v>150</v>
      </c>
      <c r="D53" s="13" t="s">
        <v>141</v>
      </c>
      <c r="E53" s="13" t="s">
        <v>141</v>
      </c>
      <c r="F53" s="13" t="s">
        <v>141</v>
      </c>
      <c r="G53" s="13" t="s">
        <v>141</v>
      </c>
      <c r="H53" s="13" t="s">
        <v>141</v>
      </c>
      <c r="I53" s="13" t="s">
        <v>141</v>
      </c>
    </row>
    <row r="54" spans="1:9" x14ac:dyDescent="0.2">
      <c r="A54" s="26"/>
      <c r="B54" s="2" t="s">
        <v>32</v>
      </c>
      <c r="C54" t="s">
        <v>151</v>
      </c>
      <c r="D54" t="s">
        <v>140</v>
      </c>
      <c r="E54" t="s">
        <v>141</v>
      </c>
      <c r="F54" t="s">
        <v>141</v>
      </c>
      <c r="G54" t="s">
        <v>141</v>
      </c>
      <c r="H54" t="s">
        <v>141</v>
      </c>
      <c r="I54" t="s">
        <v>141</v>
      </c>
    </row>
    <row r="55" spans="1:9" x14ac:dyDescent="0.2">
      <c r="A55" s="26"/>
      <c r="B55" s="3" t="s">
        <v>31</v>
      </c>
      <c r="C55" t="s">
        <v>152</v>
      </c>
      <c r="D55" s="20" t="s">
        <v>141</v>
      </c>
      <c r="E55" s="20" t="s">
        <v>141</v>
      </c>
      <c r="F55" s="20" t="s">
        <v>140</v>
      </c>
      <c r="G55" s="20" t="s">
        <v>141</v>
      </c>
      <c r="H55" s="20" t="s">
        <v>141</v>
      </c>
      <c r="I55" s="20" t="s">
        <v>141</v>
      </c>
    </row>
    <row r="56" spans="1:9" x14ac:dyDescent="0.2">
      <c r="A56" s="26"/>
      <c r="B56" s="1" t="s">
        <v>29</v>
      </c>
      <c r="C56" t="s">
        <v>153</v>
      </c>
      <c r="D56" t="s">
        <v>140</v>
      </c>
      <c r="E56" t="s">
        <v>140</v>
      </c>
      <c r="F56" t="s">
        <v>141</v>
      </c>
      <c r="G56" t="s">
        <v>141</v>
      </c>
      <c r="H56" t="s">
        <v>141</v>
      </c>
      <c r="I56" t="s">
        <v>141</v>
      </c>
    </row>
    <row r="57" spans="1:9" x14ac:dyDescent="0.2">
      <c r="A57" s="28"/>
      <c r="B57" s="17" t="s">
        <v>30</v>
      </c>
      <c r="C57" s="11" t="s">
        <v>154</v>
      </c>
      <c r="D57" s="19" t="s">
        <v>141</v>
      </c>
      <c r="E57" s="19" t="s">
        <v>141</v>
      </c>
      <c r="F57" s="19" t="s">
        <v>141</v>
      </c>
      <c r="G57" s="19" t="s">
        <v>141</v>
      </c>
      <c r="H57" s="19" t="s">
        <v>141</v>
      </c>
      <c r="I57" s="11" t="s">
        <v>141</v>
      </c>
    </row>
    <row r="58" spans="1:9" x14ac:dyDescent="0.2">
      <c r="A58" s="11" t="s">
        <v>155</v>
      </c>
      <c r="B58" s="11" t="s">
        <v>34</v>
      </c>
      <c r="C58" s="11" t="s">
        <v>156</v>
      </c>
      <c r="D58" s="19" t="s">
        <v>141</v>
      </c>
      <c r="E58" s="19" t="s">
        <v>141</v>
      </c>
      <c r="F58" s="19" t="s">
        <v>141</v>
      </c>
      <c r="G58" s="19" t="s">
        <v>141</v>
      </c>
      <c r="H58" s="19" t="s">
        <v>141</v>
      </c>
      <c r="I58" s="18" t="s">
        <v>141</v>
      </c>
    </row>
    <row r="59" spans="1:9" x14ac:dyDescent="0.2">
      <c r="A59" s="27" t="s">
        <v>158</v>
      </c>
      <c r="B59" t="s">
        <v>168</v>
      </c>
      <c r="C59" t="s">
        <v>159</v>
      </c>
      <c r="D59" s="20" t="s">
        <v>140</v>
      </c>
      <c r="E59" s="20" t="s">
        <v>140</v>
      </c>
      <c r="F59" s="20" t="s">
        <v>141</v>
      </c>
      <c r="G59" s="20" t="s">
        <v>141</v>
      </c>
      <c r="H59" s="20" t="s">
        <v>140</v>
      </c>
      <c r="I59" t="s">
        <v>141</v>
      </c>
    </row>
    <row r="60" spans="1:9" x14ac:dyDescent="0.2">
      <c r="A60" s="26"/>
      <c r="B60" t="s">
        <v>169</v>
      </c>
      <c r="C60" t="s">
        <v>160</v>
      </c>
      <c r="D60" s="20" t="s">
        <v>141</v>
      </c>
      <c r="E60" s="20" t="s">
        <v>141</v>
      </c>
      <c r="F60" s="20" t="s">
        <v>141</v>
      </c>
      <c r="G60" s="20" t="s">
        <v>141</v>
      </c>
      <c r="H60" s="20" t="s">
        <v>141</v>
      </c>
      <c r="I60" t="s">
        <v>141</v>
      </c>
    </row>
    <row r="61" spans="1:9" x14ac:dyDescent="0.2">
      <c r="A61" s="26"/>
      <c r="B61" t="s">
        <v>170</v>
      </c>
      <c r="C61" t="s">
        <v>161</v>
      </c>
      <c r="D61" s="20" t="s">
        <v>140</v>
      </c>
      <c r="E61" s="20" t="s">
        <v>141</v>
      </c>
      <c r="F61" s="20" t="s">
        <v>141</v>
      </c>
      <c r="G61" s="20" t="s">
        <v>141</v>
      </c>
      <c r="H61" s="20" t="s">
        <v>141</v>
      </c>
      <c r="I61" t="s">
        <v>141</v>
      </c>
    </row>
    <row r="62" spans="1:9" x14ac:dyDescent="0.2">
      <c r="A62" s="26"/>
      <c r="B62" t="s">
        <v>171</v>
      </c>
      <c r="C62" t="s">
        <v>162</v>
      </c>
      <c r="D62" s="20" t="s">
        <v>140</v>
      </c>
      <c r="E62" s="20" t="s">
        <v>140</v>
      </c>
      <c r="F62" s="20" t="s">
        <v>141</v>
      </c>
      <c r="G62" s="20" t="s">
        <v>141</v>
      </c>
      <c r="H62" s="20" t="s">
        <v>140</v>
      </c>
      <c r="I62" t="s">
        <v>141</v>
      </c>
    </row>
    <row r="63" spans="1:9" x14ac:dyDescent="0.2">
      <c r="A63" s="26"/>
      <c r="B63" t="s">
        <v>172</v>
      </c>
      <c r="C63" t="s">
        <v>163</v>
      </c>
      <c r="D63" s="20" t="s">
        <v>140</v>
      </c>
      <c r="E63" s="20" t="s">
        <v>141</v>
      </c>
      <c r="F63" s="20" t="s">
        <v>141</v>
      </c>
      <c r="G63" s="20" t="s">
        <v>141</v>
      </c>
      <c r="H63" s="20" t="s">
        <v>141</v>
      </c>
      <c r="I63" t="s">
        <v>141</v>
      </c>
    </row>
    <row r="64" spans="1:9" x14ac:dyDescent="0.2">
      <c r="A64" s="26"/>
      <c r="B64" s="8" t="s">
        <v>173</v>
      </c>
      <c r="C64" s="22" t="s">
        <v>164</v>
      </c>
      <c r="D64" s="20" t="s">
        <v>140</v>
      </c>
      <c r="E64" s="20" t="s">
        <v>141</v>
      </c>
      <c r="F64" s="20" t="s">
        <v>141</v>
      </c>
      <c r="G64" s="20" t="s">
        <v>141</v>
      </c>
      <c r="H64" s="20" t="s">
        <v>141</v>
      </c>
      <c r="I64" t="s">
        <v>141</v>
      </c>
    </row>
    <row r="65" spans="1:9" x14ac:dyDescent="0.2">
      <c r="A65" s="26"/>
      <c r="B65" t="s">
        <v>174</v>
      </c>
      <c r="C65" t="s">
        <v>165</v>
      </c>
      <c r="D65" s="20" t="s">
        <v>140</v>
      </c>
      <c r="E65" s="20" t="s">
        <v>141</v>
      </c>
      <c r="F65" s="20" t="s">
        <v>140</v>
      </c>
      <c r="G65" s="20" t="s">
        <v>141</v>
      </c>
      <c r="H65" s="20" t="s">
        <v>141</v>
      </c>
      <c r="I65" t="s">
        <v>141</v>
      </c>
    </row>
    <row r="66" spans="1:9" x14ac:dyDescent="0.2">
      <c r="A66" s="26"/>
      <c r="B66" t="s">
        <v>175</v>
      </c>
      <c r="C66" t="s">
        <v>166</v>
      </c>
      <c r="D66" s="20" t="s">
        <v>140</v>
      </c>
      <c r="E66" s="20" t="s">
        <v>141</v>
      </c>
      <c r="F66" s="20" t="s">
        <v>141</v>
      </c>
      <c r="G66" s="20" t="s">
        <v>141</v>
      </c>
      <c r="H66" s="20" t="s">
        <v>141</v>
      </c>
      <c r="I66" t="s">
        <v>141</v>
      </c>
    </row>
    <row r="67" spans="1:9" x14ac:dyDescent="0.2">
      <c r="A67" s="26"/>
      <c r="B67" t="s">
        <v>176</v>
      </c>
      <c r="C67" t="s">
        <v>167</v>
      </c>
      <c r="D67" s="20" t="s">
        <v>140</v>
      </c>
      <c r="E67" s="20" t="s">
        <v>141</v>
      </c>
      <c r="F67" s="20" t="s">
        <v>141</v>
      </c>
      <c r="G67" s="20" t="s">
        <v>141</v>
      </c>
      <c r="H67" s="20" t="s">
        <v>141</v>
      </c>
      <c r="I67" t="s">
        <v>141</v>
      </c>
    </row>
  </sheetData>
  <mergeCells count="4">
    <mergeCell ref="A3:A44"/>
    <mergeCell ref="A46:A52"/>
    <mergeCell ref="A53:A57"/>
    <mergeCell ref="A59:A67"/>
  </mergeCells>
  <conditionalFormatting sqref="D1:I1048576">
    <cfRule type="cellIs" dxfId="1" priority="1" operator="equal">
      <formula>"Y"</formula>
    </cfRule>
    <cfRule type="cellIs" dxfId="0" priority="2" operator="equal">
      <formula>"N"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6A93B-0A9D-B247-AC56-576360DC8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2023-05-15T21:10:37Z</dcterms:created>
  <dcterms:modified xsi:type="dcterms:W3CDTF">2023-05-31T18:38:38Z</dcterms:modified>
</cp:coreProperties>
</file>