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uessle/Documents/Work/burst_matching_algorithm/actual_paper/prompt-and-afterglow-matching/"/>
    </mc:Choice>
  </mc:AlternateContent>
  <xr:revisionPtr revIDLastSave="0" documentId="13_ncr:1_{1911E604-1C90-E048-A343-82627BFFC667}" xr6:coauthVersionLast="47" xr6:coauthVersionMax="47" xr10:uidLastSave="{00000000-0000-0000-0000-000000000000}"/>
  <bookViews>
    <workbookView xWindow="3180" yWindow="2240" windowWidth="30420" windowHeight="16940" xr2:uid="{415A39E4-12E1-0D46-96F2-16C855D612ED}"/>
  </bookViews>
  <sheets>
    <sheet name="Table" sheetId="2" r:id="rId1"/>
  </sheets>
  <definedNames>
    <definedName name="_xlnm._FilterDatabase" localSheetId="0" hidden="1">Table!$A$1:$A$1</definedName>
    <definedName name="ExternalData_1" localSheetId="0" hidden="1">Table!#REF!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2" l="1"/>
  <c r="O3" i="2"/>
  <c r="O6" i="2"/>
  <c r="P6" i="2" s="1"/>
  <c r="O5" i="2"/>
  <c r="P5" i="2" s="1"/>
  <c r="O4" i="2"/>
  <c r="P4" i="2" s="1"/>
  <c r="O2" i="2"/>
  <c r="P2" i="2" s="1"/>
  <c r="K8" i="2"/>
  <c r="L8" i="2" s="1"/>
  <c r="K7" i="2"/>
  <c r="L7" i="2" s="1"/>
  <c r="K6" i="2"/>
  <c r="L6" i="2" s="1"/>
  <c r="K5" i="2"/>
  <c r="L5" i="2" s="1"/>
  <c r="K4" i="2"/>
  <c r="L4" i="2" s="1"/>
  <c r="K3" i="2"/>
  <c r="L3" i="2" s="1"/>
  <c r="K2" i="2"/>
  <c r="L2" i="2" s="1"/>
  <c r="S2" i="2"/>
  <c r="T2" i="2" s="1"/>
  <c r="G2" i="2"/>
  <c r="H2" i="2" s="1"/>
  <c r="C13" i="2"/>
  <c r="D13" i="2" s="1"/>
  <c r="C33" i="2"/>
  <c r="D33" i="2" s="1"/>
  <c r="C43" i="2"/>
  <c r="D43" i="2" s="1"/>
  <c r="C42" i="2"/>
  <c r="D42" i="2" s="1"/>
  <c r="C41" i="2"/>
  <c r="D41" i="2" s="1"/>
  <c r="C40" i="2"/>
  <c r="D40" i="2" s="1"/>
  <c r="C38" i="2"/>
  <c r="D38" i="2" s="1"/>
  <c r="C37" i="2"/>
  <c r="D37" i="2" s="1"/>
  <c r="C36" i="2"/>
  <c r="D36" i="2" s="1"/>
  <c r="C35" i="2"/>
  <c r="D35" i="2" s="1"/>
  <c r="C34" i="2"/>
  <c r="D34" i="2" s="1"/>
  <c r="C32" i="2"/>
  <c r="C31" i="2"/>
  <c r="D31" i="2" s="1"/>
  <c r="C30" i="2"/>
  <c r="D30" i="2" s="1"/>
  <c r="C29" i="2"/>
  <c r="D29" i="2" s="1"/>
  <c r="C28" i="2"/>
  <c r="D28" i="2" s="1"/>
  <c r="C27" i="2"/>
  <c r="D27" i="2" s="1"/>
  <c r="C26" i="2"/>
  <c r="D26" i="2" s="1"/>
  <c r="C25" i="2"/>
  <c r="D25" i="2" s="1"/>
  <c r="C24" i="2"/>
  <c r="D24" i="2" s="1"/>
  <c r="C23" i="2"/>
  <c r="D23" i="2" s="1"/>
  <c r="C22" i="2"/>
  <c r="D22" i="2" s="1"/>
  <c r="C21" i="2"/>
  <c r="D21" i="2" s="1"/>
  <c r="C20" i="2"/>
  <c r="D20" i="2" s="1"/>
  <c r="C19" i="2"/>
  <c r="D19" i="2" s="1"/>
  <c r="C18" i="2"/>
  <c r="D18" i="2" s="1"/>
  <c r="C17" i="2"/>
  <c r="D17" i="2" s="1"/>
  <c r="C16" i="2"/>
  <c r="D16" i="2" s="1"/>
  <c r="C15" i="2"/>
  <c r="D15" i="2" s="1"/>
  <c r="C14" i="2"/>
  <c r="D14" i="2" s="1"/>
  <c r="C12" i="2"/>
  <c r="D12" i="2" s="1"/>
  <c r="C11" i="2"/>
  <c r="D11" i="2" s="1"/>
  <c r="C10" i="2"/>
  <c r="D10" i="2" s="1"/>
  <c r="C9" i="2"/>
  <c r="D9" i="2" s="1"/>
  <c r="C8" i="2"/>
  <c r="D8" i="2" s="1"/>
  <c r="C7" i="2"/>
  <c r="D7" i="2" s="1"/>
  <c r="C6" i="2"/>
  <c r="D6" i="2" s="1"/>
  <c r="C5" i="2"/>
  <c r="D5" i="2" s="1"/>
  <c r="C4" i="2"/>
  <c r="D4" i="2" s="1"/>
  <c r="C3" i="2"/>
  <c r="D3" i="2" s="1"/>
  <c r="C2" i="2"/>
  <c r="D2" i="2" s="1"/>
  <c r="D32" i="2"/>
  <c r="C39" i="2"/>
  <c r="D3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26D471-DB2B-2E4D-A220-CD9EE609BDF5}" keepAlive="1" name="Query - Table" description="Connection to the 'Table' query in the workbook." type="5" refreshedVersion="8" background="1" saveData="1">
    <dbPr connection="Provider=Microsoft.Mashup.OleDb.1;Data Source=$Workbook$;Location=Table;Extended Properties=&quot;&quot;" command="SELECT * FROM [Table]"/>
  </connection>
  <connection id="2" xr16:uid="{D4B8FE0A-F8B7-3443-AC33-3103F4DAE076}" keepAlive="1" name="Query - Table (2)" description="Connection to the 'Table (2)' query in the workbook." type="5" refreshedVersion="0" background="1">
    <dbPr connection="Provider=Microsoft.Mashup.OleDb.1;Data Source=$Workbook$;Location=&quot;Table (2)&quot;;Extended Properties=&quot;&quot;" command="SELECT * FROM [Table (2)]"/>
  </connection>
</connections>
</file>

<file path=xl/sharedStrings.xml><?xml version="1.0" encoding="utf-8"?>
<sst xmlns="http://schemas.openxmlformats.org/spreadsheetml/2006/main" count="76" uniqueCount="75">
  <si>
    <t>GRB081007</t>
  </si>
  <si>
    <t>GRB091127</t>
  </si>
  <si>
    <t>GRB100316D</t>
  </si>
  <si>
    <t>GRB101219B</t>
  </si>
  <si>
    <t>GRB111209A</t>
  </si>
  <si>
    <t>GRB120422A</t>
  </si>
  <si>
    <t>GRB120714B</t>
  </si>
  <si>
    <t>GRB130215A</t>
  </si>
  <si>
    <t>GRB130427A</t>
  </si>
  <si>
    <t>GRB130702A</t>
  </si>
  <si>
    <t>GRB130831A</t>
  </si>
  <si>
    <t>GRB140606B</t>
  </si>
  <si>
    <t>GRB161219B</t>
  </si>
  <si>
    <t>GRB161228B</t>
  </si>
  <si>
    <t>GRB171010A</t>
  </si>
  <si>
    <t>GRB171205A</t>
  </si>
  <si>
    <t>GRB180728A</t>
  </si>
  <si>
    <t>GRB190114C</t>
  </si>
  <si>
    <t>GRB190829A</t>
  </si>
  <si>
    <t>GRB221009A</t>
  </si>
  <si>
    <t>GRB211023A</t>
  </si>
  <si>
    <t>GRB200826A</t>
  </si>
  <si>
    <t>GRB130603B</t>
  </si>
  <si>
    <t>GRB160821B</t>
  </si>
  <si>
    <t>GRB200522A</t>
  </si>
  <si>
    <t>GRB150101B</t>
  </si>
  <si>
    <t>GRB160624A</t>
  </si>
  <si>
    <t>GRB170817A</t>
  </si>
  <si>
    <t>GRB070809</t>
  </si>
  <si>
    <t>GRB211211A</t>
  </si>
  <si>
    <t>GRB230307A</t>
  </si>
  <si>
    <t>GRB120304B</t>
  </si>
  <si>
    <t>GRB111005A</t>
  </si>
  <si>
    <t>GRB060614</t>
  </si>
  <si>
    <t>GRB210704A</t>
  </si>
  <si>
    <t>short collapsars</t>
  </si>
  <si>
    <t>long collapsars</t>
  </si>
  <si>
    <t>short mergers</t>
  </si>
  <si>
    <t>long mergers</t>
  </si>
  <si>
    <t>Exotic???</t>
  </si>
  <si>
    <t>Datetime_lc</t>
  </si>
  <si>
    <t>DateName_lc</t>
  </si>
  <si>
    <t>Datetime_sc</t>
  </si>
  <si>
    <t>DateName_sc</t>
  </si>
  <si>
    <t>Datetime_sm</t>
  </si>
  <si>
    <t>DateName_sm</t>
  </si>
  <si>
    <t>Datetime_lm</t>
  </si>
  <si>
    <t>DateName_lm</t>
  </si>
  <si>
    <t>Datetime_exo</t>
  </si>
  <si>
    <t>DateName_exo</t>
  </si>
  <si>
    <t>Math_lc</t>
  </si>
  <si>
    <t>GRB050416A</t>
  </si>
  <si>
    <t>GRB050525A</t>
  </si>
  <si>
    <t>GRB050824</t>
  </si>
  <si>
    <t>GRB060218</t>
  </si>
  <si>
    <t>GRB060729</t>
  </si>
  <si>
    <t>GRB060904B</t>
  </si>
  <si>
    <t>GRB070419A</t>
  </si>
  <si>
    <t>GRB071025</t>
  </si>
  <si>
    <t>GRB071112C</t>
  </si>
  <si>
    <t>GRB080319B</t>
  </si>
  <si>
    <t>GRB090618</t>
  </si>
  <si>
    <t>GRB100418A</t>
  </si>
  <si>
    <t>GRB101225A</t>
  </si>
  <si>
    <t>GRB111211A</t>
  </si>
  <si>
    <t>GRB111228A</t>
  </si>
  <si>
    <t>GRB120729A</t>
  </si>
  <si>
    <t>GRB140206A</t>
  </si>
  <si>
    <t>GRB180720B</t>
  </si>
  <si>
    <t>GRB210210A</t>
  </si>
  <si>
    <t>GRB150818A</t>
  </si>
  <si>
    <t>math_sc</t>
  </si>
  <si>
    <t>math_exo</t>
  </si>
  <si>
    <t>math_sm</t>
  </si>
  <si>
    <t>math_lm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</si>
</sst>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mmddhhmmss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0" fillId="0" borderId="3" xfId="0" applyNumberFormat="1" applyFont="1" applyFill="1" applyBorder="1"/>
    <xf numFmtId="0" fontId="0" fillId="0" borderId="4" xfId="0" applyNumberFormat="1" applyFont="1" applyFill="1" applyBorder="1"/>
    <xf numFmtId="0" fontId="0" fillId="0" borderId="0" xfId="0" applyNumberFormat="1" applyFont="1" applyFill="1" applyBorder="1"/>
    <xf numFmtId="0" fontId="1" fillId="0" borderId="0" xfId="0" applyFont="1" applyFill="1" applyBorder="1"/>
    <xf numFmtId="0" fontId="1" fillId="0" borderId="0" xfId="0" applyFont="1" applyFill="1"/>
    <xf numFmtId="169" fontId="0" fillId="0" borderId="0" xfId="0" applyNumberFormat="1" applyFill="1"/>
    <xf numFmtId="169" fontId="0" fillId="0" borderId="0" xfId="0" applyNumberFormat="1" applyFont="1" applyFill="1" applyBorder="1"/>
    <xf numFmtId="169" fontId="0" fillId="0" borderId="0" xfId="0" applyNumberFormat="1"/>
    <xf numFmtId="16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762C-705D-E149-A7EE-A92025CEA600}">
  <dimension ref="A1:T43"/>
  <sheetViews>
    <sheetView tabSelected="1" workbookViewId="0">
      <selection activeCell="D2" sqref="D2:D43"/>
    </sheetView>
  </sheetViews>
  <sheetFormatPr baseColWidth="10" defaultRowHeight="16" x14ac:dyDescent="0.2"/>
  <cols>
    <col min="1" max="1" width="13.33203125" bestFit="1" customWidth="1"/>
    <col min="2" max="2" width="18.6640625" style="12" bestFit="1" customWidth="1"/>
    <col min="3" max="3" width="18.6640625" customWidth="1"/>
    <col min="4" max="4" width="13.83203125" bestFit="1" customWidth="1"/>
    <col min="5" max="5" width="14" bestFit="1" customWidth="1"/>
    <col min="6" max="6" width="14" customWidth="1"/>
    <col min="7" max="7" width="11.6640625" bestFit="1" customWidth="1"/>
    <col min="8" max="8" width="13.83203125" bestFit="1" customWidth="1"/>
    <col min="9" max="9" width="12.6640625" bestFit="1" customWidth="1"/>
    <col min="10" max="10" width="13.1640625" bestFit="1" customWidth="1"/>
    <col min="11" max="11" width="12.5" customWidth="1"/>
    <col min="12" max="12" width="13.6640625" bestFit="1" customWidth="1"/>
    <col min="13" max="13" width="12" bestFit="1" customWidth="1"/>
    <col min="14" max="14" width="13.1640625" bestFit="1" customWidth="1"/>
    <col min="15" max="15" width="12.83203125" customWidth="1"/>
    <col min="16" max="16" width="15" bestFit="1" customWidth="1"/>
    <col min="17" max="17" width="12" bestFit="1" customWidth="1"/>
    <col min="18" max="18" width="13.1640625" bestFit="1" customWidth="1"/>
    <col min="19" max="19" width="13" bestFit="1" customWidth="1"/>
    <col min="20" max="20" width="14.1640625" bestFit="1" customWidth="1"/>
  </cols>
  <sheetData>
    <row r="1" spans="1:20" x14ac:dyDescent="0.2">
      <c r="A1" s="8" t="s">
        <v>36</v>
      </c>
      <c r="B1" s="13" t="s">
        <v>40</v>
      </c>
      <c r="C1" s="9" t="s">
        <v>50</v>
      </c>
      <c r="D1" s="9" t="s">
        <v>41</v>
      </c>
      <c r="E1" s="9" t="s">
        <v>35</v>
      </c>
      <c r="F1" s="9" t="s">
        <v>42</v>
      </c>
      <c r="G1" s="9" t="s">
        <v>71</v>
      </c>
      <c r="H1" s="9" t="s">
        <v>43</v>
      </c>
      <c r="I1" s="9" t="s">
        <v>37</v>
      </c>
      <c r="J1" s="9" t="s">
        <v>44</v>
      </c>
      <c r="K1" s="9" t="s">
        <v>73</v>
      </c>
      <c r="L1" s="9" t="s">
        <v>45</v>
      </c>
      <c r="M1" s="9" t="s">
        <v>38</v>
      </c>
      <c r="N1" s="9" t="s">
        <v>46</v>
      </c>
      <c r="O1" s="9" t="s">
        <v>74</v>
      </c>
      <c r="P1" s="9" t="s">
        <v>47</v>
      </c>
      <c r="Q1" s="9" t="s">
        <v>39</v>
      </c>
      <c r="R1" s="9" t="s">
        <v>48</v>
      </c>
      <c r="S1" s="9" t="s">
        <v>72</v>
      </c>
      <c r="T1" s="9" t="s">
        <v>49</v>
      </c>
    </row>
    <row r="2" spans="1:20" x14ac:dyDescent="0.2">
      <c r="A2" s="6" t="s">
        <v>51</v>
      </c>
      <c r="B2" s="10">
        <v>38458.461626018521</v>
      </c>
      <c r="C2" s="1" t="str">
        <f t="shared" ref="C2:C38" si="0">LEFT(RIGHT(B2,LEN(B2)-FIND(".",B2)),3)</f>
        <v>461</v>
      </c>
      <c r="D2" s="7" t="str">
        <f t="shared" ref="D2:D38" si="1">_xlfn.CONCAT(LEFT(A2,LEN(A2)-1), C2)</f>
        <v>GRB050416461</v>
      </c>
      <c r="E2" s="3" t="s">
        <v>21</v>
      </c>
      <c r="F2" s="11">
        <v>44069.187407407408</v>
      </c>
      <c r="G2" s="1" t="str">
        <f t="shared" ref="G2" si="2">LEFT(RIGHT(F2,LEN(F2)-FIND(".",F2)),3)</f>
        <v>187</v>
      </c>
      <c r="H2" s="7" t="str">
        <f t="shared" ref="H2" si="3">_xlfn.CONCAT(LEFT(E2,LEN(E2)-1), G2)</f>
        <v>GRB200826187</v>
      </c>
      <c r="I2" s="3" t="s">
        <v>28</v>
      </c>
      <c r="J2" s="11">
        <v>39303.807141203702</v>
      </c>
      <c r="K2" s="1" t="str">
        <f t="shared" ref="K2:K8" si="4">LEFT(RIGHT(J2,LEN(J2)-FIND(".",J2)),3)</f>
        <v>807</v>
      </c>
      <c r="L2" s="7" t="str">
        <f>_xlfn.CONCAT(LEFT(I2,LEN(I2)), K2)</f>
        <v>GRB070809807</v>
      </c>
      <c r="M2" s="3" t="s">
        <v>33</v>
      </c>
      <c r="N2" s="11">
        <v>38882.530416666668</v>
      </c>
      <c r="O2" s="1" t="str">
        <f t="shared" ref="O2:O6" si="5">LEFT(RIGHT(N2,LEN(N2)-FIND(".",N2)),3)</f>
        <v>530</v>
      </c>
      <c r="P2" s="7" t="str">
        <f>_xlfn.CONCAT(LEFT(M2,LEN(M2)), O2)</f>
        <v>GRB060614530</v>
      </c>
      <c r="Q2" s="3" t="s">
        <v>34</v>
      </c>
      <c r="R2" s="11">
        <v>44381.814867939815</v>
      </c>
      <c r="S2" s="1" t="str">
        <f t="shared" ref="S2" si="6">LEFT(RIGHT(R2,LEN(R2)-FIND(".",R2)),3)</f>
        <v>814</v>
      </c>
      <c r="T2" s="7" t="str">
        <f t="shared" ref="T2" si="7">_xlfn.CONCAT(LEFT(Q2,LEN(Q2)-1), S2)</f>
        <v>GRB210704814</v>
      </c>
    </row>
    <row r="3" spans="1:20" x14ac:dyDescent="0.2">
      <c r="A3" s="6" t="s">
        <v>52</v>
      </c>
      <c r="B3" s="10">
        <v>38497.002002314817</v>
      </c>
      <c r="C3" s="1" t="str">
        <f t="shared" si="0"/>
        <v>002</v>
      </c>
      <c r="D3" s="7" t="str">
        <f t="shared" si="1"/>
        <v>GRB050525002</v>
      </c>
      <c r="E3" s="2"/>
      <c r="F3" s="2"/>
      <c r="G3" s="2"/>
      <c r="H3" s="2"/>
      <c r="I3" s="4" t="s">
        <v>22</v>
      </c>
      <c r="J3" s="12">
        <v>41428.659189814818</v>
      </c>
      <c r="K3" s="1" t="str">
        <f t="shared" si="4"/>
        <v>659</v>
      </c>
      <c r="L3" s="7" t="str">
        <f t="shared" ref="L3:L8" si="8">_xlfn.CONCAT(LEFT(I3,LEN(I3)-1), K3)</f>
        <v>GRB130603659</v>
      </c>
      <c r="M3" s="4" t="s">
        <v>32</v>
      </c>
      <c r="N3" s="11">
        <v>40821.336967592593</v>
      </c>
      <c r="O3" s="1" t="str">
        <f t="shared" si="5"/>
        <v>336</v>
      </c>
      <c r="P3" s="7" t="str">
        <f>_xlfn.CONCAT(LEFT(M3,LEN(M3)-1), O3)</f>
        <v>GRB111005336</v>
      </c>
      <c r="Q3" s="2"/>
      <c r="R3" s="2"/>
    </row>
    <row r="4" spans="1:20" x14ac:dyDescent="0.2">
      <c r="A4" s="6" t="s">
        <v>53</v>
      </c>
      <c r="B4" s="10">
        <v>38588.966855416664</v>
      </c>
      <c r="C4" s="1" t="str">
        <f t="shared" si="0"/>
        <v>966</v>
      </c>
      <c r="D4" s="7" t="str">
        <f>_xlfn.CONCAT(LEFT(A4,LEN(A4)), C4)</f>
        <v>GRB050824966</v>
      </c>
      <c r="E4" s="2"/>
      <c r="F4" s="2"/>
      <c r="G4" s="2"/>
      <c r="H4" s="2"/>
      <c r="I4" s="5" t="s">
        <v>25</v>
      </c>
      <c r="J4" s="11">
        <v>42005.641371180558</v>
      </c>
      <c r="K4" s="1" t="str">
        <f t="shared" si="4"/>
        <v>641</v>
      </c>
      <c r="L4" s="7" t="str">
        <f t="shared" si="8"/>
        <v>GRB150101641</v>
      </c>
      <c r="M4" s="5" t="s">
        <v>31</v>
      </c>
      <c r="N4" s="11">
        <v>40972.248469675927</v>
      </c>
      <c r="O4" s="1" t="str">
        <f t="shared" si="5"/>
        <v>248</v>
      </c>
      <c r="P4" s="7" t="str">
        <f t="shared" ref="P4:P6" si="9">_xlfn.CONCAT(LEFT(M4,LEN(M4)-1), O4)</f>
        <v>GRB120304248</v>
      </c>
      <c r="Q4" s="2"/>
      <c r="R4" s="2"/>
    </row>
    <row r="5" spans="1:20" x14ac:dyDescent="0.2">
      <c r="A5" s="6" t="s">
        <v>54</v>
      </c>
      <c r="B5" s="11">
        <v>38766.148958333331</v>
      </c>
      <c r="C5" s="1" t="str">
        <f t="shared" si="0"/>
        <v>148</v>
      </c>
      <c r="D5" s="7" t="str">
        <f>_xlfn.CONCAT(LEFT(A5,LEN(A5)), C5)</f>
        <v>GRB060218148</v>
      </c>
      <c r="E5" s="2"/>
      <c r="F5" s="2"/>
      <c r="G5" s="2"/>
      <c r="H5" s="2"/>
      <c r="I5" s="3" t="s">
        <v>26</v>
      </c>
      <c r="J5" s="11">
        <v>42545.477094907408</v>
      </c>
      <c r="K5" s="1" t="str">
        <f t="shared" si="4"/>
        <v>477</v>
      </c>
      <c r="L5" s="7" t="str">
        <f t="shared" si="8"/>
        <v>GRB160624477</v>
      </c>
      <c r="M5" s="3" t="s">
        <v>29</v>
      </c>
      <c r="N5" s="11">
        <v>44541.54859953704</v>
      </c>
      <c r="O5" s="1" t="str">
        <f t="shared" si="5"/>
        <v>548</v>
      </c>
      <c r="P5" s="7" t="str">
        <f t="shared" si="9"/>
        <v>GRB211211548</v>
      </c>
      <c r="Q5" s="2"/>
      <c r="R5" s="2"/>
    </row>
    <row r="6" spans="1:20" x14ac:dyDescent="0.2">
      <c r="A6" s="6" t="s">
        <v>55</v>
      </c>
      <c r="B6" s="11">
        <v>38927.800335648149</v>
      </c>
      <c r="C6" s="1" t="str">
        <f t="shared" si="0"/>
        <v>800</v>
      </c>
      <c r="D6" s="7" t="str">
        <f>_xlfn.CONCAT(LEFT(A6,LEN(A6)), C6)</f>
        <v>GRB060729800</v>
      </c>
      <c r="E6" s="2"/>
      <c r="F6" s="2"/>
      <c r="H6" s="2"/>
      <c r="I6" s="4" t="s">
        <v>23</v>
      </c>
      <c r="J6" s="11">
        <v>42603.936956018515</v>
      </c>
      <c r="K6" s="1" t="str">
        <f t="shared" si="4"/>
        <v>936</v>
      </c>
      <c r="L6" s="7" t="str">
        <f t="shared" si="8"/>
        <v>GRB160821936</v>
      </c>
      <c r="M6" s="4" t="s">
        <v>30</v>
      </c>
      <c r="N6" s="11">
        <v>44992.655624999999</v>
      </c>
      <c r="O6" s="1" t="str">
        <f t="shared" si="5"/>
        <v>655</v>
      </c>
      <c r="P6" s="7" t="str">
        <f t="shared" si="9"/>
        <v>GRB230307655</v>
      </c>
      <c r="Q6" s="2"/>
      <c r="R6" s="2"/>
    </row>
    <row r="7" spans="1:20" x14ac:dyDescent="0.2">
      <c r="A7" s="6" t="s">
        <v>56</v>
      </c>
      <c r="B7" s="11">
        <v>38964.104895833334</v>
      </c>
      <c r="C7" s="1" t="str">
        <f t="shared" si="0"/>
        <v>104</v>
      </c>
      <c r="D7" s="7" t="str">
        <f t="shared" si="1"/>
        <v>GRB060904104</v>
      </c>
      <c r="E7" s="2"/>
      <c r="F7" s="2"/>
      <c r="G7" s="2"/>
      <c r="H7" s="2"/>
      <c r="I7" s="5" t="s">
        <v>27</v>
      </c>
      <c r="J7" s="12">
        <v>42964.528541666667</v>
      </c>
      <c r="K7" s="1" t="str">
        <f t="shared" si="4"/>
        <v>528</v>
      </c>
      <c r="L7" s="7" t="str">
        <f t="shared" si="8"/>
        <v>GRB170817528</v>
      </c>
      <c r="M7" s="2"/>
      <c r="N7" s="2"/>
      <c r="O7" s="2"/>
      <c r="P7" s="2"/>
      <c r="Q7" s="2"/>
      <c r="R7" s="2"/>
    </row>
    <row r="8" spans="1:20" x14ac:dyDescent="0.2">
      <c r="A8" s="6" t="s">
        <v>57</v>
      </c>
      <c r="B8" s="11">
        <v>39191.447280092594</v>
      </c>
      <c r="C8" s="1" t="str">
        <f t="shared" si="0"/>
        <v>447</v>
      </c>
      <c r="D8" s="7" t="str">
        <f t="shared" si="1"/>
        <v>GRB070419447</v>
      </c>
      <c r="E8" s="2"/>
      <c r="F8" s="2"/>
      <c r="G8" s="2"/>
      <c r="H8" s="2"/>
      <c r="I8" s="3" t="s">
        <v>24</v>
      </c>
      <c r="J8" s="11">
        <v>43973.487199074072</v>
      </c>
      <c r="K8" s="1" t="str">
        <f t="shared" si="4"/>
        <v>487</v>
      </c>
      <c r="L8" s="7" t="str">
        <f t="shared" si="8"/>
        <v>GRB200522487</v>
      </c>
      <c r="M8" s="2"/>
      <c r="N8" s="2"/>
      <c r="O8" s="2"/>
      <c r="P8" s="2"/>
      <c r="Q8" s="2"/>
      <c r="R8" s="2"/>
    </row>
    <row r="9" spans="1:20" x14ac:dyDescent="0.2">
      <c r="A9" s="6" t="s">
        <v>58</v>
      </c>
      <c r="B9" s="11">
        <v>39380.172847222224</v>
      </c>
      <c r="C9" s="1" t="str">
        <f t="shared" si="0"/>
        <v>172</v>
      </c>
      <c r="D9" s="7" t="str">
        <f>_xlfn.CONCAT(LEFT(A9,LEN(A9)), C9)</f>
        <v>GRB071025172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20" x14ac:dyDescent="0.2">
      <c r="A10" s="6" t="s">
        <v>59</v>
      </c>
      <c r="B10" s="11">
        <v>39398.772881944446</v>
      </c>
      <c r="C10" s="1" t="str">
        <f t="shared" si="0"/>
        <v>772</v>
      </c>
      <c r="D10" s="7" t="str">
        <f t="shared" si="1"/>
        <v>GRB071112772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20" x14ac:dyDescent="0.2">
      <c r="A11" s="6" t="s">
        <v>60</v>
      </c>
      <c r="B11" s="11">
        <v>39526.258900462963</v>
      </c>
      <c r="C11" s="1" t="str">
        <f t="shared" si="0"/>
        <v>258</v>
      </c>
      <c r="D11" s="7" t="str">
        <f t="shared" si="1"/>
        <v>GRB080319258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20" x14ac:dyDescent="0.2">
      <c r="A12" s="6" t="s">
        <v>0</v>
      </c>
      <c r="B12" s="11">
        <v>39728.224907407406</v>
      </c>
      <c r="C12" s="1" t="str">
        <f t="shared" si="0"/>
        <v>224</v>
      </c>
      <c r="D12" s="7" t="str">
        <f>_xlfn.CONCAT(LEFT(A12,LEN(A12)), C12)</f>
        <v>GRB081007224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0" x14ac:dyDescent="0.2">
      <c r="A13" s="6" t="s">
        <v>61</v>
      </c>
      <c r="B13" s="11">
        <v>39982.353113425925</v>
      </c>
      <c r="C13" s="1" t="str">
        <f t="shared" si="0"/>
        <v>353</v>
      </c>
      <c r="D13" s="7" t="str">
        <f>_xlfn.CONCAT(LEFT(A13,LEN(A13)), C13)</f>
        <v>GRB090618353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0" x14ac:dyDescent="0.2">
      <c r="A14" s="6" t="s">
        <v>1</v>
      </c>
      <c r="B14" s="11">
        <v>40144.976215277777</v>
      </c>
      <c r="C14" s="1" t="str">
        <f t="shared" si="0"/>
        <v>976</v>
      </c>
      <c r="D14" s="7" t="str">
        <f>_xlfn.CONCAT(LEFT(A14,LEN(A14)), C14)</f>
        <v>GRB091127976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0" x14ac:dyDescent="0.2">
      <c r="A15" s="6" t="s">
        <v>2</v>
      </c>
      <c r="B15" s="11">
        <v>40253.531134259261</v>
      </c>
      <c r="C15" s="1" t="str">
        <f t="shared" si="0"/>
        <v>531</v>
      </c>
      <c r="D15" s="7" t="str">
        <f t="shared" si="1"/>
        <v>GRB100316531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20" x14ac:dyDescent="0.2">
      <c r="A16" s="6" t="s">
        <v>62</v>
      </c>
      <c r="B16" s="11">
        <v>40286.882037037038</v>
      </c>
      <c r="C16" s="1" t="str">
        <f t="shared" si="0"/>
        <v>882</v>
      </c>
      <c r="D16" s="7" t="str">
        <f t="shared" si="1"/>
        <v>GRB100418882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6" t="s">
        <v>3</v>
      </c>
      <c r="B17" s="12">
        <v>40531.686030092591</v>
      </c>
      <c r="C17" s="1" t="str">
        <f t="shared" si="0"/>
        <v>686</v>
      </c>
      <c r="D17" s="7" t="str">
        <f t="shared" si="1"/>
        <v>GRB101219686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6" t="s">
        <v>63</v>
      </c>
      <c r="B18" s="12">
        <v>40537.77621527778</v>
      </c>
      <c r="C18" s="1" t="str">
        <f t="shared" si="0"/>
        <v>776</v>
      </c>
      <c r="D18" s="7" t="str">
        <f t="shared" si="1"/>
        <v>GRB101225776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6" t="s">
        <v>4</v>
      </c>
      <c r="B19" s="11">
        <v>40886.300092592595</v>
      </c>
      <c r="C19" s="1" t="str">
        <f t="shared" si="0"/>
        <v>300</v>
      </c>
      <c r="D19" s="7" t="str">
        <f t="shared" si="1"/>
        <v>GRB111209300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6" t="s">
        <v>64</v>
      </c>
      <c r="B20" s="12">
        <v>40888.928854166668</v>
      </c>
      <c r="C20" s="1" t="str">
        <f t="shared" si="0"/>
        <v>928</v>
      </c>
      <c r="D20" s="7" t="str">
        <f t="shared" si="1"/>
        <v>GRB111211928</v>
      </c>
    </row>
    <row r="21" spans="1:18" x14ac:dyDescent="0.2">
      <c r="A21" s="6" t="s">
        <v>65</v>
      </c>
      <c r="B21" s="12">
        <v>40905.656053240738</v>
      </c>
      <c r="C21" s="1" t="str">
        <f t="shared" si="0"/>
        <v>656</v>
      </c>
      <c r="D21" s="7" t="str">
        <f t="shared" si="1"/>
        <v>GRB111228656</v>
      </c>
    </row>
    <row r="22" spans="1:18" x14ac:dyDescent="0.2">
      <c r="A22" s="6" t="s">
        <v>5</v>
      </c>
      <c r="B22" s="12">
        <v>41021.300034722219</v>
      </c>
      <c r="C22" s="1" t="str">
        <f t="shared" si="0"/>
        <v>300</v>
      </c>
      <c r="D22" s="7" t="str">
        <f t="shared" si="1"/>
        <v>GRB120422300</v>
      </c>
    </row>
    <row r="23" spans="1:18" x14ac:dyDescent="0.2">
      <c r="A23" s="6" t="s">
        <v>6</v>
      </c>
      <c r="B23" s="12">
        <v>41104.888039004632</v>
      </c>
      <c r="C23" s="1" t="str">
        <f t="shared" si="0"/>
        <v>888</v>
      </c>
      <c r="D23" s="7" t="str">
        <f t="shared" si="1"/>
        <v>GRB120714888</v>
      </c>
    </row>
    <row r="24" spans="1:18" x14ac:dyDescent="0.2">
      <c r="A24" s="6" t="s">
        <v>66</v>
      </c>
      <c r="B24" s="12">
        <v>41119.455717592595</v>
      </c>
      <c r="C24" s="1" t="str">
        <f t="shared" si="0"/>
        <v>455</v>
      </c>
      <c r="D24" s="7" t="str">
        <f t="shared" si="1"/>
        <v>GRB120729455</v>
      </c>
    </row>
    <row r="25" spans="1:18" x14ac:dyDescent="0.2">
      <c r="A25" s="6" t="s">
        <v>7</v>
      </c>
      <c r="B25" s="12">
        <v>41320.06354166667</v>
      </c>
      <c r="C25" s="1" t="str">
        <f t="shared" si="0"/>
        <v>063</v>
      </c>
      <c r="D25" s="7" t="str">
        <f t="shared" si="1"/>
        <v>GRB130215063</v>
      </c>
    </row>
    <row r="26" spans="1:18" x14ac:dyDescent="0.2">
      <c r="A26" s="6" t="s">
        <v>8</v>
      </c>
      <c r="B26" s="12">
        <v>41391.324965277781</v>
      </c>
      <c r="C26" s="1" t="str">
        <f t="shared" si="0"/>
        <v>324</v>
      </c>
      <c r="D26" s="7" t="str">
        <f t="shared" si="1"/>
        <v>GRB130427324</v>
      </c>
    </row>
    <row r="27" spans="1:18" x14ac:dyDescent="0.2">
      <c r="A27" s="6" t="s">
        <v>9</v>
      </c>
      <c r="B27" s="12">
        <v>41457.003739340274</v>
      </c>
      <c r="C27" s="1" t="str">
        <f t="shared" si="0"/>
        <v>003</v>
      </c>
      <c r="D27" s="7" t="str">
        <f t="shared" si="1"/>
        <v>GRB130702003</v>
      </c>
    </row>
    <row r="28" spans="1:18" x14ac:dyDescent="0.2">
      <c r="A28" s="6" t="s">
        <v>10</v>
      </c>
      <c r="B28" s="12">
        <v>41517.544629629629</v>
      </c>
      <c r="C28" s="1" t="str">
        <f t="shared" si="0"/>
        <v>544</v>
      </c>
      <c r="D28" s="7" t="str">
        <f t="shared" si="1"/>
        <v>GRB130831544</v>
      </c>
    </row>
    <row r="29" spans="1:18" x14ac:dyDescent="0.2">
      <c r="A29" s="6" t="s">
        <v>67</v>
      </c>
      <c r="B29" s="12">
        <v>41676.303703703707</v>
      </c>
      <c r="C29" s="1" t="str">
        <f t="shared" si="0"/>
        <v>303</v>
      </c>
      <c r="D29" s="7" t="str">
        <f t="shared" si="1"/>
        <v>GRB140206303</v>
      </c>
    </row>
    <row r="30" spans="1:18" x14ac:dyDescent="0.2">
      <c r="A30" s="6" t="s">
        <v>11</v>
      </c>
      <c r="B30" s="12">
        <v>41796.133239120369</v>
      </c>
      <c r="C30" s="1" t="str">
        <f t="shared" si="0"/>
        <v>133</v>
      </c>
      <c r="D30" s="7" t="str">
        <f t="shared" si="1"/>
        <v>GRB140606133</v>
      </c>
    </row>
    <row r="31" spans="1:18" x14ac:dyDescent="0.2">
      <c r="A31" s="6" t="s">
        <v>70</v>
      </c>
      <c r="B31" s="12">
        <v>42234.483703703707</v>
      </c>
      <c r="C31" s="1" t="str">
        <f t="shared" si="0"/>
        <v>483</v>
      </c>
      <c r="D31" s="7" t="str">
        <f t="shared" si="1"/>
        <v>GRB150818483</v>
      </c>
    </row>
    <row r="32" spans="1:18" x14ac:dyDescent="0.2">
      <c r="A32" s="6" t="s">
        <v>12</v>
      </c>
      <c r="B32" s="12">
        <v>42723.783784722225</v>
      </c>
      <c r="C32" s="1" t="str">
        <f t="shared" si="0"/>
        <v>783</v>
      </c>
      <c r="D32" s="7" t="str">
        <f t="shared" si="1"/>
        <v>GRB161219783</v>
      </c>
    </row>
    <row r="33" spans="1:4" x14ac:dyDescent="0.2">
      <c r="A33" s="6" t="s">
        <v>13</v>
      </c>
      <c r="B33" s="12">
        <v>42732.552567673614</v>
      </c>
      <c r="C33" s="1" t="str">
        <f t="shared" si="0"/>
        <v>552</v>
      </c>
      <c r="D33" s="7" t="str">
        <f t="shared" si="1"/>
        <v>GRB161228552</v>
      </c>
    </row>
    <row r="34" spans="1:4" x14ac:dyDescent="0.2">
      <c r="A34" s="6" t="s">
        <v>14</v>
      </c>
      <c r="B34" s="12">
        <v>43018.792252083331</v>
      </c>
      <c r="C34" s="1" t="str">
        <f t="shared" si="0"/>
        <v>792</v>
      </c>
      <c r="D34" s="7" t="str">
        <f t="shared" si="1"/>
        <v>GRB171010792</v>
      </c>
    </row>
    <row r="35" spans="1:4" x14ac:dyDescent="0.2">
      <c r="A35" s="6" t="s">
        <v>15</v>
      </c>
      <c r="B35" s="12">
        <v>43074.30605324074</v>
      </c>
      <c r="C35" s="1" t="str">
        <f t="shared" si="0"/>
        <v>306</v>
      </c>
      <c r="D35" s="7" t="str">
        <f t="shared" si="1"/>
        <v>GRB171205306</v>
      </c>
    </row>
    <row r="36" spans="1:4" x14ac:dyDescent="0.2">
      <c r="A36" s="6" t="s">
        <v>68</v>
      </c>
      <c r="B36" s="12">
        <v>43301.598425925928</v>
      </c>
      <c r="C36" s="1" t="str">
        <f t="shared" si="0"/>
        <v>598</v>
      </c>
      <c r="D36" s="7" t="str">
        <f t="shared" si="1"/>
        <v>GRB180720598</v>
      </c>
    </row>
    <row r="37" spans="1:4" x14ac:dyDescent="0.2">
      <c r="A37" s="6" t="s">
        <v>16</v>
      </c>
      <c r="B37" s="12">
        <v>43309.728472222225</v>
      </c>
      <c r="C37" s="1" t="str">
        <f t="shared" si="0"/>
        <v>728</v>
      </c>
      <c r="D37" s="7" t="str">
        <f t="shared" si="1"/>
        <v>GRB180728728</v>
      </c>
    </row>
    <row r="38" spans="1:4" x14ac:dyDescent="0.2">
      <c r="A38" s="6" t="s">
        <v>17</v>
      </c>
      <c r="B38" s="12">
        <v>43479.87295138889</v>
      </c>
      <c r="C38" s="1" t="str">
        <f t="shared" si="0"/>
        <v>872</v>
      </c>
      <c r="D38" s="7" t="str">
        <f t="shared" si="1"/>
        <v>GRB190114872</v>
      </c>
    </row>
    <row r="39" spans="1:4" x14ac:dyDescent="0.2">
      <c r="A39" s="6" t="s">
        <v>18</v>
      </c>
      <c r="B39" s="12">
        <v>43706.830474537041</v>
      </c>
      <c r="C39" s="1" t="str">
        <f>LEFT(RIGHT(B39,LEN(B39)-FIND(".",B39)),3)</f>
        <v>830</v>
      </c>
      <c r="D39" s="7" t="str">
        <f>_xlfn.CONCAT(LEFT(A39,LEN(A39)-1), C39)</f>
        <v>GRB190829830</v>
      </c>
    </row>
    <row r="40" spans="1:4" x14ac:dyDescent="0.2">
      <c r="A40" s="6" t="s">
        <v>21</v>
      </c>
      <c r="B40" s="12">
        <v>44069.187407407408</v>
      </c>
      <c r="C40" s="1" t="str">
        <f t="shared" ref="C40:C42" si="10">LEFT(RIGHT(B40,LEN(B40)-FIND(".",B40)),3)</f>
        <v>187</v>
      </c>
      <c r="D40" s="7" t="str">
        <f t="shared" ref="D40:D43" si="11">_xlfn.CONCAT(LEFT(A40,LEN(A40)-1), C40)</f>
        <v>GRB200826187</v>
      </c>
    </row>
    <row r="41" spans="1:4" x14ac:dyDescent="0.2">
      <c r="A41" s="6" t="s">
        <v>69</v>
      </c>
      <c r="B41" s="12">
        <v>44237.083645833336</v>
      </c>
      <c r="C41" s="1" t="str">
        <f t="shared" si="10"/>
        <v>083</v>
      </c>
      <c r="D41" s="7" t="str">
        <f t="shared" si="11"/>
        <v>GRB210210083</v>
      </c>
    </row>
    <row r="42" spans="1:4" x14ac:dyDescent="0.2">
      <c r="A42" s="6" t="s">
        <v>20</v>
      </c>
      <c r="B42" s="12">
        <v>44492.545636574076</v>
      </c>
      <c r="C42" s="1" t="str">
        <f t="shared" si="10"/>
        <v>545</v>
      </c>
      <c r="D42" s="7" t="str">
        <f t="shared" si="11"/>
        <v>GRB211023545</v>
      </c>
    </row>
    <row r="43" spans="1:4" x14ac:dyDescent="0.2">
      <c r="A43" s="6" t="s">
        <v>19</v>
      </c>
      <c r="B43" s="12">
        <v>44843.553460648145</v>
      </c>
      <c r="C43" s="1" t="str">
        <f>LEFT(RIGHT(B43,LEN(B43)-FIND(".",B43)),3)</f>
        <v>553</v>
      </c>
      <c r="D43" s="7" t="str">
        <f t="shared" si="11"/>
        <v>GRB221009553</v>
      </c>
    </row>
  </sheetData>
  <autoFilter ref="A1:A19" xr:uid="{CA83762C-705D-E149-A7EE-A92025CEA600}"/>
  <sortState xmlns:xlrd2="http://schemas.microsoft.com/office/spreadsheetml/2017/richdata2" ref="M2:M22">
    <sortCondition ref="M1:M22"/>
  </sortState>
  <phoneticPr fontId="2" type="noConversion"/>
  <pageMargins left="0.7" right="0.7" top="0.75" bottom="0.75" header="0.3" footer="0.3"/>
  <ignoredErrors>
    <ignoredError sqref="D9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6A93B-0A9D-B247-AC56-576360DC80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2023-05-15T21:10:37Z</dcterms:created>
  <dcterms:modified xsi:type="dcterms:W3CDTF">2023-05-16T00:03:40Z</dcterms:modified>
</cp:coreProperties>
</file>