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35" activeTab="2"/>
  </bookViews>
  <sheets>
    <sheet name="задачи" sheetId="1" r:id="rId1"/>
    <sheet name="методы" sheetId="2" r:id="rId2"/>
    <sheet name="0" sheetId="3" r:id="rId3"/>
  </sheets>
  <calcPr calcId="152511"/>
</workbook>
</file>

<file path=xl/calcChain.xml><?xml version="1.0" encoding="utf-8"?>
<calcChain xmlns="http://schemas.openxmlformats.org/spreadsheetml/2006/main">
  <c r="C25" i="3" l="1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B25" i="3"/>
  <c r="T4" i="3"/>
  <c r="T5" i="3"/>
  <c r="T7" i="3"/>
  <c r="T8" i="3"/>
  <c r="T9" i="3"/>
  <c r="T10" i="3"/>
  <c r="T11" i="3"/>
  <c r="T13" i="3"/>
  <c r="T14" i="3"/>
  <c r="T15" i="3"/>
  <c r="T16" i="3"/>
  <c r="T17" i="3"/>
  <c r="T18" i="3"/>
  <c r="T22" i="3"/>
  <c r="T23" i="3"/>
  <c r="T24" i="3"/>
  <c r="T26" i="3"/>
  <c r="T29" i="3"/>
  <c r="T30" i="3"/>
  <c r="T31" i="3"/>
  <c r="T33" i="3"/>
  <c r="T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T34" i="3" l="1"/>
</calcChain>
</file>

<file path=xl/sharedStrings.xml><?xml version="1.0" encoding="utf-8"?>
<sst xmlns="http://schemas.openxmlformats.org/spreadsheetml/2006/main" count="488" uniqueCount="331">
  <si>
    <t>пользователь</t>
  </si>
  <si>
    <t>scikit-learn/knn</t>
  </si>
  <si>
    <t>Никита Александров</t>
  </si>
  <si>
    <t>scikit-learn/svm.svc</t>
  </si>
  <si>
    <t>scikit-learn/decision_tree_classifier</t>
  </si>
  <si>
    <t>scikit-learn/AdaBoostClassifier</t>
  </si>
  <si>
    <t>Гавриков Алексей</t>
  </si>
  <si>
    <t>scikit-learn/BaggingClassifier</t>
  </si>
  <si>
    <t>scikit-learn/RadiusNeighborsClassifier</t>
  </si>
  <si>
    <t>scikit-learn/GaussianNB</t>
  </si>
  <si>
    <t>Богдашевская Мария</t>
  </si>
  <si>
    <t>scikit-learn/ensemble.ExtraTreesClassifier</t>
  </si>
  <si>
    <t>id</t>
  </si>
  <si>
    <t>задача</t>
  </si>
  <si>
    <t>Методы</t>
  </si>
  <si>
    <t>Id</t>
  </si>
  <si>
    <t>объектов</t>
  </si>
  <si>
    <t>признаков</t>
  </si>
  <si>
    <t>классов</t>
  </si>
  <si>
    <t>доля объектов наибольшего класса, %</t>
  </si>
  <si>
    <t>scikit-learn/svm.LinearSVC</t>
  </si>
  <si>
    <t>scikit-learn/perceptron</t>
  </si>
  <si>
    <t>Нугаманов Эдуард</t>
  </si>
  <si>
    <t>scikit-learn/RandomForestClassifier</t>
  </si>
  <si>
    <t>scikit-learn/SGDClassifier</t>
  </si>
  <si>
    <t>scikit-learn/Tree.ExtraTreeClassifier</t>
  </si>
  <si>
    <t>Уржумов Александр</t>
  </si>
  <si>
    <t xml:space="preserve">scikit-learn/GradientBoostingClassifier </t>
  </si>
  <si>
    <t>knn</t>
  </si>
  <si>
    <t>svm.svc</t>
  </si>
  <si>
    <t>scikit-learn/neighbors.NearestCentroid</t>
  </si>
  <si>
    <t>decision_tree</t>
  </si>
  <si>
    <t>scikit-learn/LinearDiscriminantAnalysis</t>
  </si>
  <si>
    <t>Соловьев Алексей</t>
  </si>
  <si>
    <t>scikit-learn/VotingClassifier</t>
  </si>
  <si>
    <t>bagging</t>
  </si>
  <si>
    <t>GaussianNB</t>
  </si>
  <si>
    <t>ExtraTreesClassifier</t>
  </si>
  <si>
    <t>svm.LinearSVC</t>
  </si>
  <si>
    <t>GradientBoosting</t>
  </si>
  <si>
    <t>scikit-learn/KNeighborsClassifier</t>
  </si>
  <si>
    <t>neighbors.NearestCentroid</t>
  </si>
  <si>
    <t>Tree.ExtraTreeClassifier</t>
  </si>
  <si>
    <t>LinearDiscriminantAnalysis</t>
  </si>
  <si>
    <t>KNeighborsClassifier</t>
  </si>
  <si>
    <t>VotingClassifier</t>
  </si>
  <si>
    <t>Perceptron</t>
  </si>
  <si>
    <t>SGDClassifier</t>
  </si>
  <si>
    <t>RFClassifier</t>
  </si>
  <si>
    <t>AdaBoost</t>
  </si>
  <si>
    <t>RadiusNeighbors</t>
  </si>
  <si>
    <t>97.78</t>
  </si>
  <si>
    <t>98.0</t>
  </si>
  <si>
    <t>добавил</t>
  </si>
  <si>
    <t>Обстоятельства мешающие обработать данные. (Если вы их устранили, то сотрите соответсвующую ячейку)</t>
  </si>
  <si>
    <t>iris</t>
  </si>
  <si>
    <t>Янович</t>
  </si>
  <si>
    <t xml:space="preserve">
Bank Marketing </t>
  </si>
  <si>
    <t xml:space="preserve">
Statlog (German Credit Data) </t>
  </si>
  <si>
    <t>97.77</t>
  </si>
  <si>
    <t>STUDENT ALCOHOL CONSUMPTION</t>
  </si>
  <si>
    <t>93.33</t>
  </si>
  <si>
    <t>95.56</t>
  </si>
  <si>
    <t xml:space="preserve">Do not take </t>
  </si>
  <si>
    <t>75.56</t>
  </si>
  <si>
    <t>Qualitative_Bankruptcy</t>
  </si>
  <si>
    <t>93.0</t>
  </si>
  <si>
    <t xml:space="preserve">Wine Data Set </t>
  </si>
  <si>
    <t>Teaching Assistant Evaluation</t>
  </si>
  <si>
    <t>Fertility</t>
  </si>
  <si>
    <t>Blood Transfusion</t>
  </si>
  <si>
    <t>Mammographic Mass</t>
  </si>
  <si>
    <t>75.13</t>
  </si>
  <si>
    <t>Pima Indians Diabetes</t>
  </si>
  <si>
    <t>0.0</t>
  </si>
  <si>
    <t>74.43</t>
  </si>
  <si>
    <t>76.0</t>
  </si>
  <si>
    <t>75.67</t>
  </si>
  <si>
    <t>75.11</t>
  </si>
  <si>
    <t>66.32</t>
  </si>
  <si>
    <t>Haberman's Survival</t>
  </si>
  <si>
    <t>75.66</t>
  </si>
  <si>
    <t>68.18</t>
  </si>
  <si>
    <t>71.73</t>
  </si>
  <si>
    <t>76.09</t>
  </si>
  <si>
    <t>75.4</t>
  </si>
  <si>
    <t>75.23</t>
  </si>
  <si>
    <t>44.7</t>
  </si>
  <si>
    <t>Balance Scale</t>
  </si>
  <si>
    <t>75.34</t>
  </si>
  <si>
    <t>Tic-Tac-Toe Endgame</t>
  </si>
  <si>
    <t>Glass</t>
  </si>
  <si>
    <t>69.33</t>
  </si>
  <si>
    <t>72.0</t>
  </si>
  <si>
    <t>71.0</t>
  </si>
  <si>
    <t>71.66</t>
  </si>
  <si>
    <t>68.33</t>
  </si>
  <si>
    <t xml:space="preserve">Statlog (Heart) </t>
  </si>
  <si>
    <t>80.33</t>
  </si>
  <si>
    <t>65.33</t>
  </si>
  <si>
    <t>79.66</t>
  </si>
  <si>
    <t>69.66</t>
  </si>
  <si>
    <t>78.67</t>
  </si>
  <si>
    <t>Car Evaluation</t>
  </si>
  <si>
    <t>31.33</t>
  </si>
  <si>
    <t>73.67</t>
  </si>
  <si>
    <t>Do not take</t>
  </si>
  <si>
    <t>Nursery Data Set</t>
  </si>
  <si>
    <t>Yeast Data Set</t>
  </si>
  <si>
    <t>Contraceptive Method Choice Data Se</t>
  </si>
  <si>
    <t xml:space="preserve">Ecoli Data Set </t>
  </si>
  <si>
    <t>Banknote authentication</t>
  </si>
  <si>
    <t>Chronic_Kidney_Disease</t>
  </si>
  <si>
    <t>Dermatology</t>
  </si>
  <si>
    <t>Horse Colic</t>
  </si>
  <si>
    <t>100.0</t>
  </si>
  <si>
    <t>Congressional Voting Records</t>
  </si>
  <si>
    <t>98.66</t>
  </si>
  <si>
    <t>98.67</t>
  </si>
  <si>
    <t>36.07</t>
  </si>
  <si>
    <t>86.89</t>
  </si>
  <si>
    <t>Тарасов Денис</t>
  </si>
  <si>
    <t>85.0</t>
  </si>
  <si>
    <t>95.08</t>
  </si>
  <si>
    <t>63.93</t>
  </si>
  <si>
    <t>pen-based recognition of handwritten digits</t>
  </si>
  <si>
    <t>91.80</t>
  </si>
  <si>
    <t>70.49</t>
  </si>
  <si>
    <t>73.77</t>
  </si>
  <si>
    <t>93.44</t>
  </si>
  <si>
    <t>60.65</t>
  </si>
  <si>
    <t>49.18</t>
  </si>
  <si>
    <t>47.54</t>
  </si>
  <si>
    <t>lenses</t>
  </si>
  <si>
    <t>83.0</t>
  </si>
  <si>
    <t>62.0</t>
  </si>
  <si>
    <t>zoo</t>
  </si>
  <si>
    <t>57.78</t>
  </si>
  <si>
    <t>hepatitis</t>
  </si>
  <si>
    <t>66.67</t>
  </si>
  <si>
    <t>68.0</t>
  </si>
  <si>
    <t>57.77</t>
  </si>
  <si>
    <t>66.66</t>
  </si>
  <si>
    <t>44.44</t>
  </si>
  <si>
    <t>73.33</t>
  </si>
  <si>
    <t>35.56</t>
  </si>
  <si>
    <t>68.89</t>
  </si>
  <si>
    <t>seeds</t>
  </si>
  <si>
    <t>37.77</t>
  </si>
  <si>
    <t>62.23</t>
  </si>
  <si>
    <t>62.22</t>
  </si>
  <si>
    <t>59.0</t>
  </si>
  <si>
    <t>90.0</t>
  </si>
  <si>
    <t>76.67</t>
  </si>
  <si>
    <t>86.0</t>
  </si>
  <si>
    <t>76.66</t>
  </si>
  <si>
    <t>83.33</t>
  </si>
  <si>
    <t>86.67</t>
  </si>
  <si>
    <t>76.76</t>
  </si>
  <si>
    <t>70.54</t>
  </si>
  <si>
    <t>74.0</t>
  </si>
  <si>
    <t>75.93</t>
  </si>
  <si>
    <t>73.44</t>
  </si>
  <si>
    <t>31.95</t>
  </si>
  <si>
    <t>78.84</t>
  </si>
  <si>
    <t>67.22</t>
  </si>
  <si>
    <t>72.2</t>
  </si>
  <si>
    <t>77.59</t>
  </si>
  <si>
    <t>78.01</t>
  </si>
  <si>
    <t>22.82</t>
  </si>
  <si>
    <t>77.18</t>
  </si>
  <si>
    <t>80.0</t>
  </si>
  <si>
    <t>79.0</t>
  </si>
  <si>
    <t>67.57</t>
  </si>
  <si>
    <t>71.43</t>
  </si>
  <si>
    <t>77.0</t>
  </si>
  <si>
    <t>77.60</t>
  </si>
  <si>
    <t>72.97</t>
  </si>
  <si>
    <t>66.79</t>
  </si>
  <si>
    <t>80.31</t>
  </si>
  <si>
    <t>59.85</t>
  </si>
  <si>
    <t>81.08</t>
  </si>
  <si>
    <t>72.58</t>
  </si>
  <si>
    <t>81.47</t>
  </si>
  <si>
    <t>67.18</t>
  </si>
  <si>
    <t>66.4</t>
  </si>
  <si>
    <t>76.83</t>
  </si>
  <si>
    <t>73.0</t>
  </si>
  <si>
    <t>68.13</t>
  </si>
  <si>
    <t>72.53</t>
  </si>
  <si>
    <t>65.93</t>
  </si>
  <si>
    <t>64.0</t>
  </si>
  <si>
    <t>26.37</t>
  </si>
  <si>
    <t>69.23</t>
  </si>
  <si>
    <t>70.33</t>
  </si>
  <si>
    <t>73.63</t>
  </si>
  <si>
    <t>67.0</t>
  </si>
  <si>
    <t>81.0</t>
  </si>
  <si>
    <t>89.30</t>
  </si>
  <si>
    <t>81.28</t>
  </si>
  <si>
    <t>87.16</t>
  </si>
  <si>
    <t>85.56</t>
  </si>
  <si>
    <t>70.05</t>
  </si>
  <si>
    <t>72.73</t>
  </si>
  <si>
    <t>84.49</t>
  </si>
  <si>
    <t>88.77</t>
  </si>
  <si>
    <t>81.82</t>
  </si>
  <si>
    <t>84.0</t>
  </si>
  <si>
    <t>83.28</t>
  </si>
  <si>
    <t>92.33</t>
  </si>
  <si>
    <t>95.0</t>
  </si>
  <si>
    <t>70.73</t>
  </si>
  <si>
    <t>89.2</t>
  </si>
  <si>
    <t>69.69</t>
  </si>
  <si>
    <t>98.26</t>
  </si>
  <si>
    <t>62.37</t>
  </si>
  <si>
    <t>83.97</t>
  </si>
  <si>
    <t>71.08</t>
  </si>
  <si>
    <t>87.45</t>
  </si>
  <si>
    <t>72.47</t>
  </si>
  <si>
    <t>65.5</t>
  </si>
  <si>
    <t>70.03</t>
  </si>
  <si>
    <t>95.47</t>
  </si>
  <si>
    <t>78.0</t>
  </si>
  <si>
    <t>66.0</t>
  </si>
  <si>
    <t>96.88</t>
  </si>
  <si>
    <t>93.75</t>
  </si>
  <si>
    <t>84.38</t>
  </si>
  <si>
    <t>92.19</t>
  </si>
  <si>
    <t>42.19</t>
  </si>
  <si>
    <t>95.31</t>
  </si>
  <si>
    <t>87.5</t>
  </si>
  <si>
    <t>82.81</t>
  </si>
  <si>
    <t>85.93</t>
  </si>
  <si>
    <t>96.87</t>
  </si>
  <si>
    <t>40.63</t>
  </si>
  <si>
    <t>68.75</t>
  </si>
  <si>
    <t>74.07</t>
  </si>
  <si>
    <t>75.31</t>
  </si>
  <si>
    <t>82.72</t>
  </si>
  <si>
    <t>85.19</t>
  </si>
  <si>
    <t>76.54</t>
  </si>
  <si>
    <t>65.43</t>
  </si>
  <si>
    <t>82.71</t>
  </si>
  <si>
    <t>69.14</t>
  </si>
  <si>
    <t>59.26</t>
  </si>
  <si>
    <t>79.01</t>
  </si>
  <si>
    <t>51.25</t>
  </si>
  <si>
    <t>52.38</t>
  </si>
  <si>
    <t>43.31</t>
  </si>
  <si>
    <t>50.0</t>
  </si>
  <si>
    <t>46.71</t>
  </si>
  <si>
    <t>46.48</t>
  </si>
  <si>
    <t>45.12</t>
  </si>
  <si>
    <t>54.42</t>
  </si>
  <si>
    <t>37.64</t>
  </si>
  <si>
    <t>48.98</t>
  </si>
  <si>
    <t>53.29</t>
  </si>
  <si>
    <t>34.69</t>
  </si>
  <si>
    <t>45.8</t>
  </si>
  <si>
    <t>50.79</t>
  </si>
  <si>
    <t>54.0</t>
  </si>
  <si>
    <t>52.0</t>
  </si>
  <si>
    <t>89.9</t>
  </si>
  <si>
    <t>78.79</t>
  </si>
  <si>
    <t>78.78</t>
  </si>
  <si>
    <t>86.86</t>
  </si>
  <si>
    <t>90.9</t>
  </si>
  <si>
    <t>88.89</t>
  </si>
  <si>
    <t>79.8</t>
  </si>
  <si>
    <t>89.89</t>
  </si>
  <si>
    <t>82.83</t>
  </si>
  <si>
    <t>67.68</t>
  </si>
  <si>
    <t>76.77</t>
  </si>
  <si>
    <t>84.85</t>
  </si>
  <si>
    <t>61.0</t>
  </si>
  <si>
    <t>97.82</t>
  </si>
  <si>
    <t>99.0</t>
  </si>
  <si>
    <t>99.03</t>
  </si>
  <si>
    <t>99.76</t>
  </si>
  <si>
    <t>74.76</t>
  </si>
  <si>
    <t>99.51</t>
  </si>
  <si>
    <t>97.57</t>
  </si>
  <si>
    <t>99.27</t>
  </si>
  <si>
    <t>98.06</t>
  </si>
  <si>
    <t>95.63</t>
  </si>
  <si>
    <t>97.27</t>
  </si>
  <si>
    <t>96.0</t>
  </si>
  <si>
    <t>93.63</t>
  </si>
  <si>
    <t>98.18</t>
  </si>
  <si>
    <t>96.36</t>
  </si>
  <si>
    <t>99.09</t>
  </si>
  <si>
    <t>87.27</t>
  </si>
  <si>
    <t>95.45</t>
  </si>
  <si>
    <t>98.19</t>
  </si>
  <si>
    <t>47.0</t>
  </si>
  <si>
    <t>97.6</t>
  </si>
  <si>
    <t>13.69</t>
  </si>
  <si>
    <t>92.51</t>
  </si>
  <si>
    <t>82.24</t>
  </si>
  <si>
    <t>96.19</t>
  </si>
  <si>
    <t>84.47</t>
  </si>
  <si>
    <t>96.11</t>
  </si>
  <si>
    <t>77.76</t>
  </si>
  <si>
    <t>90.34</t>
  </si>
  <si>
    <t>82.96</t>
  </si>
  <si>
    <t>90.79</t>
  </si>
  <si>
    <t>83.62</t>
  </si>
  <si>
    <t>85.07</t>
  </si>
  <si>
    <t>95.6</t>
  </si>
  <si>
    <t>60.0</t>
  </si>
  <si>
    <t>83.34</t>
  </si>
  <si>
    <t>83.3</t>
  </si>
  <si>
    <t>70.97</t>
  </si>
  <si>
    <t>80.65</t>
  </si>
  <si>
    <t>90.32</t>
  </si>
  <si>
    <t>77.41</t>
  </si>
  <si>
    <t>83.87</t>
  </si>
  <si>
    <t>77.42</t>
  </si>
  <si>
    <t>70.96</t>
  </si>
  <si>
    <t>87.1</t>
  </si>
  <si>
    <t>81.97</t>
  </si>
  <si>
    <t>76.19</t>
  </si>
  <si>
    <t>74.60</t>
  </si>
  <si>
    <t>93.65</t>
  </si>
  <si>
    <t>70.78</t>
  </si>
  <si>
    <t>77.78</t>
  </si>
  <si>
    <t>85.71</t>
  </si>
  <si>
    <t>92.06</t>
  </si>
  <si>
    <t>82.54</t>
  </si>
  <si>
    <t>69.84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</si>
</sst>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9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name val="&quot;Calibri&quot;"/>
    </font>
    <font>
      <sz val="11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0" borderId="0" xfId="0" applyFont="1"/>
    <xf numFmtId="0" fontId="1" fillId="0" borderId="0" xfId="0" applyFont="1" applyAlignment="1"/>
    <xf numFmtId="2" fontId="8" fillId="0" borderId="0" xfId="0" applyNumberFormat="1" applyFont="1" applyAlignment="1">
      <alignment horizontal="right"/>
    </xf>
    <xf numFmtId="2" fontId="9" fillId="0" borderId="0" xfId="0" applyNumberFormat="1" applyFont="1" applyAlignment="1"/>
    <xf numFmtId="2" fontId="10" fillId="2" borderId="0" xfId="0" applyNumberFormat="1" applyFont="1" applyFill="1" applyAlignment="1"/>
    <xf numFmtId="2" fontId="8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/>
  <cols>
    <col min="1" max="1" width="7.5703125" customWidth="1"/>
    <col min="2" max="2" width="46.140625" customWidth="1"/>
    <col min="3" max="3" width="14.85546875" customWidth="1"/>
    <col min="6" max="6" width="20.42578125" customWidth="1"/>
    <col min="7" max="7" width="22.5703125" customWidth="1"/>
    <col min="8" max="8" width="41.7109375" customWidth="1"/>
  </cols>
  <sheetData>
    <row r="1" spans="1:8" ht="15.75" customHeight="1">
      <c r="A1" s="1">
        <v>12</v>
      </c>
      <c r="B1" s="1"/>
      <c r="C1" s="1"/>
      <c r="D1" s="1"/>
    </row>
    <row r="2" spans="1:8" ht="15.75" customHeight="1">
      <c r="A2" s="1" t="s">
        <v>12</v>
      </c>
      <c r="B2" s="1" t="s">
        <v>13</v>
      </c>
      <c r="C2" s="1" t="s">
        <v>16</v>
      </c>
      <c r="D2" s="1" t="s">
        <v>17</v>
      </c>
      <c r="E2" s="1" t="s">
        <v>18</v>
      </c>
      <c r="F2" s="6" t="s">
        <v>19</v>
      </c>
      <c r="G2" s="1" t="s">
        <v>53</v>
      </c>
      <c r="H2" s="1" t="s">
        <v>54</v>
      </c>
    </row>
    <row r="3" spans="1:8" ht="15.75" customHeight="1">
      <c r="A3" s="1">
        <v>1</v>
      </c>
      <c r="B3" s="1" t="s">
        <v>55</v>
      </c>
      <c r="C3" s="1">
        <v>150</v>
      </c>
      <c r="D3" s="1">
        <v>4</v>
      </c>
      <c r="E3" s="1">
        <v>3</v>
      </c>
      <c r="F3" s="1">
        <v>33.299999999999997</v>
      </c>
      <c r="G3" s="1" t="s">
        <v>56</v>
      </c>
    </row>
    <row r="4" spans="1:8" ht="15.75" customHeight="1">
      <c r="A4" s="1">
        <v>2</v>
      </c>
      <c r="B4" s="1" t="s">
        <v>57</v>
      </c>
      <c r="C4" s="1">
        <v>45211</v>
      </c>
      <c r="D4" s="1">
        <v>17</v>
      </c>
      <c r="E4" s="1">
        <v>2</v>
      </c>
      <c r="F4" s="1">
        <v>88.3</v>
      </c>
      <c r="G4" s="1" t="s">
        <v>2</v>
      </c>
      <c r="H4" s="1"/>
    </row>
    <row r="5" spans="1:8" ht="15.75" customHeight="1">
      <c r="A5" s="1">
        <v>3</v>
      </c>
      <c r="B5" s="1" t="s">
        <v>58</v>
      </c>
      <c r="C5" s="1">
        <v>1000</v>
      </c>
      <c r="D5" s="1">
        <v>20</v>
      </c>
      <c r="E5" s="1">
        <v>2</v>
      </c>
      <c r="F5" s="1">
        <v>70</v>
      </c>
      <c r="G5" s="1" t="s">
        <v>2</v>
      </c>
    </row>
    <row r="6" spans="1:8" ht="15.75" customHeight="1">
      <c r="A6" s="1"/>
      <c r="B6" s="1" t="s">
        <v>60</v>
      </c>
      <c r="C6" s="1">
        <v>1044</v>
      </c>
      <c r="D6" s="1">
        <v>32</v>
      </c>
      <c r="E6" s="1">
        <v>25</v>
      </c>
      <c r="F6" s="1">
        <v>37.9</v>
      </c>
      <c r="G6" s="1" t="s">
        <v>2</v>
      </c>
      <c r="H6" s="1" t="s">
        <v>63</v>
      </c>
    </row>
    <row r="7" spans="1:8" ht="15.75" customHeight="1">
      <c r="A7" s="1">
        <v>5</v>
      </c>
      <c r="B7" s="1" t="s">
        <v>65</v>
      </c>
      <c r="C7" s="1">
        <v>250</v>
      </c>
      <c r="D7" s="1">
        <v>7</v>
      </c>
      <c r="E7" s="1">
        <v>2</v>
      </c>
      <c r="F7" s="1">
        <v>42.8</v>
      </c>
      <c r="G7" s="1" t="s">
        <v>2</v>
      </c>
    </row>
    <row r="8" spans="1:8" ht="15.75" customHeight="1">
      <c r="A8" s="1">
        <v>6</v>
      </c>
      <c r="B8" s="1" t="s">
        <v>67</v>
      </c>
      <c r="C8" s="1">
        <v>178</v>
      </c>
      <c r="D8" s="1">
        <v>13</v>
      </c>
      <c r="E8" s="1">
        <v>3</v>
      </c>
      <c r="F8" s="1">
        <v>39.9</v>
      </c>
      <c r="G8" s="1" t="s">
        <v>2</v>
      </c>
    </row>
    <row r="9" spans="1:8" ht="15.75" customHeight="1">
      <c r="A9" s="1">
        <v>7</v>
      </c>
      <c r="B9" s="1" t="s">
        <v>68</v>
      </c>
      <c r="C9" s="1">
        <v>151</v>
      </c>
      <c r="D9" s="1">
        <v>5</v>
      </c>
      <c r="E9" s="1">
        <v>3</v>
      </c>
      <c r="F9" s="1">
        <v>34.4</v>
      </c>
      <c r="G9" s="1" t="s">
        <v>10</v>
      </c>
    </row>
    <row r="10" spans="1:8" ht="15.75" customHeight="1">
      <c r="A10" s="1">
        <v>8</v>
      </c>
      <c r="B10" s="7" t="s">
        <v>69</v>
      </c>
      <c r="C10" s="8">
        <v>100</v>
      </c>
      <c r="D10" s="1">
        <v>9</v>
      </c>
      <c r="E10" s="1">
        <v>2</v>
      </c>
      <c r="F10" s="1">
        <v>88</v>
      </c>
      <c r="G10" s="1" t="s">
        <v>33</v>
      </c>
    </row>
    <row r="11" spans="1:8" ht="15.75" customHeight="1">
      <c r="A11" s="1">
        <v>9</v>
      </c>
      <c r="B11" s="7" t="s">
        <v>70</v>
      </c>
      <c r="C11" s="7">
        <v>748</v>
      </c>
      <c r="D11" s="1">
        <v>4</v>
      </c>
      <c r="E11" s="1">
        <v>2</v>
      </c>
      <c r="F11" s="1">
        <v>76.2</v>
      </c>
      <c r="G11" s="1" t="s">
        <v>33</v>
      </c>
    </row>
    <row r="12" spans="1:8" ht="15.75" customHeight="1">
      <c r="A12" s="1"/>
      <c r="B12" s="7" t="s">
        <v>71</v>
      </c>
      <c r="C12" s="1">
        <v>961</v>
      </c>
      <c r="D12" s="1">
        <v>5</v>
      </c>
      <c r="E12" s="1">
        <v>2</v>
      </c>
      <c r="F12" s="7">
        <v>53.7</v>
      </c>
      <c r="G12" s="1" t="s">
        <v>33</v>
      </c>
      <c r="H12" s="1" t="s">
        <v>63</v>
      </c>
    </row>
    <row r="13" spans="1:8" ht="15.75" customHeight="1">
      <c r="A13" s="1">
        <v>11</v>
      </c>
      <c r="B13" s="7" t="s">
        <v>73</v>
      </c>
      <c r="C13" s="1">
        <v>768</v>
      </c>
      <c r="D13" s="1">
        <v>8</v>
      </c>
      <c r="E13" s="1">
        <v>2</v>
      </c>
      <c r="F13" s="1">
        <v>65.099999999999994</v>
      </c>
      <c r="G13" s="1" t="s">
        <v>33</v>
      </c>
    </row>
    <row r="14" spans="1:8" ht="15.75" customHeight="1">
      <c r="A14" s="1">
        <v>12</v>
      </c>
      <c r="B14" s="1" t="s">
        <v>80</v>
      </c>
      <c r="C14" s="1">
        <v>306</v>
      </c>
      <c r="D14" s="1">
        <v>3</v>
      </c>
      <c r="E14" s="1">
        <v>2</v>
      </c>
      <c r="F14" s="1">
        <v>73.5</v>
      </c>
      <c r="G14" s="1" t="s">
        <v>10</v>
      </c>
    </row>
    <row r="15" spans="1:8" ht="15.75" customHeight="1">
      <c r="A15" s="1">
        <v>13</v>
      </c>
      <c r="B15" s="1" t="s">
        <v>88</v>
      </c>
      <c r="C15" s="1">
        <v>625</v>
      </c>
      <c r="D15" s="1">
        <v>4</v>
      </c>
      <c r="E15" s="1">
        <v>3</v>
      </c>
      <c r="F15" s="1">
        <v>46</v>
      </c>
      <c r="G15" s="1" t="s">
        <v>6</v>
      </c>
    </row>
    <row r="16" spans="1:8" ht="15.75" customHeight="1">
      <c r="A16" s="1">
        <v>14</v>
      </c>
      <c r="B16" s="1" t="s">
        <v>90</v>
      </c>
      <c r="C16" s="1">
        <v>958</v>
      </c>
      <c r="D16" s="1">
        <v>9</v>
      </c>
      <c r="E16" s="1">
        <v>2</v>
      </c>
      <c r="F16" s="1">
        <v>65.3</v>
      </c>
      <c r="G16" s="1" t="s">
        <v>10</v>
      </c>
    </row>
    <row r="17" spans="1:8" ht="15.75" customHeight="1">
      <c r="A17" s="1">
        <v>15</v>
      </c>
      <c r="B17" s="1" t="s">
        <v>91</v>
      </c>
      <c r="C17" s="1">
        <v>214</v>
      </c>
      <c r="D17" s="1">
        <v>9</v>
      </c>
      <c r="E17" s="1">
        <v>6</v>
      </c>
      <c r="F17" s="1">
        <v>35.5</v>
      </c>
      <c r="G17" s="1" t="s">
        <v>10</v>
      </c>
    </row>
    <row r="18" spans="1:8" ht="15.75" customHeight="1">
      <c r="A18" s="1">
        <v>16</v>
      </c>
      <c r="B18" s="1" t="s">
        <v>97</v>
      </c>
      <c r="C18" s="1">
        <v>270</v>
      </c>
      <c r="D18" s="1">
        <v>13</v>
      </c>
      <c r="E18" s="1">
        <v>2</v>
      </c>
      <c r="F18" s="1">
        <v>55.6</v>
      </c>
      <c r="G18" s="1" t="s">
        <v>10</v>
      </c>
    </row>
    <row r="19" spans="1:8" ht="15.75" customHeight="1">
      <c r="A19" s="1"/>
      <c r="B19" s="1" t="s">
        <v>103</v>
      </c>
      <c r="C19" s="1">
        <v>1728</v>
      </c>
      <c r="D19" s="1">
        <v>6</v>
      </c>
      <c r="E19" s="1">
        <v>4</v>
      </c>
      <c r="F19" s="1">
        <v>70</v>
      </c>
      <c r="G19" s="1" t="s">
        <v>26</v>
      </c>
      <c r="H19" s="1" t="s">
        <v>106</v>
      </c>
    </row>
    <row r="20" spans="1:8" ht="15.75" customHeight="1">
      <c r="A20" s="1"/>
      <c r="B20" s="1" t="s">
        <v>107</v>
      </c>
      <c r="C20" s="1">
        <v>12960</v>
      </c>
      <c r="D20" s="1">
        <v>8</v>
      </c>
      <c r="E20" s="1">
        <v>5</v>
      </c>
      <c r="F20" s="1">
        <v>33.299999999999997</v>
      </c>
      <c r="G20" s="1" t="s">
        <v>26</v>
      </c>
      <c r="H20" s="1" t="s">
        <v>106</v>
      </c>
    </row>
    <row r="21" spans="1:8" ht="15.75" customHeight="1">
      <c r="A21" s="1">
        <v>19</v>
      </c>
      <c r="B21" s="1" t="s">
        <v>108</v>
      </c>
      <c r="C21" s="1">
        <v>1484</v>
      </c>
      <c r="D21" s="1">
        <v>8</v>
      </c>
      <c r="E21" s="1">
        <v>10</v>
      </c>
      <c r="G21" s="1" t="s">
        <v>26</v>
      </c>
      <c r="H21" s="1"/>
    </row>
    <row r="22" spans="1:8" ht="15.75" customHeight="1">
      <c r="A22" s="1">
        <v>20</v>
      </c>
      <c r="B22" s="1" t="s">
        <v>109</v>
      </c>
      <c r="C22" s="1">
        <v>1473</v>
      </c>
      <c r="D22" s="1">
        <v>9</v>
      </c>
      <c r="E22" s="1">
        <v>3</v>
      </c>
      <c r="F22" s="1">
        <v>31.4</v>
      </c>
      <c r="G22" s="1" t="s">
        <v>26</v>
      </c>
    </row>
    <row r="23" spans="1:8" ht="15.75" customHeight="1">
      <c r="A23" s="1">
        <v>21</v>
      </c>
      <c r="B23" s="1" t="s">
        <v>110</v>
      </c>
      <c r="C23" s="1">
        <v>336</v>
      </c>
      <c r="D23" s="1">
        <v>8</v>
      </c>
      <c r="E23" s="1">
        <v>8</v>
      </c>
      <c r="F23" s="1">
        <v>42.5</v>
      </c>
      <c r="G23" s="1" t="s">
        <v>26</v>
      </c>
      <c r="H23" s="1"/>
    </row>
    <row r="24" spans="1:8" ht="15.75" customHeight="1">
      <c r="A24" s="1">
        <v>22</v>
      </c>
      <c r="B24" s="1" t="s">
        <v>111</v>
      </c>
      <c r="C24" s="1">
        <v>1372</v>
      </c>
      <c r="D24" s="1">
        <v>4</v>
      </c>
      <c r="E24" s="1">
        <v>2</v>
      </c>
      <c r="F24" s="1">
        <v>56</v>
      </c>
      <c r="G24" s="1" t="s">
        <v>6</v>
      </c>
    </row>
    <row r="25" spans="1:8" ht="15.75" customHeight="1">
      <c r="A25" s="1"/>
      <c r="B25" s="1" t="s">
        <v>112</v>
      </c>
      <c r="C25" s="1">
        <v>400</v>
      </c>
      <c r="D25" s="1">
        <v>24</v>
      </c>
      <c r="E25" s="1">
        <v>2</v>
      </c>
      <c r="F25" s="1">
        <v>62</v>
      </c>
      <c r="G25" s="1" t="s">
        <v>6</v>
      </c>
      <c r="H25" s="1" t="s">
        <v>106</v>
      </c>
    </row>
    <row r="26" spans="1:8" ht="15.75" customHeight="1">
      <c r="A26" s="1">
        <v>24</v>
      </c>
      <c r="B26" s="1" t="s">
        <v>113</v>
      </c>
      <c r="C26" s="1">
        <v>366</v>
      </c>
      <c r="D26" s="1">
        <v>34</v>
      </c>
      <c r="E26" s="1">
        <v>6</v>
      </c>
      <c r="F26" s="1">
        <v>31</v>
      </c>
      <c r="G26" s="1" t="s">
        <v>6</v>
      </c>
    </row>
    <row r="27" spans="1:8" ht="15.75" customHeight="1">
      <c r="A27" s="1"/>
      <c r="B27" s="7" t="s">
        <v>114</v>
      </c>
      <c r="C27" s="1">
        <v>368</v>
      </c>
      <c r="D27" s="1">
        <v>25</v>
      </c>
      <c r="E27" s="1">
        <v>2</v>
      </c>
      <c r="F27" s="1">
        <v>63.7</v>
      </c>
      <c r="G27" s="1" t="s">
        <v>33</v>
      </c>
      <c r="H27" s="1" t="s">
        <v>106</v>
      </c>
    </row>
    <row r="28" spans="1:8" ht="15.75" customHeight="1">
      <c r="A28" s="1"/>
      <c r="B28" s="10" t="s">
        <v>116</v>
      </c>
      <c r="C28" s="1">
        <v>436</v>
      </c>
      <c r="D28" s="1">
        <v>16</v>
      </c>
      <c r="E28" s="1">
        <v>2</v>
      </c>
      <c r="F28" s="1">
        <v>38.6</v>
      </c>
      <c r="G28" s="1" t="s">
        <v>121</v>
      </c>
      <c r="H28" s="1" t="s">
        <v>106</v>
      </c>
    </row>
    <row r="29" spans="1:8" ht="15.75" customHeight="1">
      <c r="A29" s="1">
        <v>27</v>
      </c>
      <c r="B29" s="1" t="s">
        <v>125</v>
      </c>
      <c r="C29" s="1">
        <v>10992</v>
      </c>
      <c r="D29" s="1">
        <v>16</v>
      </c>
      <c r="E29" s="1">
        <v>9</v>
      </c>
      <c r="F29" s="1"/>
      <c r="G29" s="1" t="s">
        <v>22</v>
      </c>
    </row>
    <row r="30" spans="1:8" ht="15.75" customHeight="1">
      <c r="A30" s="1">
        <v>28</v>
      </c>
      <c r="B30" s="1" t="s">
        <v>133</v>
      </c>
      <c r="C30" s="1">
        <v>24</v>
      </c>
      <c r="D30" s="1">
        <v>4</v>
      </c>
      <c r="E30" s="1">
        <v>3</v>
      </c>
      <c r="F30" s="1">
        <v>62.5</v>
      </c>
      <c r="G30" s="1" t="s">
        <v>22</v>
      </c>
    </row>
    <row r="31" spans="1:8" ht="15.75" customHeight="1">
      <c r="A31" s="1">
        <v>29</v>
      </c>
      <c r="B31" s="1" t="s">
        <v>136</v>
      </c>
      <c r="C31" s="1">
        <v>101</v>
      </c>
      <c r="D31" s="1">
        <v>16</v>
      </c>
      <c r="E31" s="1">
        <v>7</v>
      </c>
      <c r="F31" s="1">
        <v>40.6</v>
      </c>
      <c r="G31" s="1" t="s">
        <v>22</v>
      </c>
    </row>
    <row r="32" spans="1:8" ht="15.75" customHeight="1">
      <c r="A32" s="1"/>
      <c r="B32" s="1" t="s">
        <v>138</v>
      </c>
      <c r="C32" s="1">
        <v>155</v>
      </c>
      <c r="D32" s="1">
        <v>19</v>
      </c>
      <c r="E32" s="1">
        <v>2</v>
      </c>
      <c r="F32" s="1">
        <v>79.3</v>
      </c>
      <c r="G32" s="1" t="s">
        <v>22</v>
      </c>
      <c r="H32" s="1" t="s">
        <v>106</v>
      </c>
    </row>
    <row r="33" spans="1:8" ht="15.75" customHeight="1">
      <c r="A33" s="1">
        <v>31</v>
      </c>
      <c r="B33" s="1" t="s">
        <v>147</v>
      </c>
      <c r="C33" s="1">
        <v>210</v>
      </c>
      <c r="D33" s="1">
        <v>7</v>
      </c>
      <c r="E33" s="1">
        <v>3</v>
      </c>
      <c r="F33" s="1">
        <v>33.299999999999997</v>
      </c>
      <c r="G33" s="1" t="s">
        <v>22</v>
      </c>
      <c r="H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14.42578125" defaultRowHeight="15.75" customHeight="1"/>
  <cols>
    <col min="1" max="1" width="34.85546875" customWidth="1"/>
    <col min="2" max="2" width="19.5703125" customWidth="1"/>
  </cols>
  <sheetData>
    <row r="1" spans="1:2" ht="15.75" customHeight="1">
      <c r="A1" s="1"/>
      <c r="B1" s="1" t="s">
        <v>0</v>
      </c>
    </row>
    <row r="2" spans="1:2" ht="15.75" customHeight="1">
      <c r="A2" s="1" t="s">
        <v>1</v>
      </c>
      <c r="B2" s="1" t="s">
        <v>2</v>
      </c>
    </row>
    <row r="3" spans="1:2" ht="15.75" customHeight="1">
      <c r="A3" s="1" t="s">
        <v>3</v>
      </c>
      <c r="B3" s="1" t="s">
        <v>2</v>
      </c>
    </row>
    <row r="4" spans="1:2" ht="15.75" customHeight="1">
      <c r="A4" s="1" t="s">
        <v>4</v>
      </c>
      <c r="B4" s="1" t="s">
        <v>2</v>
      </c>
    </row>
    <row r="5" spans="1:2" ht="15.75" customHeight="1">
      <c r="A5" s="1" t="s">
        <v>5</v>
      </c>
      <c r="B5" s="1" t="s">
        <v>6</v>
      </c>
    </row>
    <row r="6" spans="1:2" ht="15.75" customHeight="1">
      <c r="A6" s="1" t="s">
        <v>7</v>
      </c>
      <c r="B6" s="1" t="s">
        <v>6</v>
      </c>
    </row>
    <row r="7" spans="1:2" ht="15.75" customHeight="1">
      <c r="A7" s="1" t="s">
        <v>8</v>
      </c>
      <c r="B7" s="1" t="s">
        <v>6</v>
      </c>
    </row>
    <row r="8" spans="1:2" ht="15.75" customHeight="1">
      <c r="A8" s="1" t="s">
        <v>9</v>
      </c>
      <c r="B8" s="1" t="s">
        <v>10</v>
      </c>
    </row>
    <row r="9" spans="1:2" ht="15.75" customHeight="1">
      <c r="A9" s="1" t="s">
        <v>11</v>
      </c>
      <c r="B9" s="1" t="s">
        <v>10</v>
      </c>
    </row>
    <row r="10" spans="1:2" ht="15.75" customHeight="1">
      <c r="A10" s="1" t="s">
        <v>20</v>
      </c>
      <c r="B10" s="1" t="s">
        <v>10</v>
      </c>
    </row>
    <row r="11" spans="1:2" ht="15.75" customHeight="1">
      <c r="A11" s="1" t="s">
        <v>21</v>
      </c>
      <c r="B11" s="1" t="s">
        <v>22</v>
      </c>
    </row>
    <row r="12" spans="1:2" ht="15.75" customHeight="1">
      <c r="A12" s="1" t="s">
        <v>23</v>
      </c>
      <c r="B12" s="1" t="s">
        <v>22</v>
      </c>
    </row>
    <row r="13" spans="1:2" ht="15.75" customHeight="1">
      <c r="A13" s="1" t="s">
        <v>24</v>
      </c>
      <c r="B13" s="1" t="s">
        <v>22</v>
      </c>
    </row>
    <row r="14" spans="1:2" ht="15.75" customHeight="1">
      <c r="A14" s="1" t="s">
        <v>25</v>
      </c>
      <c r="B14" s="1" t="s">
        <v>26</v>
      </c>
    </row>
    <row r="15" spans="1:2" ht="15.75" customHeight="1">
      <c r="A15" s="1" t="s">
        <v>27</v>
      </c>
      <c r="B15" s="1" t="s">
        <v>26</v>
      </c>
    </row>
    <row r="16" spans="1:2" ht="15.75" customHeight="1">
      <c r="A16" s="1" t="s">
        <v>30</v>
      </c>
      <c r="B16" s="1" t="s">
        <v>26</v>
      </c>
    </row>
    <row r="17" spans="1:2" ht="15.75" customHeight="1">
      <c r="A17" s="1" t="s">
        <v>32</v>
      </c>
      <c r="B17" s="1" t="s">
        <v>33</v>
      </c>
    </row>
    <row r="18" spans="1:2" ht="15.75" customHeight="1">
      <c r="A18" s="4" t="s">
        <v>34</v>
      </c>
      <c r="B18" s="1" t="s">
        <v>33</v>
      </c>
    </row>
    <row r="19" spans="1:2" ht="15.75" customHeight="1">
      <c r="A19" s="4" t="s">
        <v>40</v>
      </c>
      <c r="B19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="85" zoomScaleNormal="85" workbookViewId="0">
      <selection activeCell="B25" sqref="B25"/>
    </sheetView>
  </sheetViews>
  <sheetFormatPr defaultColWidth="14.42578125" defaultRowHeight="15.75" customHeight="1"/>
  <cols>
    <col min="4" max="4" width="15.28515625" customWidth="1"/>
    <col min="7" max="7" width="19.85546875" customWidth="1"/>
    <col min="8" max="8" width="15" customWidth="1"/>
    <col min="9" max="9" width="17.85546875" customWidth="1"/>
    <col min="10" max="10" width="17.42578125" customWidth="1"/>
    <col min="11" max="11" width="18.7109375" customWidth="1"/>
    <col min="12" max="12" width="16.7109375" customWidth="1"/>
    <col min="13" max="13" width="17.42578125" customWidth="1"/>
    <col min="14" max="14" width="17.28515625" customWidth="1"/>
  </cols>
  <sheetData>
    <row r="1" spans="1:20" ht="12.75">
      <c r="A1" s="1"/>
      <c r="B1" s="1" t="s">
        <v>14</v>
      </c>
    </row>
    <row r="2" spans="1:20" ht="12.75">
      <c r="A2" s="2" t="s">
        <v>15</v>
      </c>
      <c r="B2" s="2" t="s">
        <v>28</v>
      </c>
      <c r="C2" s="2" t="s">
        <v>29</v>
      </c>
      <c r="D2" s="3" t="s">
        <v>31</v>
      </c>
      <c r="E2" s="2" t="s">
        <v>35</v>
      </c>
      <c r="F2" s="2" t="s">
        <v>36</v>
      </c>
      <c r="G2" s="2" t="s">
        <v>37</v>
      </c>
      <c r="H2" s="2" t="s">
        <v>38</v>
      </c>
      <c r="I2" s="5" t="s">
        <v>39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</row>
    <row r="3" spans="1:20" ht="15">
      <c r="A3" s="2">
        <v>1</v>
      </c>
      <c r="B3" s="11">
        <v>97.8</v>
      </c>
      <c r="C3" s="12" t="s">
        <v>51</v>
      </c>
      <c r="D3" s="12" t="s">
        <v>51</v>
      </c>
      <c r="E3" s="13" t="s">
        <v>52</v>
      </c>
      <c r="F3" s="12">
        <v>100</v>
      </c>
      <c r="G3" s="12" t="s">
        <v>59</v>
      </c>
      <c r="H3" s="12" t="s">
        <v>59</v>
      </c>
      <c r="I3" s="12" t="s">
        <v>51</v>
      </c>
      <c r="J3" s="12" t="s">
        <v>61</v>
      </c>
      <c r="K3" s="12" t="s">
        <v>62</v>
      </c>
      <c r="L3" s="12">
        <v>100</v>
      </c>
      <c r="M3" s="12" t="s">
        <v>51</v>
      </c>
      <c r="N3" s="12" t="s">
        <v>51</v>
      </c>
      <c r="O3" s="12">
        <v>100</v>
      </c>
      <c r="P3" s="12" t="s">
        <v>64</v>
      </c>
      <c r="Q3" s="12" t="s">
        <v>51</v>
      </c>
      <c r="R3" s="13" t="s">
        <v>66</v>
      </c>
      <c r="S3" s="13" t="s">
        <v>52</v>
      </c>
      <c r="T3">
        <f>(Q3&gt;S3) * 1</f>
        <v>0</v>
      </c>
    </row>
    <row r="4" spans="1:20" ht="15">
      <c r="A4" s="9">
        <f t="shared" ref="A4:A5" si="0">$A3 + 1</f>
        <v>2</v>
      </c>
      <c r="B4" s="11">
        <v>75.13</v>
      </c>
      <c r="C4" s="12" t="s">
        <v>74</v>
      </c>
      <c r="D4" s="12" t="s">
        <v>75</v>
      </c>
      <c r="E4" s="13" t="s">
        <v>76</v>
      </c>
      <c r="F4" s="12" t="s">
        <v>77</v>
      </c>
      <c r="G4" s="12" t="s">
        <v>78</v>
      </c>
      <c r="H4" s="12" t="s">
        <v>79</v>
      </c>
      <c r="I4" s="12" t="s">
        <v>81</v>
      </c>
      <c r="J4" s="12" t="s">
        <v>82</v>
      </c>
      <c r="K4" s="12" t="s">
        <v>83</v>
      </c>
      <c r="L4" s="12" t="s">
        <v>84</v>
      </c>
      <c r="M4" s="12" t="s">
        <v>72</v>
      </c>
      <c r="N4" s="12" t="s">
        <v>85</v>
      </c>
      <c r="O4" s="12" t="s">
        <v>86</v>
      </c>
      <c r="P4" s="12" t="s">
        <v>87</v>
      </c>
      <c r="Q4" s="12" t="s">
        <v>89</v>
      </c>
      <c r="R4" s="13" t="s">
        <v>76</v>
      </c>
      <c r="S4" s="13" t="s">
        <v>74</v>
      </c>
      <c r="T4">
        <f t="shared" ref="T4:T5" si="1">(Q4&gt;S4) * 1</f>
        <v>1</v>
      </c>
    </row>
    <row r="5" spans="1:20" ht="11.25" customHeight="1">
      <c r="A5" s="9">
        <f t="shared" si="0"/>
        <v>3</v>
      </c>
      <c r="B5" s="11">
        <v>69.7</v>
      </c>
      <c r="C5" s="12" t="s">
        <v>92</v>
      </c>
      <c r="D5" s="12" t="s">
        <v>93</v>
      </c>
      <c r="E5" s="13" t="s">
        <v>94</v>
      </c>
      <c r="F5" s="12">
        <v>74</v>
      </c>
      <c r="G5" s="12" t="s">
        <v>95</v>
      </c>
      <c r="H5" s="12" t="s">
        <v>96</v>
      </c>
      <c r="I5" s="12" t="s">
        <v>98</v>
      </c>
      <c r="J5" s="12" t="s">
        <v>99</v>
      </c>
      <c r="K5" s="12" t="s">
        <v>99</v>
      </c>
      <c r="L5" s="12" t="s">
        <v>100</v>
      </c>
      <c r="M5" s="12" t="s">
        <v>101</v>
      </c>
      <c r="N5" s="12" t="s">
        <v>102</v>
      </c>
      <c r="O5" s="12" t="s">
        <v>104</v>
      </c>
      <c r="P5" s="12">
        <v>69</v>
      </c>
      <c r="Q5" s="12" t="s">
        <v>105</v>
      </c>
      <c r="R5" s="13" t="s">
        <v>76</v>
      </c>
      <c r="S5" s="13" t="s">
        <v>94</v>
      </c>
      <c r="T5">
        <f t="shared" si="1"/>
        <v>1</v>
      </c>
    </row>
    <row r="6" spans="1:20" ht="15">
      <c r="A6" s="9" t="e">
        <f>#REF! + 1</f>
        <v>#REF!</v>
      </c>
      <c r="B6" s="11">
        <v>100</v>
      </c>
      <c r="C6" s="12" t="s">
        <v>115</v>
      </c>
      <c r="D6" s="12" t="s">
        <v>115</v>
      </c>
      <c r="E6" s="13" t="s">
        <v>115</v>
      </c>
      <c r="F6" s="12" t="s">
        <v>117</v>
      </c>
      <c r="G6" s="12">
        <v>100</v>
      </c>
      <c r="H6" s="12">
        <v>100</v>
      </c>
      <c r="I6" s="12">
        <v>100</v>
      </c>
      <c r="J6" s="12" t="s">
        <v>118</v>
      </c>
      <c r="K6" s="12">
        <v>100</v>
      </c>
      <c r="L6" s="12">
        <v>100</v>
      </c>
      <c r="M6" s="12">
        <v>100</v>
      </c>
      <c r="N6" s="12">
        <v>100</v>
      </c>
      <c r="O6" s="12" t="s">
        <v>118</v>
      </c>
      <c r="P6" s="12">
        <v>100</v>
      </c>
      <c r="Q6" s="12">
        <v>100</v>
      </c>
      <c r="R6" s="13" t="s">
        <v>115</v>
      </c>
      <c r="S6" s="13" t="s">
        <v>115</v>
      </c>
    </row>
    <row r="7" spans="1:20" ht="15">
      <c r="A7" s="9" t="e">
        <f>$A6 + 1</f>
        <v>#REF!</v>
      </c>
      <c r="B7" s="11">
        <v>60.66</v>
      </c>
      <c r="C7" s="12" t="s">
        <v>119</v>
      </c>
      <c r="D7" s="12" t="s">
        <v>120</v>
      </c>
      <c r="E7" s="13" t="s">
        <v>122</v>
      </c>
      <c r="F7" s="12" t="s">
        <v>123</v>
      </c>
      <c r="G7" s="12" t="s">
        <v>123</v>
      </c>
      <c r="H7" s="12" t="s">
        <v>124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129</v>
      </c>
      <c r="O7" s="12" t="s">
        <v>131</v>
      </c>
      <c r="P7" s="12" t="s">
        <v>132</v>
      </c>
      <c r="Q7" s="12" t="s">
        <v>120</v>
      </c>
      <c r="R7" s="13" t="s">
        <v>134</v>
      </c>
      <c r="S7" s="13" t="s">
        <v>135</v>
      </c>
      <c r="T7">
        <f>(Q6&gt;S6) * 1</f>
        <v>0</v>
      </c>
    </row>
    <row r="8" spans="1:20" ht="15">
      <c r="A8" s="9" t="e">
        <f>$A7 + 1</f>
        <v>#REF!</v>
      </c>
      <c r="B8" s="11">
        <v>37.799999999999997</v>
      </c>
      <c r="C8" s="12" t="s">
        <v>137</v>
      </c>
      <c r="D8" s="12" t="s">
        <v>139</v>
      </c>
      <c r="E8" s="13" t="s">
        <v>140</v>
      </c>
      <c r="F8" s="12" t="s">
        <v>141</v>
      </c>
      <c r="G8" s="12" t="s">
        <v>142</v>
      </c>
      <c r="H8" s="12" t="s">
        <v>143</v>
      </c>
      <c r="I8" s="12" t="s">
        <v>144</v>
      </c>
      <c r="J8" s="12" t="s">
        <v>145</v>
      </c>
      <c r="K8" s="12" t="s">
        <v>146</v>
      </c>
      <c r="L8" s="12" t="s">
        <v>141</v>
      </c>
      <c r="M8" s="12" t="s">
        <v>148</v>
      </c>
      <c r="N8" s="12" t="s">
        <v>149</v>
      </c>
      <c r="O8" s="12" t="s">
        <v>145</v>
      </c>
      <c r="P8" s="12" t="s">
        <v>145</v>
      </c>
      <c r="Q8" s="12" t="s">
        <v>150</v>
      </c>
      <c r="R8" s="13" t="s">
        <v>151</v>
      </c>
      <c r="S8" s="13" t="s">
        <v>151</v>
      </c>
      <c r="T8">
        <f>(Q7&gt;S7) * 1</f>
        <v>1</v>
      </c>
    </row>
    <row r="9" spans="1:20" ht="15">
      <c r="A9" s="9" t="e">
        <f>$A8 + 1</f>
        <v>#REF!</v>
      </c>
      <c r="B9" s="11">
        <v>90</v>
      </c>
      <c r="C9" s="12" t="s">
        <v>152</v>
      </c>
      <c r="D9" s="12" t="s">
        <v>153</v>
      </c>
      <c r="E9" s="13" t="s">
        <v>154</v>
      </c>
      <c r="F9" s="12" t="s">
        <v>61</v>
      </c>
      <c r="G9" s="12" t="s">
        <v>155</v>
      </c>
      <c r="H9" s="12" t="s">
        <v>152</v>
      </c>
      <c r="I9" s="12" t="s">
        <v>152</v>
      </c>
      <c r="J9" s="12" t="s">
        <v>156</v>
      </c>
      <c r="K9" s="12" t="s">
        <v>153</v>
      </c>
      <c r="L9" s="12" t="s">
        <v>155</v>
      </c>
      <c r="M9" s="12" t="s">
        <v>152</v>
      </c>
      <c r="N9" s="12" t="s">
        <v>152</v>
      </c>
      <c r="O9" s="12">
        <v>90</v>
      </c>
      <c r="P9" s="12" t="s">
        <v>156</v>
      </c>
      <c r="Q9" s="12" t="s">
        <v>157</v>
      </c>
      <c r="R9" s="13" t="s">
        <v>152</v>
      </c>
      <c r="S9" s="13" t="s">
        <v>66</v>
      </c>
      <c r="T9">
        <f>(Q8&gt;S8) * 1</f>
        <v>1</v>
      </c>
    </row>
    <row r="10" spans="1:20" ht="15">
      <c r="A10" s="9" t="e">
        <f>$A9 + 1</f>
        <v>#REF!</v>
      </c>
      <c r="B10" s="11">
        <v>78</v>
      </c>
      <c r="C10" s="12" t="s">
        <v>158</v>
      </c>
      <c r="D10" s="12" t="s">
        <v>159</v>
      </c>
      <c r="E10" s="13" t="s">
        <v>160</v>
      </c>
      <c r="F10" s="12" t="s">
        <v>161</v>
      </c>
      <c r="G10" s="12" t="s">
        <v>162</v>
      </c>
      <c r="H10" s="12" t="s">
        <v>163</v>
      </c>
      <c r="I10" s="12" t="s">
        <v>164</v>
      </c>
      <c r="J10" s="12" t="s">
        <v>165</v>
      </c>
      <c r="K10" s="12" t="s">
        <v>166</v>
      </c>
      <c r="L10" s="12" t="s">
        <v>167</v>
      </c>
      <c r="M10" s="12" t="s">
        <v>168</v>
      </c>
      <c r="N10" s="12" t="s">
        <v>167</v>
      </c>
      <c r="O10" s="12" t="s">
        <v>169</v>
      </c>
      <c r="P10" s="12" t="s">
        <v>167</v>
      </c>
      <c r="Q10" s="12" t="s">
        <v>170</v>
      </c>
      <c r="R10" s="13" t="s">
        <v>171</v>
      </c>
      <c r="S10" s="13" t="s">
        <v>172</v>
      </c>
      <c r="T10">
        <f>(Q9&gt;S9) * 1</f>
        <v>0</v>
      </c>
    </row>
    <row r="11" spans="1:20" ht="15">
      <c r="A11" s="9" t="e">
        <f>#REF! + 1</f>
        <v>#REF!</v>
      </c>
      <c r="B11" s="11">
        <v>72.59</v>
      </c>
      <c r="C11" s="12" t="s">
        <v>173</v>
      </c>
      <c r="D11" s="12" t="s">
        <v>174</v>
      </c>
      <c r="E11" s="13" t="s">
        <v>175</v>
      </c>
      <c r="F11" s="12" t="s">
        <v>176</v>
      </c>
      <c r="G11" s="12" t="s">
        <v>177</v>
      </c>
      <c r="H11" s="12" t="s">
        <v>178</v>
      </c>
      <c r="I11" s="12" t="s">
        <v>179</v>
      </c>
      <c r="J11" s="12" t="s">
        <v>180</v>
      </c>
      <c r="K11" s="12" t="s">
        <v>177</v>
      </c>
      <c r="L11" s="12" t="s">
        <v>181</v>
      </c>
      <c r="M11" s="12" t="s">
        <v>182</v>
      </c>
      <c r="N11" s="12" t="s">
        <v>183</v>
      </c>
      <c r="O11" s="12" t="s">
        <v>184</v>
      </c>
      <c r="P11" s="12" t="s">
        <v>185</v>
      </c>
      <c r="Q11" s="12" t="s">
        <v>186</v>
      </c>
      <c r="R11" s="13" t="s">
        <v>171</v>
      </c>
      <c r="S11" s="13" t="s">
        <v>187</v>
      </c>
      <c r="T11">
        <f>(Q10&gt;S10) * 1</f>
        <v>0</v>
      </c>
    </row>
    <row r="12" spans="1:20" ht="15">
      <c r="A12" s="9" t="e">
        <f>$A11 + 1</f>
        <v>#REF!</v>
      </c>
      <c r="B12" s="11">
        <v>68.13</v>
      </c>
      <c r="C12" s="12" t="s">
        <v>189</v>
      </c>
      <c r="D12" s="12" t="s">
        <v>190</v>
      </c>
      <c r="E12" s="13" t="s">
        <v>191</v>
      </c>
      <c r="F12" s="12" t="s">
        <v>174</v>
      </c>
      <c r="G12" s="12" t="s">
        <v>190</v>
      </c>
      <c r="H12" s="12" t="s">
        <v>192</v>
      </c>
      <c r="I12" s="12" t="s">
        <v>193</v>
      </c>
      <c r="J12" s="12" t="s">
        <v>194</v>
      </c>
      <c r="K12" s="12" t="s">
        <v>190</v>
      </c>
      <c r="L12" s="12" t="s">
        <v>174</v>
      </c>
      <c r="M12" s="12" t="s">
        <v>188</v>
      </c>
      <c r="N12" s="12" t="s">
        <v>174</v>
      </c>
      <c r="O12" s="12" t="s">
        <v>195</v>
      </c>
      <c r="P12" s="12" t="s">
        <v>174</v>
      </c>
      <c r="Q12" s="12" t="s">
        <v>188</v>
      </c>
      <c r="R12" s="13" t="s">
        <v>196</v>
      </c>
      <c r="S12" s="13" t="s">
        <v>187</v>
      </c>
    </row>
    <row r="13" spans="1:20" ht="15">
      <c r="A13" s="9" t="e">
        <f>$A12 + 1</f>
        <v>#REF!</v>
      </c>
      <c r="B13" s="14">
        <v>0</v>
      </c>
      <c r="C13" s="12" t="s">
        <v>74</v>
      </c>
      <c r="D13" s="12" t="s">
        <v>74</v>
      </c>
      <c r="E13" s="13" t="s">
        <v>197</v>
      </c>
      <c r="F13" s="12" t="s">
        <v>198</v>
      </c>
      <c r="G13" s="12" t="s">
        <v>199</v>
      </c>
      <c r="H13" s="12" t="s">
        <v>200</v>
      </c>
      <c r="I13" s="12" t="s">
        <v>201</v>
      </c>
      <c r="J13" s="12" t="s">
        <v>202</v>
      </c>
      <c r="K13" s="12" t="s">
        <v>203</v>
      </c>
      <c r="L13" s="12" t="s">
        <v>201</v>
      </c>
      <c r="M13" s="12" t="s">
        <v>204</v>
      </c>
      <c r="N13" s="12" t="s">
        <v>205</v>
      </c>
      <c r="O13" s="12">
        <v>77</v>
      </c>
      <c r="P13" s="12" t="s">
        <v>201</v>
      </c>
      <c r="Q13" s="12" t="s">
        <v>206</v>
      </c>
      <c r="R13" s="13" t="s">
        <v>122</v>
      </c>
      <c r="S13" s="13" t="s">
        <v>207</v>
      </c>
      <c r="T13">
        <f>(Q11&gt;S11) * 1</f>
        <v>1</v>
      </c>
    </row>
    <row r="14" spans="1:20" ht="15">
      <c r="A14" s="9" t="e">
        <f>$A13 + 1</f>
        <v>#REF!</v>
      </c>
      <c r="B14" s="11">
        <v>87.46</v>
      </c>
      <c r="C14" s="12" t="s">
        <v>208</v>
      </c>
      <c r="D14" s="12" t="s">
        <v>209</v>
      </c>
      <c r="E14" s="13" t="s">
        <v>210</v>
      </c>
      <c r="F14" s="12" t="s">
        <v>211</v>
      </c>
      <c r="G14" s="12" t="s">
        <v>212</v>
      </c>
      <c r="H14" s="12" t="s">
        <v>213</v>
      </c>
      <c r="I14" s="12" t="s">
        <v>214</v>
      </c>
      <c r="J14" s="12" t="s">
        <v>215</v>
      </c>
      <c r="K14" s="12" t="s">
        <v>216</v>
      </c>
      <c r="L14" s="12" t="s">
        <v>217</v>
      </c>
      <c r="M14" s="12" t="s">
        <v>218</v>
      </c>
      <c r="N14" s="12" t="s">
        <v>219</v>
      </c>
      <c r="O14" s="12" t="s">
        <v>220</v>
      </c>
      <c r="P14" s="12" t="s">
        <v>221</v>
      </c>
      <c r="Q14" s="12" t="s">
        <v>222</v>
      </c>
      <c r="R14" s="13" t="s">
        <v>223</v>
      </c>
      <c r="S14" s="13" t="s">
        <v>224</v>
      </c>
      <c r="T14">
        <f>(Q12&gt;S12) * 1</f>
        <v>0</v>
      </c>
    </row>
    <row r="15" spans="1:20" ht="15">
      <c r="A15" s="9" t="e">
        <f>$A14 + 1</f>
        <v>#REF!</v>
      </c>
      <c r="B15" s="11">
        <v>96.88</v>
      </c>
      <c r="C15" s="12" t="s">
        <v>226</v>
      </c>
      <c r="D15" s="12" t="s">
        <v>225</v>
      </c>
      <c r="E15" s="13" t="s">
        <v>52</v>
      </c>
      <c r="F15" s="12" t="s">
        <v>227</v>
      </c>
      <c r="G15" s="12" t="s">
        <v>228</v>
      </c>
      <c r="H15" s="12" t="s">
        <v>229</v>
      </c>
      <c r="I15" s="12" t="s">
        <v>230</v>
      </c>
      <c r="J15" s="12" t="s">
        <v>231</v>
      </c>
      <c r="K15" s="12" t="s">
        <v>232</v>
      </c>
      <c r="L15" s="12" t="s">
        <v>233</v>
      </c>
      <c r="M15" s="12" t="s">
        <v>234</v>
      </c>
      <c r="N15" s="12" t="s">
        <v>225</v>
      </c>
      <c r="O15" s="12" t="s">
        <v>235</v>
      </c>
      <c r="P15" s="12" t="s">
        <v>236</v>
      </c>
      <c r="Q15" s="12" t="s">
        <v>228</v>
      </c>
      <c r="R15" s="13" t="s">
        <v>223</v>
      </c>
      <c r="S15" s="13" t="s">
        <v>52</v>
      </c>
      <c r="T15">
        <f>(Q13&gt;S13) * 1</f>
        <v>0</v>
      </c>
    </row>
    <row r="16" spans="1:20" ht="15">
      <c r="A16" s="9" t="e">
        <f>$A15 + 1</f>
        <v>#REF!</v>
      </c>
      <c r="B16" s="11">
        <v>74.069999999999993</v>
      </c>
      <c r="C16" s="12" t="s">
        <v>139</v>
      </c>
      <c r="D16" s="12" t="s">
        <v>238</v>
      </c>
      <c r="E16" s="13" t="s">
        <v>171</v>
      </c>
      <c r="F16" s="12" t="s">
        <v>239</v>
      </c>
      <c r="G16" s="12" t="s">
        <v>239</v>
      </c>
      <c r="H16" s="12" t="s">
        <v>240</v>
      </c>
      <c r="I16" s="12" t="s">
        <v>241</v>
      </c>
      <c r="J16" s="12" t="s">
        <v>242</v>
      </c>
      <c r="K16" s="12" t="s">
        <v>241</v>
      </c>
      <c r="L16" s="12" t="s">
        <v>243</v>
      </c>
      <c r="M16" s="12" t="s">
        <v>237</v>
      </c>
      <c r="N16" s="12" t="s">
        <v>240</v>
      </c>
      <c r="O16" s="12" t="s">
        <v>244</v>
      </c>
      <c r="P16" s="12" t="s">
        <v>245</v>
      </c>
      <c r="Q16" s="12" t="s">
        <v>246</v>
      </c>
      <c r="R16" s="13" t="s">
        <v>223</v>
      </c>
      <c r="S16" s="13" t="s">
        <v>93</v>
      </c>
      <c r="T16">
        <f>(Q14&gt;S14) * 1</f>
        <v>1</v>
      </c>
    </row>
    <row r="17" spans="1:20" ht="15">
      <c r="A17" s="9" t="e">
        <f>#REF! + 1</f>
        <v>#REF!</v>
      </c>
      <c r="B17" s="11">
        <v>51.25</v>
      </c>
      <c r="C17" s="12" t="s">
        <v>248</v>
      </c>
      <c r="D17" s="12" t="s">
        <v>249</v>
      </c>
      <c r="E17" s="13" t="s">
        <v>250</v>
      </c>
      <c r="F17" s="12" t="s">
        <v>251</v>
      </c>
      <c r="G17" s="12" t="s">
        <v>252</v>
      </c>
      <c r="H17" s="12" t="s">
        <v>253</v>
      </c>
      <c r="I17" s="12" t="s">
        <v>254</v>
      </c>
      <c r="J17" s="12" t="s">
        <v>255</v>
      </c>
      <c r="K17" s="12" t="s">
        <v>253</v>
      </c>
      <c r="L17" s="12" t="s">
        <v>256</v>
      </c>
      <c r="M17" s="12" t="s">
        <v>247</v>
      </c>
      <c r="N17" s="12" t="s">
        <v>257</v>
      </c>
      <c r="O17" s="12" t="s">
        <v>258</v>
      </c>
      <c r="P17" s="12" t="s">
        <v>259</v>
      </c>
      <c r="Q17" s="12" t="s">
        <v>260</v>
      </c>
      <c r="R17" s="13" t="s">
        <v>261</v>
      </c>
      <c r="S17" s="13" t="s">
        <v>262</v>
      </c>
      <c r="T17">
        <f>(Q15&gt;S15) * 1</f>
        <v>0</v>
      </c>
    </row>
    <row r="18" spans="1:20" ht="15">
      <c r="A18" s="9" t="e">
        <f>$A17 + 1</f>
        <v>#REF!</v>
      </c>
      <c r="B18" s="11">
        <v>89.9</v>
      </c>
      <c r="C18" s="12" t="s">
        <v>264</v>
      </c>
      <c r="D18" s="12" t="s">
        <v>264</v>
      </c>
      <c r="E18" s="13" t="s">
        <v>224</v>
      </c>
      <c r="F18" s="12" t="s">
        <v>265</v>
      </c>
      <c r="G18" s="12" t="s">
        <v>266</v>
      </c>
      <c r="H18" s="12" t="s">
        <v>267</v>
      </c>
      <c r="I18" s="12" t="s">
        <v>268</v>
      </c>
      <c r="J18" s="12" t="s">
        <v>269</v>
      </c>
      <c r="K18" s="12" t="s">
        <v>203</v>
      </c>
      <c r="L18" s="12" t="s">
        <v>263</v>
      </c>
      <c r="M18" s="12" t="s">
        <v>270</v>
      </c>
      <c r="N18" s="12" t="s">
        <v>271</v>
      </c>
      <c r="O18" s="12" t="s">
        <v>272</v>
      </c>
      <c r="P18" s="12" t="s">
        <v>273</v>
      </c>
      <c r="Q18" s="12" t="s">
        <v>274</v>
      </c>
      <c r="R18" s="13" t="s">
        <v>250</v>
      </c>
      <c r="S18" s="13" t="s">
        <v>275</v>
      </c>
      <c r="T18">
        <f>(Q16&gt;S16) * 1</f>
        <v>1</v>
      </c>
    </row>
    <row r="19" spans="1:20" ht="15">
      <c r="A19" s="9" t="e">
        <f>$A18 + 1</f>
        <v>#REF!</v>
      </c>
      <c r="B19" s="14">
        <v>100</v>
      </c>
      <c r="C19" s="12">
        <v>100</v>
      </c>
      <c r="D19" s="12" t="s">
        <v>276</v>
      </c>
      <c r="E19" s="13" t="s">
        <v>277</v>
      </c>
      <c r="F19" s="12" t="s">
        <v>120</v>
      </c>
      <c r="G19" s="12">
        <v>100</v>
      </c>
      <c r="H19" s="12" t="s">
        <v>278</v>
      </c>
      <c r="I19" s="12" t="s">
        <v>279</v>
      </c>
      <c r="J19" s="12" t="s">
        <v>280</v>
      </c>
      <c r="K19" s="12" t="s">
        <v>281</v>
      </c>
      <c r="L19" s="12" t="s">
        <v>282</v>
      </c>
      <c r="M19" s="12">
        <v>100</v>
      </c>
      <c r="N19" s="12" t="s">
        <v>283</v>
      </c>
      <c r="O19" s="12" t="s">
        <v>284</v>
      </c>
      <c r="P19" s="12" t="s">
        <v>285</v>
      </c>
      <c r="Q19" s="12" t="s">
        <v>281</v>
      </c>
      <c r="R19" s="13" t="s">
        <v>115</v>
      </c>
      <c r="S19" s="13" t="s">
        <v>115</v>
      </c>
    </row>
    <row r="20" spans="1:20" ht="15">
      <c r="A20" s="9" t="e">
        <f>#REF! + 1</f>
        <v>#REF!</v>
      </c>
      <c r="B20" s="11">
        <v>99.1</v>
      </c>
      <c r="C20" s="12" t="s">
        <v>286</v>
      </c>
      <c r="D20" s="12" t="s">
        <v>286</v>
      </c>
      <c r="E20" s="13" t="s">
        <v>287</v>
      </c>
      <c r="F20" s="12" t="s">
        <v>288</v>
      </c>
      <c r="G20" s="12" t="s">
        <v>289</v>
      </c>
      <c r="H20" s="12" t="s">
        <v>290</v>
      </c>
      <c r="I20" s="12" t="s">
        <v>291</v>
      </c>
      <c r="J20" s="12" t="s">
        <v>291</v>
      </c>
      <c r="K20" s="12" t="s">
        <v>292</v>
      </c>
      <c r="L20" s="12" t="s">
        <v>291</v>
      </c>
      <c r="M20" s="12" t="s">
        <v>291</v>
      </c>
      <c r="N20" s="12" t="s">
        <v>291</v>
      </c>
      <c r="O20" s="12" t="s">
        <v>293</v>
      </c>
      <c r="P20" s="12" t="s">
        <v>294</v>
      </c>
      <c r="Q20" s="12" t="s">
        <v>291</v>
      </c>
      <c r="R20" s="13" t="s">
        <v>295</v>
      </c>
      <c r="S20" s="13" t="s">
        <v>191</v>
      </c>
    </row>
    <row r="21" spans="1:20" ht="15">
      <c r="A21" s="9" t="e">
        <f>#REF! + 1</f>
        <v>#REF!</v>
      </c>
      <c r="B21" s="11">
        <v>97.6</v>
      </c>
      <c r="C21" s="12" t="s">
        <v>297</v>
      </c>
      <c r="D21" s="12" t="s">
        <v>298</v>
      </c>
      <c r="E21" s="13" t="s">
        <v>210</v>
      </c>
      <c r="F21" s="12" t="s">
        <v>299</v>
      </c>
      <c r="G21" s="12" t="s">
        <v>300</v>
      </c>
      <c r="H21" s="12" t="s">
        <v>301</v>
      </c>
      <c r="I21" s="12" t="s">
        <v>302</v>
      </c>
      <c r="J21" s="12" t="s">
        <v>303</v>
      </c>
      <c r="K21" s="12" t="s">
        <v>304</v>
      </c>
      <c r="L21" s="12" t="s">
        <v>305</v>
      </c>
      <c r="M21" s="12" t="s">
        <v>296</v>
      </c>
      <c r="N21" s="12" t="s">
        <v>306</v>
      </c>
      <c r="O21" s="12" t="s">
        <v>307</v>
      </c>
      <c r="P21" s="12" t="s">
        <v>308</v>
      </c>
      <c r="Q21" s="12" t="s">
        <v>309</v>
      </c>
      <c r="R21" s="13" t="s">
        <v>275</v>
      </c>
      <c r="S21" s="13" t="s">
        <v>134</v>
      </c>
    </row>
    <row r="22" spans="1:20" ht="15">
      <c r="A22" s="9" t="e">
        <f>$A21 + 1</f>
        <v>#REF!</v>
      </c>
      <c r="B22" s="11">
        <v>66.7</v>
      </c>
      <c r="C22" s="12" t="s">
        <v>139</v>
      </c>
      <c r="D22" s="12" t="s">
        <v>156</v>
      </c>
      <c r="E22" s="13" t="s">
        <v>310</v>
      </c>
      <c r="F22" s="12" t="s">
        <v>156</v>
      </c>
      <c r="G22" s="12">
        <v>100</v>
      </c>
      <c r="H22" s="12" t="s">
        <v>142</v>
      </c>
      <c r="I22" s="12" t="s">
        <v>139</v>
      </c>
      <c r="J22" s="12" t="s">
        <v>156</v>
      </c>
      <c r="K22" s="12">
        <v>100</v>
      </c>
      <c r="L22" s="12" t="s">
        <v>142</v>
      </c>
      <c r="M22" s="12" t="s">
        <v>142</v>
      </c>
      <c r="N22" s="12" t="s">
        <v>311</v>
      </c>
      <c r="O22" s="12" t="s">
        <v>139</v>
      </c>
      <c r="P22" s="12" t="s">
        <v>139</v>
      </c>
      <c r="Q22" s="12" t="s">
        <v>312</v>
      </c>
      <c r="R22" s="13" t="s">
        <v>171</v>
      </c>
      <c r="S22" s="13" t="s">
        <v>115</v>
      </c>
      <c r="T22">
        <f>(Q17&gt;S17) * 1</f>
        <v>0</v>
      </c>
    </row>
    <row r="23" spans="1:20" ht="15">
      <c r="A23" s="9" t="e">
        <f>$A22 + 1</f>
        <v>#REF!</v>
      </c>
      <c r="B23" s="11">
        <v>70.97</v>
      </c>
      <c r="C23" s="12" t="s">
        <v>313</v>
      </c>
      <c r="D23" s="12" t="s">
        <v>314</v>
      </c>
      <c r="E23" s="13" t="s">
        <v>152</v>
      </c>
      <c r="F23" s="12" t="s">
        <v>315</v>
      </c>
      <c r="G23" s="12" t="s">
        <v>316</v>
      </c>
      <c r="H23" s="12" t="s">
        <v>317</v>
      </c>
      <c r="I23" s="12" t="s">
        <v>314</v>
      </c>
      <c r="J23" s="12" t="s">
        <v>318</v>
      </c>
      <c r="K23" s="12" t="s">
        <v>318</v>
      </c>
      <c r="L23" s="12" t="s">
        <v>319</v>
      </c>
      <c r="M23" s="12" t="s">
        <v>319</v>
      </c>
      <c r="N23" s="12" t="s">
        <v>320</v>
      </c>
      <c r="O23" s="12" t="s">
        <v>317</v>
      </c>
      <c r="P23" s="12" t="s">
        <v>313</v>
      </c>
      <c r="Q23" s="12" t="s">
        <v>318</v>
      </c>
      <c r="R23" s="13" t="s">
        <v>310</v>
      </c>
      <c r="S23" s="13" t="s">
        <v>250</v>
      </c>
      <c r="T23">
        <f>(Q18&gt;S18) * 1</f>
        <v>1</v>
      </c>
    </row>
    <row r="24" spans="1:20" ht="15">
      <c r="A24" s="9">
        <f>$A27 + 1</f>
        <v>1</v>
      </c>
      <c r="B24" s="11">
        <v>81.97</v>
      </c>
      <c r="C24" s="12" t="s">
        <v>321</v>
      </c>
      <c r="D24" s="12" t="s">
        <v>127</v>
      </c>
      <c r="E24" s="13" t="s">
        <v>187</v>
      </c>
      <c r="F24" s="12" t="s">
        <v>322</v>
      </c>
      <c r="G24" s="12" t="s">
        <v>323</v>
      </c>
      <c r="H24" s="12" t="s">
        <v>324</v>
      </c>
      <c r="I24" s="12" t="s">
        <v>325</v>
      </c>
      <c r="J24" s="12" t="s">
        <v>326</v>
      </c>
      <c r="K24" s="12" t="s">
        <v>327</v>
      </c>
      <c r="L24" s="12" t="s">
        <v>328</v>
      </c>
      <c r="M24" s="12" t="s">
        <v>329</v>
      </c>
      <c r="N24" s="12" t="s">
        <v>326</v>
      </c>
      <c r="O24" s="12" t="s">
        <v>248</v>
      </c>
      <c r="P24" s="12" t="s">
        <v>330</v>
      </c>
      <c r="Q24" s="12" t="s">
        <v>330</v>
      </c>
      <c r="R24" s="13" t="s">
        <v>172</v>
      </c>
      <c r="S24" s="13" t="s">
        <v>172</v>
      </c>
      <c r="T24">
        <f>(Q19&gt;S19) * 1</f>
        <v>1</v>
      </c>
    </row>
    <row r="25" spans="1:20" ht="12.75">
      <c r="B25">
        <f>AVERAGE(B3:B24)</f>
        <v>75.714090909090913</v>
      </c>
      <c r="C25">
        <f>AVERAGE(C3:C24)</f>
        <v>100</v>
      </c>
      <c r="D25" t="e">
        <f>AVERAGE(D3:D24)</f>
        <v>#DIV/0!</v>
      </c>
      <c r="E25" t="e">
        <f>AVERAGE(E3:E24)</f>
        <v>#DIV/0!</v>
      </c>
      <c r="F25">
        <f>AVERAGE(F3:F24)</f>
        <v>87</v>
      </c>
      <c r="G25">
        <f>AVERAGE(G3:G24)</f>
        <v>100</v>
      </c>
      <c r="H25">
        <f>AVERAGE(H3:H24)</f>
        <v>100</v>
      </c>
      <c r="I25">
        <f>AVERAGE(I3:I24)</f>
        <v>100</v>
      </c>
      <c r="J25" t="e">
        <f>AVERAGE(J3:J24)</f>
        <v>#DIV/0!</v>
      </c>
      <c r="K25">
        <f>AVERAGE(K3:K24)</f>
        <v>100</v>
      </c>
      <c r="L25">
        <f>AVERAGE(L3:L24)</f>
        <v>100</v>
      </c>
      <c r="M25">
        <f>AVERAGE(M3:M24)</f>
        <v>100</v>
      </c>
      <c r="N25">
        <f>AVERAGE(N3:N24)</f>
        <v>100</v>
      </c>
      <c r="O25">
        <f>AVERAGE(O3:O24)</f>
        <v>89</v>
      </c>
      <c r="P25">
        <f>AVERAGE(P3:P24)</f>
        <v>84.5</v>
      </c>
      <c r="Q25">
        <f>AVERAGE(Q3:Q24)</f>
        <v>100</v>
      </c>
      <c r="R25" t="e">
        <f>AVERAGE(R3:R24)</f>
        <v>#DIV/0!</v>
      </c>
      <c r="S25" t="e">
        <f>AVERAGE(S3:S24)</f>
        <v>#DIV/0!</v>
      </c>
    </row>
    <row r="26" spans="1:20" ht="12.75">
      <c r="T26">
        <f>(Q20&gt;S20) * 1</f>
        <v>1</v>
      </c>
    </row>
    <row r="27" spans="1:20" ht="15">
      <c r="A27" s="9"/>
      <c r="B27" s="14"/>
      <c r="C27" s="12"/>
      <c r="D27" s="12"/>
      <c r="E27" s="1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3"/>
      <c r="S27" s="13"/>
    </row>
    <row r="28" spans="1:20" ht="12.75"/>
    <row r="29" spans="1:20" ht="12.75">
      <c r="T29">
        <f>(Q21&gt;S21) * 1</f>
        <v>1</v>
      </c>
    </row>
    <row r="30" spans="1:20" ht="12.75">
      <c r="T30">
        <f>(Q22&gt;S22) * 1</f>
        <v>1</v>
      </c>
    </row>
    <row r="31" spans="1:20" ht="12.75">
      <c r="T31">
        <f>(Q23&gt;S23) * 1</f>
        <v>1</v>
      </c>
    </row>
    <row r="32" spans="1:20" ht="12.75"/>
    <row r="33" spans="2:20" ht="12.75">
      <c r="T33">
        <f>(Q24&gt;S24) * 1</f>
        <v>0</v>
      </c>
    </row>
    <row r="34" spans="2:20" ht="15.75" customHeight="1">
      <c r="T34">
        <f>SUM(T3:T33)</f>
        <v>13</v>
      </c>
    </row>
    <row r="35" spans="2:20" ht="15.75" customHeight="1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</row>
    <row r="37" spans="2:20" ht="12.75">
      <c r="M3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методы</vt:lpstr>
      <vt:lpstr>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2016-09-05T19:00:45Z</dcterms:modified>
</cp:coreProperties>
</file>