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4" rupBuild="29325"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240" yWindow="105" windowWidth="14805" windowHeight="8010" firstSheet="1" activeTab="1"/>
  </bookViews>
  <sheets>
    <sheet name="Data Table" sheetId="1" r:id="rId1"/>
    <sheet name="Charts" sheetId="2" r:id="rId2"/>
  </sheets>
  <externalReferences>
    <externalReference r:id="rId3"/>
  </externalReferences>
  <calcPr calcId="191028"/>
</workbook>
</file>

<file path=xl/calcChain.xml><?xml version="1.0" encoding="utf-8"?>
<calcChain xmlns="http://schemas.openxmlformats.org/spreadsheetml/2006/main">
  <c i="2" l="1" r="B35"/>
  <c r="B36"/>
  <c r="B37"/>
  <c r="B19"/>
  <c r="B20"/>
  <c r="B21"/>
  <c r="B3"/>
  <c r="B4"/>
  <c r="B5"/>
  <c r="B6"/>
</calcChain>
</file>

<file path=xl/sharedStrings.xml><?xml version="1.0" encoding="utf-8"?>
<sst xmlns="http://schemas.openxmlformats.org/spreadsheetml/2006/main">
  <si>
    <t>Order ID</t>
  </si>
  <si>
    <t>Customer Name</t>
  </si>
  <si>
    <t>Segment</t>
  </si>
  <si>
    <t>Region</t>
  </si>
  <si>
    <t>Product Category</t>
  </si>
  <si>
    <t>Sales</t>
  </si>
  <si>
    <t>Quantity</t>
  </si>
  <si>
    <t xml:space="preserve">Profit </t>
  </si>
  <si>
    <t>CA-001</t>
  </si>
  <si>
    <t>John Smith</t>
  </si>
  <si>
    <t>Consumer</t>
  </si>
  <si>
    <t>East</t>
  </si>
  <si>
    <t>Furniture</t>
  </si>
  <si>
    <t>CA-002</t>
  </si>
  <si>
    <t>Sarah Lee</t>
  </si>
  <si>
    <t>Corporate</t>
  </si>
  <si>
    <t>West</t>
  </si>
  <si>
    <t>Technology</t>
  </si>
  <si>
    <t>CA-003</t>
  </si>
  <si>
    <t>Michael Brown</t>
  </si>
  <si>
    <t>Home Office</t>
  </si>
  <si>
    <t>Central</t>
  </si>
  <si>
    <t>Office Supplies</t>
  </si>
  <si>
    <t>CA-004</t>
  </si>
  <si>
    <t>Emily Davis</t>
  </si>
  <si>
    <t>South</t>
  </si>
  <si>
    <t>CA-005</t>
  </si>
  <si>
    <t>David Wilson</t>
  </si>
  <si>
    <t>CA-006</t>
  </si>
  <si>
    <t>Laura Johnson</t>
  </si>
  <si>
    <t>CA-007</t>
  </si>
  <si>
    <t>James White</t>
  </si>
  <si>
    <t>CA-008</t>
  </si>
  <si>
    <t>Linda Martinez</t>
  </si>
  <si>
    <t>CA-009</t>
  </si>
  <si>
    <t>Robert Garcia</t>
  </si>
  <si>
    <t>CA-010</t>
  </si>
  <si>
    <t>Patricia Miller</t>
  </si>
  <si>
    <t>CA-011</t>
  </si>
  <si>
    <t>Kevin Moore</t>
  </si>
  <si>
    <t>CA-012</t>
  </si>
  <si>
    <t>Susan Taylor</t>
  </si>
  <si>
    <t>CA-013</t>
  </si>
  <si>
    <t>Daniel Anderson</t>
  </si>
  <si>
    <t>CA-014</t>
  </si>
  <si>
    <t>Karen Thomas</t>
  </si>
  <si>
    <t>CA-015</t>
  </si>
  <si>
    <t>Brian Jackson</t>
  </si>
  <si>
    <t>CA-016</t>
  </si>
  <si>
    <t>Jessica Harris</t>
  </si>
  <si>
    <t>CA-017</t>
  </si>
  <si>
    <t>Steven Martin</t>
  </si>
  <si>
    <t>CA-018</t>
  </si>
  <si>
    <t>Mary Thompson</t>
  </si>
  <si>
    <t>CA-019</t>
  </si>
  <si>
    <t>Charles Robinson</t>
  </si>
  <si>
    <t>CA-020</t>
  </si>
  <si>
    <t>Lisa Clark</t>
  </si>
  <si>
    <t>CA-021</t>
  </si>
  <si>
    <t>George Lewis</t>
  </si>
  <si>
    <t>CA-022</t>
  </si>
  <si>
    <t>Betty Walker</t>
  </si>
  <si>
    <t>CA-023</t>
  </si>
  <si>
    <t>Edward Hall</t>
  </si>
  <si>
    <t>CA-024</t>
  </si>
  <si>
    <t>Barbara Allen</t>
  </si>
  <si>
    <t>CA-025</t>
  </si>
  <si>
    <t>Paul Young</t>
  </si>
  <si>
    <t>CA-026</t>
  </si>
  <si>
    <t>Nancy Hernandez</t>
  </si>
  <si>
    <t>CA-027</t>
  </si>
  <si>
    <t>Mark King</t>
  </si>
  <si>
    <t>CA-028</t>
  </si>
  <si>
    <t>Dorothy Wright</t>
  </si>
  <si>
    <t>CA-029</t>
  </si>
  <si>
    <t>Donald Scott</t>
  </si>
  <si>
    <t>CA-030</t>
  </si>
  <si>
    <t>Jennifer Green</t>
  </si>
  <si>
    <t>CA-031</t>
  </si>
  <si>
    <t>Joshua Adams</t>
  </si>
  <si>
    <t>CA-032</t>
  </si>
  <si>
    <t>Sharon Baker</t>
  </si>
  <si>
    <t>CA-033</t>
  </si>
  <si>
    <t>Anthony Gonzalez</t>
  </si>
  <si>
    <t>CA-034</t>
  </si>
  <si>
    <t>Amy Nelson</t>
  </si>
  <si>
    <t>CA-035</t>
  </si>
  <si>
    <t>Timothy Carter</t>
  </si>
  <si>
    <t>CA-036</t>
  </si>
  <si>
    <t>Rebecca Mitchell</t>
  </si>
  <si>
    <t>CA-037</t>
  </si>
  <si>
    <t>Jason Perez</t>
  </si>
  <si>
    <t>CA-038</t>
  </si>
  <si>
    <t>Sarah Roberts</t>
  </si>
  <si>
    <t>CA-039</t>
  </si>
  <si>
    <t>Kevin Turner</t>
  </si>
  <si>
    <t>CA-040</t>
  </si>
  <si>
    <t>Laura Phillips</t>
  </si>
  <si>
    <t>CA-041</t>
  </si>
  <si>
    <t>Brandon Campbell</t>
  </si>
  <si>
    <t>CA-042</t>
  </si>
  <si>
    <t>Michelle Parker</t>
  </si>
  <si>
    <t>CA-043</t>
  </si>
  <si>
    <t>Eric Evans</t>
  </si>
  <si>
    <t>CA-044</t>
  </si>
  <si>
    <t>Stephanie Edwards</t>
  </si>
  <si>
    <t>CA-045</t>
  </si>
  <si>
    <t>Ryan Collins</t>
  </si>
  <si>
    <t>CA-046</t>
  </si>
  <si>
    <t>Angela Stewart</t>
  </si>
  <si>
    <t>CA-047</t>
  </si>
  <si>
    <t>Adam Sanchez</t>
  </si>
  <si>
    <t>CA-048</t>
  </si>
  <si>
    <t>Kathleen Morris</t>
  </si>
  <si>
    <t>CA-049</t>
  </si>
  <si>
    <t>Scott Rogers</t>
  </si>
  <si>
    <t>CA-050</t>
  </si>
  <si>
    <t>Emily Reed</t>
  </si>
  <si>
    <t>Total Sales</t>
  </si>
  <si>
    <t>Count</t>
  </si>
</sst>
</file>

<file path=xl/styles.xml><?xml version="1.0" encoding="utf-8"?>
<styleSheet xmlns="http://schemas.openxmlformats.org/spreadsheetml/2006/main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3"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colors>
    <mruColors>
      <color rgb="FFF0F04A"/>
      <color rgb="FFFCFAFA"/>
      <color rgb="FFF7F7F7"/>
      <color rgb="FF26EBE4"/>
      <color rgb="FFEBEBEB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externalLink" Target="externalLinks/externalLink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Sales by Region</a:t>
            </a:r>
          </a:p>
        </c:rich>
      </c:tx>
      <c:layout/>
      <c:overlay val="0"/>
      <c:spPr>
        <a:solidFill>
          <a:srgbClr val="FBE2D5"/>
        </a:solidFill>
        <a:ln w="19050"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82CAE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5D65A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1A98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Charts!$A$3:$A$6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Charts!$B$3:$B$6</c:f>
              <c:numCache>
                <c:formatCode>General</c:formatCode>
                <c:ptCount val="4"/>
                <c:pt idx="0">
                  <c:v>6390</c:v>
                </c:pt>
                <c:pt idx="1">
                  <c:v>7690</c:v>
                </c:pt>
                <c:pt idx="2">
                  <c:v>4080</c:v>
                </c:pt>
                <c:pt idx="3">
                  <c:v>5060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mpd="sng" algn="ctr">
            <a:solidFill>
              <a:srgbClr val="145F8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D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D6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CFAFA"/>
    </a:solidFill>
    <a:ln w="38100" cmpd="sng" algn="ctr">
      <a:solidFill>
        <a:srgbClr val="153D64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2501C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Orders by Segment</a:t>
            </a:r>
          </a:p>
        </c:rich>
      </c:tx>
      <c:layout/>
      <c:overlay val="0"/>
      <c:spPr>
        <a:solidFill>
          <a:srgbClr val="DAF2D0"/>
        </a:solidFill>
        <a:ln w="19050">
          <a:solidFill>
            <a:srgbClr val="3C7D22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2501C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Charts!$B$18</c:f>
              <c:strCache>
                <c:ptCount val="1"/>
                <c:pt idx="0">
                  <c:v>Count</c:v>
                </c:pt>
              </c:strCache>
            </c:strRef>
          </c:tx>
          <c:spPr>
            <a:ln w="9525">
              <a:solidFill>
                <a:srgbClr val="A6A6A6"/>
              </a:solidFill>
              <a:prstDash val="solid"/>
            </a:ln>
          </c:spPr>
          <c:dPt>
            <c:idx val="0"/>
            <c:invertIfNegative val="0"/>
            <c:bubble3D val="0"/>
            <c:spPr>
              <a:solidFill>
                <a:srgbClr val="F0F04A"/>
              </a:solidFill>
              <a:ln w="9525">
                <a:solidFill>
                  <a:srgbClr val="A6A6A6"/>
                </a:solidFill>
                <a:prstDash val="solid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>
                <a:solidFill>
                  <a:srgbClr val="A6A6A6"/>
                </a:solidFill>
                <a:prstDash val="solid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1A983"/>
              </a:solidFill>
              <a:ln w="9525">
                <a:solidFill>
                  <a:srgbClr val="A6A6A6"/>
                </a:solidFill>
                <a:prstDash val="solid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leaderLines>
              <c:spPr>
                <a:ln w="9525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Charts!$A$19:$A$21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Charts!$B$19:$B$21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tang"/>
              <a:ea typeface="Batang"/>
              <a:cs typeface="Batang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CFAFA"/>
    </a:solidFill>
    <a:ln w="38100" cmpd="sng" algn="ctr">
      <a:solidFill>
        <a:srgbClr val="7E350E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3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E87331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Sales by Product Category</a:t>
            </a:r>
          </a:p>
        </c:rich>
      </c:tx>
      <c:layout/>
      <c:overlay val="0"/>
      <c:spPr>
        <a:solidFill>
          <a:srgbClr val="FBE2D5"/>
        </a:solidFill>
        <a:ln>
          <a:solidFill>
            <a:srgbClr val="F1A983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E87331"/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ED97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C0F1C8"/>
              </a:solidFill>
              <a:ln>
                <a:noFill/>
              </a:ln>
              <a:effectLst/>
            </c:spPr>
          </c:dPt>
          <c:cat>
            <c:strRef>
              <c:f>Charts!$A$35:$A$37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Charts!$B$35:$B$37</c:f>
              <c:numCache>
                <c:formatCode>General</c:formatCode>
                <c:ptCount val="3"/>
                <c:pt idx="0">
                  <c:v>7830</c:v>
                </c:pt>
                <c:pt idx="1">
                  <c:v>3000</c:v>
                </c:pt>
                <c:pt idx="2">
                  <c:v>12390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6"/>
        <c:overlap val="-27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tang"/>
                <a:ea typeface="Batang"/>
                <a:cs typeface="Batang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9393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CFAFA"/>
    </a:solidFill>
    <a:ln w="38100" cmpd="sng" algn="ctr">
      <a:solidFill>
        <a:srgbClr val="00206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12</xdr:col>
      <xdr:colOff>600075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180975</xdr:rowOff>
    </xdr:from>
    <xdr:to>
      <xdr:col>12</xdr:col>
      <xdr:colOff>590550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12</xdr:col>
      <xdr:colOff>581025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=".#REF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H51" totalsRowShown="0">
  <autoFilter ref="A1:H51"/>
  <tableColumns count="8">
    <tableColumn id="1" name="Order ID" dataDxfId="0"/>
    <tableColumn id="2" name="Customer Name"/>
    <tableColumn id="3" name="Segment"/>
    <tableColumn id="4" name="Region"/>
    <tableColumn id="5" name="Product Category"/>
    <tableColumn id="6" name="Sales"/>
    <tableColumn id="7" name="Quantity"/>
    <tableColumn id="8" name="Profit 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id="2" name="Table2" displayName="Table2" ref="A2:B6" totalsRowShown="0">
  <autoFilter ref="A2:B6"/>
  <tableColumns count="2">
    <tableColumn id="1" name="Region"/>
    <tableColumn id="2" name="Total Sales">
      <calculatedColumnFormula>SUMIF('Data Table'!D:D, A3, 'Data Table'!F:F)</calculatedColumnFormula>
    </tableColumn>
  </tableColumns>
  <tableStyleInfo name="TableStyleLight17" showColumnStripes="0" showFirstColumn="0" showLastColumn="0" showRowStripes="1"/>
</table>
</file>

<file path=xl/tables/table3.xml><?xml version="1.0" encoding="utf-8"?>
<table xmlns="http://schemas.openxmlformats.org/spreadsheetml/2006/main" id="3" name="Table36" displayName="Table36" ref="A18:B21" totalsRowShown="0">
  <autoFilter ref="A18:B21"/>
  <tableColumns count="2">
    <tableColumn id="1" name="Segment"/>
    <tableColumn id="2" name="Count" dataDxfId="1">
      <calculatedColumnFormula>COUNTIF('Data Table'!C:C,Table36[[#This Row], [Segment]])</calculatedColumnFormula>
    </tableColumn>
  </tableColumns>
  <tableStyleInfo name="TableStyleLight18" showColumnStripes="0" showFirstColumn="0" showLastColumn="0" showRowStripes="1"/>
</table>
</file>

<file path=xl/tables/table4.xml><?xml version="1.0" encoding="utf-8"?>
<table xmlns="http://schemas.openxmlformats.org/spreadsheetml/2006/main" id="4" name="Table47" displayName="Table47" ref="A34:B37" totalsRowShown="0">
  <autoFilter ref="A34:B37"/>
  <tableColumns count="2">
    <tableColumn id="1" name="Product Category"/>
    <tableColumn id="2" name="Total Sales" dataDxfId="2">
      <calculatedColumnFormula>SUMIF('Data Table'!E:E, Table47[[#This Row], [Product Category]], 'Data Table'!F:F)</calculatedColumnFormula>
    </tableColumn>
  </tableColumns>
  <tableStyleInfo name="TableStyleLight20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  <a:ln w="2540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table" Target="../tables/table2.xml" /><Relationship Id="rId3" Type="http://schemas.openxmlformats.org/officeDocument/2006/relationships/table" Target="../tables/table3.xml" /><Relationship Id="rId4" Type="http://schemas.openxmlformats.org/officeDocument/2006/relationships/table" Target="../tables/table4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1" sqref="E1"/>
    </sheetView>
  </sheetViews>
  <sheetFormatPr defaultRowHeight="14.25"/>
  <cols>
    <col min="1" max="1" width="36.57031" bestFit="1" customWidth="1"/>
    <col min="2" max="2" width="17.57031" bestFit="1" customWidth="1"/>
    <col min="3" max="3" width="11.57031" bestFit="1" customWidth="1"/>
    <col min="5" max="5" width="18.42578" bestFit="1" customWidth="1"/>
    <col min="7" max="7" width="10.71094" bestFit="1" customWidth="1"/>
  </cols>
  <sheetData>
    <row r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>
        <v>250</v>
      </c>
      <c r="G2">
        <v>2</v>
      </c>
      <c r="H2">
        <v>50</v>
      </c>
    </row>
    <row r="3">
      <c r="A3" s="1" t="s">
        <v>13</v>
      </c>
      <c r="B3" t="s">
        <v>14</v>
      </c>
      <c r="C3" t="s">
        <v>15</v>
      </c>
      <c r="D3" t="s">
        <v>16</v>
      </c>
      <c r="E3" t="s">
        <v>17</v>
      </c>
      <c r="F3">
        <v>1200</v>
      </c>
      <c r="G3">
        <v>5</v>
      </c>
      <c r="H3">
        <v>300</v>
      </c>
    </row>
    <row r="4">
      <c r="A4" s="1" t="s">
        <v>18</v>
      </c>
      <c r="B4" t="s">
        <v>19</v>
      </c>
      <c r="C4" t="s">
        <v>20</v>
      </c>
      <c r="D4" t="s">
        <v>21</v>
      </c>
      <c r="E4" t="s">
        <v>22</v>
      </c>
      <c r="F4">
        <v>150</v>
      </c>
      <c r="G4">
        <v>10</v>
      </c>
      <c r="H4">
        <v>30</v>
      </c>
    </row>
    <row r="5">
      <c r="A5" s="1" t="s">
        <v>23</v>
      </c>
      <c r="B5" t="s">
        <v>24</v>
      </c>
      <c r="C5" t="s">
        <v>10</v>
      </c>
      <c r="D5" t="s">
        <v>25</v>
      </c>
      <c r="E5" t="s">
        <v>12</v>
      </c>
      <c r="F5">
        <v>450</v>
      </c>
      <c r="G5">
        <v>3</v>
      </c>
      <c r="H5">
        <v>80</v>
      </c>
    </row>
    <row r="6">
      <c r="A6" s="1" t="s">
        <v>26</v>
      </c>
      <c r="B6" t="s">
        <v>27</v>
      </c>
      <c r="C6" t="s">
        <v>15</v>
      </c>
      <c r="D6" t="s">
        <v>11</v>
      </c>
      <c r="E6" t="s">
        <v>17</v>
      </c>
      <c r="F6">
        <v>800</v>
      </c>
      <c r="G6">
        <v>4</v>
      </c>
      <c r="H6">
        <v>200</v>
      </c>
    </row>
    <row r="7">
      <c r="A7" s="1" t="s">
        <v>28</v>
      </c>
      <c r="B7" t="s">
        <v>29</v>
      </c>
      <c r="C7" t="s">
        <v>20</v>
      </c>
      <c r="D7" t="s">
        <v>16</v>
      </c>
      <c r="E7" t="s">
        <v>22</v>
      </c>
      <c r="F7">
        <v>200</v>
      </c>
      <c r="G7">
        <v>8</v>
      </c>
      <c r="H7">
        <v>40</v>
      </c>
    </row>
    <row r="8">
      <c r="A8" s="1" t="s">
        <v>30</v>
      </c>
      <c r="B8" t="s">
        <v>31</v>
      </c>
      <c r="C8" t="s">
        <v>10</v>
      </c>
      <c r="D8" t="s">
        <v>21</v>
      </c>
      <c r="E8" t="s">
        <v>12</v>
      </c>
      <c r="F8">
        <v>300</v>
      </c>
      <c r="G8">
        <v>2</v>
      </c>
      <c r="H8">
        <v>60</v>
      </c>
    </row>
    <row r="9">
      <c r="A9" s="1" t="s">
        <v>32</v>
      </c>
      <c r="B9" t="s">
        <v>33</v>
      </c>
      <c r="C9" t="s">
        <v>15</v>
      </c>
      <c r="D9" t="s">
        <v>25</v>
      </c>
      <c r="E9" t="s">
        <v>17</v>
      </c>
      <c r="F9">
        <v>950</v>
      </c>
      <c r="G9">
        <v>6</v>
      </c>
      <c r="H9">
        <v>250</v>
      </c>
    </row>
    <row r="10">
      <c r="A10" s="1" t="s">
        <v>34</v>
      </c>
      <c r="B10" t="s">
        <v>35</v>
      </c>
      <c r="C10" t="s">
        <v>20</v>
      </c>
      <c r="D10" t="s">
        <v>11</v>
      </c>
      <c r="E10" t="s">
        <v>22</v>
      </c>
      <c r="F10">
        <v>180</v>
      </c>
      <c r="G10">
        <v>9</v>
      </c>
      <c r="H10">
        <v>35</v>
      </c>
    </row>
    <row r="11">
      <c r="A11" s="1" t="s">
        <v>36</v>
      </c>
      <c r="B11" t="s">
        <v>37</v>
      </c>
      <c r="C11" t="s">
        <v>10</v>
      </c>
      <c r="D11" t="s">
        <v>16</v>
      </c>
      <c r="E11" t="s">
        <v>12</v>
      </c>
      <c r="F11">
        <v>400</v>
      </c>
      <c r="G11">
        <v>3</v>
      </c>
      <c r="H11">
        <v>75</v>
      </c>
    </row>
    <row r="12">
      <c r="A12" s="1" t="s">
        <v>38</v>
      </c>
      <c r="B12" t="s">
        <v>39</v>
      </c>
      <c r="C12" t="s">
        <v>10</v>
      </c>
      <c r="D12" t="s">
        <v>11</v>
      </c>
      <c r="E12" t="s">
        <v>17</v>
      </c>
      <c r="F12">
        <v>600</v>
      </c>
      <c r="G12">
        <v>3</v>
      </c>
      <c r="H12">
        <v>120</v>
      </c>
    </row>
    <row r="13">
      <c r="A13" s="1" t="s">
        <v>40</v>
      </c>
      <c r="B13" t="s">
        <v>41</v>
      </c>
      <c r="C13" t="s">
        <v>15</v>
      </c>
      <c r="D13" t="s">
        <v>21</v>
      </c>
      <c r="E13" t="s">
        <v>12</v>
      </c>
      <c r="F13">
        <v>350</v>
      </c>
      <c r="G13">
        <v>2</v>
      </c>
      <c r="H13">
        <v>70</v>
      </c>
    </row>
    <row r="14">
      <c r="A14" s="1" t="s">
        <v>42</v>
      </c>
      <c r="B14" t="s">
        <v>43</v>
      </c>
      <c r="C14" t="s">
        <v>20</v>
      </c>
      <c r="D14" t="s">
        <v>25</v>
      </c>
      <c r="E14" t="s">
        <v>22</v>
      </c>
      <c r="F14">
        <v>220</v>
      </c>
      <c r="G14">
        <v>7</v>
      </c>
      <c r="H14">
        <v>45</v>
      </c>
    </row>
    <row r="15">
      <c r="A15" s="1" t="s">
        <v>44</v>
      </c>
      <c r="B15" t="s">
        <v>45</v>
      </c>
      <c r="C15" t="s">
        <v>10</v>
      </c>
      <c r="D15" t="s">
        <v>16</v>
      </c>
      <c r="E15" t="s">
        <v>12</v>
      </c>
      <c r="F15">
        <v>500</v>
      </c>
      <c r="G15">
        <v>4</v>
      </c>
      <c r="H15">
        <v>100</v>
      </c>
    </row>
    <row r="16">
      <c r="A16" s="1" t="s">
        <v>46</v>
      </c>
      <c r="B16" t="s">
        <v>47</v>
      </c>
      <c r="C16" t="s">
        <v>15</v>
      </c>
      <c r="D16" t="s">
        <v>11</v>
      </c>
      <c r="E16" t="s">
        <v>17</v>
      </c>
      <c r="F16">
        <v>750</v>
      </c>
      <c r="G16">
        <v>5</v>
      </c>
      <c r="H16">
        <v>180</v>
      </c>
    </row>
    <row r="17">
      <c r="A17" s="1" t="s">
        <v>48</v>
      </c>
      <c r="B17" t="s">
        <v>49</v>
      </c>
      <c r="C17" t="s">
        <v>20</v>
      </c>
      <c r="D17" t="s">
        <v>21</v>
      </c>
      <c r="E17" t="s">
        <v>22</v>
      </c>
      <c r="F17">
        <v>190</v>
      </c>
      <c r="G17">
        <v>6</v>
      </c>
      <c r="H17">
        <v>38</v>
      </c>
    </row>
    <row r="18">
      <c r="A18" s="1" t="s">
        <v>50</v>
      </c>
      <c r="B18" t="s">
        <v>51</v>
      </c>
      <c r="C18" t="s">
        <v>10</v>
      </c>
      <c r="D18" t="s">
        <v>25</v>
      </c>
      <c r="E18" t="s">
        <v>12</v>
      </c>
      <c r="F18">
        <v>420</v>
      </c>
      <c r="G18">
        <v>3</v>
      </c>
      <c r="H18">
        <v>85</v>
      </c>
    </row>
    <row r="19">
      <c r="A19" s="1" t="s">
        <v>52</v>
      </c>
      <c r="B19" t="s">
        <v>53</v>
      </c>
      <c r="C19" t="s">
        <v>15</v>
      </c>
      <c r="D19" t="s">
        <v>16</v>
      </c>
      <c r="E19" t="s">
        <v>17</v>
      </c>
      <c r="F19">
        <v>980</v>
      </c>
      <c r="G19">
        <v>6</v>
      </c>
      <c r="H19">
        <v>240</v>
      </c>
    </row>
    <row r="20">
      <c r="A20" s="1" t="s">
        <v>54</v>
      </c>
      <c r="B20" t="s">
        <v>55</v>
      </c>
      <c r="C20" t="s">
        <v>20</v>
      </c>
      <c r="D20" t="s">
        <v>11</v>
      </c>
      <c r="E20" t="s">
        <v>22</v>
      </c>
      <c r="F20">
        <v>210</v>
      </c>
      <c r="G20">
        <v>8</v>
      </c>
      <c r="H20">
        <v>42</v>
      </c>
    </row>
    <row r="21">
      <c r="A21" s="1" t="s">
        <v>56</v>
      </c>
      <c r="B21" t="s">
        <v>57</v>
      </c>
      <c r="C21" t="s">
        <v>10</v>
      </c>
      <c r="D21" t="s">
        <v>21</v>
      </c>
      <c r="E21" t="s">
        <v>12</v>
      </c>
      <c r="F21">
        <v>330</v>
      </c>
      <c r="G21">
        <v>2</v>
      </c>
      <c r="H21">
        <v>65</v>
      </c>
    </row>
    <row r="22">
      <c r="A22" s="1" t="s">
        <v>58</v>
      </c>
      <c r="B22" t="s">
        <v>59</v>
      </c>
      <c r="C22" t="s">
        <v>10</v>
      </c>
      <c r="D22" t="s">
        <v>11</v>
      </c>
      <c r="E22" t="s">
        <v>17</v>
      </c>
      <c r="F22">
        <v>550</v>
      </c>
      <c r="G22">
        <v>3</v>
      </c>
      <c r="H22">
        <v>110</v>
      </c>
    </row>
    <row r="23">
      <c r="A23" s="1" t="s">
        <v>60</v>
      </c>
      <c r="B23" t="s">
        <v>61</v>
      </c>
      <c r="C23" t="s">
        <v>15</v>
      </c>
      <c r="D23" t="s">
        <v>25</v>
      </c>
      <c r="E23" t="s">
        <v>12</v>
      </c>
      <c r="F23">
        <v>400</v>
      </c>
      <c r="G23">
        <v>2</v>
      </c>
      <c r="H23">
        <v>80</v>
      </c>
    </row>
    <row r="24">
      <c r="A24" s="1" t="s">
        <v>62</v>
      </c>
      <c r="B24" t="s">
        <v>63</v>
      </c>
      <c r="C24" t="s">
        <v>20</v>
      </c>
      <c r="D24" t="s">
        <v>16</v>
      </c>
      <c r="E24" t="s">
        <v>22</v>
      </c>
      <c r="F24">
        <v>230</v>
      </c>
      <c r="G24">
        <v>9</v>
      </c>
      <c r="H24">
        <v>48</v>
      </c>
    </row>
    <row r="25">
      <c r="A25" s="1" t="s">
        <v>64</v>
      </c>
      <c r="B25" t="s">
        <v>65</v>
      </c>
      <c r="C25" t="s">
        <v>10</v>
      </c>
      <c r="D25" t="s">
        <v>21</v>
      </c>
      <c r="E25" t="s">
        <v>12</v>
      </c>
      <c r="F25">
        <v>360</v>
      </c>
      <c r="G25">
        <v>3</v>
      </c>
      <c r="H25">
        <v>70</v>
      </c>
    </row>
    <row r="26">
      <c r="A26" s="1" t="s">
        <v>66</v>
      </c>
      <c r="B26" t="s">
        <v>67</v>
      </c>
      <c r="C26" t="s">
        <v>15</v>
      </c>
      <c r="D26" t="s">
        <v>11</v>
      </c>
      <c r="E26" t="s">
        <v>17</v>
      </c>
      <c r="F26">
        <v>890</v>
      </c>
      <c r="G26">
        <v>5</v>
      </c>
      <c r="H26">
        <v>220</v>
      </c>
    </row>
    <row r="27">
      <c r="A27" s="1" t="s">
        <v>68</v>
      </c>
      <c r="B27" t="s">
        <v>69</v>
      </c>
      <c r="C27" t="s">
        <v>20</v>
      </c>
      <c r="D27" t="s">
        <v>25</v>
      </c>
      <c r="E27" t="s">
        <v>22</v>
      </c>
      <c r="F27">
        <v>170</v>
      </c>
      <c r="G27">
        <v>7</v>
      </c>
      <c r="H27">
        <v>34</v>
      </c>
    </row>
    <row r="28">
      <c r="A28" s="1" t="s">
        <v>70</v>
      </c>
      <c r="B28" t="s">
        <v>71</v>
      </c>
      <c r="C28" t="s">
        <v>10</v>
      </c>
      <c r="D28" t="s">
        <v>16</v>
      </c>
      <c r="E28" t="s">
        <v>12</v>
      </c>
      <c r="F28">
        <v>480</v>
      </c>
      <c r="G28">
        <v>4</v>
      </c>
      <c r="H28">
        <v>95</v>
      </c>
    </row>
    <row r="29">
      <c r="A29" s="1" t="s">
        <v>72</v>
      </c>
      <c r="B29" t="s">
        <v>73</v>
      </c>
      <c r="C29" t="s">
        <v>15</v>
      </c>
      <c r="D29" t="s">
        <v>21</v>
      </c>
      <c r="E29" t="s">
        <v>17</v>
      </c>
      <c r="F29">
        <v>920</v>
      </c>
      <c r="G29">
        <v>6</v>
      </c>
      <c r="H29">
        <v>230</v>
      </c>
    </row>
    <row r="30">
      <c r="A30" s="1" t="s">
        <v>74</v>
      </c>
      <c r="B30" t="s">
        <v>75</v>
      </c>
      <c r="C30" t="s">
        <v>20</v>
      </c>
      <c r="D30" t="s">
        <v>11</v>
      </c>
      <c r="E30" t="s">
        <v>22</v>
      </c>
      <c r="F30">
        <v>200</v>
      </c>
      <c r="G30">
        <v>8</v>
      </c>
      <c r="H30">
        <v>40</v>
      </c>
    </row>
    <row r="31">
      <c r="A31" s="1" t="s">
        <v>76</v>
      </c>
      <c r="B31" t="s">
        <v>77</v>
      </c>
      <c r="C31" t="s">
        <v>10</v>
      </c>
      <c r="D31" t="s">
        <v>25</v>
      </c>
      <c r="E31" t="s">
        <v>12</v>
      </c>
      <c r="F31">
        <v>410</v>
      </c>
      <c r="G31">
        <v>3</v>
      </c>
      <c r="H31">
        <v>82</v>
      </c>
    </row>
    <row r="32">
      <c r="A32" s="1" t="s">
        <v>78</v>
      </c>
      <c r="B32" t="s">
        <v>79</v>
      </c>
      <c r="C32" t="s">
        <v>10</v>
      </c>
      <c r="D32" t="s">
        <v>11</v>
      </c>
      <c r="E32" t="s">
        <v>17</v>
      </c>
      <c r="F32">
        <v>620</v>
      </c>
      <c r="G32">
        <v>4</v>
      </c>
      <c r="H32">
        <v>125</v>
      </c>
    </row>
    <row r="33">
      <c r="A33" s="1" t="s">
        <v>80</v>
      </c>
      <c r="B33" t="s">
        <v>81</v>
      </c>
      <c r="C33" t="s">
        <v>15</v>
      </c>
      <c r="D33" t="s">
        <v>16</v>
      </c>
      <c r="E33" t="s">
        <v>12</v>
      </c>
      <c r="F33">
        <v>390</v>
      </c>
      <c r="G33">
        <v>2</v>
      </c>
      <c r="H33">
        <v>78</v>
      </c>
    </row>
    <row r="34">
      <c r="A34" s="1" t="s">
        <v>82</v>
      </c>
      <c r="B34" t="s">
        <v>83</v>
      </c>
      <c r="C34" t="s">
        <v>20</v>
      </c>
      <c r="D34" t="s">
        <v>21</v>
      </c>
      <c r="E34" t="s">
        <v>22</v>
      </c>
      <c r="F34">
        <v>250</v>
      </c>
      <c r="G34">
        <v>9</v>
      </c>
      <c r="H34">
        <v>50</v>
      </c>
    </row>
    <row r="35">
      <c r="A35" s="1" t="s">
        <v>84</v>
      </c>
      <c r="B35" t="s">
        <v>85</v>
      </c>
      <c r="C35" t="s">
        <v>10</v>
      </c>
      <c r="D35" t="s">
        <v>25</v>
      </c>
      <c r="E35" t="s">
        <v>12</v>
      </c>
      <c r="F35">
        <v>460</v>
      </c>
      <c r="G35">
        <v>3</v>
      </c>
      <c r="H35">
        <v>90</v>
      </c>
    </row>
    <row r="36">
      <c r="A36" s="1" t="s">
        <v>86</v>
      </c>
      <c r="B36" t="s">
        <v>87</v>
      </c>
      <c r="C36" t="s">
        <v>15</v>
      </c>
      <c r="D36" t="s">
        <v>11</v>
      </c>
      <c r="E36" t="s">
        <v>17</v>
      </c>
      <c r="F36">
        <v>840</v>
      </c>
      <c r="G36">
        <v>5</v>
      </c>
      <c r="H36">
        <v>210</v>
      </c>
    </row>
    <row r="37">
      <c r="A37" s="1" t="s">
        <v>88</v>
      </c>
      <c r="B37" t="s">
        <v>89</v>
      </c>
      <c r="C37" t="s">
        <v>20</v>
      </c>
      <c r="D37" t="s">
        <v>16</v>
      </c>
      <c r="E37" t="s">
        <v>22</v>
      </c>
      <c r="F37">
        <v>180</v>
      </c>
      <c r="G37">
        <v>6</v>
      </c>
      <c r="H37">
        <v>36</v>
      </c>
    </row>
    <row r="38">
      <c r="A38" s="1" t="s">
        <v>90</v>
      </c>
      <c r="B38" t="s">
        <v>91</v>
      </c>
      <c r="C38" t="s">
        <v>10</v>
      </c>
      <c r="D38" t="s">
        <v>21</v>
      </c>
      <c r="E38" t="s">
        <v>12</v>
      </c>
      <c r="F38">
        <v>320</v>
      </c>
      <c r="G38">
        <v>2</v>
      </c>
      <c r="H38">
        <v>64</v>
      </c>
    </row>
    <row r="39">
      <c r="A39" s="1" t="s">
        <v>92</v>
      </c>
      <c r="B39" t="s">
        <v>93</v>
      </c>
      <c r="C39" t="s">
        <v>15</v>
      </c>
      <c r="D39" t="s">
        <v>25</v>
      </c>
      <c r="E39" t="s">
        <v>17</v>
      </c>
      <c r="F39">
        <v>970</v>
      </c>
      <c r="G39">
        <v>6</v>
      </c>
      <c r="H39">
        <v>245</v>
      </c>
    </row>
    <row r="40">
      <c r="A40" s="1" t="s">
        <v>94</v>
      </c>
      <c r="B40" t="s">
        <v>95</v>
      </c>
      <c r="C40" t="s">
        <v>20</v>
      </c>
      <c r="D40" t="s">
        <v>11</v>
      </c>
      <c r="E40" t="s">
        <v>22</v>
      </c>
      <c r="F40">
        <v>190</v>
      </c>
      <c r="G40">
        <v>7</v>
      </c>
      <c r="H40">
        <v>38</v>
      </c>
    </row>
    <row r="41">
      <c r="A41" s="1" t="s">
        <v>96</v>
      </c>
      <c r="B41" t="s">
        <v>97</v>
      </c>
      <c r="C41" t="s">
        <v>10</v>
      </c>
      <c r="D41" t="s">
        <v>16</v>
      </c>
      <c r="E41" t="s">
        <v>12</v>
      </c>
      <c r="F41">
        <v>430</v>
      </c>
      <c r="G41">
        <v>3</v>
      </c>
      <c r="H41">
        <v>85</v>
      </c>
    </row>
    <row r="42">
      <c r="A42" s="1" t="s">
        <v>98</v>
      </c>
      <c r="B42" t="s">
        <v>99</v>
      </c>
      <c r="C42" t="s">
        <v>10</v>
      </c>
      <c r="D42" t="s">
        <v>11</v>
      </c>
      <c r="E42" t="s">
        <v>17</v>
      </c>
      <c r="F42">
        <v>580</v>
      </c>
      <c r="G42">
        <v>4</v>
      </c>
      <c r="H42">
        <v>115</v>
      </c>
    </row>
    <row r="43">
      <c r="A43" s="1" t="s">
        <v>100</v>
      </c>
      <c r="B43" t="s">
        <v>101</v>
      </c>
      <c r="C43" t="s">
        <v>15</v>
      </c>
      <c r="D43" t="s">
        <v>21</v>
      </c>
      <c r="E43" t="s">
        <v>12</v>
      </c>
      <c r="F43">
        <v>360</v>
      </c>
      <c r="G43">
        <v>2</v>
      </c>
      <c r="H43">
        <v>72</v>
      </c>
    </row>
    <row r="44">
      <c r="A44" s="1" t="s">
        <v>102</v>
      </c>
      <c r="B44" t="s">
        <v>103</v>
      </c>
      <c r="C44" t="s">
        <v>20</v>
      </c>
      <c r="D44" t="s">
        <v>25</v>
      </c>
      <c r="E44" t="s">
        <v>22</v>
      </c>
      <c r="F44">
        <v>210</v>
      </c>
      <c r="G44">
        <v>8</v>
      </c>
      <c r="H44">
        <v>42</v>
      </c>
    </row>
    <row r="45">
      <c r="A45" s="1" t="s">
        <v>104</v>
      </c>
      <c r="B45" t="s">
        <v>105</v>
      </c>
      <c r="C45" t="s">
        <v>10</v>
      </c>
      <c r="D45" t="s">
        <v>16</v>
      </c>
      <c r="E45" t="s">
        <v>12</v>
      </c>
      <c r="F45">
        <v>470</v>
      </c>
      <c r="G45">
        <v>3</v>
      </c>
      <c r="H45">
        <v>95</v>
      </c>
    </row>
    <row r="46">
      <c r="A46" s="1" t="s">
        <v>106</v>
      </c>
      <c r="B46" t="s">
        <v>107</v>
      </c>
      <c r="C46" t="s">
        <v>15</v>
      </c>
      <c r="D46" t="s">
        <v>11</v>
      </c>
      <c r="E46" t="s">
        <v>17</v>
      </c>
      <c r="F46">
        <v>810</v>
      </c>
      <c r="G46">
        <v>5</v>
      </c>
      <c r="H46">
        <v>205</v>
      </c>
    </row>
    <row r="47">
      <c r="A47" s="1" t="s">
        <v>108</v>
      </c>
      <c r="B47" t="s">
        <v>109</v>
      </c>
      <c r="C47" t="s">
        <v>20</v>
      </c>
      <c r="D47" t="s">
        <v>21</v>
      </c>
      <c r="E47" t="s">
        <v>22</v>
      </c>
      <c r="F47">
        <v>200</v>
      </c>
      <c r="G47">
        <v>6</v>
      </c>
      <c r="H47">
        <v>40</v>
      </c>
    </row>
    <row r="48">
      <c r="A48" s="1" t="s">
        <v>110</v>
      </c>
      <c r="B48" t="s">
        <v>111</v>
      </c>
      <c r="C48" t="s">
        <v>10</v>
      </c>
      <c r="D48" t="s">
        <v>25</v>
      </c>
      <c r="E48" t="s">
        <v>12</v>
      </c>
      <c r="F48">
        <v>400</v>
      </c>
      <c r="G48">
        <v>2</v>
      </c>
      <c r="H48">
        <v>80</v>
      </c>
    </row>
    <row r="49">
      <c r="A49" s="1" t="s">
        <v>112</v>
      </c>
      <c r="B49" t="s">
        <v>113</v>
      </c>
      <c r="C49" t="s">
        <v>15</v>
      </c>
      <c r="D49" t="s">
        <v>16</v>
      </c>
      <c r="E49" t="s">
        <v>17</v>
      </c>
      <c r="F49">
        <v>930</v>
      </c>
      <c r="G49">
        <v>6</v>
      </c>
      <c r="H49">
        <v>235</v>
      </c>
    </row>
    <row r="50">
      <c r="A50" s="1" t="s">
        <v>114</v>
      </c>
      <c r="B50" t="s">
        <v>115</v>
      </c>
      <c r="C50" t="s">
        <v>20</v>
      </c>
      <c r="D50" t="s">
        <v>11</v>
      </c>
      <c r="E50" t="s">
        <v>22</v>
      </c>
      <c r="F50">
        <v>220</v>
      </c>
      <c r="G50">
        <v>9</v>
      </c>
      <c r="H50">
        <v>44</v>
      </c>
    </row>
    <row r="51">
      <c r="A51" s="1" t="s">
        <v>116</v>
      </c>
      <c r="B51" t="s">
        <v>117</v>
      </c>
      <c r="C51" t="s">
        <v>10</v>
      </c>
      <c r="D51" t="s">
        <v>21</v>
      </c>
      <c r="E51" t="s">
        <v>12</v>
      </c>
      <c r="F51">
        <v>350</v>
      </c>
      <c r="G51">
        <v>3</v>
      </c>
      <c r="H51">
        <v>70</v>
      </c>
    </row>
  </sheetData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P55" sqref="P55"/>
    </sheetView>
  </sheetViews>
  <sheetFormatPr defaultRowHeight="14.25"/>
  <cols>
    <col min="2" max="2" width="33" bestFit="1" customWidth="1"/>
  </cols>
  <sheetData>
    <row r="2">
      <c r="A2" t="s">
        <v>3</v>
      </c>
      <c r="B2" t="s">
        <v>118</v>
      </c>
    </row>
    <row r="3">
      <c r="A3" t="s">
        <v>16</v>
      </c>
      <c r="B3">
        <f>SUMIF('Data Table'!D:D, A3, 'Data Table'!F:F)</f>
        <v>6390</v>
      </c>
    </row>
    <row r="4">
      <c r="A4" t="s">
        <v>11</v>
      </c>
      <c r="B4">
        <f>SUMIF('Data Table'!D:D, A4, 'Data Table'!F:F)</f>
        <v>7690</v>
      </c>
    </row>
    <row r="5">
      <c r="A5" t="s">
        <v>21</v>
      </c>
      <c r="B5">
        <f>SUMIF('Data Table'!D:D, A5, 'Data Table'!F:F)</f>
        <v>4080</v>
      </c>
    </row>
    <row r="6">
      <c r="A6" t="s">
        <v>25</v>
      </c>
      <c r="B6">
        <f>SUMIF('Data Table'!D:D, A6, 'Data Table'!F:F)</f>
        <v>5060</v>
      </c>
    </row>
    <row r="18">
      <c r="A18" t="s">
        <v>2</v>
      </c>
      <c r="B18" t="s">
        <v>119</v>
      </c>
    </row>
    <row r="19">
      <c r="A19" t="s">
        <v>10</v>
      </c>
      <c r="B19">
        <f>COUNTIF('Data Table'!C:C,Table36[[#This Row], [Segment]])</f>
        <v>20</v>
      </c>
    </row>
    <row r="20">
      <c r="A20" t="s">
        <v>15</v>
      </c>
      <c r="B20">
        <f>COUNTIF('Data Table'!C:C,Table36[[#This Row], [Segment]])</f>
        <v>15</v>
      </c>
    </row>
    <row r="21">
      <c r="A21" t="s">
        <v>20</v>
      </c>
      <c r="B21">
        <f>COUNTIF('Data Table'!C:C,Table36[[#This Row], [Segment]])</f>
        <v>15</v>
      </c>
    </row>
    <row r="34" ht="15">
      <c r="A34" t="s">
        <v>4</v>
      </c>
      <c r="B34" t="s">
        <v>118</v>
      </c>
      <c r="G34" s="2"/>
    </row>
    <row r="35">
      <c r="A35" t="s">
        <v>12</v>
      </c>
      <c r="B35" s="1">
        <f>SUMIF('Data Table'!E:E, Table47[[#This Row], [Product Category]], 'Data Table'!F:F)</f>
        <v>7830</v>
      </c>
    </row>
    <row r="36">
      <c r="A36" t="s">
        <v>22</v>
      </c>
      <c r="B36" s="1">
        <f>SUMIF('Data Table'!E:E, Table47[[#This Row], [Product Category]], 'Data Table'!F:F)</f>
        <v>3000</v>
      </c>
    </row>
    <row r="37">
      <c r="A37" t="s">
        <v>17</v>
      </c>
      <c r="B37" s="1">
        <f>SUMIF('Data Table'!E:E, Table47[[#This Row], [Product Category]], 'Data Table'!F:F)</f>
        <v>12390</v>
      </c>
    </row>
  </sheetData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DESKTOP-NBN64R4\com</cp:lastModifiedBy>
  <dcterms:created xsi:type="dcterms:W3CDTF">2025-09-30T13:30:16Z</dcterms:created>
  <dcterms:modified xsi:type="dcterms:W3CDTF">2025-10-01T01:43:06Z</dcterms:modified>
</cp:coreProperties>
</file>