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Benchmarks\Benchmarks\"/>
    </mc:Choice>
  </mc:AlternateContent>
  <xr:revisionPtr revIDLastSave="0" documentId="13_ncr:1_{D005C239-F834-439E-8477-FCF7E815CAD8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Print_Titles" localSheetId="0">Sheet1!$15:$15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3" i="1"/>
  <c r="E34" i="1" l="1"/>
  <c r="E36" i="1" s="1"/>
  <c r="B13" i="1" s="1"/>
  <c r="E35" i="1"/>
</calcChain>
</file>

<file path=xl/sharedStrings.xml><?xml version="1.0" encoding="utf-8"?>
<sst xmlns="http://schemas.openxmlformats.org/spreadsheetml/2006/main" count="51" uniqueCount="51">
  <si>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</si>
  <si>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</si>
  <si>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</si>
  <si>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</si>
  <si>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</si>
  <si>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</si>
  <si>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</si>
  <si>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</si>
  <si>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</si>
  <si>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</si>
  <si>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</si>
  <si>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</si>
  <si>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</si>
  <si>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</si>
  <si>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</si>
  <si>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</si>
  <si>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</si>
  <si>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</si>
  <si>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</si>
  <si>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</si>
  <si>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</si>
  <si>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</si>
  <si>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</si>
  <si>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</si>
  <si>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</si>
  <si>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</si>
  <si>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</si>
  <si>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</si>
  <si>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</si>
  <si>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</si>
  <si>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W1N 9FA</t>
  </si>
  <si>
    <t>Metropolitan Bicycle Supply</t>
  </si>
  <si>
    <t>Krishna Sunkammurali</t>
  </si>
  <si>
    <t>Chain</t>
  </si>
  <si>
    <t>Front Brakes</t>
  </si>
  <si>
    <t>Front Derailleur</t>
  </si>
  <si>
    <t>Half-Finger Gloves, L</t>
  </si>
  <si>
    <t>HL Bottom Bracket</t>
  </si>
  <si>
    <t>HL Crankset</t>
  </si>
  <si>
    <t>HL Mountain Frame - Black, 38</t>
  </si>
  <si>
    <t>HL Mountain Frame - Black, 42</t>
  </si>
  <si>
    <t>HL Mountain Frame - Silver, 38</t>
  </si>
  <si>
    <t>HL Mountain Frame - Silver, 42</t>
  </si>
  <si>
    <t>HL Mountain Frame - Silver, 46</t>
  </si>
  <si>
    <t>HL Mountain Pedal</t>
  </si>
  <si>
    <t>HL Mountain Seat/Saddle</t>
  </si>
  <si>
    <t>LL Bottom Bracket</t>
  </si>
  <si>
    <t>LL Crankset</t>
  </si>
  <si>
    <t>LL Mountain Frame - Black, 42</t>
  </si>
  <si>
    <t>LL Mountain Frame - Black, 44</t>
  </si>
  <si>
    <t>LL Mountain Frame -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</si>
</sst>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5" fontId="0" fillId="0" borderId="2" xfId="0" applyNumberFormat="1" applyBorder="1" applyAlignment="1">
      <alignment horizontal="right" vertical="center"/>
    </xf>
    <xf numFmtId="5" fontId="0" fillId="0" borderId="3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/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77" formatCode="#,##0_ "/>
      <alignment horizontal="right" vertical="center"/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A15:E33" totalsRowShown="0" headerRowDxfId="8" headerRowBorderDxfId="7" tableBorderDxfId="6" totalsRowBorderDxfId="5">
  <autoFilter ref="A15:E33" xr:uid="{00000000-0009-0000-0100-000001000000}"/>
  <tableColumns count="5">
    <tableColumn id="1" xr3:uid="{00000000-0010-0000-0000-000001000000}" name="No." dataDxfId="4">
      <calculatedColumnFormula>ROW()-15</calculatedColumnFormula>
    </tableColumn>
    <tableColumn id="2" xr3:uid="{00000000-0010-0000-0000-000002000000}" name="適用" dataDxfId="3"/>
    <tableColumn id="10" xr3:uid="{00000000-0010-0000-0000-00000A000000}" name="単価" dataDxfId="2"/>
    <tableColumn id="13" xr3:uid="{00000000-0010-0000-0000-00000D000000}" name="数量" dataDxfId="1"/>
    <tableColumn id="16" xr3:uid="{00000000-0010-0000-0000-000010000000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showWhiteSpace="0" view="pageBreakPreview" zoomScaleNormal="100" zoomScaleSheetLayoutView="100" workbookViewId="0">
      <selection activeCell="B36" sqref="B36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28" t="s">
        <v>1</v>
      </c>
      <c r="B1" s="28"/>
      <c r="C1" s="28"/>
      <c r="D1" s="28"/>
      <c r="E1" s="28"/>
    </row>
    <row r="3" spans="1:5" x14ac:dyDescent="0.4">
      <c r="A3" s="1" t="s">
        <v>14</v>
      </c>
      <c r="B3" t="s">
        <v>30</v>
      </c>
      <c r="D3" s="9" t="s">
        <v>3</v>
      </c>
      <c r="E3" s="25">
        <v>71936</v>
      </c>
    </row>
    <row r="4" spans="1:5" ht="35.25" customHeight="1" x14ac:dyDescent="0.4">
      <c r="B4" s="29"/>
      <c r="C4" s="29"/>
      <c r="D4" s="9" t="s">
        <v>4</v>
      </c>
      <c r="E4" s="15">
        <v>39600</v>
      </c>
    </row>
    <row r="5" spans="1:5" ht="24" x14ac:dyDescent="0.4">
      <c r="A5" s="23"/>
      <c r="B5" s="23" t="s">
        <v>31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4" t="s">
        <v>32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1" t="s">
        <v>29</v>
      </c>
    </row>
    <row r="13" spans="1:5" ht="26.25" thickBot="1" x14ac:dyDescent="0.45">
      <c r="A13" s="5"/>
      <c r="B13" s="22">
        <f>E36</f>
        <v>27315.360000000001</v>
      </c>
      <c r="C13" s="4" t="s">
        <v>15</v>
      </c>
      <c r="D13" s="2" t="s">
        <v>13</v>
      </c>
      <c r="E13" s="13">
        <f>E4+30</f>
        <v>39630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3" si="0">ROW()-15</f>
        <v>1</v>
      </c>
      <c r="B16" s="8" t="s">
        <v>33</v>
      </c>
      <c r="C16" s="10">
        <v>12</v>
      </c>
      <c r="D16" s="12">
        <v>3</v>
      </c>
      <c r="E16" s="16">
        <f t="shared" ref="E16:E33" si="1">IF(C16="","",C16*D16)</f>
        <v>36</v>
      </c>
    </row>
    <row r="17" spans="1:5" x14ac:dyDescent="0.4">
      <c r="A17" s="6">
        <f t="shared" si="0"/>
        <v>2</v>
      </c>
      <c r="B17" s="8" t="s">
        <v>34</v>
      </c>
      <c r="C17" s="10">
        <v>63</v>
      </c>
      <c r="D17" s="12">
        <v>4</v>
      </c>
      <c r="E17" s="16">
        <f t="shared" si="1"/>
        <v>252</v>
      </c>
    </row>
    <row r="18" spans="1:5" x14ac:dyDescent="0.4">
      <c r="A18" s="6">
        <f t="shared" si="0"/>
        <v>3</v>
      </c>
      <c r="B18" s="8" t="s">
        <v>35</v>
      </c>
      <c r="C18" s="10">
        <v>54</v>
      </c>
      <c r="D18" s="12">
        <v>5</v>
      </c>
      <c r="E18" s="16">
        <f t="shared" si="1"/>
        <v>270</v>
      </c>
    </row>
    <row r="19" spans="1:5" x14ac:dyDescent="0.4">
      <c r="A19" s="6">
        <f t="shared" si="0"/>
        <v>4</v>
      </c>
      <c r="B19" s="8" t="s">
        <v>36</v>
      </c>
      <c r="C19" s="10">
        <v>14</v>
      </c>
      <c r="D19" s="12">
        <v>6</v>
      </c>
      <c r="E19" s="16">
        <f t="shared" si="1"/>
        <v>84</v>
      </c>
    </row>
    <row r="20" spans="1:5" x14ac:dyDescent="0.4">
      <c r="A20" s="6">
        <f t="shared" si="0"/>
        <v>5</v>
      </c>
      <c r="B20" s="8" t="s">
        <v>37</v>
      </c>
      <c r="C20" s="10">
        <v>72</v>
      </c>
      <c r="D20" s="12">
        <v>4</v>
      </c>
      <c r="E20" s="16">
        <f t="shared" si="1"/>
        <v>288</v>
      </c>
    </row>
    <row r="21" spans="1:5" x14ac:dyDescent="0.4">
      <c r="A21" s="6">
        <f t="shared" si="0"/>
        <v>6</v>
      </c>
      <c r="B21" s="8" t="s">
        <v>38</v>
      </c>
      <c r="C21" s="10">
        <v>242</v>
      </c>
      <c r="D21" s="12">
        <v>6</v>
      </c>
      <c r="E21" s="16">
        <f t="shared" si="1"/>
        <v>1452</v>
      </c>
    </row>
    <row r="22" spans="1:5" x14ac:dyDescent="0.4">
      <c r="A22" s="6">
        <f t="shared" si="0"/>
        <v>7</v>
      </c>
      <c r="B22" s="8" t="s">
        <v>39</v>
      </c>
      <c r="C22" s="10">
        <v>809</v>
      </c>
      <c r="D22" s="12">
        <v>4</v>
      </c>
      <c r="E22" s="16">
        <f t="shared" si="1"/>
        <v>3236</v>
      </c>
    </row>
    <row r="23" spans="1:5" x14ac:dyDescent="0.4">
      <c r="A23" s="6">
        <f t="shared" si="0"/>
        <v>8</v>
      </c>
      <c r="B23" s="8" t="s">
        <v>40</v>
      </c>
      <c r="C23" s="10">
        <v>809</v>
      </c>
      <c r="D23" s="12">
        <v>4</v>
      </c>
      <c r="E23" s="16">
        <f t="shared" si="1"/>
        <v>3236</v>
      </c>
    </row>
    <row r="24" spans="1:5" x14ac:dyDescent="0.4">
      <c r="A24" s="6">
        <f t="shared" si="0"/>
        <v>9</v>
      </c>
      <c r="B24" s="8" t="s">
        <v>41</v>
      </c>
      <c r="C24" s="10">
        <v>818</v>
      </c>
      <c r="D24" s="12">
        <v>5</v>
      </c>
      <c r="E24" s="16">
        <f t="shared" si="1"/>
        <v>4090</v>
      </c>
    </row>
    <row r="25" spans="1:5" x14ac:dyDescent="0.4">
      <c r="A25" s="6">
        <f t="shared" si="0"/>
        <v>10</v>
      </c>
      <c r="B25" s="8" t="s">
        <v>42</v>
      </c>
      <c r="C25" s="10">
        <v>818</v>
      </c>
      <c r="D25" s="12">
        <v>5</v>
      </c>
      <c r="E25" s="16">
        <f t="shared" si="1"/>
        <v>4090</v>
      </c>
    </row>
    <row r="26" spans="1:5" x14ac:dyDescent="0.4">
      <c r="A26" s="20">
        <f t="shared" si="0"/>
        <v>11</v>
      </c>
      <c r="B26" s="8" t="s">
        <v>43</v>
      </c>
      <c r="C26" s="10">
        <v>818</v>
      </c>
      <c r="D26" s="12">
        <v>7</v>
      </c>
      <c r="E26" s="16">
        <f t="shared" si="1"/>
        <v>5726</v>
      </c>
    </row>
    <row r="27" spans="1:5" x14ac:dyDescent="0.4">
      <c r="A27" s="20">
        <f t="shared" si="0"/>
        <v>12</v>
      </c>
      <c r="B27" s="8" t="s">
        <v>44</v>
      </c>
      <c r="C27" s="10">
        <v>48</v>
      </c>
      <c r="D27" s="12">
        <v>5</v>
      </c>
      <c r="E27" s="16">
        <f t="shared" si="1"/>
        <v>240</v>
      </c>
    </row>
    <row r="28" spans="1:5" x14ac:dyDescent="0.4">
      <c r="A28" s="20">
        <f t="shared" si="0"/>
        <v>13</v>
      </c>
      <c r="B28" s="8" t="s">
        <v>45</v>
      </c>
      <c r="C28" s="10">
        <v>31</v>
      </c>
      <c r="D28" s="12">
        <v>3</v>
      </c>
      <c r="E28" s="16">
        <f t="shared" si="1"/>
        <v>93</v>
      </c>
    </row>
    <row r="29" spans="1:5" x14ac:dyDescent="0.4">
      <c r="A29" s="20">
        <f t="shared" si="0"/>
        <v>14</v>
      </c>
      <c r="B29" s="8" t="s">
        <v>46</v>
      </c>
      <c r="C29" s="10">
        <v>32</v>
      </c>
      <c r="D29" s="12">
        <v>3</v>
      </c>
      <c r="E29" s="16">
        <f t="shared" si="1"/>
        <v>96</v>
      </c>
    </row>
    <row r="30" spans="1:5" x14ac:dyDescent="0.4">
      <c r="A30" s="20">
        <f t="shared" si="0"/>
        <v>15</v>
      </c>
      <c r="B30" s="8" t="s">
        <v>47</v>
      </c>
      <c r="C30" s="10">
        <v>105</v>
      </c>
      <c r="D30" s="12">
        <v>3</v>
      </c>
      <c r="E30" s="16">
        <f t="shared" si="1"/>
        <v>315</v>
      </c>
    </row>
    <row r="31" spans="1:5" x14ac:dyDescent="0.4">
      <c r="A31" s="6">
        <f t="shared" si="0"/>
        <v>16</v>
      </c>
      <c r="B31" s="8" t="s">
        <v>48</v>
      </c>
      <c r="C31" s="26">
        <v>149</v>
      </c>
      <c r="D31" s="12">
        <v>5</v>
      </c>
      <c r="E31" s="27">
        <f t="shared" si="1"/>
        <v>745</v>
      </c>
    </row>
    <row r="32" spans="1:5" x14ac:dyDescent="0.4">
      <c r="A32" s="6">
        <f t="shared" si="0"/>
        <v>17</v>
      </c>
      <c r="B32" s="8" t="s">
        <v>49</v>
      </c>
      <c r="C32" s="26">
        <v>149</v>
      </c>
      <c r="D32" s="12">
        <v>6</v>
      </c>
      <c r="E32" s="27">
        <f t="shared" si="1"/>
        <v>894</v>
      </c>
    </row>
    <row r="33" spans="1:5" x14ac:dyDescent="0.4">
      <c r="A33" s="6">
        <f t="shared" si="0"/>
        <v>18</v>
      </c>
      <c r="B33" s="8" t="s">
        <v>50</v>
      </c>
      <c r="C33" s="26">
        <v>149</v>
      </c>
      <c r="D33" s="12">
        <v>1</v>
      </c>
      <c r="E33" s="27">
        <f t="shared" si="1"/>
        <v>149</v>
      </c>
    </row>
    <row r="34" spans="1:5" x14ac:dyDescent="0.4">
      <c r="D34" s="11" t="s">
        <v>24</v>
      </c>
      <c r="E34" s="19">
        <f>SUM(E16:E33)</f>
        <v>25292</v>
      </c>
    </row>
    <row r="35" spans="1:5" x14ac:dyDescent="0.4">
      <c r="D35" s="11" t="s">
        <v>23</v>
      </c>
      <c r="E35" s="19">
        <f>E34*0.08</f>
        <v>2023.3600000000001</v>
      </c>
    </row>
    <row r="36" spans="1:5" x14ac:dyDescent="0.4">
      <c r="D36" s="11" t="s">
        <v>22</v>
      </c>
      <c r="E36" s="19">
        <f>SUM(E34:E35)</f>
        <v>27315.360000000001</v>
      </c>
    </row>
    <row r="37" spans="1:5" x14ac:dyDescent="0.4">
      <c r="A37" t="s">
        <v>20</v>
      </c>
    </row>
    <row r="38" spans="1:5" x14ac:dyDescent="0.4">
      <c r="A38" t="s">
        <v>21</v>
      </c>
    </row>
    <row r="39" spans="1:5" x14ac:dyDescent="0.4">
      <c r="B39" t="s">
        <v>27</v>
      </c>
    </row>
  </sheetData>
  <mergeCells count="2">
    <mergeCell ref="A1:E1"/>
    <mergeCell ref="B4:C4"/>
  </mergeCells>
  <phoneticPr fontId="1"/>
  <hyperlinks>
    <hyperlink ref="E10" r:id="rId1" xr:uid="{00000000-0004-0000-0000-000000000000}"/>
  </hyperlinks>
  <pageMargins left="0.70866141732283505" right="0.70866141732283505" top="0.74803149606299202" bottom="0.74803149606299202" header="0.31496062992126" footer="0.31496062992126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2019-08-20T20:59:57Z</dcterms:modified>
</cp:coreProperties>
</file>