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inal studens\MOS\"/>
    </mc:Choice>
  </mc:AlternateContent>
  <xr:revisionPtr revIDLastSave="0" documentId="13_ncr:1_{A6D49286-2DF2-47A1-9728-ADA830B947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L6" i="1" s="1"/>
  <c r="K7" i="1"/>
  <c r="K8" i="1"/>
  <c r="M8" i="1" s="1"/>
  <c r="K9" i="1"/>
  <c r="L9" i="1" s="1"/>
  <c r="M9" i="1" s="1"/>
  <c r="K5" i="1"/>
  <c r="L5" i="1" s="1"/>
  <c r="L7" i="1"/>
  <c r="M7" i="1" s="1"/>
  <c r="L8" i="1"/>
  <c r="J6" i="1"/>
  <c r="J7" i="1"/>
  <c r="J8" i="1"/>
  <c r="J9" i="1"/>
  <c r="J5" i="1"/>
  <c r="H6" i="1"/>
  <c r="H7" i="1"/>
  <c r="H8" i="1"/>
  <c r="H9" i="1"/>
  <c r="H5" i="1"/>
  <c r="G6" i="1"/>
  <c r="G7" i="1"/>
  <c r="G8" i="1"/>
  <c r="G9" i="1"/>
  <c r="G5" i="1"/>
  <c r="M6" i="1" l="1"/>
  <c r="M5" i="1"/>
  <c r="M13" i="1" l="1"/>
  <c r="M14" i="1"/>
  <c r="M12" i="1"/>
</calcChain>
</file>

<file path=xl/sharedStrings.xml><?xml version="1.0" encoding="utf-8"?>
<sst xmlns="http://schemas.openxmlformats.org/spreadsheetml/2006/main" count="32" uniqueCount="27">
  <si>
    <t>ຊອກຫາກຳໄລຕົວຈິງ</t>
  </si>
  <si>
    <t>ລະຫັດ</t>
  </si>
  <si>
    <t>ທະບຽນ</t>
  </si>
  <si>
    <t>ເລກທີ</t>
  </si>
  <si>
    <t>ຈຳນວນ</t>
  </si>
  <si>
    <t>ລດ</t>
  </si>
  <si>
    <t>ລາຍການສິນຄ້າ</t>
  </si>
  <si>
    <t>ຫົວໜ່ວຍ</t>
  </si>
  <si>
    <t>ລາຍລະອຽດສິນຄ້າ</t>
  </si>
  <si>
    <t>ລາຄາຂາຍ</t>
  </si>
  <si>
    <t>ຊື້ເຂົ້າ</t>
  </si>
  <si>
    <t>ເສຍພາສີ 13%ຂອງລາຄາລວມ</t>
  </si>
  <si>
    <t>ຂາຍອອກ</t>
  </si>
  <si>
    <t>ລາຄາ/ຫົວໜ່ວຍ</t>
  </si>
  <si>
    <t>ລາຄາລວມ</t>
  </si>
  <si>
    <t>ກຳໄລກອນເສຍອາກອນ</t>
  </si>
  <si>
    <t>ກຳໄລຫຼັງເສຍອາກອນ 33%</t>
  </si>
  <si>
    <t>ກຳໄລຕົວຈິງ</t>
  </si>
  <si>
    <t>TRITON</t>
  </si>
  <si>
    <t>VIGO</t>
  </si>
  <si>
    <t>VLVO</t>
  </si>
  <si>
    <t>LANDCRUISER</t>
  </si>
  <si>
    <t>MITSUBISHI</t>
  </si>
  <si>
    <t>ຄັນ</t>
  </si>
  <si>
    <t>ລວມເງິນທີ່ໄດ້ຈາກກຳໄລຕົວຈິງ</t>
  </si>
  <si>
    <t>ກຳໄລຕົວຈິງນ້ອຍສຸດ</t>
  </si>
  <si>
    <t>ກຳໄລຕົວຈິງໃຫຍ່ສຸດ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</si>
</sst>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Phetsarath OT"/>
    </font>
    <font>
      <sz val="22"/>
      <color theme="1"/>
      <name val="Phetsarath OT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6" fontId="1" fillId="0" borderId="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zoomScale="64" workbookViewId="0">
      <selection activeCell="L10" sqref="L10"/>
    </sheetView>
  </sheetViews>
  <sheetFormatPr defaultRowHeight="18.600000000000001" x14ac:dyDescent="0.5"/>
  <cols>
    <col min="1" max="3" width="8.88671875" style="1"/>
    <col min="4" max="4" width="20.6640625" style="1" customWidth="1"/>
    <col min="5" max="5" width="10.5546875" style="1" customWidth="1"/>
    <col min="6" max="6" width="10.44140625" style="1" customWidth="1"/>
    <col min="7" max="7" width="15.33203125" style="1" customWidth="1"/>
    <col min="8" max="8" width="15.88671875" style="1" customWidth="1"/>
    <col min="9" max="10" width="14.6640625" style="1" customWidth="1"/>
    <col min="11" max="11" width="19" style="1" customWidth="1"/>
    <col min="12" max="12" width="12.88671875" style="1" customWidth="1"/>
    <col min="13" max="13" width="27.88671875" style="1" customWidth="1"/>
    <col min="14" max="16384" width="8.88671875" style="1"/>
  </cols>
  <sheetData>
    <row r="1" spans="1:15" ht="51" customHeight="1" x14ac:dyDescent="0.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5" ht="55.8" customHeight="1" x14ac:dyDescent="0.5">
      <c r="A2" s="3" t="s">
        <v>1</v>
      </c>
      <c r="B2" s="3"/>
      <c r="C2" s="3"/>
      <c r="D2" s="3" t="s">
        <v>6</v>
      </c>
      <c r="E2" s="4" t="s">
        <v>7</v>
      </c>
      <c r="F2" s="3" t="s">
        <v>8</v>
      </c>
      <c r="G2" s="3"/>
      <c r="H2" s="3"/>
      <c r="I2" s="3"/>
      <c r="J2" s="3"/>
      <c r="K2" s="3" t="s">
        <v>15</v>
      </c>
      <c r="L2" s="3" t="s">
        <v>16</v>
      </c>
      <c r="M2" s="3" t="s">
        <v>17</v>
      </c>
      <c r="N2" s="2"/>
      <c r="O2" s="2"/>
    </row>
    <row r="3" spans="1:15" ht="55.8" customHeight="1" x14ac:dyDescent="0.5">
      <c r="A3" s="3" t="s">
        <v>5</v>
      </c>
      <c r="B3" s="3" t="s">
        <v>2</v>
      </c>
      <c r="C3" s="3"/>
      <c r="D3" s="3"/>
      <c r="E3" s="4"/>
      <c r="F3" s="3" t="s">
        <v>10</v>
      </c>
      <c r="G3" s="3"/>
      <c r="H3" s="3" t="s">
        <v>11</v>
      </c>
      <c r="I3" s="3" t="s">
        <v>12</v>
      </c>
      <c r="J3" s="3"/>
      <c r="K3" s="3"/>
      <c r="L3" s="3"/>
      <c r="M3" s="3"/>
      <c r="N3" s="2"/>
      <c r="O3" s="2"/>
    </row>
    <row r="4" spans="1:15" x14ac:dyDescent="0.5">
      <c r="A4" s="3"/>
      <c r="B4" s="8" t="s">
        <v>3</v>
      </c>
      <c r="C4" s="8" t="s">
        <v>4</v>
      </c>
      <c r="D4" s="3"/>
      <c r="E4" s="8"/>
      <c r="F4" s="8" t="s">
        <v>9</v>
      </c>
      <c r="G4" s="8" t="s">
        <v>14</v>
      </c>
      <c r="H4" s="3"/>
      <c r="I4" s="8" t="s">
        <v>13</v>
      </c>
      <c r="J4" s="8" t="s">
        <v>14</v>
      </c>
      <c r="K4" s="3"/>
      <c r="L4" s="3"/>
      <c r="M4" s="3"/>
      <c r="N4" s="2"/>
      <c r="O4" s="2"/>
    </row>
    <row r="5" spans="1:15" x14ac:dyDescent="0.5">
      <c r="A5" s="8">
        <v>1</v>
      </c>
      <c r="B5" s="8">
        <v>101</v>
      </c>
      <c r="C5" s="8">
        <v>5</v>
      </c>
      <c r="D5" s="8" t="s">
        <v>18</v>
      </c>
      <c r="E5" s="8" t="s">
        <v>23</v>
      </c>
      <c r="F5" s="9">
        <v>10000</v>
      </c>
      <c r="G5" s="9">
        <f>F5*C5</f>
        <v>50000</v>
      </c>
      <c r="H5" s="9">
        <f>G5*13/100</f>
        <v>6500</v>
      </c>
      <c r="I5" s="9">
        <v>15000</v>
      </c>
      <c r="J5" s="9">
        <f>I5*C5</f>
        <v>75000</v>
      </c>
      <c r="K5" s="9">
        <f>J5-G5-H5</f>
        <v>18500</v>
      </c>
      <c r="L5" s="9">
        <f>K5*33/100</f>
        <v>6105</v>
      </c>
      <c r="M5" s="9">
        <f>K5-L5</f>
        <v>12395</v>
      </c>
    </row>
    <row r="6" spans="1:15" x14ac:dyDescent="0.5">
      <c r="A6" s="8">
        <v>2</v>
      </c>
      <c r="B6" s="8">
        <v>102</v>
      </c>
      <c r="C6" s="8">
        <v>4</v>
      </c>
      <c r="D6" s="8" t="s">
        <v>19</v>
      </c>
      <c r="E6" s="8" t="s">
        <v>23</v>
      </c>
      <c r="F6" s="9">
        <v>50000</v>
      </c>
      <c r="G6" s="9">
        <f t="shared" ref="G6:G9" si="0">F6*C6</f>
        <v>200000</v>
      </c>
      <c r="H6" s="9">
        <f t="shared" ref="H6:H9" si="1">G6*13/100</f>
        <v>26000</v>
      </c>
      <c r="I6" s="9">
        <v>70000</v>
      </c>
      <c r="J6" s="9">
        <f t="shared" ref="J6:J9" si="2">I6*C6</f>
        <v>280000</v>
      </c>
      <c r="K6" s="9">
        <f t="shared" ref="K6:K9" si="3">J6-G6-H6</f>
        <v>54000</v>
      </c>
      <c r="L6" s="9">
        <f t="shared" ref="L6:L9" si="4">K6*33/100</f>
        <v>17820</v>
      </c>
      <c r="M6" s="9">
        <f t="shared" ref="M6:M9" si="5">K6-L6</f>
        <v>36180</v>
      </c>
    </row>
    <row r="7" spans="1:15" x14ac:dyDescent="0.5">
      <c r="A7" s="8">
        <v>3</v>
      </c>
      <c r="B7" s="8">
        <v>103</v>
      </c>
      <c r="C7" s="8">
        <v>2</v>
      </c>
      <c r="D7" s="8" t="s">
        <v>20</v>
      </c>
      <c r="E7" s="8" t="s">
        <v>23</v>
      </c>
      <c r="F7" s="9">
        <v>15000</v>
      </c>
      <c r="G7" s="9">
        <f t="shared" si="0"/>
        <v>30000</v>
      </c>
      <c r="H7" s="9">
        <f t="shared" si="1"/>
        <v>3900</v>
      </c>
      <c r="I7" s="9">
        <v>20000</v>
      </c>
      <c r="J7" s="9">
        <f t="shared" si="2"/>
        <v>40000</v>
      </c>
      <c r="K7" s="9">
        <f t="shared" si="3"/>
        <v>6100</v>
      </c>
      <c r="L7" s="9">
        <f t="shared" si="4"/>
        <v>2013</v>
      </c>
      <c r="M7" s="9">
        <f t="shared" si="5"/>
        <v>4087</v>
      </c>
    </row>
    <row r="8" spans="1:15" x14ac:dyDescent="0.5">
      <c r="A8" s="8">
        <v>4</v>
      </c>
      <c r="B8" s="8">
        <v>104</v>
      </c>
      <c r="C8" s="8">
        <v>10</v>
      </c>
      <c r="D8" s="8" t="s">
        <v>21</v>
      </c>
      <c r="E8" s="8" t="s">
        <v>23</v>
      </c>
      <c r="F8" s="9">
        <v>25000</v>
      </c>
      <c r="G8" s="9">
        <f t="shared" si="0"/>
        <v>250000</v>
      </c>
      <c r="H8" s="9">
        <f t="shared" si="1"/>
        <v>32500</v>
      </c>
      <c r="I8" s="9">
        <v>30000</v>
      </c>
      <c r="J8" s="9">
        <f t="shared" si="2"/>
        <v>300000</v>
      </c>
      <c r="K8" s="9">
        <f t="shared" si="3"/>
        <v>17500</v>
      </c>
      <c r="L8" s="9">
        <f t="shared" si="4"/>
        <v>5775</v>
      </c>
      <c r="M8" s="9">
        <f t="shared" si="5"/>
        <v>11725</v>
      </c>
    </row>
    <row r="9" spans="1:15" x14ac:dyDescent="0.5">
      <c r="A9" s="8">
        <v>5</v>
      </c>
      <c r="B9" s="8">
        <v>105</v>
      </c>
      <c r="C9" s="8">
        <v>25</v>
      </c>
      <c r="D9" s="8" t="s">
        <v>22</v>
      </c>
      <c r="E9" s="8" t="s">
        <v>23</v>
      </c>
      <c r="F9" s="9">
        <v>70000</v>
      </c>
      <c r="G9" s="9">
        <f t="shared" si="0"/>
        <v>1750000</v>
      </c>
      <c r="H9" s="9">
        <f t="shared" si="1"/>
        <v>227500</v>
      </c>
      <c r="I9" s="9">
        <v>100000</v>
      </c>
      <c r="J9" s="9">
        <f t="shared" si="2"/>
        <v>2500000</v>
      </c>
      <c r="K9" s="9">
        <f t="shared" si="3"/>
        <v>522500</v>
      </c>
      <c r="L9" s="9">
        <f t="shared" si="4"/>
        <v>172425</v>
      </c>
      <c r="M9" s="9">
        <f t="shared" si="5"/>
        <v>350075</v>
      </c>
    </row>
    <row r="10" spans="1:15" x14ac:dyDescent="0.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5" x14ac:dyDescent="0.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5" ht="36" customHeight="1" x14ac:dyDescent="0.5">
      <c r="A12" s="5" t="s">
        <v>24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7"/>
      <c r="M12" s="9">
        <f>SUM(M5,M6,M7,M8,M9)</f>
        <v>414462</v>
      </c>
    </row>
    <row r="13" spans="1:15" ht="28.2" customHeight="1" x14ac:dyDescent="0.5">
      <c r="A13" s="5" t="s">
        <v>25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7"/>
      <c r="M13" s="9">
        <f>MIN(M5:M9)</f>
        <v>4087</v>
      </c>
    </row>
    <row r="14" spans="1:15" ht="28.8" customHeight="1" x14ac:dyDescent="0.5">
      <c r="A14" s="5" t="s">
        <v>26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  <c r="M14" s="9">
        <f>MAX(M5:M9)</f>
        <v>350075</v>
      </c>
    </row>
  </sheetData>
  <mergeCells count="16">
    <mergeCell ref="A12:L12"/>
    <mergeCell ref="A13:L13"/>
    <mergeCell ref="A14:L14"/>
    <mergeCell ref="A1:M1"/>
    <mergeCell ref="H3:H4"/>
    <mergeCell ref="K2:K4"/>
    <mergeCell ref="L2:L4"/>
    <mergeCell ref="M2:M4"/>
    <mergeCell ref="A2:C2"/>
    <mergeCell ref="B3:C3"/>
    <mergeCell ref="A3:A4"/>
    <mergeCell ref="D2:D4"/>
    <mergeCell ref="E2:E3"/>
    <mergeCell ref="F2:J2"/>
    <mergeCell ref="F3:G3"/>
    <mergeCell ref="I3:J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nousua sainther</dc:creator>
  <cp:lastModifiedBy>Acer</cp:lastModifiedBy>
  <dcterms:created xsi:type="dcterms:W3CDTF">2015-06-05T18:17:20Z</dcterms:created>
  <dcterms:modified xsi:type="dcterms:W3CDTF">2022-11-28T07:16:52Z</dcterms:modified>
</cp:coreProperties>
</file>