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ování\PGRLF - formulářový robot\"/>
    </mc:Choice>
  </mc:AlternateContent>
  <xr:revisionPtr revIDLastSave="0" documentId="13_ncr:1_{5EFA6BF6-8C31-4674-9ACF-DE05C358FA0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yzickaOsoba" sheetId="1" r:id="rId1"/>
    <sheet name="PravnickaOsoba" sheetId="3" r:id="rId2"/>
    <sheet name="FyzickaOsoba - přehled" sheetId="5" r:id="rId3"/>
    <sheet name="PravnickaOsoba - přehled" sheetId="6" r:id="rId4"/>
    <sheet name="Funkce" sheetId="4" r:id="rId5"/>
    <sheet name="Banky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5" l="1"/>
  <c r="B31" i="6"/>
  <c r="B28" i="6"/>
  <c r="B27" i="6"/>
  <c r="B25" i="6"/>
  <c r="B24" i="6"/>
  <c r="B32" i="5"/>
  <c r="B31" i="5"/>
  <c r="B29" i="5"/>
  <c r="B28" i="5"/>
  <c r="A1" i="5"/>
  <c r="B40" i="6"/>
  <c r="B39" i="6"/>
  <c r="B38" i="6"/>
  <c r="B37" i="6"/>
  <c r="B36" i="6"/>
  <c r="B35" i="6"/>
  <c r="B32" i="6"/>
  <c r="B30" i="6"/>
  <c r="B22" i="6"/>
  <c r="B21" i="6"/>
  <c r="B20" i="6"/>
  <c r="B19" i="6"/>
  <c r="B18" i="6"/>
  <c r="B17" i="6"/>
  <c r="A15" i="6"/>
  <c r="B13" i="6"/>
  <c r="B12" i="6"/>
  <c r="B11" i="6"/>
  <c r="B10" i="6"/>
  <c r="B9" i="6"/>
  <c r="B8" i="6"/>
  <c r="B6" i="6"/>
  <c r="B5" i="6"/>
  <c r="B4" i="6"/>
  <c r="B3" i="6"/>
  <c r="B2" i="6"/>
  <c r="A1" i="6"/>
  <c r="B10" i="5"/>
  <c r="B26" i="5"/>
  <c r="B25" i="5"/>
  <c r="B24" i="5"/>
  <c r="B23" i="5"/>
  <c r="B22" i="5"/>
  <c r="B21" i="5"/>
  <c r="B44" i="5"/>
  <c r="B43" i="5"/>
  <c r="B42" i="5"/>
  <c r="B41" i="5"/>
  <c r="B40" i="5"/>
  <c r="B39" i="5"/>
  <c r="B36" i="5"/>
  <c r="B34" i="5"/>
  <c r="A19" i="5"/>
  <c r="B17" i="5"/>
  <c r="B16" i="5"/>
  <c r="B15" i="5"/>
  <c r="B13" i="5"/>
  <c r="B12" i="5"/>
  <c r="B9" i="5"/>
  <c r="B7" i="5"/>
  <c r="B6" i="5"/>
  <c r="B8" i="5" s="1"/>
  <c r="B5" i="5"/>
  <c r="B4" i="5"/>
  <c r="B3" i="5"/>
  <c r="B2" i="5"/>
  <c r="B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Ondřej Senohrábek</author>
    <author>Ondřej</author>
  </authors>
  <commentList>
    <comment ref="H1" authorId="0" shapeId="0" xr:uid="{74616981-23B9-42A4-8508-E9CCA04F3D86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Ve formátu
rrmmdd/xxxx</t>
        </r>
      </text>
    </comment>
    <comment ref="I1" authorId="0" shapeId="0" xr:uid="{C877BF1B-8B93-45D6-8EF6-9CA15859FB3C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Ve formátu
dd.mm.rrrr</t>
        </r>
      </text>
    </comment>
    <comment ref="N1" authorId="1" shapeId="0" xr:uid="{9B4E388A-1416-45DD-BF13-D2709FE040C0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Ve formátu: xxxxx
Bez mezery</t>
        </r>
      </text>
    </comment>
    <comment ref="O1" authorId="0" shapeId="0" xr:uid="{6A56A7F8-0D16-4803-9217-7C53C39546BE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value="0"&gt;Hlavní město Praha&lt;/option&gt;
&lt;option value="1"&gt;Středočeský kraj&lt;/option&gt;
&lt;option value="2"&gt;Plzeňský kraj&lt;/option&gt;
&lt;option value="3"&gt;Jihočeský kraj&lt;/option&gt;
&lt;option value="4"&gt;Ústecký kraj&lt;/option&gt;
&lt;option value="5"&gt;Karlovarský kraj&lt;/option&gt;
&lt;option value="6"&gt;Pardubický kraj&lt;/option&gt;
&lt;option value="7"&gt;Královéhradecký kraj&lt;/option&gt;
&lt;option value="8"&gt;Liberecký kraj&lt;/option&gt;
&lt;option value="9"&gt;Jihomoravský kraj&lt;/option&gt;
&lt;option value="10"&gt;Vysočina&lt;/option&gt;
&lt;option value="11"&gt;Zlínský kraj&lt;/option&gt;
&lt;option value="12"&gt;Olomoucký kraj&lt;/option&gt;
&lt;option value="13"&gt;Moravskoslezský kraj&lt;/option&gt;</t>
        </r>
      </text>
    </comment>
    <comment ref="P1" authorId="0" shapeId="0" xr:uid="{F44982DC-83E6-45B5-B47F-D3271987401C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Je místo podníkání stejné jako trvalý pobyt?
Pokud "Ano" tak se buňky "MistoPodnikani" nemusí vyplňovat</t>
        </r>
      </text>
    </comment>
    <comment ref="V1" authorId="0" shapeId="0" xr:uid="{D665072A-905D-4907-A446-47DE83E95E44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value="0"&gt;Hlavní město Praha&lt;/option&gt;
&lt;option value="1"&gt;Středočeský kraj&lt;/option&gt;
&lt;option value="2"&gt;Plzeňský kraj&lt;/option&gt;
&lt;option value="3"&gt;Jihočeský kraj&lt;/option&gt;
&lt;option value="4"&gt;Ústecký kraj&lt;/option&gt;
&lt;option value="5"&gt;Karlovarský kraj&lt;/option&gt;
&lt;option value="6"&gt;Pardubický kraj&lt;/option&gt;
&lt;option value="7"&gt;Královéhradecký kraj&lt;/option&gt;
&lt;option value="8"&gt;Liberecký kraj&lt;/option&gt;
&lt;option value="9"&gt;Jihomoravský kraj&lt;/option&gt;
&lt;option value="10"&gt;Vysočina&lt;/option&gt;
&lt;option value="11"&gt;Zlínský kraj&lt;/option&gt;
&lt;option value="12"&gt;Olomoucký kraj&lt;/option&gt;
&lt;option value="13"&gt;Moravskoslezský kraj&lt;/option&gt;</t>
        </r>
      </text>
    </comment>
    <comment ref="AB1" authorId="0" shapeId="0" xr:uid="{29394DAE-BC9D-4954-9116-E2471B39E436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Spisová značka</t>
        </r>
      </text>
    </comment>
    <comment ref="AC1" authorId="0" shapeId="0" xr:uid="{15873CCF-6003-49B1-8E52-742A74FD77C2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Příslušný krajský soud</t>
        </r>
      </text>
    </comment>
    <comment ref="AI1" authorId="1" shapeId="0" xr:uid="{0E499C0C-441C-43BB-92CF-3E70406D2ED5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celé číslo v rozsahu 100 000 - 10 000 000</t>
        </r>
      </text>
    </comment>
    <comment ref="AJ1" authorId="1" shapeId="0" xr:uid="{8D306D23-A575-4466-8FD2-E2614382F872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celé číslo v rozsahu 0 - 180</t>
        </r>
      </text>
    </comment>
    <comment ref="AK1" authorId="1" shapeId="0" xr:uid="{919A1691-896C-42B8-96ED-6477B97AA43C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Celé číslo v rozsahu 0 - 12</t>
        </r>
      </text>
    </comment>
    <comment ref="AO1" authorId="0" shapeId="0" xr:uid="{FFD6D8F0-E01D-4DB4-A914-5EC3233C9574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Úřad obce s rozšířenou působností, který provedl zápis do evidence zemědělského podnikatele a o zápisu vydal osvědčení</t>
        </r>
      </text>
    </comment>
    <comment ref="AP1" authorId="0" shapeId="0" xr:uid="{E151E229-8A08-49BC-BF3C-DA6BD706009B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Ve formátu
dd.mm.rrrr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Ondřej Senohrábek</author>
    <author>Ondřej</author>
  </authors>
  <commentList>
    <comment ref="B1" authorId="0" shapeId="0" xr:uid="{DF5F5417-889B-49D1-93E9-729D8E84DED1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Typ společnosti</t>
        </r>
      </text>
    </comment>
    <comment ref="J1" authorId="1" shapeId="0" xr:uid="{39A4D6DC-D787-4C7F-837F-C51ADC065126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Ve formátu: xxxxx
Bez mezery</t>
        </r>
      </text>
    </comment>
    <comment ref="K1" authorId="0" shapeId="0" xr:uid="{3CA6B176-34A8-4FD1-9B93-B11315D66E0C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value="0"&gt;Hlavní město Praha&lt;/option&gt;
&lt;option value="1"&gt;Středočeský kraj&lt;/option&gt;
&lt;option value="2"&gt;Plzeňský kraj&lt;/option&gt;
&lt;option value="3"&gt;Jihočeský kraj&lt;/option&gt;
&lt;option value="4"&gt;Ústecký kraj&lt;/option&gt;
&lt;option value="5"&gt;Karlovarský kraj&lt;/option&gt;
&lt;option value="6"&gt;Pardubický kraj&lt;/option&gt;
&lt;option value="7"&gt;Královéhradecký kraj&lt;/option&gt;
&lt;option value="8"&gt;Liberecký kraj&lt;/option&gt;
&lt;option value="9"&gt;Jihomoravský kraj&lt;/option&gt;
&lt;option value="10"&gt;Vysočina&lt;/option&gt;
&lt;option value="11"&gt;Zlínský kraj&lt;/option&gt;
&lt;option value="12"&gt;Olomoucký kraj&lt;/option&gt;
&lt;option value="13"&gt;Moravskoslezský kraj&lt;/option&gt;</t>
        </r>
      </text>
    </comment>
    <comment ref="L1" authorId="0" shapeId="0" xr:uid="{2956E95A-6752-4749-B0B1-ECBC7DF99571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Je místo podníkání stejné jako sídlo společnosti?
Pokud "Ano" není potřeba vyplňovat buňky "MistoPodnikani".</t>
        </r>
      </text>
    </comment>
    <comment ref="R1" authorId="0" shapeId="0" xr:uid="{A798C479-76D1-4750-87D9-867CD96D878B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value="0"&gt;Hlavní město Praha&lt;/option&gt;
&lt;option value="1"&gt;Středočeský kraj&lt;/option&gt;
&lt;option value="2"&gt;Plzeňský kraj&lt;/option&gt;
&lt;option value="3"&gt;Jihočeský kraj&lt;/option&gt;
&lt;option value="4"&gt;Ústecký kraj&lt;/option&gt;
&lt;option value="5"&gt;Karlovarský kraj&lt;/option&gt;
&lt;option value="6"&gt;Pardubický kraj&lt;/option&gt;
&lt;option value="7"&gt;Královéhradecký kraj&lt;/option&gt;
&lt;option value="8"&gt;Liberecký kraj&lt;/option&gt;
&lt;option value="9"&gt;Jihomoravský kraj&lt;/option&gt;
&lt;option value="10"&gt;Vysočina&lt;/option&gt;
&lt;option value="11"&gt;Zlínský kraj&lt;/option&gt;
&lt;option value="12"&gt;Olomoucký kraj&lt;/option&gt;
&lt;option value="13"&gt;Moravskoslezský kraj&lt;/option&gt;</t>
        </r>
      </text>
    </comment>
    <comment ref="S1" authorId="0" shapeId="0" xr:uid="{C95E36FC-F2C7-4B8C-9E33-BD215793FF67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value="0"&gt;Předseda představenstva&lt;/option&gt;
&lt;option value="1"&gt;Místopředseda představenstva&lt;/option&gt;
&lt;option value="2"&gt;Člen představenstva&lt;/option&gt;
&lt;option value="3"&gt;Jednatel&lt;/option&gt;
&lt;option value="4"&gt;Komplementář&lt;/option&gt;
&lt;option value="5"&gt;Společník&lt;/option&gt;
&lt;option value="6"&gt;Likvidátor&lt;/option&gt;
&lt;option value="7"&gt;Prokurista&lt;/option&gt;
&lt;option value="8"&gt;Správce konkurzní podstaty&lt;/option&gt;
&lt;option value="9"&gt;Insolvenční správce&lt;/option&gt;
&lt;option value="10"&gt;Na základě plné moci&lt;/option&gt;
&lt;option value="11"&gt;Vyrovnací správce&lt;/option&gt;
&lt;option value="12"&gt;Statutární ředitel&lt;/option&gt;
&lt;option value="13"&gt;Předseda správní rady&lt;/option&gt;
&lt;option value="14"&gt;Předseda družstva&lt;/option&gt;
&lt;option value="15"&gt;Místopředseda družstva&lt;/option&gt;
&lt;option value="16"&gt;Na základě pověření&lt;/option&gt;</t>
        </r>
      </text>
    </comment>
    <comment ref="X1" authorId="0" shapeId="0" xr:uid="{28683E53-2768-44A2-8569-443B32F2F2E8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value="0"&gt;Předseda představenstva&lt;/option&gt;
&lt;option value="1"&gt;Místopředseda představenstva&lt;/option&gt;
&lt;option value="2"&gt;Člen představenstva&lt;/option&gt;
&lt;option value="3"&gt;Jednatel&lt;/option&gt;
&lt;option value="4"&gt;Komplementář&lt;/option&gt;
&lt;option value="5"&gt;Společník&lt;/option&gt;
&lt;option value="6"&gt;Likvidátor&lt;/option&gt;
&lt;option value="7"&gt;Prokurista&lt;/option&gt;
&lt;option value="8"&gt;Správce konkurzní podstaty&lt;/option&gt;
&lt;option value="9"&gt;Insolvenční správce&lt;/option&gt;
&lt;option value="10"&gt;Na základě plné moci&lt;/option&gt;
&lt;option value="11"&gt;Vyrovnací správce&lt;/option&gt;
&lt;option value="12"&gt;Statutární ředitel&lt;/option&gt;
&lt;option value="13"&gt;Předseda správní rady&lt;/option&gt;
&lt;option value="14"&gt;Předseda družstva&lt;/option&gt;
&lt;option value="15"&gt;Místopředseda družstva&lt;/option&gt;
&lt;option value="16"&gt;Na základě pověření&lt;/option&gt;</t>
        </r>
      </text>
    </comment>
    <comment ref="AC1" authorId="0" shapeId="0" xr:uid="{E8397104-1B4F-484C-A8BF-AA2D983A00AA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value="0"&gt;Předseda představenstva&lt;/option&gt;
&lt;option value="1"&gt;Místopředseda představenstva&lt;/option&gt;
&lt;option value="2"&gt;Člen představenstva&lt;/option&gt;
&lt;option value="3"&gt;Jednatel&lt;/option&gt;
&lt;option value="4"&gt;Komplementář&lt;/option&gt;
&lt;option value="5"&gt;Společník&lt;/option&gt;
&lt;option value="6"&gt;Likvidátor&lt;/option&gt;
&lt;option value="7"&gt;Prokurista&lt;/option&gt;
&lt;option value="8"&gt;Správce konkurzní podstaty&lt;/option&gt;
&lt;option value="9"&gt;Insolvenční správce&lt;/option&gt;
&lt;option value="10"&gt;Na základě plné moci&lt;/option&gt;
&lt;option value="11"&gt;Vyrovnací správce&lt;/option&gt;
&lt;option value="12"&gt;Statutární ředitel&lt;/option&gt;
&lt;option value="13"&gt;Předseda správní rady&lt;/option&gt;
&lt;option value="14"&gt;Předseda družstva&lt;/option&gt;
&lt;option value="15"&gt;Místopředseda družstva&lt;/option&gt;
&lt;option value="16"&gt;Na základě pověření&lt;/option&gt;</t>
        </r>
      </text>
    </comment>
    <comment ref="AH1" authorId="0" shapeId="0" xr:uid="{96FEBE47-B927-4813-A071-1B9FB5197694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value="0"&gt;Předseda představenstva&lt;/option&gt;
&lt;option value="1"&gt;Místopředseda představenstva&lt;/option&gt;
&lt;option value="2"&gt;Člen představenstva&lt;/option&gt;
&lt;option value="3"&gt;Jednatel&lt;/option&gt;
&lt;option value="4"&gt;Komplementář&lt;/option&gt;
&lt;option value="5"&gt;Společník&lt;/option&gt;
&lt;option value="6"&gt;Likvidátor&lt;/option&gt;
&lt;option value="7"&gt;Prokurista&lt;/option&gt;
&lt;option value="8"&gt;Správce konkurzní podstaty&lt;/option&gt;
&lt;option value="9"&gt;Insolvenční správce&lt;/option&gt;
&lt;option value="10"&gt;Na základě plné moci&lt;/option&gt;
&lt;option value="11"&gt;Vyrovnací správce&lt;/option&gt;
&lt;option value="12"&gt;Statutární ředitel&lt;/option&gt;
&lt;option value="13"&gt;Předseda správní rady&lt;/option&gt;
&lt;option value="14"&gt;Předseda družstva&lt;/option&gt;
&lt;option value="15"&gt;Místopředseda družstva&lt;/option&gt;
&lt;option value="16"&gt;Na základě pověření&lt;/option&gt;</t>
        </r>
      </text>
    </comment>
    <comment ref="AM1" authorId="0" shapeId="0" xr:uid="{B0ED88B9-2175-42C6-BAAE-A7C5F701F71C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&lt;option value="0"&gt;Předseda představenstva&lt;/option&gt;
&lt;option value="1"&gt;Místopředseda představenstva&lt;/option&gt;
&lt;option value="2"&gt;Člen představenstva&lt;/option&gt;
&lt;option value="3"&gt;Jednatel&lt;/option&gt;
&lt;option value="4"&gt;Komplementář&lt;/option&gt;
&lt;option value="5"&gt;Společník&lt;/option&gt;
&lt;option value="6"&gt;Likvidátor&lt;/option&gt;
&lt;option value="7"&gt;Prokurista&lt;/option&gt;
&lt;option value="8"&gt;Správce konkurzní podstaty&lt;/option&gt;
&lt;option value="9"&gt;Insolvenční správce&lt;/option&gt;
&lt;option value="10"&gt;Na základě plné moci&lt;/option&gt;
&lt;option value="11"&gt;Vyrovnací správce&lt;/option&gt;
&lt;option value="12"&gt;Statutární ředitel&lt;/option&gt;
&lt;option value="13"&gt;Předseda správní rady&lt;/option&gt;
&lt;option value="14"&gt;Předseda družstva&lt;/option&gt;
&lt;option value="15"&gt;Místopředseda družstva&lt;/option&gt;
&lt;option value="16"&gt;Na základě pověření&lt;/option&gt;</t>
        </r>
      </text>
    </comment>
    <comment ref="AW1" authorId="0" shapeId="0" xr:uid="{0D441A2A-FB34-40B4-9FBE-AC6FD5610AFF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Spisová značka</t>
        </r>
      </text>
    </comment>
    <comment ref="AX1" authorId="0" shapeId="0" xr:uid="{6454D4D4-0EAD-4E66-8C76-98C6665C6DCB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Příslušný krajský soud</t>
        </r>
      </text>
    </comment>
    <comment ref="BD1" authorId="1" shapeId="0" xr:uid="{7507450A-C1E5-4289-BC60-334D615D3642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celé číslo v rozsahu 100 000 - 10 000 000</t>
        </r>
      </text>
    </comment>
    <comment ref="BE1" authorId="1" shapeId="0" xr:uid="{36F99982-8C60-4B28-9714-0E382491ECC8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celé číslo v rozsahu 0 - 180</t>
        </r>
      </text>
    </comment>
    <comment ref="BF1" authorId="1" shapeId="0" xr:uid="{3B50DA23-096D-46D4-B0CA-E01538EE1C24}">
      <text>
        <r>
          <rPr>
            <b/>
            <sz val="9"/>
            <color indexed="81"/>
            <rFont val="Tahoma"/>
            <family val="2"/>
            <charset val="238"/>
          </rPr>
          <t>Ondřej:</t>
        </r>
        <r>
          <rPr>
            <sz val="9"/>
            <color indexed="81"/>
            <rFont val="Tahoma"/>
            <family val="2"/>
            <charset val="238"/>
          </rPr>
          <t xml:space="preserve">
Celé číslo v rozsahu 0 - 12</t>
        </r>
      </text>
    </comment>
    <comment ref="BJ1" authorId="0" shapeId="0" xr:uid="{FF249262-ACC4-4E55-B118-EC6B9C8F863B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Úřad obce s rozšířenou působností, který provedl zápis do evidence zemědělského podnikatele a o zápisu vydal osvědčení</t>
        </r>
      </text>
    </comment>
    <comment ref="BK1" authorId="0" shapeId="0" xr:uid="{CF0F1C4E-9771-47A2-B90F-E256A14B0E87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Ve formátu
dd.mm.rrrr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Ondřej Senohrábek</author>
  </authors>
  <commentList>
    <comment ref="A31" authorId="0" shapeId="0" xr:uid="{56A01ADA-1A58-441F-99DC-A9E4219EC38B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Úřad obce s rozšířenou působností, který provedl zápis do evidence zemědělského podnikatele a o zápisu vydal osvědčení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Ondřej Senohrábek</author>
  </authors>
  <commentList>
    <comment ref="A27" authorId="0" shapeId="0" xr:uid="{F7A917D6-ADC7-4D21-946E-A67C05C0D47B}">
      <text>
        <r>
          <rPr>
            <b/>
            <sz val="9"/>
            <color indexed="81"/>
            <rFont val="Tahoma"/>
            <family val="2"/>
            <charset val="238"/>
          </rPr>
          <t>Ondřej Senohrábek:</t>
        </r>
        <r>
          <rPr>
            <sz val="9"/>
            <color indexed="81"/>
            <rFont val="Tahoma"/>
            <family val="2"/>
            <charset val="238"/>
          </rPr>
          <t xml:space="preserve">
Úřad obce s rozšířenou působností, který provedl zápis do evidence zemědělského podnikatele a o zápisu vydal osvědčení</t>
        </r>
      </text>
    </comment>
  </commentList>
</comments>
</file>

<file path=xl/sharedStrings.xml><?xml version="1.0" encoding="utf-8"?>
<sst xmlns="http://schemas.openxmlformats.org/spreadsheetml/2006/main" count="282" uniqueCount="214">
  <si>
    <t>TitulPredJmenem</t>
  </si>
  <si>
    <t>Jmeno</t>
  </si>
  <si>
    <t>Prijmeni</t>
  </si>
  <si>
    <t>TitulZaJmenem</t>
  </si>
  <si>
    <t>JePlatceDPH</t>
  </si>
  <si>
    <t>IC</t>
  </si>
  <si>
    <t>DIC</t>
  </si>
  <si>
    <t>RodneCislo</t>
  </si>
  <si>
    <t>DatumNarozeni</t>
  </si>
  <si>
    <t>TrvalyPobyt.Ulice</t>
  </si>
  <si>
    <t>TrvalyPobyt.CisloPopisne</t>
  </si>
  <si>
    <t>TrvalyPobyt.CisloOrientacni</t>
  </si>
  <si>
    <t>TrvalyPobyt.Obec</t>
  </si>
  <si>
    <t>TrvalyPobyt.Kraj</t>
  </si>
  <si>
    <t>JeMistoPodnikaniStejne</t>
  </si>
  <si>
    <t>MistoPodnikani.Ulice</t>
  </si>
  <si>
    <t>MistoPodnikani.CisloPopisne</t>
  </si>
  <si>
    <t>MistoPodnikani.CisloOrientacni</t>
  </si>
  <si>
    <t>MistoPodnikani.Obec</t>
  </si>
  <si>
    <t>MistoPodnikani.PSC</t>
  </si>
  <si>
    <t>MistoPodnikani.Kraj</t>
  </si>
  <si>
    <t>Kontakt.Telefon1</t>
  </si>
  <si>
    <t>Kontakt.Telefon2</t>
  </si>
  <si>
    <t>Kontakt.Email</t>
  </si>
  <si>
    <t>TrvalyPobyt.PSC</t>
  </si>
  <si>
    <t>Komerční banka, a.s. (0100)</t>
  </si>
  <si>
    <t>BankovniSpojeni.CisloUctu</t>
  </si>
  <si>
    <t>Československá obchodní banka, a.s. (0300)</t>
  </si>
  <si>
    <t>MONETA Money Bank, a.s. (0600)</t>
  </si>
  <si>
    <t>Česká národní banka (0710)</t>
  </si>
  <si>
    <t>Česká spořitelna, a.s. (0800)</t>
  </si>
  <si>
    <t>Fio banka, a.s. (2010)</t>
  </si>
  <si>
    <t>MUFG Bank (Europe) N.V. Prague Branch (2020)</t>
  </si>
  <si>
    <t>Československé úvěrní družstvo (2030)</t>
  </si>
  <si>
    <t>Citfin, spořitelní družstvo (2060)</t>
  </si>
  <si>
    <t>TRINITY BANK a.s. (2070)</t>
  </si>
  <si>
    <t>Hypoteční banka, a.s. (2100)</t>
  </si>
  <si>
    <t>Peněžní dům, spořitelní družstvo (2200)</t>
  </si>
  <si>
    <t>Artesa, spořitelní družstvo (2220)</t>
  </si>
  <si>
    <t>Poštová banka, a.s., pobočka Česká republika (2240)</t>
  </si>
  <si>
    <t>Banka CREDITAS a.s. (2250)</t>
  </si>
  <si>
    <t>NEY spořitelní družstvo (2260)</t>
  </si>
  <si>
    <t>Podnikatelská družstevní záložna (2275)</t>
  </si>
  <si>
    <t>Citibank Europe plc, organizační složka (2600)</t>
  </si>
  <si>
    <t>UniCredit Bank Czech Republic and Slovakia, a.s. (2700)</t>
  </si>
  <si>
    <t>Air Bank a.s. (3030)</t>
  </si>
  <si>
    <t>BNP Paribas Personal Finance SA, odštěpný závod (3050)</t>
  </si>
  <si>
    <t>PKO BP S.A., Czech Branch (3060)</t>
  </si>
  <si>
    <t>ING Bank N.V. (3500)</t>
  </si>
  <si>
    <t>Expobank CZ a.s. (4000)</t>
  </si>
  <si>
    <t>Českomoravská záruční a rozvojová banka, a.s. (4300)</t>
  </si>
  <si>
    <t>Raiffeisenbank a.s. (5500)</t>
  </si>
  <si>
    <t>J &amp;amp T Banka, a.s. (5800)</t>
  </si>
  <si>
    <t>PPF banka a.s. (6000)</t>
  </si>
  <si>
    <t>Equa bank a.s. (6100)</t>
  </si>
  <si>
    <t>COMMERZBANK Aktiengesellschaft, pobočka Praha (6200)</t>
  </si>
  <si>
    <t>mBank S.A., organizační složka (6210)</t>
  </si>
  <si>
    <t>BNP Paribas S.A., pobočka Česká republika (6300)</t>
  </si>
  <si>
    <t>Všeobecná úverová banka a.s., pobočka Praha (6700)</t>
  </si>
  <si>
    <t>Sberbank CZ, a.s. (6800)</t>
  </si>
  <si>
    <t>Deutsche Bank Aktiengesellschaft Filiale Prag, organizační složka (7910)</t>
  </si>
  <si>
    <t>Waldviertler Sparkasse Bank AG (7940)</t>
  </si>
  <si>
    <t>Raiffeisen stavební spořitelna a.s. (7950)</t>
  </si>
  <si>
    <t>Českomoravská stavební spořitelna, a.s. (7960)</t>
  </si>
  <si>
    <t>Wüstenrot-stavební spořitelna a.s. (7970)</t>
  </si>
  <si>
    <t>Wüstenrot hypoteční banka a.s. (7980)</t>
  </si>
  <si>
    <t>Modrá pyramida stavební spořitelna, a.s. (7990)</t>
  </si>
  <si>
    <t>Volksbank Raiffeisenbank Nordoberpfalz eG pobočka Cheb (8030)</t>
  </si>
  <si>
    <t>Oberbank AG pobočka Česká republika (8040)</t>
  </si>
  <si>
    <t>Stavební spořitelna České spořitelny, a.s. (8060)</t>
  </si>
  <si>
    <t>Česká exportní banka, a.s. (8090)</t>
  </si>
  <si>
    <t>HSBC France - pobočka Praha (8150)</t>
  </si>
  <si>
    <t>PRIVAT BANK AG der Raiffeisenlandesbank Oberösterreich Aktiengesellschaft, pobočka Česká republika (8200)</t>
  </si>
  <si>
    <t>ALTERNATIVE PAYMENT SOLUTIONS, s.r.o. (8215)</t>
  </si>
  <si>
    <t>Payment Execution s.r.o. (8220)</t>
  </si>
  <si>
    <t>ORANGETRUST s.r.o. (8225)</t>
  </si>
  <si>
    <t>EEPAYS s.r.o. (8230)</t>
  </si>
  <si>
    <t>Družstevní záložna Kredit (8240)</t>
  </si>
  <si>
    <t>Bank of China (Hungary) Close Ltd. Prague branch, odštěpný závod (8250)</t>
  </si>
  <si>
    <t>PAYMASTER a.s. (8260)</t>
  </si>
  <si>
    <t>Industrial and Commercial Bank of China Limited Prague Branch, odštěpný závod (8265)</t>
  </si>
  <si>
    <t>Fairplay Pay s.r.o. (8270)</t>
  </si>
  <si>
    <t>B-Efekt a.s. (8280)</t>
  </si>
  <si>
    <t>EUROPAY s.r.o. (8290)</t>
  </si>
  <si>
    <t>Business Credit s.r.o. (8291)</t>
  </si>
  <si>
    <t>Money Change s.r.o. (8292)</t>
  </si>
  <si>
    <t>Mercurius partners s.r.o. (8293)</t>
  </si>
  <si>
    <t>GrisPayUnion s.r.o. (8294)</t>
  </si>
  <si>
    <t>NOVARED s.r.o. (8295)</t>
  </si>
  <si>
    <t>PaySysEU s.r.o. (8296)</t>
  </si>
  <si>
    <t>EUPSProvider s.r.o. (8297)</t>
  </si>
  <si>
    <t>Andraste Capital s.r.o. (8298)</t>
  </si>
  <si>
    <t>BankovniSpojeni.KodBanky</t>
  </si>
  <si>
    <t>ObchodniJmeno</t>
  </si>
  <si>
    <t>TypPO</t>
  </si>
  <si>
    <t>SidloSpolecnosti.Ulice</t>
  </si>
  <si>
    <t>SidloSpolecnosti.CisloPopisne</t>
  </si>
  <si>
    <t>SidloSpolecnosti.CisloOrientacni</t>
  </si>
  <si>
    <t>SidloSpolecnosti.Obec</t>
  </si>
  <si>
    <t>SidloSpolecnosti.PSC</t>
  </si>
  <si>
    <t>SidloSpolecnosti.Kraj</t>
  </si>
  <si>
    <t>ZodpovednaOsobaList.FunkceVSpolecnosti</t>
  </si>
  <si>
    <t>Předseda představenstva</t>
  </si>
  <si>
    <t>Místopředseda představenstva</t>
  </si>
  <si>
    <t>Člen představenstva</t>
  </si>
  <si>
    <t>Jednatel</t>
  </si>
  <si>
    <t>Komplementář</t>
  </si>
  <si>
    <t>Společník</t>
  </si>
  <si>
    <t>Likvidátor</t>
  </si>
  <si>
    <t>Prokurista</t>
  </si>
  <si>
    <t>Správce konkurzní podstaty</t>
  </si>
  <si>
    <t>Insolvenční správce</t>
  </si>
  <si>
    <t>Na základě plné moci</t>
  </si>
  <si>
    <t>Vyrovnací správce</t>
  </si>
  <si>
    <t>Statutární ředitel</t>
  </si>
  <si>
    <t>Předseda správní rady</t>
  </si>
  <si>
    <t>Předseda družstva</t>
  </si>
  <si>
    <t>Místopředseda družstva</t>
  </si>
  <si>
    <t>Na základě pověření</t>
  </si>
  <si>
    <t>ZodpovednaOsobaList.TitulPredJmenem</t>
  </si>
  <si>
    <t>ZodpovednaOsobaList.TitulZaJmenem</t>
  </si>
  <si>
    <t>ZodpovednaOsobaList.Jmeno</t>
  </si>
  <si>
    <t>ZodpovednaOsobaList.Prijmeni</t>
  </si>
  <si>
    <t>ZodpovednaOsobaList.FunkceVSpolecnosti2</t>
  </si>
  <si>
    <t>ZodpovednaOsobaList.TitulPredJmenem2</t>
  </si>
  <si>
    <t>ZodpovednaOsobaList.TitulZaJmenem2</t>
  </si>
  <si>
    <t>ZodpovednaOsobaList.Jmeno2</t>
  </si>
  <si>
    <t>ZodpovednaOsobaList.Prijmeni2</t>
  </si>
  <si>
    <t>ZodpovednaOsobaList.FunkceVSpolecnosti3</t>
  </si>
  <si>
    <t>ZodpovednaOsobaList.TitulPredJmenem3</t>
  </si>
  <si>
    <t>ZodpovednaOsobaList.TitulZaJmenem3</t>
  </si>
  <si>
    <t>ZodpovednaOsobaList.Jmeno3</t>
  </si>
  <si>
    <t>ZodpovednaOsobaList.Prijmeni3</t>
  </si>
  <si>
    <t>ZodpovednaOsobaList.FunkceVSpolecnosti4</t>
  </si>
  <si>
    <t>ZodpovednaOsobaList.TitulPredJmenem4</t>
  </si>
  <si>
    <t>ZodpovednaOsobaList.TitulZaJmenem5</t>
  </si>
  <si>
    <t>ZodpovednaOsobaList.TitulZaJmenem4</t>
  </si>
  <si>
    <t>ZodpovednaOsobaList.Jmeno4</t>
  </si>
  <si>
    <t>ZodpovednaOsobaList.Prijmeni4</t>
  </si>
  <si>
    <t>ZodpovednaOsobaList.FunkceVSpolecnosti5</t>
  </si>
  <si>
    <t>ZodpovednaOsobaList.TitulPredJmenem5</t>
  </si>
  <si>
    <t>ZodpovednaOsobaList.Jmeno5</t>
  </si>
  <si>
    <t>ZodpovednaOsobaList.Prijmeni5</t>
  </si>
  <si>
    <t>ObchodniRejstrik.ORZapis</t>
  </si>
  <si>
    <t>ObchodniRejstrikFyzicka.ORVydal</t>
  </si>
  <si>
    <t>ObchodniRejstrikFyzicka.ORDatum</t>
  </si>
  <si>
    <t>ObchodniRejstrikFyzicka.ORZapis</t>
  </si>
  <si>
    <t>ObchodniRejstrik.ORVydal</t>
  </si>
  <si>
    <t>ObchodniRejstrik.ORDatum</t>
  </si>
  <si>
    <t>PlanovaneUkonceni.UkonceniCinnosti</t>
  </si>
  <si>
    <t>PlanovanyProdej.ProdejPodniku</t>
  </si>
  <si>
    <t>PlanovaneUkonceni.UkonceniCinnostiDatum</t>
  </si>
  <si>
    <t>PlanovanyProdej.ProdejPodnikuDatum</t>
  </si>
  <si>
    <t>Obchodní název</t>
  </si>
  <si>
    <t>Typ společnosti</t>
  </si>
  <si>
    <t>Jsem plátcem DPH</t>
  </si>
  <si>
    <t>Identifikační číslo subjektu</t>
  </si>
  <si>
    <t>Daňové identifikační číslo</t>
  </si>
  <si>
    <t>Adresa sídla společnosti</t>
  </si>
  <si>
    <t>Ulice</t>
  </si>
  <si>
    <t>Číslo popisné</t>
  </si>
  <si>
    <t>Číslo orientační</t>
  </si>
  <si>
    <t>Obec</t>
  </si>
  <si>
    <t>PSČ</t>
  </si>
  <si>
    <t>Kraj</t>
  </si>
  <si>
    <t>Je místo podnikání stejné jako "Adresa sídla společnosti"?</t>
  </si>
  <si>
    <t>Místo podnikání</t>
  </si>
  <si>
    <t>Kontakt</t>
  </si>
  <si>
    <t>Mobilní telefon</t>
  </si>
  <si>
    <t>Další telefon</t>
  </si>
  <si>
    <t>E-mail</t>
  </si>
  <si>
    <t>Titul před jménem</t>
  </si>
  <si>
    <t>Jméno</t>
  </si>
  <si>
    <t>Příjmení</t>
  </si>
  <si>
    <t>Titul za jménem</t>
  </si>
  <si>
    <t>Je plátce DPH</t>
  </si>
  <si>
    <t>Rodné číslo</t>
  </si>
  <si>
    <t>Datum narození</t>
  </si>
  <si>
    <t>Adresa trvalého pobytu</t>
  </si>
  <si>
    <t>Požadovaná výše úveru</t>
  </si>
  <si>
    <t>Doba splatnosti úvěru v měsících</t>
  </si>
  <si>
    <t>Odklad první splátky v měsících</t>
  </si>
  <si>
    <t>Ekonomické zdůvodnění odkladu splátek</t>
  </si>
  <si>
    <t>Snížení jistiny úveru (ANO/NE)</t>
  </si>
  <si>
    <t>Začínající podnikatel (ANO/NE)</t>
  </si>
  <si>
    <t>UverInvesticni.VyseUveru</t>
  </si>
  <si>
    <t>UverInvesticni.DobaSplatnosti</t>
  </si>
  <si>
    <t>UverInvesticni.OdkladSplatky</t>
  </si>
  <si>
    <t>UverInvesticni.ZduvodneniOdkladuInvesticni</t>
  </si>
  <si>
    <t>jeSnizeni</t>
  </si>
  <si>
    <t>jeZacinajici</t>
  </si>
  <si>
    <t>Údaje, týkající se úvěru</t>
  </si>
  <si>
    <t>Je místo podnikání stejné jako "Adresa trvalého pobytu"?</t>
  </si>
  <si>
    <t>Bankovní spojení</t>
  </si>
  <si>
    <t>Číslo účtu</t>
  </si>
  <si>
    <t>Kód banky</t>
  </si>
  <si>
    <t>Evidence.EvidenceU</t>
  </si>
  <si>
    <t>Evidence.DatumVydaniEvidence</t>
  </si>
  <si>
    <t>Evidence zemědělského podnikatele</t>
  </si>
  <si>
    <t>U koho je podnikatel evidován</t>
  </si>
  <si>
    <t>Datum vydání osvědčení</t>
  </si>
  <si>
    <t>Ano</t>
  </si>
  <si>
    <t>Pardubický kraj</t>
  </si>
  <si>
    <t>URL</t>
  </si>
  <si>
    <t>Iva</t>
  </si>
  <si>
    <t>Štěpánková</t>
  </si>
  <si>
    <t>CZ9659033263</t>
  </si>
  <si>
    <t>965903/3263</t>
  </si>
  <si>
    <t>Bošín</t>
  </si>
  <si>
    <t>Choceň</t>
  </si>
  <si>
    <t>stepankova.iva21@seznam.cz</t>
  </si>
  <si>
    <t>Ne</t>
  </si>
  <si>
    <t>https://zadost.pgrlf.cz/Form/InvesticniUverZemedelecTiket</t>
  </si>
  <si>
    <t>žádné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</si>
</sst>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\/yyyy"/>
    <numFmt numFmtId="165" formatCode="#,##0\ &quot;Kč&quot;"/>
    <numFmt numFmtId="166" formatCode="_-* #,##0.00_-;\-* #,##0.00_-;_-* \-??_-;_-@_-"/>
    <numFmt numFmtId="170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Ubuntu"/>
      <family val="2"/>
      <charset val="238"/>
    </font>
    <font>
      <b/>
      <sz val="9"/>
      <color theme="1"/>
      <name val="Ubuntu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0" fillId="0" borderId="0"/>
    <xf numFmtId="166" fontId="10" fillId="0" borderId="0" applyBorder="0" applyProtection="0"/>
    <xf numFmtId="0" fontId="11" fillId="0" borderId="0" applyBorder="0" applyProtection="0"/>
    <xf numFmtId="170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4" fontId="0" fillId="0" borderId="0" xfId="0" applyNumberFormat="1"/>
    <xf numFmtId="0" fontId="6" fillId="0" borderId="0" xfId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9" fillId="0" borderId="0" xfId="0" applyFont="1" applyFill="1" applyBorder="1"/>
    <xf numFmtId="0" fontId="9" fillId="0" borderId="0" xfId="0" applyFont="1" applyAlignment="1">
      <alignment horizontal="left"/>
    </xf>
    <xf numFmtId="0" fontId="0" fillId="0" borderId="0" xfId="0" applyNumberFormat="1"/>
    <xf numFmtId="0" fontId="9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165" fontId="0" fillId="2" borderId="1" xfId="2" applyNumberFormat="1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3" fillId="3" borderId="0" xfId="0" applyFont="1" applyFill="1" applyAlignment="1">
      <alignment horizontal="center" vertical="center" wrapText="1"/>
    </xf>
    <xf numFmtId="0" fontId="0" fillId="0" borderId="0" xfId="0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0" fillId="0" borderId="0" xfId="3" applyFill="1" applyBorder="1"/>
  </cellXfs>
  <cellStyles count="7">
    <cellStyle name="Čárka" xfId="2" builtinId="3"/>
    <cellStyle name="Čárka 2" xfId="4" xr:uid="{14400310-50AB-4FBC-A06C-3BB28E623619}"/>
    <cellStyle name="Čárka 3" xfId="6" xr:uid="{665521DF-12C4-4BBD-8F96-1B5F2F73948A}"/>
    <cellStyle name="Hypertextový odkaz" xfId="1" builtinId="8"/>
    <cellStyle name="Hypertextový odkaz 2" xfId="5" xr:uid="{EC3D4C01-861B-4A67-9CD6-22B42A3FA404}"/>
    <cellStyle name="Normální" xfId="0" builtinId="0"/>
    <cellStyle name="Normální 2" xfId="3" xr:uid="{FC72AEB5-8D8C-4746-89E9-E04E1AB65323}"/>
  </cellStyles>
  <dxfs count="8"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C0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>
    <pageSetUpPr fitToPage="1"/>
  </sheetPr>
  <dimension ref="A1:AQ32"/>
  <sheetViews>
    <sheetView topLeftCell="AH1" workbookViewId="0">
      <selection activeCell="AL3" sqref="AL3"/>
    </sheetView>
  </sheetViews>
  <sheetFormatPr defaultRowHeight="14.4" x14ac:dyDescent="0.3"/>
  <cols>
    <col min="1" max="15" width="15.77734375" customWidth="1"/>
    <col min="16" max="22" width="20.77734375" customWidth="1"/>
    <col min="23" max="26" width="15.77734375" customWidth="1"/>
    <col min="27" max="27" width="23.109375" bestFit="1" customWidth="1"/>
    <col min="28" max="43" width="20.77734375" customWidth="1"/>
  </cols>
  <sheetData>
    <row r="1" spans="1:43" s="4" customFormat="1" ht="25.0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24</v>
      </c>
      <c r="O1" s="7" t="s">
        <v>13</v>
      </c>
      <c r="P1" s="7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7" t="s">
        <v>21</v>
      </c>
      <c r="X1" s="7" t="s">
        <v>22</v>
      </c>
      <c r="Y1" s="7" t="s">
        <v>23</v>
      </c>
      <c r="Z1" s="7" t="s">
        <v>26</v>
      </c>
      <c r="AA1" s="7" t="s">
        <v>92</v>
      </c>
      <c r="AB1" s="4" t="s">
        <v>146</v>
      </c>
      <c r="AC1" s="4" t="s">
        <v>144</v>
      </c>
      <c r="AD1" s="4" t="s">
        <v>145</v>
      </c>
      <c r="AE1" s="4" t="s">
        <v>149</v>
      </c>
      <c r="AF1" s="4" t="s">
        <v>151</v>
      </c>
      <c r="AG1" s="4" t="s">
        <v>150</v>
      </c>
      <c r="AH1" s="4" t="s">
        <v>152</v>
      </c>
      <c r="AI1" s="7" t="s">
        <v>185</v>
      </c>
      <c r="AJ1" s="7" t="s">
        <v>186</v>
      </c>
      <c r="AK1" s="7" t="s">
        <v>187</v>
      </c>
      <c r="AL1" s="7" t="s">
        <v>188</v>
      </c>
      <c r="AM1" s="7" t="s">
        <v>189</v>
      </c>
      <c r="AN1" s="7" t="s">
        <v>190</v>
      </c>
      <c r="AO1" s="7" t="s">
        <v>196</v>
      </c>
      <c r="AP1" s="7" t="s">
        <v>197</v>
      </c>
      <c r="AQ1" s="21" t="s">
        <v>203</v>
      </c>
    </row>
    <row r="2" spans="1:43" x14ac:dyDescent="0.3">
      <c r="B2" t="s">
        <v>204</v>
      </c>
      <c r="C2" t="s">
        <v>205</v>
      </c>
      <c r="E2" t="s">
        <v>201</v>
      </c>
      <c r="F2" s="9">
        <v>5425816</v>
      </c>
      <c r="G2" t="s">
        <v>206</v>
      </c>
      <c r="H2" t="s">
        <v>207</v>
      </c>
      <c r="I2" s="2">
        <v>35311</v>
      </c>
      <c r="J2" t="s">
        <v>208</v>
      </c>
      <c r="K2">
        <v>21</v>
      </c>
      <c r="M2" t="s">
        <v>209</v>
      </c>
      <c r="N2">
        <v>56501</v>
      </c>
      <c r="O2" t="s">
        <v>202</v>
      </c>
      <c r="P2" t="s">
        <v>201</v>
      </c>
      <c r="W2" s="12">
        <v>608280897</v>
      </c>
      <c r="X2" s="12">
        <v>724120007</v>
      </c>
      <c r="Y2" s="22" t="s">
        <v>210</v>
      </c>
      <c r="Z2" s="27"/>
      <c r="AI2" s="12">
        <v>930000</v>
      </c>
      <c r="AJ2">
        <v>60</v>
      </c>
      <c r="AK2">
        <v>0</v>
      </c>
      <c r="AL2" t="s">
        <v>213</v>
      </c>
      <c r="AM2" t="s">
        <v>201</v>
      </c>
      <c r="AN2" t="s">
        <v>211</v>
      </c>
      <c r="AP2" s="2"/>
      <c r="AQ2" t="s">
        <v>212</v>
      </c>
    </row>
    <row r="3" spans="1:43" x14ac:dyDescent="0.3">
      <c r="A3" s="1"/>
      <c r="B3" s="1"/>
      <c r="C3" s="1"/>
      <c r="D3" s="1"/>
      <c r="E3" s="1"/>
      <c r="I3" s="2"/>
      <c r="Y3" s="3"/>
      <c r="AD3" s="2"/>
      <c r="AF3" s="6"/>
      <c r="AH3" s="6"/>
    </row>
    <row r="4" spans="1:43" x14ac:dyDescent="0.3">
      <c r="A4" s="1"/>
      <c r="B4" s="1"/>
      <c r="C4" s="1"/>
      <c r="D4" s="1"/>
      <c r="E4" s="1"/>
      <c r="AD4" s="2"/>
      <c r="AF4" s="6"/>
      <c r="AH4" s="6"/>
    </row>
    <row r="5" spans="1:43" x14ac:dyDescent="0.3">
      <c r="AD5" s="2"/>
      <c r="AF5" s="6"/>
      <c r="AH5" s="6"/>
    </row>
    <row r="6" spans="1:43" x14ac:dyDescent="0.3">
      <c r="AD6" s="2"/>
      <c r="AF6" s="6"/>
      <c r="AH6" s="6"/>
    </row>
    <row r="7" spans="1:43" x14ac:dyDescent="0.3">
      <c r="AD7" s="2"/>
      <c r="AF7" s="6"/>
      <c r="AH7" s="6"/>
    </row>
    <row r="8" spans="1:43" x14ac:dyDescent="0.3">
      <c r="AD8" s="2"/>
      <c r="AF8" s="6"/>
      <c r="AH8" s="6"/>
    </row>
    <row r="9" spans="1:43" x14ac:dyDescent="0.3">
      <c r="AD9" s="2"/>
      <c r="AF9" s="6"/>
      <c r="AH9" s="6"/>
    </row>
    <row r="10" spans="1:43" x14ac:dyDescent="0.3">
      <c r="AD10" s="2"/>
      <c r="AF10" s="6"/>
      <c r="AH10" s="6"/>
    </row>
    <row r="11" spans="1:43" x14ac:dyDescent="0.3">
      <c r="AD11" s="2"/>
      <c r="AF11" s="6"/>
      <c r="AH11" s="6"/>
    </row>
    <row r="12" spans="1:43" x14ac:dyDescent="0.3">
      <c r="AD12" s="2"/>
      <c r="AF12" s="6"/>
      <c r="AH12" s="6"/>
    </row>
    <row r="13" spans="1:43" x14ac:dyDescent="0.3">
      <c r="AD13" s="2"/>
      <c r="AF13" s="6"/>
      <c r="AH13" s="6"/>
    </row>
    <row r="14" spans="1:43" x14ac:dyDescent="0.3">
      <c r="AD14" s="2"/>
      <c r="AF14" s="6"/>
      <c r="AH14" s="6"/>
    </row>
    <row r="15" spans="1:43" x14ac:dyDescent="0.3">
      <c r="AD15" s="2"/>
      <c r="AF15" s="6"/>
      <c r="AH15" s="6"/>
    </row>
    <row r="16" spans="1:43" x14ac:dyDescent="0.3">
      <c r="AD16" s="2"/>
      <c r="AF16" s="6"/>
      <c r="AH16" s="6"/>
    </row>
    <row r="17" spans="30:34" x14ac:dyDescent="0.3">
      <c r="AD17" s="2"/>
      <c r="AF17" s="6"/>
      <c r="AH17" s="6"/>
    </row>
    <row r="18" spans="30:34" x14ac:dyDescent="0.3">
      <c r="AD18" s="2"/>
      <c r="AF18" s="6"/>
      <c r="AH18" s="6"/>
    </row>
    <row r="19" spans="30:34" x14ac:dyDescent="0.3">
      <c r="AD19" s="2"/>
      <c r="AF19" s="6"/>
      <c r="AH19" s="6"/>
    </row>
    <row r="20" spans="30:34" x14ac:dyDescent="0.3">
      <c r="AD20" s="2"/>
      <c r="AF20" s="6"/>
      <c r="AH20" s="6"/>
    </row>
    <row r="21" spans="30:34" x14ac:dyDescent="0.3">
      <c r="AD21" s="2"/>
      <c r="AF21" s="6"/>
      <c r="AH21" s="6"/>
    </row>
    <row r="22" spans="30:34" x14ac:dyDescent="0.3">
      <c r="AD22" s="2"/>
      <c r="AF22" s="6"/>
      <c r="AH22" s="6"/>
    </row>
    <row r="23" spans="30:34" x14ac:dyDescent="0.3">
      <c r="AD23" s="2"/>
      <c r="AF23" s="6"/>
      <c r="AH23" s="6"/>
    </row>
    <row r="24" spans="30:34" x14ac:dyDescent="0.3">
      <c r="AD24" s="2"/>
      <c r="AF24" s="6"/>
      <c r="AH24" s="6"/>
    </row>
    <row r="25" spans="30:34" x14ac:dyDescent="0.3">
      <c r="AD25" s="2"/>
      <c r="AF25" s="6"/>
      <c r="AH25" s="6"/>
    </row>
    <row r="26" spans="30:34" x14ac:dyDescent="0.3">
      <c r="AD26" s="2"/>
      <c r="AF26" s="6"/>
      <c r="AH26" s="6"/>
    </row>
    <row r="27" spans="30:34" x14ac:dyDescent="0.3">
      <c r="AD27" s="2"/>
      <c r="AF27" s="6"/>
    </row>
    <row r="28" spans="30:34" x14ac:dyDescent="0.3">
      <c r="AD28" s="2"/>
      <c r="AF28" s="6"/>
    </row>
    <row r="29" spans="30:34" x14ac:dyDescent="0.3">
      <c r="AD29" s="2"/>
      <c r="AF29" s="6"/>
    </row>
    <row r="30" spans="30:34" x14ac:dyDescent="0.3">
      <c r="AF30" s="6"/>
    </row>
    <row r="31" spans="30:34" x14ac:dyDescent="0.3">
      <c r="AF31" s="6"/>
    </row>
    <row r="32" spans="30:34" x14ac:dyDescent="0.3">
      <c r="AF32" s="6"/>
    </row>
  </sheetData>
  <dataValidations count="3">
    <dataValidation type="list" allowBlank="1" showInputMessage="1" showErrorMessage="1" sqref="O3:O16 V3" xr:uid="{76A6A2DB-1856-4F81-B58D-D2C94A799D43}">
      <formula1>"0,1,2,3,4,5,6,7,8,9,10,11,12,13"</formula1>
    </dataValidation>
    <dataValidation type="list" allowBlank="1" showInputMessage="1" showErrorMessage="1" sqref="E2:E31 P2:P6 AE2 AG2 AM2:AN2" xr:uid="{E010A92E-DB9D-41CD-B71C-9B63E8E192E4}">
      <formula1>"Ano,Ne"</formula1>
    </dataValidation>
    <dataValidation type="list" allowBlank="1" showInputMessage="1" showErrorMessage="1" sqref="O2 V2" xr:uid="{D67D142F-26F2-44C0-BA25-7836616C66E5}">
      <formula1>"Hlavní město Praha,Středočeský kraj,Plzeňský kraj,Jihočeský kraj,Ústecký kraj,Karlovarský kraj,Pardubický kraj,Královéhradecký kraj,Liberecký kraj,Jihomoravský kraj,Vysočina,Zlínský kraj,Olomoucký kraj,Moravskoslezský kraj"</formula1>
    </dataValidation>
  </dataValidations>
  <pageMargins left="0.7" right="0.7" top="0.75" bottom="0.75" header="0.3" footer="0.3"/>
  <pageSetup paperSize="9" scale="14" orientation="portrait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A61A4E-1FFF-4425-8758-9AFB29369DB1}">
          <x14:formula1>
            <xm:f>Banky!$A:$A</xm:f>
          </x14:formula1>
          <xm:sqref>AA2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AFD5-AF17-497D-8DE1-F7966C013DE8}">
  <sheetPr codeName="List2"/>
  <dimension ref="A1:BL19"/>
  <sheetViews>
    <sheetView zoomScaleNormal="100" workbookViewId="0">
      <selection activeCell="BL1" sqref="BL1"/>
    </sheetView>
  </sheetViews>
  <sheetFormatPr defaultRowHeight="14.4" x14ac:dyDescent="0.3"/>
  <cols>
    <col min="1" max="5" width="15.77734375" customWidth="1"/>
    <col min="6" max="23" width="20.77734375" customWidth="1"/>
    <col min="24" max="27" width="15.77734375" customWidth="1"/>
    <col min="28" max="28" width="23.109375" bestFit="1" customWidth="1"/>
    <col min="29" max="64" width="20.77734375" customWidth="1"/>
  </cols>
  <sheetData>
    <row r="1" spans="1:64" s="5" customFormat="1" ht="25.05" customHeight="1" x14ac:dyDescent="0.3">
      <c r="A1" s="7" t="s">
        <v>93</v>
      </c>
      <c r="B1" s="7" t="s">
        <v>94</v>
      </c>
      <c r="C1" s="7" t="s">
        <v>4</v>
      </c>
      <c r="D1" s="7" t="s">
        <v>5</v>
      </c>
      <c r="E1" s="7" t="s">
        <v>6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101</v>
      </c>
      <c r="T1" s="4" t="s">
        <v>119</v>
      </c>
      <c r="U1" s="4" t="s">
        <v>120</v>
      </c>
      <c r="V1" s="4" t="s">
        <v>121</v>
      </c>
      <c r="W1" s="4" t="s">
        <v>122</v>
      </c>
      <c r="X1" s="4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4" t="s">
        <v>135</v>
      </c>
      <c r="AP1" s="4" t="s">
        <v>141</v>
      </c>
      <c r="AQ1" s="4" t="s">
        <v>142</v>
      </c>
      <c r="AR1" s="7" t="s">
        <v>21</v>
      </c>
      <c r="AS1" s="7" t="s">
        <v>22</v>
      </c>
      <c r="AT1" s="7" t="s">
        <v>23</v>
      </c>
      <c r="AU1" s="4" t="s">
        <v>26</v>
      </c>
      <c r="AV1" s="4" t="s">
        <v>92</v>
      </c>
      <c r="AW1" s="4" t="s">
        <v>143</v>
      </c>
      <c r="AX1" s="4" t="s">
        <v>147</v>
      </c>
      <c r="AY1" s="4" t="s">
        <v>148</v>
      </c>
      <c r="AZ1" s="4" t="s">
        <v>149</v>
      </c>
      <c r="BA1" s="4" t="s">
        <v>151</v>
      </c>
      <c r="BB1" s="4" t="s">
        <v>150</v>
      </c>
      <c r="BC1" s="4" t="s">
        <v>152</v>
      </c>
      <c r="BD1" s="7" t="s">
        <v>185</v>
      </c>
      <c r="BE1" s="7" t="s">
        <v>186</v>
      </c>
      <c r="BF1" s="7" t="s">
        <v>187</v>
      </c>
      <c r="BG1" s="7" t="s">
        <v>188</v>
      </c>
      <c r="BH1" s="7" t="s">
        <v>189</v>
      </c>
      <c r="BI1" s="7" t="s">
        <v>190</v>
      </c>
      <c r="BJ1" s="7" t="s">
        <v>196</v>
      </c>
      <c r="BK1" s="7" t="s">
        <v>197</v>
      </c>
      <c r="BL1" s="21" t="s">
        <v>203</v>
      </c>
    </row>
    <row r="2" spans="1:64" x14ac:dyDescent="0.3">
      <c r="A2" s="1"/>
      <c r="B2" s="1"/>
      <c r="C2" s="1"/>
      <c r="D2" s="1"/>
      <c r="E2" s="1"/>
      <c r="F2" s="1"/>
      <c r="I2" s="2"/>
      <c r="AT2" s="3"/>
      <c r="AY2" s="2"/>
      <c r="BA2" s="6"/>
      <c r="BD2" s="12"/>
      <c r="BK2" s="2"/>
    </row>
    <row r="3" spans="1:64" x14ac:dyDescent="0.3">
      <c r="A3" s="1"/>
      <c r="B3" s="1"/>
      <c r="C3" s="1"/>
      <c r="D3" s="1"/>
      <c r="E3" s="1"/>
      <c r="I3" s="2"/>
    </row>
    <row r="4" spans="1:64" x14ac:dyDescent="0.3">
      <c r="A4" s="1"/>
      <c r="B4" s="1"/>
      <c r="C4" s="1"/>
      <c r="D4" s="1"/>
      <c r="E4" s="1"/>
    </row>
    <row r="19" spans="26:26" x14ac:dyDescent="0.3">
      <c r="Z19" s="3"/>
    </row>
  </sheetData>
  <dataValidations count="3">
    <dataValidation type="list" allowBlank="1" showInputMessage="1" showErrorMessage="1" sqref="K2 R2" xr:uid="{3ED29B25-A876-41C9-A3AC-424AEB177C92}">
      <formula1>"Hlavní město Praha,Středočeský kraj,Plzeňský kraj,Jihočeský kraj,Ústecký kraj,Karlovarský kraj,Pardubický kraj,Královéhradecký kraj,Liberecký kraj,Jihomoravský kraj,Vysočina,Zlínský kraj,Olomoucký kraj,Moravskoslezský kraj"</formula1>
    </dataValidation>
    <dataValidation type="list" allowBlank="1" showInputMessage="1" showErrorMessage="1" sqref="C2 L2 E3:E31 AZ2 BH2:BI2 BB2" xr:uid="{F9D215B9-0C68-490A-8B8B-19EB2AA07D45}">
      <formula1>"Ano,Ne"</formula1>
    </dataValidation>
    <dataValidation type="list" allowBlank="1" showInputMessage="1" showErrorMessage="1" sqref="B2" xr:uid="{A3334319-4A3F-4E0E-8637-6C816609F561}">
      <formula1>"Akciová společnost,Společnost s ručením omezeným,Komanditní společnost,Veřejná obchodní společnost,Družstvo"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BA06D3-DFA8-417D-A778-779C69075E8B}">
          <x14:formula1>
            <xm:f>Banky!$A:$A</xm:f>
          </x14:formula1>
          <xm:sqref>AV2</xm:sqref>
        </x14:dataValidation>
        <x14:dataValidation type="list" allowBlank="1" showInputMessage="1" showErrorMessage="1" xr:uid="{F070A967-80EB-4102-8969-9AEDD615128E}">
          <x14:formula1>
            <xm:f>Funkce!$A$1:$A$17</xm:f>
          </x14:formula1>
          <xm:sqref>S2 X2 AC2 AH2 AM2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95C1-21C4-42F5-81EC-CCEC4CB6DFD4}">
  <sheetPr codeName="List3"/>
  <dimension ref="A1:B44"/>
  <sheetViews>
    <sheetView tabSelected="1" topLeftCell="A19" zoomScaleNormal="100" workbookViewId="0">
      <selection activeCell="B42" sqref="B42"/>
    </sheetView>
  </sheetViews>
  <sheetFormatPr defaultRowHeight="14.4" x14ac:dyDescent="0.3"/>
  <cols>
    <col min="1" max="1" width="35.77734375" customWidth="1"/>
    <col min="2" max="2" width="30.77734375" customWidth="1"/>
  </cols>
  <sheetData>
    <row r="1" spans="1:2" ht="15.6" x14ac:dyDescent="0.3">
      <c r="A1" s="23" t="str">
        <f>IF(AND(ISBLANK(FyzickaOsoba!B2),ISBLANK(FyzickaOsoba!C2)),"Nevyplněno",FyzickaOsoba!B2&amp;" "&amp;FyzickaOsoba!C2)</f>
        <v>Iva Štěpánková</v>
      </c>
      <c r="B1" s="23"/>
    </row>
    <row r="2" spans="1:2" x14ac:dyDescent="0.3">
      <c r="A2" s="8" t="s">
        <v>171</v>
      </c>
      <c r="B2" s="14" t="str">
        <f>IF(ISBLANK(FyzickaOsoba!A2),"",FyzickaOsoba!A2)</f>
        <v/>
      </c>
    </row>
    <row r="3" spans="1:2" x14ac:dyDescent="0.3">
      <c r="A3" s="8" t="s">
        <v>172</v>
      </c>
      <c r="B3" s="14" t="str">
        <f>IF(ISBLANK(FyzickaOsoba!B2),"Nevyplněno",FyzickaOsoba!B2)</f>
        <v>Iva</v>
      </c>
    </row>
    <row r="4" spans="1:2" x14ac:dyDescent="0.3">
      <c r="A4" s="8" t="s">
        <v>173</v>
      </c>
      <c r="B4" s="14" t="str">
        <f>IF(ISBLANK(FyzickaOsoba!C2),"Nevyplněno",FyzickaOsoba!C2)</f>
        <v>Štěpánková</v>
      </c>
    </row>
    <row r="5" spans="1:2" x14ac:dyDescent="0.3">
      <c r="A5" s="8" t="s">
        <v>174</v>
      </c>
      <c r="B5" s="15" t="str">
        <f>IF(ISBLANK(FyzickaOsoba!D2),"",FyzickaOsoba!D2)</f>
        <v/>
      </c>
    </row>
    <row r="6" spans="1:2" x14ac:dyDescent="0.3">
      <c r="A6" s="8" t="s">
        <v>175</v>
      </c>
      <c r="B6" s="14" t="str">
        <f>IF(ISBLANK(FyzickaOsoba!E2),"Nevyplněno",FyzickaOsoba!E2)</f>
        <v>Ano</v>
      </c>
    </row>
    <row r="7" spans="1:2" x14ac:dyDescent="0.3">
      <c r="A7" s="8" t="s">
        <v>156</v>
      </c>
      <c r="B7" s="15">
        <f>IF(ISBLANK(FyzickaOsoba!F2),"Nevyplněno",FyzickaOsoba!F2)</f>
        <v>5425816</v>
      </c>
    </row>
    <row r="8" spans="1:2" x14ac:dyDescent="0.3">
      <c r="A8" s="8" t="s">
        <v>157</v>
      </c>
      <c r="B8" s="14" t="str">
        <f>IF(B6="Ano",FyzickaOsoba!G2,"")</f>
        <v>CZ9659033263</v>
      </c>
    </row>
    <row r="9" spans="1:2" x14ac:dyDescent="0.3">
      <c r="A9" s="11" t="s">
        <v>176</v>
      </c>
      <c r="B9" s="14" t="str">
        <f>IF(ISBLANK(FyzickaOsoba!H2),"Nevyplněno",FyzickaOsoba!H2)</f>
        <v>965903/3263</v>
      </c>
    </row>
    <row r="10" spans="1:2" x14ac:dyDescent="0.3">
      <c r="A10" s="11" t="s">
        <v>177</v>
      </c>
      <c r="B10" s="16">
        <f>IF(ISBLANK(FyzickaOsoba!I2),"Nevyplněno",FyzickaOsoba!I2)</f>
        <v>35311</v>
      </c>
    </row>
    <row r="11" spans="1:2" x14ac:dyDescent="0.3">
      <c r="A11" s="24" t="s">
        <v>178</v>
      </c>
      <c r="B11" s="24"/>
    </row>
    <row r="12" spans="1:2" x14ac:dyDescent="0.3">
      <c r="A12" s="8" t="s">
        <v>159</v>
      </c>
      <c r="B12" s="14" t="str">
        <f>IF(ISBLANK(FyzickaOsoba!J2),"Nevyplněno",FyzickaOsoba!J2)</f>
        <v>Bošín</v>
      </c>
    </row>
    <row r="13" spans="1:2" x14ac:dyDescent="0.3">
      <c r="A13" s="8" t="s">
        <v>160</v>
      </c>
      <c r="B13" s="15">
        <f>IF(ISBLANK(FyzickaOsoba!K2),"Nevyplněno",FyzickaOsoba!K2)</f>
        <v>21</v>
      </c>
    </row>
    <row r="14" spans="1:2" x14ac:dyDescent="0.3">
      <c r="A14" s="8" t="s">
        <v>161</v>
      </c>
      <c r="B14" s="15" t="str">
        <f>IF(FyzickaOsoba!L2=0,"",FyzickaOsoba!L2)</f>
        <v/>
      </c>
    </row>
    <row r="15" spans="1:2" x14ac:dyDescent="0.3">
      <c r="A15" s="8" t="s">
        <v>162</v>
      </c>
      <c r="B15" s="17" t="str">
        <f>IF(ISBLANK(FyzickaOsoba!M2),"Nevyplněno",FyzickaOsoba!M2)</f>
        <v>Choceň</v>
      </c>
    </row>
    <row r="16" spans="1:2" x14ac:dyDescent="0.3">
      <c r="A16" s="8" t="s">
        <v>163</v>
      </c>
      <c r="B16" s="15">
        <f>IF(ISBLANK(FyzickaOsoba!N2),"Nevyplněno",FyzickaOsoba!N2)</f>
        <v>56501</v>
      </c>
    </row>
    <row r="17" spans="1:2" x14ac:dyDescent="0.3">
      <c r="A17" s="8" t="s">
        <v>164</v>
      </c>
      <c r="B17" s="15" t="str">
        <f>IF(ISBLANK(FyzickaOsoba!O2),"",FyzickaOsoba!O2)</f>
        <v>Pardubický kraj</v>
      </c>
    </row>
    <row r="18" spans="1:2" x14ac:dyDescent="0.3">
      <c r="A18" s="24" t="s">
        <v>192</v>
      </c>
      <c r="B18" s="24"/>
    </row>
    <row r="19" spans="1:2" x14ac:dyDescent="0.3">
      <c r="A19" s="25" t="str">
        <f>IF(ISBLANK(FyzickaOsoba!P2),"Nevyplněno",FyzickaOsoba!P2)</f>
        <v>Ano</v>
      </c>
      <c r="B19" s="25"/>
    </row>
    <row r="20" spans="1:2" x14ac:dyDescent="0.3">
      <c r="A20" s="24" t="s">
        <v>166</v>
      </c>
      <c r="B20" s="24"/>
    </row>
    <row r="21" spans="1:2" x14ac:dyDescent="0.3">
      <c r="A21" s="8" t="s">
        <v>159</v>
      </c>
      <c r="B21" s="14" t="str">
        <f>IF(ISBLANK(FyzickaOsoba!Q2),"",FyzickaOsoba!Q2)</f>
        <v/>
      </c>
    </row>
    <row r="22" spans="1:2" x14ac:dyDescent="0.3">
      <c r="A22" s="8" t="s">
        <v>160</v>
      </c>
      <c r="B22" s="15" t="str">
        <f>IF(ISBLANK(FyzickaOsoba!R2),"",FyzickaOsoba!R2)</f>
        <v/>
      </c>
    </row>
    <row r="23" spans="1:2" x14ac:dyDescent="0.3">
      <c r="A23" s="8" t="s">
        <v>161</v>
      </c>
      <c r="B23" s="15" t="str">
        <f>IF(ISBLANK(FyzickaOsoba!S2),"",FyzickaOsoba!S2)</f>
        <v/>
      </c>
    </row>
    <row r="24" spans="1:2" x14ac:dyDescent="0.3">
      <c r="A24" s="8" t="s">
        <v>162</v>
      </c>
      <c r="B24" s="14" t="str">
        <f>IF(ISBLANK(FyzickaOsoba!T2),"",FyzickaOsoba!T2)</f>
        <v/>
      </c>
    </row>
    <row r="25" spans="1:2" x14ac:dyDescent="0.3">
      <c r="A25" s="8" t="s">
        <v>163</v>
      </c>
      <c r="B25" s="15" t="str">
        <f>IF(ISBLANK(FyzickaOsoba!U2),"",FyzickaOsoba!U2)</f>
        <v/>
      </c>
    </row>
    <row r="26" spans="1:2" x14ac:dyDescent="0.3">
      <c r="A26" s="8" t="s">
        <v>164</v>
      </c>
      <c r="B26" s="14" t="str">
        <f>IF(ISBLANK(FyzickaOsoba!V2),"",FyzickaOsoba!V2)</f>
        <v/>
      </c>
    </row>
    <row r="27" spans="1:2" x14ac:dyDescent="0.3">
      <c r="A27" s="24" t="s">
        <v>193</v>
      </c>
      <c r="B27" s="24"/>
    </row>
    <row r="28" spans="1:2" x14ac:dyDescent="0.3">
      <c r="A28" s="8" t="s">
        <v>194</v>
      </c>
      <c r="B28" s="15" t="str">
        <f>IF(ISBLANK(FyzickaOsoba!Z2),"Nevyplněno",FyzickaOsoba!Z2)</f>
        <v>Nevyplněno</v>
      </c>
    </row>
    <row r="29" spans="1:2" x14ac:dyDescent="0.3">
      <c r="A29" s="8" t="s">
        <v>195</v>
      </c>
      <c r="B29" s="14" t="str">
        <f>IF(ISBLANK(FyzickaOsoba!AA2),"Nevyplněno",FyzickaOsoba!AA2)</f>
        <v>Nevyplněno</v>
      </c>
    </row>
    <row r="30" spans="1:2" x14ac:dyDescent="0.3">
      <c r="A30" s="24" t="s">
        <v>198</v>
      </c>
      <c r="B30" s="24"/>
    </row>
    <row r="31" spans="1:2" x14ac:dyDescent="0.3">
      <c r="A31" s="13" t="s">
        <v>199</v>
      </c>
      <c r="B31" s="14" t="str">
        <f>IF(ISBLANK(FyzickaOsoba!AO2),"Nevyplněno",FyzickaOsoba!AO2)</f>
        <v>Nevyplněno</v>
      </c>
    </row>
    <row r="32" spans="1:2" x14ac:dyDescent="0.3">
      <c r="A32" s="13" t="s">
        <v>200</v>
      </c>
      <c r="B32" s="16" t="str">
        <f>IF(ISBLANK(FyzickaOsoba!AP2),"Nevyplněno",FyzickaOsoba!AP2)</f>
        <v>Nevyplněno</v>
      </c>
    </row>
    <row r="33" spans="1:2" x14ac:dyDescent="0.3">
      <c r="A33" s="24" t="s">
        <v>167</v>
      </c>
      <c r="B33" s="24"/>
    </row>
    <row r="34" spans="1:2" x14ac:dyDescent="0.3">
      <c r="A34" s="10" t="s">
        <v>168</v>
      </c>
      <c r="B34" s="18">
        <f>IF(ISBLANK(FyzickaOsoba!W2),"Nevyplněno",FyzickaOsoba!W2)</f>
        <v>608280897</v>
      </c>
    </row>
    <row r="35" spans="1:2" x14ac:dyDescent="0.3">
      <c r="A35" s="10" t="s">
        <v>169</v>
      </c>
      <c r="B35" s="18">
        <f>IF(ISBLANK(FyzickaOsoba!X2),"",FyzickaOsoba!X2)</f>
        <v>724120007</v>
      </c>
    </row>
    <row r="36" spans="1:2" x14ac:dyDescent="0.3">
      <c r="A36" s="10" t="s">
        <v>170</v>
      </c>
      <c r="B36" s="14" t="str">
        <f>IF(ISBLANK(FyzickaOsoba!Y2),"Nevyplněno",FyzickaOsoba!Y2)</f>
        <v>stepankova.iva21@seznam.cz</v>
      </c>
    </row>
    <row r="38" spans="1:2" x14ac:dyDescent="0.3">
      <c r="A38" s="24" t="s">
        <v>191</v>
      </c>
      <c r="B38" s="24"/>
    </row>
    <row r="39" spans="1:2" x14ac:dyDescent="0.3">
      <c r="A39" s="10" t="s">
        <v>179</v>
      </c>
      <c r="B39" s="19">
        <f>IF(ISBLANK(FyzickaOsoba!AI2),"Nevyplněno",FyzickaOsoba!AI2)</f>
        <v>930000</v>
      </c>
    </row>
    <row r="40" spans="1:2" x14ac:dyDescent="0.3">
      <c r="A40" s="10" t="s">
        <v>180</v>
      </c>
      <c r="B40" s="15">
        <f>IF(ISBLANK(FyzickaOsoba!AJ2),"Nevyplněno",FyzickaOsoba!AJ2)</f>
        <v>60</v>
      </c>
    </row>
    <row r="41" spans="1:2" x14ac:dyDescent="0.3">
      <c r="A41" s="10" t="s">
        <v>181</v>
      </c>
      <c r="B41" s="15">
        <f>IF(ISBLANK(FyzickaOsoba!AK2),"Nevyplněno",FyzickaOsoba!AK2)</f>
        <v>0</v>
      </c>
    </row>
    <row r="42" spans="1:2" x14ac:dyDescent="0.3">
      <c r="A42" s="10" t="s">
        <v>182</v>
      </c>
      <c r="B42" s="15" t="str">
        <f>IF(ISBLANK(FyzickaOsoba!AL2),"Nevyplněno",FyzickaOsoba!AL2)</f>
        <v>žádné</v>
      </c>
    </row>
    <row r="43" spans="1:2" x14ac:dyDescent="0.3">
      <c r="A43" s="10" t="s">
        <v>183</v>
      </c>
      <c r="B43" s="15" t="str">
        <f>IF(ISBLANK(FyzickaOsoba!AM2),"Nevyplněno",FyzickaOsoba!AM2)</f>
        <v>Ano</v>
      </c>
    </row>
    <row r="44" spans="1:2" x14ac:dyDescent="0.3">
      <c r="A44" s="10" t="s">
        <v>184</v>
      </c>
      <c r="B44" s="15" t="str">
        <f>IF(ISBLANK(FyzickaOsoba!AN2),"Nevyplněno",FyzickaOsoba!AN2)</f>
        <v>Ne</v>
      </c>
    </row>
  </sheetData>
  <mergeCells count="9">
    <mergeCell ref="A1:B1"/>
    <mergeCell ref="A11:B11"/>
    <mergeCell ref="A38:B38"/>
    <mergeCell ref="A18:B18"/>
    <mergeCell ref="A19:B19"/>
    <mergeCell ref="A20:B20"/>
    <mergeCell ref="A33:B33"/>
    <mergeCell ref="A27:B27"/>
    <mergeCell ref="A30:B30"/>
  </mergeCells>
  <conditionalFormatting sqref="B2:B10 B12:B16 B21:B26 B34:B36 B39:B44 A19 B28:B29">
    <cfRule type="containsText" dxfId="7" priority="3" operator="containsText" text="Nevyplněno">
      <formula>NOT(ISERROR(SEARCH("Nevyplněno",A2)))</formula>
    </cfRule>
  </conditionalFormatting>
  <conditionalFormatting sqref="B32">
    <cfRule type="containsText" dxfId="6" priority="2" operator="containsText" text="Nevyplněno">
      <formula>NOT(ISERROR(SEARCH("Nevyplněno",B32)))</formula>
    </cfRule>
  </conditionalFormatting>
  <conditionalFormatting sqref="B31">
    <cfRule type="containsText" dxfId="5" priority="1" operator="containsText" text="Nevyplněno">
      <formula>NOT(ISERROR(SEARCH("Nevyplněno",B31)))</formula>
    </cfRule>
  </conditionalFormatting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E6D3-1C7A-49B9-A20F-184285D0831C}">
  <sheetPr codeName="List4"/>
  <dimension ref="A1:B40"/>
  <sheetViews>
    <sheetView workbookViewId="0">
      <selection sqref="A1:B1"/>
    </sheetView>
  </sheetViews>
  <sheetFormatPr defaultRowHeight="14.4" x14ac:dyDescent="0.3"/>
  <cols>
    <col min="1" max="1" width="35.77734375" customWidth="1"/>
    <col min="2" max="2" width="25.77734375" customWidth="1"/>
  </cols>
  <sheetData>
    <row r="1" spans="1:2" ht="15.6" x14ac:dyDescent="0.3">
      <c r="A1" s="23" t="str">
        <f>IF(ISBLANK(PravnickaOsoba!A2),"Nevyplněno",PravnickaOsoba!A2)</f>
        <v>Nevyplněno</v>
      </c>
      <c r="B1" s="23"/>
    </row>
    <row r="2" spans="1:2" x14ac:dyDescent="0.3">
      <c r="A2" s="8" t="s">
        <v>153</v>
      </c>
      <c r="B2" s="14" t="str">
        <f>IF(ISBLANK(PravnickaOsoba!A2),"Nevyplněno",PravnickaOsoba!A2)</f>
        <v>Nevyplněno</v>
      </c>
    </row>
    <row r="3" spans="1:2" x14ac:dyDescent="0.3">
      <c r="A3" s="8" t="s">
        <v>154</v>
      </c>
      <c r="B3" s="14" t="str">
        <f>IF(ISBLANK(PravnickaOsoba!B2),"Nevyplněno",PravnickaOsoba!B2)</f>
        <v>Nevyplněno</v>
      </c>
    </row>
    <row r="4" spans="1:2" x14ac:dyDescent="0.3">
      <c r="A4" s="8" t="s">
        <v>155</v>
      </c>
      <c r="B4" s="14" t="str">
        <f>IF(ISBLANK(PravnickaOsoba!C2),"Nevyplněno",PravnickaOsoba!C2)</f>
        <v>Nevyplněno</v>
      </c>
    </row>
    <row r="5" spans="1:2" x14ac:dyDescent="0.3">
      <c r="A5" s="8" t="s">
        <v>156</v>
      </c>
      <c r="B5" s="15" t="str">
        <f>IF(ISBLANK(PravnickaOsoba!D2),"Nevyplněno",PravnickaOsoba!D2)</f>
        <v>Nevyplněno</v>
      </c>
    </row>
    <row r="6" spans="1:2" x14ac:dyDescent="0.3">
      <c r="A6" s="8" t="s">
        <v>157</v>
      </c>
      <c r="B6" s="14" t="str">
        <f>IF(ISBLANK(PravnickaOsoba!E2),"Nevyplněno",PravnickaOsoba!E2)</f>
        <v>Nevyplněno</v>
      </c>
    </row>
    <row r="7" spans="1:2" x14ac:dyDescent="0.3">
      <c r="A7" s="24" t="s">
        <v>158</v>
      </c>
      <c r="B7" s="24"/>
    </row>
    <row r="8" spans="1:2" x14ac:dyDescent="0.3">
      <c r="A8" s="8" t="s">
        <v>159</v>
      </c>
      <c r="B8" s="14" t="str">
        <f>IF(ISBLANK(PravnickaOsoba!F2),"Nevyplněno",PravnickaOsoba!F2)</f>
        <v>Nevyplněno</v>
      </c>
    </row>
    <row r="9" spans="1:2" x14ac:dyDescent="0.3">
      <c r="A9" s="8" t="s">
        <v>160</v>
      </c>
      <c r="B9" s="15" t="str">
        <f>IF(ISBLANK(PravnickaOsoba!G2),"Nevyplněno",PravnickaOsoba!G2)</f>
        <v>Nevyplněno</v>
      </c>
    </row>
    <row r="10" spans="1:2" x14ac:dyDescent="0.3">
      <c r="A10" s="8" t="s">
        <v>161</v>
      </c>
      <c r="B10" s="15" t="str">
        <f>IF(ISBLANK(PravnickaOsoba!H2),"",PravnickaOsoba!H2)</f>
        <v/>
      </c>
    </row>
    <row r="11" spans="1:2" x14ac:dyDescent="0.3">
      <c r="A11" s="8" t="s">
        <v>162</v>
      </c>
      <c r="B11" s="20" t="str">
        <f>IF(ISBLANK(PravnickaOsoba!I2),"Nevyplněno",PravnickaOsoba!I2)</f>
        <v>Nevyplněno</v>
      </c>
    </row>
    <row r="12" spans="1:2" x14ac:dyDescent="0.3">
      <c r="A12" s="8" t="s">
        <v>163</v>
      </c>
      <c r="B12" s="15" t="str">
        <f>IF(ISBLANK(PravnickaOsoba!J2),"Nevyplněno",PravnickaOsoba!J2)</f>
        <v>Nevyplněno</v>
      </c>
    </row>
    <row r="13" spans="1:2" x14ac:dyDescent="0.3">
      <c r="A13" s="8" t="s">
        <v>164</v>
      </c>
      <c r="B13" s="15" t="str">
        <f>IF(ISBLANK(PravnickaOsoba!K2),"Nevyplněno",PravnickaOsoba!K2)</f>
        <v>Nevyplněno</v>
      </c>
    </row>
    <row r="14" spans="1:2" x14ac:dyDescent="0.3">
      <c r="A14" s="24" t="s">
        <v>165</v>
      </c>
      <c r="B14" s="24"/>
    </row>
    <row r="15" spans="1:2" x14ac:dyDescent="0.3">
      <c r="A15" s="26" t="str">
        <f>IF(ISBLANK(PravnickaOsoba!L2),"Nevyplněno",PravnickaOsoba!L2)</f>
        <v>Nevyplněno</v>
      </c>
      <c r="B15" s="26"/>
    </row>
    <row r="16" spans="1:2" x14ac:dyDescent="0.3">
      <c r="A16" s="24" t="s">
        <v>166</v>
      </c>
      <c r="B16" s="24"/>
    </row>
    <row r="17" spans="1:2" x14ac:dyDescent="0.3">
      <c r="A17" s="8" t="s">
        <v>159</v>
      </c>
      <c r="B17" s="14" t="str">
        <f>IF(ISBLANK(PravnickaOsoba!M2),"",PravnickaOsoba!M2)</f>
        <v/>
      </c>
    </row>
    <row r="18" spans="1:2" x14ac:dyDescent="0.3">
      <c r="A18" s="8" t="s">
        <v>160</v>
      </c>
      <c r="B18" s="14" t="str">
        <f>IF(ISBLANK(PravnickaOsoba!N2),"",PravnickaOsoba!N2)</f>
        <v/>
      </c>
    </row>
    <row r="19" spans="1:2" x14ac:dyDescent="0.3">
      <c r="A19" s="8" t="s">
        <v>161</v>
      </c>
      <c r="B19" s="14" t="str">
        <f>IF(ISBLANK(PravnickaOsoba!O2),"",PravnickaOsoba!O2)</f>
        <v/>
      </c>
    </row>
    <row r="20" spans="1:2" x14ac:dyDescent="0.3">
      <c r="A20" s="8" t="s">
        <v>162</v>
      </c>
      <c r="B20" s="14" t="str">
        <f>IF(ISBLANK(PravnickaOsoba!P2),"",PravnickaOsoba!P2)</f>
        <v/>
      </c>
    </row>
    <row r="21" spans="1:2" x14ac:dyDescent="0.3">
      <c r="A21" s="8" t="s">
        <v>163</v>
      </c>
      <c r="B21" s="14" t="str">
        <f>IF(ISBLANK(PravnickaOsoba!Q2),"",PravnickaOsoba!Q2)</f>
        <v/>
      </c>
    </row>
    <row r="22" spans="1:2" x14ac:dyDescent="0.3">
      <c r="A22" s="8" t="s">
        <v>164</v>
      </c>
      <c r="B22" s="14" t="str">
        <f>IF(ISBLANK(PravnickaOsoba!R2),"",PravnickaOsoba!R2)</f>
        <v/>
      </c>
    </row>
    <row r="23" spans="1:2" x14ac:dyDescent="0.3">
      <c r="A23" s="24" t="s">
        <v>193</v>
      </c>
      <c r="B23" s="24"/>
    </row>
    <row r="24" spans="1:2" x14ac:dyDescent="0.3">
      <c r="A24" s="8" t="s">
        <v>194</v>
      </c>
      <c r="B24" s="14" t="str">
        <f>IF(ISBLANK(PravnickaOsoba!AU2),"Nevyplněno",PravnickaOsoba!AU2)</f>
        <v>Nevyplněno</v>
      </c>
    </row>
    <row r="25" spans="1:2" x14ac:dyDescent="0.3">
      <c r="A25" s="8" t="s">
        <v>195</v>
      </c>
      <c r="B25" s="14" t="str">
        <f>IF(ISBLANK(PravnickaOsoba!AV2),"Nevyplněno",PravnickaOsoba!AV2)</f>
        <v>Nevyplněno</v>
      </c>
    </row>
    <row r="26" spans="1:2" x14ac:dyDescent="0.3">
      <c r="A26" s="24" t="s">
        <v>198</v>
      </c>
      <c r="B26" s="24"/>
    </row>
    <row r="27" spans="1:2" x14ac:dyDescent="0.3">
      <c r="A27" s="13" t="s">
        <v>199</v>
      </c>
      <c r="B27" s="14" t="str">
        <f>IF(ISBLANK(PravnickaOsoba!BJ2),"Nevyplněno",PravnickaOsoba!BJ2)</f>
        <v>Nevyplněno</v>
      </c>
    </row>
    <row r="28" spans="1:2" x14ac:dyDescent="0.3">
      <c r="A28" s="13" t="s">
        <v>200</v>
      </c>
      <c r="B28" s="16" t="str">
        <f>IF(ISBLANK(PravnickaOsoba!BK2),"Nevyplněno",PravnickaOsoba!BK2)</f>
        <v>Nevyplněno</v>
      </c>
    </row>
    <row r="29" spans="1:2" x14ac:dyDescent="0.3">
      <c r="A29" s="24" t="s">
        <v>167</v>
      </c>
      <c r="B29" s="24"/>
    </row>
    <row r="30" spans="1:2" x14ac:dyDescent="0.3">
      <c r="A30" s="10" t="s">
        <v>168</v>
      </c>
      <c r="B30" s="18" t="str">
        <f>IF(ISBLANK(PravnickaOsoba!AR2),"Nevyplněno",PravnickaOsoba!AR2)</f>
        <v>Nevyplněno</v>
      </c>
    </row>
    <row r="31" spans="1:2" x14ac:dyDescent="0.3">
      <c r="A31" s="10" t="s">
        <v>169</v>
      </c>
      <c r="B31" s="18" t="str">
        <f>IF(ISBLANK(PravnickaOsoba!AS2),"",PravnickaOsoba!AS2)</f>
        <v/>
      </c>
    </row>
    <row r="32" spans="1:2" x14ac:dyDescent="0.3">
      <c r="A32" s="10" t="s">
        <v>170</v>
      </c>
      <c r="B32" s="14" t="str">
        <f>IF(ISBLANK(PravnickaOsoba!AT2),"Nevyplněno",PravnickaOsoba!AT2)</f>
        <v>Nevyplněno</v>
      </c>
    </row>
    <row r="34" spans="1:2" x14ac:dyDescent="0.3">
      <c r="A34" s="24" t="s">
        <v>191</v>
      </c>
      <c r="B34" s="24"/>
    </row>
    <row r="35" spans="1:2" x14ac:dyDescent="0.3">
      <c r="A35" s="10" t="s">
        <v>179</v>
      </c>
      <c r="B35" s="19" t="str">
        <f>IF(ISBLANK(PravnickaOsoba!BD2),"Nevyplněno",PravnickaOsoba!BD2)</f>
        <v>Nevyplněno</v>
      </c>
    </row>
    <row r="36" spans="1:2" x14ac:dyDescent="0.3">
      <c r="A36" s="10" t="s">
        <v>180</v>
      </c>
      <c r="B36" s="15" t="str">
        <f>IF(ISBLANK(PravnickaOsoba!BE2),"Nevyplněno",PravnickaOsoba!BE2)</f>
        <v>Nevyplněno</v>
      </c>
    </row>
    <row r="37" spans="1:2" x14ac:dyDescent="0.3">
      <c r="A37" s="10" t="s">
        <v>181</v>
      </c>
      <c r="B37" s="15" t="str">
        <f>IF(ISBLANK(PravnickaOsoba!BF2),"Nevyplněno",PravnickaOsoba!BF2)</f>
        <v>Nevyplněno</v>
      </c>
    </row>
    <row r="38" spans="1:2" x14ac:dyDescent="0.3">
      <c r="A38" s="10" t="s">
        <v>182</v>
      </c>
      <c r="B38" s="15" t="str">
        <f>IF(ISBLANK(PravnickaOsoba!BG2),"Nevyplněno",PravnickaOsoba!BG2)</f>
        <v>Nevyplněno</v>
      </c>
    </row>
    <row r="39" spans="1:2" x14ac:dyDescent="0.3">
      <c r="A39" s="10" t="s">
        <v>183</v>
      </c>
      <c r="B39" s="15" t="str">
        <f>IF(ISBLANK(PravnickaOsoba!BH2),"Nevyplněno",PravnickaOsoba!BH2)</f>
        <v>Nevyplněno</v>
      </c>
    </row>
    <row r="40" spans="1:2" x14ac:dyDescent="0.3">
      <c r="A40" s="10" t="s">
        <v>184</v>
      </c>
      <c r="B40" s="15" t="str">
        <f>IF(ISBLANK(PravnickaOsoba!BI2),"Nevyplněno",PravnickaOsoba!BI2)</f>
        <v>Nevyplněno</v>
      </c>
    </row>
  </sheetData>
  <mergeCells count="9">
    <mergeCell ref="A34:B34"/>
    <mergeCell ref="A1:B1"/>
    <mergeCell ref="A7:B7"/>
    <mergeCell ref="A14:B14"/>
    <mergeCell ref="A15:B15"/>
    <mergeCell ref="A16:B16"/>
    <mergeCell ref="A29:B29"/>
    <mergeCell ref="A23:B23"/>
    <mergeCell ref="A26:B26"/>
  </mergeCells>
  <conditionalFormatting sqref="B2:B6 B8:B13 A15:B15 B32 B35:B40">
    <cfRule type="containsText" dxfId="4" priority="5" operator="containsText" text="Nevyplněno">
      <formula>NOT(ISERROR(SEARCH("Nevyplněno",A2)))</formula>
    </cfRule>
  </conditionalFormatting>
  <conditionalFormatting sqref="B30:B31">
    <cfRule type="containsText" dxfId="3" priority="4" operator="containsText" text="Nevyplněno">
      <formula>NOT(ISERROR(SEARCH("Nevyplněno",B30)))</formula>
    </cfRule>
  </conditionalFormatting>
  <conditionalFormatting sqref="B24:B25">
    <cfRule type="containsText" dxfId="2" priority="3" operator="containsText" text="Nevyplněno">
      <formula>NOT(ISERROR(SEARCH("Nevyplněno",B24)))</formula>
    </cfRule>
  </conditionalFormatting>
  <conditionalFormatting sqref="B28">
    <cfRule type="containsText" dxfId="1" priority="2" operator="containsText" text="Nevyplněno">
      <formula>NOT(ISERROR(SEARCH("Nevyplněno",B28)))</formula>
    </cfRule>
  </conditionalFormatting>
  <conditionalFormatting sqref="B27">
    <cfRule type="containsText" dxfId="0" priority="1" operator="containsText" text="Nevyplněno">
      <formula>NOT(ISERROR(SEARCH("Nevyplněno",B27)))</formula>
    </cfRule>
  </conditionalFormatting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6D8D-8CB6-4393-B9B6-B3C23D9B88BE}">
  <sheetPr codeName="List5"/>
  <dimension ref="A1:A17"/>
  <sheetViews>
    <sheetView workbookViewId="0">
      <selection activeCell="K30" sqref="K30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  <row r="9" spans="1:1" x14ac:dyDescent="0.3">
      <c r="A9" t="s">
        <v>110</v>
      </c>
    </row>
    <row r="10" spans="1:1" x14ac:dyDescent="0.3">
      <c r="A10" t="s">
        <v>111</v>
      </c>
    </row>
    <row r="11" spans="1:1" x14ac:dyDescent="0.3">
      <c r="A11" t="s">
        <v>112</v>
      </c>
    </row>
    <row r="12" spans="1:1" x14ac:dyDescent="0.3">
      <c r="A12" t="s">
        <v>113</v>
      </c>
    </row>
    <row r="13" spans="1:1" x14ac:dyDescent="0.3">
      <c r="A13" t="s">
        <v>114</v>
      </c>
    </row>
    <row r="14" spans="1:1" x14ac:dyDescent="0.3">
      <c r="A14" t="s">
        <v>115</v>
      </c>
    </row>
    <row r="15" spans="1:1" x14ac:dyDescent="0.3">
      <c r="A15" t="s">
        <v>116</v>
      </c>
    </row>
    <row r="16" spans="1:1" x14ac:dyDescent="0.3">
      <c r="A16" t="s">
        <v>117</v>
      </c>
    </row>
    <row r="17" spans="1:1" x14ac:dyDescent="0.3">
      <c r="A17" t="s">
        <v>118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C01-34D1-4901-A13A-BE8255A00501}">
  <sheetPr codeName="List6"/>
  <dimension ref="A1:A66"/>
  <sheetViews>
    <sheetView workbookViewId="0">
      <selection activeCell="F10" sqref="F10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54</v>
      </c>
    </row>
    <row r="30" spans="1:1" x14ac:dyDescent="0.3">
      <c r="A30" t="s">
        <v>55</v>
      </c>
    </row>
    <row r="31" spans="1:1" x14ac:dyDescent="0.3">
      <c r="A31" t="s">
        <v>56</v>
      </c>
    </row>
    <row r="32" spans="1:1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  <row r="55" spans="1:1" x14ac:dyDescent="0.3">
      <c r="A55" t="s">
        <v>80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85</v>
      </c>
    </row>
    <row r="61" spans="1:1" x14ac:dyDescent="0.3">
      <c r="A61" t="s">
        <v>86</v>
      </c>
    </row>
    <row r="62" spans="1:1" x14ac:dyDescent="0.3">
      <c r="A62" t="s">
        <v>87</v>
      </c>
    </row>
    <row r="63" spans="1:1" x14ac:dyDescent="0.3">
      <c r="A63" t="s">
        <v>88</v>
      </c>
    </row>
    <row r="64" spans="1:1" x14ac:dyDescent="0.3">
      <c r="A64" t="s">
        <v>89</v>
      </c>
    </row>
    <row r="65" spans="1:1" x14ac:dyDescent="0.3">
      <c r="A65" t="s">
        <v>90</v>
      </c>
    </row>
    <row r="66" spans="1:1" x14ac:dyDescent="0.3">
      <c r="A66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FyzickaOsoba</vt:lpstr>
      <vt:lpstr>PravnickaOsoba</vt:lpstr>
      <vt:lpstr>FyzickaOsoba - přehled</vt:lpstr>
      <vt:lpstr>PravnickaOsoba - přehled</vt:lpstr>
      <vt:lpstr>Funkce</vt:lpstr>
      <vt:lpstr>Banky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OndrejS</dc:creator>
  <cp:lastModifiedBy>Ondřej Senohrábek</cp:lastModifiedBy>
  <cp:lastPrinted>2022-03-04T12:43:29Z</cp:lastPrinted>
  <dcterms:created xsi:type="dcterms:W3CDTF">2015-06-05T18:19:34Z</dcterms:created>
  <dcterms:modified xsi:type="dcterms:W3CDTF">2022-10-17T13:44:17Z</dcterms:modified>
</cp:coreProperties>
</file>