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新建文件夹\"/>
    </mc:Choice>
  </mc:AlternateContent>
  <xr:revisionPtr revIDLastSave="0" documentId="13_ncr:1_{CC6B5B82-3003-4A30-80E7-963A0E3D3A75}" xr6:coauthVersionLast="47" xr6:coauthVersionMax="47" xr10:uidLastSave="{00000000-0000-0000-0000-000000000000}"/>
  <bookViews>
    <workbookView xWindow="-108" yWindow="-108" windowWidth="23256" windowHeight="12456" xr2:uid="{7AE51EE6-01A0-472D-A13A-A0B4337BD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1" l="1"/>
  <c r="V17" i="1"/>
  <c r="Q17" i="1"/>
  <c r="R17" i="1"/>
  <c r="S17" i="1"/>
  <c r="T17" i="1"/>
  <c r="W17" i="1"/>
  <c r="P17" i="1"/>
  <c r="V4" i="1"/>
  <c r="U4" i="1"/>
  <c r="P4" i="1"/>
  <c r="Q4" i="1"/>
  <c r="R4" i="1"/>
  <c r="S4" i="1"/>
  <c r="T4" i="1"/>
  <c r="O4" i="1"/>
  <c r="S61" i="1"/>
  <c r="T61" i="1"/>
  <c r="U61" i="1"/>
  <c r="V61" i="1"/>
  <c r="W61" i="1"/>
  <c r="X61" i="1"/>
  <c r="R61" i="1"/>
  <c r="G63" i="1"/>
  <c r="H63" i="1"/>
  <c r="I63" i="1"/>
  <c r="J63" i="1"/>
  <c r="K63" i="1"/>
  <c r="L63" i="1"/>
  <c r="M63" i="1"/>
  <c r="F63" i="1"/>
  <c r="G56" i="1"/>
  <c r="H56" i="1"/>
  <c r="I56" i="1"/>
  <c r="J56" i="1"/>
  <c r="K56" i="1"/>
  <c r="L56" i="1"/>
  <c r="I43" i="1"/>
  <c r="I44" i="1"/>
  <c r="I45" i="1"/>
  <c r="I46" i="1"/>
  <c r="I42" i="1"/>
  <c r="B36" i="1"/>
  <c r="B37" i="1"/>
  <c r="B38" i="1"/>
  <c r="B39" i="1"/>
  <c r="B35" i="1"/>
  <c r="B29" i="1"/>
  <c r="B30" i="1"/>
  <c r="B31" i="1"/>
  <c r="B32" i="1"/>
  <c r="B28" i="1"/>
  <c r="B22" i="1"/>
  <c r="B23" i="1"/>
  <c r="B24" i="1"/>
  <c r="B25" i="1"/>
  <c r="B21" i="1"/>
</calcChain>
</file>

<file path=xl/sharedStrings.xml><?xml version="1.0" encoding="utf-8"?>
<sst xmlns="http://schemas.openxmlformats.org/spreadsheetml/2006/main" count="26" uniqueCount="9">
  <si>
    <t>InsertSort</t>
  </si>
  <si>
    <t>SelectSort</t>
    <phoneticPr fontId="1" type="noConversion"/>
  </si>
  <si>
    <t>BubbleSort</t>
    <phoneticPr fontId="1" type="noConversion"/>
  </si>
  <si>
    <t>MergeSort</t>
    <phoneticPr fontId="1" type="noConversion"/>
  </si>
  <si>
    <t>QuickSort</t>
    <phoneticPr fontId="1" type="noConversion"/>
  </si>
  <si>
    <t>数据规模</t>
    <phoneticPr fontId="1" type="noConversion"/>
  </si>
  <si>
    <t>实际时间</t>
    <phoneticPr fontId="1" type="noConversion"/>
  </si>
  <si>
    <t>理论时间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</si>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</sst>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4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</a:t>
            </a:r>
          </a:p>
        </c:rich>
      </c:tx>
      <c:layout>
        <c:manualLayout>
          <c:xMode val="edge"/>
          <c:yMode val="edge"/>
          <c:x val="0.38060428849902528"/>
          <c:y val="2.403846153846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397660818713465E-2"/>
          <c:y val="0.12029767312739753"/>
          <c:w val="0.85964912280701755"/>
          <c:h val="0.80092620633959222"/>
        </c:manualLayout>
      </c:layout>
      <c:scatterChart>
        <c:scatterStyle val="smoothMarker"/>
        <c:varyColors val="0"/>
        <c:ser>
          <c:idx val="0"/>
          <c:order val="0"/>
          <c:tx>
            <c:v>实际值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Sheet1!$F$50:$M$50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Sheet1!$F$51:$M$51</c:f>
              <c:numCache>
                <c:formatCode>General</c:formatCode>
                <c:ptCount val="8"/>
                <c:pt idx="0">
                  <c:v>8.15</c:v>
                </c:pt>
                <c:pt idx="1">
                  <c:v>32.5</c:v>
                </c:pt>
                <c:pt idx="2">
                  <c:v>73.3</c:v>
                </c:pt>
                <c:pt idx="3">
                  <c:v>133.19999999999999</c:v>
                </c:pt>
                <c:pt idx="4">
                  <c:v>209.25</c:v>
                </c:pt>
                <c:pt idx="5">
                  <c:v>850.4</c:v>
                </c:pt>
                <c:pt idx="6">
                  <c:v>6910</c:v>
                </c:pt>
                <c:pt idx="7">
                  <c:v>19031.5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5-4FEA-8A37-6F47CA470F96}"/>
            </c:ext>
          </c:extLst>
        </c:ser>
        <c:ser>
          <c:idx val="1"/>
          <c:order val="1"/>
          <c:tx>
            <c:v>理论值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Sheet1!$F$50:$M$50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Sheet1!$F$52:$M$52</c:f>
              <c:numCache>
                <c:formatCode>General</c:formatCode>
                <c:ptCount val="8"/>
                <c:pt idx="0">
                  <c:v>8.15</c:v>
                </c:pt>
                <c:pt idx="1">
                  <c:v>32.6</c:v>
                </c:pt>
                <c:pt idx="2">
                  <c:v>73.349999999999994</c:v>
                </c:pt>
                <c:pt idx="3">
                  <c:v>130.4</c:v>
                </c:pt>
                <c:pt idx="4">
                  <c:v>203.75</c:v>
                </c:pt>
                <c:pt idx="5">
                  <c:v>815</c:v>
                </c:pt>
                <c:pt idx="6">
                  <c:v>7335</c:v>
                </c:pt>
                <c:pt idx="7">
                  <c:v>20375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A5-4FEA-8A37-6F47CA47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76720"/>
        <c:axId val="1540577552"/>
      </c:scatterChart>
      <c:valAx>
        <c:axId val="15405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数据规模</a:t>
                </a:r>
                <a:r>
                  <a:rPr lang="en-US" altLang="zh-CN" sz="1300" baseline="0"/>
                  <a:t>/</a:t>
                </a:r>
                <a:r>
                  <a:rPr lang="zh-CN" altLang="en-US" sz="13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78050682261208582"/>
              <c:y val="0.85356570512820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577552"/>
        <c:crosses val="autoZero"/>
        <c:crossBetween val="midCat"/>
        <c:majorUnit val="50000"/>
      </c:valAx>
      <c:valAx>
        <c:axId val="15405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aseline="0"/>
                  <a:t>运行时间</a:t>
                </a:r>
                <a:r>
                  <a:rPr lang="en-US" altLang="zh-CN" sz="1400" baseline="0"/>
                  <a:t>/ms</a:t>
                </a:r>
                <a:endParaRPr lang="zh-CN" altLang="en-US" sz="1400" baseline="0"/>
              </a:p>
            </c:rich>
          </c:tx>
          <c:layout>
            <c:manualLayout>
              <c:xMode val="edge"/>
              <c:yMode val="edge"/>
              <c:x val="0.10721247563352826"/>
              <c:y val="0.13213898142539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57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6232601955457322"/>
          <c:y val="1.0233696749444778E-3"/>
          <c:w val="0.34190323249067556"/>
          <c:h val="0.16444862961841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730301569446697E-2"/>
          <c:y val="0.10532326316353313"/>
          <c:w val="0.86843296373667578"/>
          <c:h val="0.7991890299426857"/>
        </c:manualLayout>
      </c:layout>
      <c:scatterChart>
        <c:scatterStyle val="smoothMarker"/>
        <c:varyColors val="0"/>
        <c:ser>
          <c:idx val="0"/>
          <c:order val="0"/>
          <c:tx>
            <c:v>实际时间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Sheet1!$F$58:$M$58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Sheet1!$F$59:$M$59</c:f>
              <c:numCache>
                <c:formatCode>General</c:formatCode>
                <c:ptCount val="8"/>
                <c:pt idx="0">
                  <c:v>91.45</c:v>
                </c:pt>
                <c:pt idx="1">
                  <c:v>426.35</c:v>
                </c:pt>
                <c:pt idx="2">
                  <c:v>999</c:v>
                </c:pt>
                <c:pt idx="3">
                  <c:v>1780.5</c:v>
                </c:pt>
                <c:pt idx="4">
                  <c:v>2665.95</c:v>
                </c:pt>
                <c:pt idx="5">
                  <c:v>10927.6</c:v>
                </c:pt>
                <c:pt idx="6">
                  <c:v>99993.33</c:v>
                </c:pt>
                <c:pt idx="7">
                  <c:v>285581.5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3-4380-B37A-F87DCCB104FC}"/>
            </c:ext>
          </c:extLst>
        </c:ser>
        <c:ser>
          <c:idx val="1"/>
          <c:order val="1"/>
          <c:tx>
            <c:v>理论时间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Sheet1!$F$58:$M$58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Sheet1!$F$60:$M$60</c:f>
              <c:numCache>
                <c:formatCode>General</c:formatCode>
                <c:ptCount val="8"/>
                <c:pt idx="0">
                  <c:v>91.45</c:v>
                </c:pt>
                <c:pt idx="1">
                  <c:v>365.8</c:v>
                </c:pt>
                <c:pt idx="2">
                  <c:v>823.05</c:v>
                </c:pt>
                <c:pt idx="3">
                  <c:v>1463.2</c:v>
                </c:pt>
                <c:pt idx="4">
                  <c:v>2286.25</c:v>
                </c:pt>
                <c:pt idx="5">
                  <c:v>9145</c:v>
                </c:pt>
                <c:pt idx="6">
                  <c:v>82305</c:v>
                </c:pt>
                <c:pt idx="7">
                  <c:v>228625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3-4380-B37A-F87DCCB1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983984"/>
        <c:axId val="1605986896"/>
      </c:scatterChart>
      <c:valAx>
        <c:axId val="16059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数据规模</a:t>
                </a:r>
                <a:r>
                  <a:rPr lang="en-US" altLang="zh-CN" sz="1300" baseline="0"/>
                  <a:t>/</a:t>
                </a:r>
                <a:r>
                  <a:rPr lang="zh-CN" altLang="en-US" sz="13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80881072901601581"/>
              <c:y val="0.82465986394557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986896"/>
        <c:crosses val="autoZero"/>
        <c:crossBetween val="midCat"/>
        <c:majorUnit val="50000"/>
      </c:valAx>
      <c:valAx>
        <c:axId val="1605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运行时间</a:t>
                </a:r>
                <a:r>
                  <a:rPr lang="en-US" altLang="zh-CN" sz="1300" baseline="0"/>
                  <a:t>/ms</a:t>
                </a:r>
                <a:endParaRPr lang="zh-CN" altLang="en-US" sz="1300" baseline="0"/>
              </a:p>
            </c:rich>
          </c:tx>
          <c:layout>
            <c:manualLayout>
              <c:xMode val="edge"/>
              <c:yMode val="edge"/>
              <c:x val="9.9914965986394558E-2"/>
              <c:y val="0.11716267609405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98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971095130965773"/>
          <c:y val="3.4438373774706731E-2"/>
          <c:w val="0.34028904869034227"/>
          <c:h val="6.9739943221383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合并排序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403669553182339E-2"/>
          <c:y val="8.1287620297462823E-2"/>
          <c:w val="0.89974439062100608"/>
          <c:h val="0.8561736657917759"/>
        </c:manualLayout>
      </c:layout>
      <c:scatterChart>
        <c:scatterStyle val="smoothMarker"/>
        <c:varyColors val="0"/>
        <c:ser>
          <c:idx val="0"/>
          <c:order val="0"/>
          <c:tx>
            <c:v>实际值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Sheet1!$Q$56:$X$56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Sheet1!$Q$57:$X$57</c:f>
              <c:numCache>
                <c:formatCode>General</c:formatCode>
                <c:ptCount val="8"/>
                <c:pt idx="0">
                  <c:v>0.7</c:v>
                </c:pt>
                <c:pt idx="1">
                  <c:v>1.2</c:v>
                </c:pt>
                <c:pt idx="2">
                  <c:v>2.33</c:v>
                </c:pt>
                <c:pt idx="3">
                  <c:v>2.67</c:v>
                </c:pt>
                <c:pt idx="4">
                  <c:v>3.35</c:v>
                </c:pt>
                <c:pt idx="5">
                  <c:v>7.2</c:v>
                </c:pt>
                <c:pt idx="6">
                  <c:v>23.33</c:v>
                </c:pt>
                <c:pt idx="7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F-4201-90F6-7466A258C388}"/>
            </c:ext>
          </c:extLst>
        </c:ser>
        <c:ser>
          <c:idx val="1"/>
          <c:order val="1"/>
          <c:tx>
            <c:v>理论值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Sheet1!$Q$56:$X$56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Sheet1!$Q$58:$X$58</c:f>
              <c:numCache>
                <c:formatCode>General</c:formatCode>
                <c:ptCount val="8"/>
                <c:pt idx="0">
                  <c:v>0.7</c:v>
                </c:pt>
                <c:pt idx="1">
                  <c:v>1.5</c:v>
                </c:pt>
                <c:pt idx="2">
                  <c:v>2.35</c:v>
                </c:pt>
                <c:pt idx="3">
                  <c:v>3.22</c:v>
                </c:pt>
                <c:pt idx="4">
                  <c:v>4.1100000000000003</c:v>
                </c:pt>
                <c:pt idx="5">
                  <c:v>8.75</c:v>
                </c:pt>
                <c:pt idx="6">
                  <c:v>28.75</c:v>
                </c:pt>
                <c:pt idx="7">
                  <c:v>49.86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7F-4201-90F6-7466A258C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21775"/>
        <c:axId val="824810543"/>
      </c:scatterChart>
      <c:valAx>
        <c:axId val="82482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数据规模</a:t>
                </a:r>
                <a:r>
                  <a:rPr lang="en-US" altLang="zh-CN" sz="1300" baseline="0"/>
                  <a:t>/</a:t>
                </a:r>
                <a:r>
                  <a:rPr lang="zh-CN" altLang="en-US" sz="13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80313651411150799"/>
              <c:y val="0.87624999999999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810543"/>
        <c:crosses val="autoZero"/>
        <c:crossBetween val="midCat"/>
        <c:majorUnit val="50000"/>
      </c:valAx>
      <c:valAx>
        <c:axId val="8248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运行时间</a:t>
                </a:r>
                <a:r>
                  <a:rPr lang="en-US" altLang="zh-CN" sz="1300" baseline="0"/>
                  <a:t>/ms</a:t>
                </a:r>
                <a:endParaRPr lang="zh-CN" altLang="en-US" sz="1300" baseline="0"/>
              </a:p>
            </c:rich>
          </c:tx>
          <c:layout>
            <c:manualLayout>
              <c:xMode val="edge"/>
              <c:yMode val="edge"/>
              <c:x val="6.5320665083135387E-2"/>
              <c:y val="9.54855643044619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482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2184750806725"/>
          <c:y val="2.1071690915885923E-2"/>
          <c:w val="0.24178447579329831"/>
          <c:h val="8.1492411648216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9024315114644899E-2"/>
          <c:y val="0.11075897217629502"/>
          <c:w val="0.90087788537435265"/>
          <c:h val="0.80582666251957591"/>
        </c:manualLayout>
      </c:layout>
      <c:scatterChart>
        <c:scatterStyle val="smoothMarker"/>
        <c:varyColors val="0"/>
        <c:ser>
          <c:idx val="0"/>
          <c:order val="0"/>
          <c:tx>
            <c:v>实际时间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Sheet1!$F$4:$M$4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Sheet1!$F$5:$M$5</c:f>
              <c:numCache>
                <c:formatCode>General</c:formatCode>
                <c:ptCount val="8"/>
                <c:pt idx="0">
                  <c:v>0.35</c:v>
                </c:pt>
                <c:pt idx="1">
                  <c:v>1.1000000000000001</c:v>
                </c:pt>
                <c:pt idx="2">
                  <c:v>1.5</c:v>
                </c:pt>
                <c:pt idx="3">
                  <c:v>1.83</c:v>
                </c:pt>
                <c:pt idx="4">
                  <c:v>2.2999999999999998</c:v>
                </c:pt>
                <c:pt idx="5">
                  <c:v>4.8</c:v>
                </c:pt>
                <c:pt idx="6">
                  <c:v>15.33</c:v>
                </c:pt>
                <c:pt idx="7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2-405A-AC9D-E0169A4E5E67}"/>
            </c:ext>
          </c:extLst>
        </c:ser>
        <c:ser>
          <c:idx val="1"/>
          <c:order val="1"/>
          <c:tx>
            <c:v>理论时间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Sheet1!$F$4:$M$4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Sheet1!$F$6:$M$6</c:f>
              <c:numCache>
                <c:formatCode>General</c:formatCode>
                <c:ptCount val="8"/>
                <c:pt idx="0">
                  <c:v>0.35</c:v>
                </c:pt>
                <c:pt idx="1">
                  <c:v>0.75</c:v>
                </c:pt>
                <c:pt idx="2">
                  <c:v>1.18</c:v>
                </c:pt>
                <c:pt idx="3">
                  <c:v>1.61</c:v>
                </c:pt>
                <c:pt idx="4">
                  <c:v>2.06</c:v>
                </c:pt>
                <c:pt idx="5">
                  <c:v>4.38</c:v>
                </c:pt>
                <c:pt idx="6">
                  <c:v>14.38</c:v>
                </c:pt>
                <c:pt idx="7">
                  <c:v>24.93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2-405A-AC9D-E0169A4E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364815"/>
        <c:axId val="1031362319"/>
      </c:scatterChart>
      <c:valAx>
        <c:axId val="103136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aseline="0"/>
                  <a:t>数据规模</a:t>
                </a:r>
                <a:r>
                  <a:rPr lang="en-US" altLang="zh-CN" sz="1200" baseline="0"/>
                  <a:t>/</a:t>
                </a:r>
                <a:r>
                  <a:rPr lang="zh-CN" altLang="en-US" sz="12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81101175005935999"/>
              <c:y val="0.84909909909909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362319"/>
        <c:crosses val="autoZero"/>
        <c:crossBetween val="midCat"/>
        <c:majorUnit val="50000"/>
      </c:valAx>
      <c:valAx>
        <c:axId val="10313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aseline="0"/>
                  <a:t>运行时间</a:t>
                </a:r>
                <a:r>
                  <a:rPr lang="en-US" altLang="zh-CN" sz="1200" baseline="0"/>
                  <a:t>/ms</a:t>
                </a:r>
              </a:p>
            </c:rich>
          </c:tx>
          <c:layout>
            <c:manualLayout>
              <c:xMode val="edge"/>
              <c:yMode val="edge"/>
              <c:x val="6.7237163814180934E-2"/>
              <c:y val="0.11866190842568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36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58523124707199"/>
          <c:y val="2.3301739049770547E-2"/>
          <c:w val="0.34788903220838235"/>
          <c:h val="8.272736697933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68532242293243E-2"/>
          <c:y val="8.7232667684600265E-2"/>
          <c:w val="0.89179252717479796"/>
          <c:h val="0.81827540093609974"/>
        </c:manualLayout>
      </c:layout>
      <c:scatterChart>
        <c:scatterStyle val="smoothMarker"/>
        <c:varyColors val="0"/>
        <c:ser>
          <c:idx val="0"/>
          <c:order val="0"/>
          <c:tx>
            <c:v>实际值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Sheet1!$P$12:$W$12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Sheet1!$P$13:$W$13</c:f>
              <c:numCache>
                <c:formatCode>General</c:formatCode>
                <c:ptCount val="8"/>
                <c:pt idx="0">
                  <c:v>27.5</c:v>
                </c:pt>
                <c:pt idx="1">
                  <c:v>109.65</c:v>
                </c:pt>
                <c:pt idx="2">
                  <c:v>249.2</c:v>
                </c:pt>
                <c:pt idx="3">
                  <c:v>446.2</c:v>
                </c:pt>
                <c:pt idx="4">
                  <c:v>707.05</c:v>
                </c:pt>
                <c:pt idx="5">
                  <c:v>2600.1999999999998</c:v>
                </c:pt>
                <c:pt idx="6">
                  <c:v>22565.33</c:v>
                </c:pt>
                <c:pt idx="7">
                  <c:v>62458.5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2-46C3-9564-3CEF76ACE5EC}"/>
            </c:ext>
          </c:extLst>
        </c:ser>
        <c:ser>
          <c:idx val="1"/>
          <c:order val="1"/>
          <c:tx>
            <c:v>理论值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Sheet1!$P$12:$W$12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Sheet1!$P$14:$W$14</c:f>
              <c:numCache>
                <c:formatCode>General</c:formatCode>
                <c:ptCount val="8"/>
                <c:pt idx="0">
                  <c:v>27.5</c:v>
                </c:pt>
                <c:pt idx="1">
                  <c:v>110</c:v>
                </c:pt>
                <c:pt idx="2">
                  <c:v>247.5</c:v>
                </c:pt>
                <c:pt idx="3">
                  <c:v>440</c:v>
                </c:pt>
                <c:pt idx="4">
                  <c:v>687.5</c:v>
                </c:pt>
                <c:pt idx="5">
                  <c:v>2750</c:v>
                </c:pt>
                <c:pt idx="6">
                  <c:v>24750</c:v>
                </c:pt>
                <c:pt idx="7">
                  <c:v>68750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2-46C3-9564-3CEF76ACE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36799"/>
        <c:axId val="1074038047"/>
      </c:scatterChart>
      <c:valAx>
        <c:axId val="107403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数据规模</a:t>
                </a:r>
                <a:r>
                  <a:rPr lang="en-US" altLang="zh-CN" sz="1300" baseline="0"/>
                  <a:t>/</a:t>
                </a:r>
                <a:r>
                  <a:rPr lang="zh-CN" altLang="en-US" sz="13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80704004741342816"/>
              <c:y val="0.827154626108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038047"/>
        <c:crosses val="autoZero"/>
        <c:crossBetween val="midCat"/>
        <c:majorUnit val="50000"/>
      </c:valAx>
      <c:valAx>
        <c:axId val="10740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运行时间</a:t>
                </a:r>
                <a:r>
                  <a:rPr lang="en-US" altLang="zh-CN" sz="1300" baseline="0"/>
                  <a:t>/ms</a:t>
                </a:r>
                <a:endParaRPr lang="zh-CN" altLang="en-US" sz="1300" baseline="0"/>
              </a:p>
            </c:rich>
          </c:tx>
          <c:layout>
            <c:manualLayout>
              <c:xMode val="edge"/>
              <c:yMode val="edge"/>
              <c:x val="8.0652025463524832E-2"/>
              <c:y val="0.10273370800768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03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419419967045"/>
          <c:y val="2.4476812071494866E-2"/>
          <c:w val="0.31072749691738594"/>
          <c:h val="6.7259169276702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排序算法运行时间对比</a:t>
            </a:r>
          </a:p>
        </c:rich>
      </c:tx>
      <c:layout>
        <c:manualLayout>
          <c:xMode val="edge"/>
          <c:yMode val="edge"/>
          <c:x val="0.34885126964933494"/>
          <c:y val="1.3000520020800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034127082361393E-2"/>
          <c:y val="6.4859287284877221E-2"/>
          <c:w val="0.77450799303049633"/>
          <c:h val="0.86432595886512631"/>
        </c:manualLayout>
      </c:layout>
      <c:scatterChart>
        <c:scatterStyle val="smoothMarker"/>
        <c:varyColors val="0"/>
        <c:ser>
          <c:idx val="0"/>
          <c:order val="0"/>
          <c:tx>
            <c:v>插入排序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Sheet1!$F$12:$M$12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Sheet1!$F$13:$M$13</c:f>
              <c:numCache>
                <c:formatCode>General</c:formatCode>
                <c:ptCount val="8"/>
                <c:pt idx="0">
                  <c:v>8.15</c:v>
                </c:pt>
                <c:pt idx="1">
                  <c:v>32.5</c:v>
                </c:pt>
                <c:pt idx="2">
                  <c:v>73.3</c:v>
                </c:pt>
                <c:pt idx="3">
                  <c:v>133.19999999999999</c:v>
                </c:pt>
                <c:pt idx="4">
                  <c:v>209.25</c:v>
                </c:pt>
                <c:pt idx="5">
                  <c:v>850.4</c:v>
                </c:pt>
                <c:pt idx="6">
                  <c:v>6910</c:v>
                </c:pt>
                <c:pt idx="7">
                  <c:v>19031.5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C-44F8-ABAD-32A6946BE051}"/>
            </c:ext>
          </c:extLst>
        </c:ser>
        <c:ser>
          <c:idx val="1"/>
          <c:order val="1"/>
          <c:tx>
            <c:v>选择排序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Sheet1!$F$12:$M$12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Sheet1!$F$14:$M$14</c:f>
              <c:numCache>
                <c:formatCode>General</c:formatCode>
                <c:ptCount val="8"/>
                <c:pt idx="0">
                  <c:v>27.5</c:v>
                </c:pt>
                <c:pt idx="1">
                  <c:v>109.65</c:v>
                </c:pt>
                <c:pt idx="2">
                  <c:v>249.2</c:v>
                </c:pt>
                <c:pt idx="3">
                  <c:v>446.2</c:v>
                </c:pt>
                <c:pt idx="4">
                  <c:v>707.05</c:v>
                </c:pt>
                <c:pt idx="5">
                  <c:v>2600.1999999999998</c:v>
                </c:pt>
                <c:pt idx="6">
                  <c:v>22565.33</c:v>
                </c:pt>
                <c:pt idx="7">
                  <c:v>62458.5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C-44F8-ABAD-32A6946BE051}"/>
            </c:ext>
          </c:extLst>
        </c:ser>
        <c:ser>
          <c:idx val="2"/>
          <c:order val="2"/>
          <c:tx>
            <c:v>冒泡排序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Sheet1!$F$12:$M$12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Sheet1!$F$15:$M$15</c:f>
              <c:numCache>
                <c:formatCode>General</c:formatCode>
                <c:ptCount val="8"/>
                <c:pt idx="0">
                  <c:v>91.45</c:v>
                </c:pt>
                <c:pt idx="1">
                  <c:v>426.35</c:v>
                </c:pt>
                <c:pt idx="2">
                  <c:v>999</c:v>
                </c:pt>
                <c:pt idx="3">
                  <c:v>1780.5</c:v>
                </c:pt>
                <c:pt idx="4">
                  <c:v>2665.95</c:v>
                </c:pt>
                <c:pt idx="5">
                  <c:v>10927.6</c:v>
                </c:pt>
                <c:pt idx="6">
                  <c:v>99993.33</c:v>
                </c:pt>
                <c:pt idx="7">
                  <c:v>285581.5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C-44F8-ABAD-32A6946BE051}"/>
            </c:ext>
          </c:extLst>
        </c:ser>
        <c:ser>
          <c:idx val="3"/>
          <c:order val="3"/>
          <c:tx>
            <c:v>合并排序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Sheet1!$F$12:$M$12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Sheet1!$F$16:$M$16</c:f>
              <c:numCache>
                <c:formatCode>General</c:formatCode>
                <c:ptCount val="8"/>
                <c:pt idx="0">
                  <c:v>0.7</c:v>
                </c:pt>
                <c:pt idx="1">
                  <c:v>1.2</c:v>
                </c:pt>
                <c:pt idx="2">
                  <c:v>2.33</c:v>
                </c:pt>
                <c:pt idx="3">
                  <c:v>2.67</c:v>
                </c:pt>
                <c:pt idx="4">
                  <c:v>3.35</c:v>
                </c:pt>
                <c:pt idx="5">
                  <c:v>7.2</c:v>
                </c:pt>
                <c:pt idx="6">
                  <c:v>23.33</c:v>
                </c:pt>
                <c:pt idx="7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7C-44F8-ABAD-32A6946BE051}"/>
            </c:ext>
          </c:extLst>
        </c:ser>
        <c:ser>
          <c:idx val="4"/>
          <c:order val="4"/>
          <c:tx>
            <c:v>快速排序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Sheet1!$F$12:$M$12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100000</c:v>
                </c:pt>
                <c:pt idx="6">
                  <c:v>300000</c:v>
                </c:pt>
                <c:pt idx="7">
                  <c:v>500000</c:v>
                </c:pt>
              </c:numCache>
            </c:numRef>
          </c:xVal>
          <c:yVal>
            <c:numRef>
              <c:f>Sheet1!$F$17:$M$17</c:f>
              <c:numCache>
                <c:formatCode>General</c:formatCode>
                <c:ptCount val="8"/>
                <c:pt idx="0">
                  <c:v>0.35</c:v>
                </c:pt>
                <c:pt idx="1">
                  <c:v>1.1000000000000001</c:v>
                </c:pt>
                <c:pt idx="2">
                  <c:v>1.5</c:v>
                </c:pt>
                <c:pt idx="3">
                  <c:v>1.83</c:v>
                </c:pt>
                <c:pt idx="4">
                  <c:v>2.2999999999999998</c:v>
                </c:pt>
                <c:pt idx="5">
                  <c:v>4.8</c:v>
                </c:pt>
                <c:pt idx="6">
                  <c:v>15.33</c:v>
                </c:pt>
                <c:pt idx="7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7C-44F8-ABAD-32A6946BE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370575"/>
        <c:axId val="1799388879"/>
      </c:scatterChart>
      <c:valAx>
        <c:axId val="179937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数据规模</a:t>
                </a:r>
                <a:r>
                  <a:rPr lang="en-US" altLang="zh-CN" sz="1300" baseline="0"/>
                  <a:t>/</a:t>
                </a:r>
                <a:r>
                  <a:rPr lang="zh-CN" altLang="en-US" sz="1300" baseline="0"/>
                  <a:t>个</a:t>
                </a:r>
              </a:p>
            </c:rich>
          </c:tx>
          <c:layout>
            <c:manualLayout>
              <c:xMode val="edge"/>
              <c:yMode val="edge"/>
              <c:x val="0.83671906489318826"/>
              <c:y val="0.85774175848923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388879"/>
        <c:crosses val="autoZero"/>
        <c:crossBetween val="midCat"/>
        <c:majorUnit val="50000"/>
      </c:valAx>
      <c:valAx>
        <c:axId val="17993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300" baseline="0"/>
                  <a:t>运行时间</a:t>
                </a:r>
                <a:r>
                  <a:rPr lang="en-US" altLang="zh-CN" sz="1300" baseline="0"/>
                  <a:t>/ms</a:t>
                </a:r>
                <a:endParaRPr lang="zh-CN" altLang="en-US" sz="1300" baseline="0"/>
              </a:p>
            </c:rich>
          </c:tx>
          <c:layout>
            <c:manualLayout>
              <c:xMode val="edge"/>
              <c:yMode val="edge"/>
              <c:x val="9.0900925776055505E-2"/>
              <c:y val="7.56302693052604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37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60530807774902"/>
          <c:y val="0.10432042389685614"/>
          <c:w val="0.16239469192225098"/>
          <c:h val="0.59862718962637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320040</xdr:colOff>
      <xdr:row>43</xdr:row>
      <xdr:rowOff>60960</xdr:rowOff>
    </xdr:from>
    <xdr:to>
      <xdr:col>27</xdr:col>
      <xdr:colOff>45720</xdr:colOff>
      <xdr:row>61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BB7BBF-E812-4A1B-B7E6-BE95AF82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70</xdr:row>
      <xdr:rowOff>152400</xdr:rowOff>
    </xdr:from>
    <xdr:to>
      <xdr:col>14</xdr:col>
      <xdr:colOff>274320</xdr:colOff>
      <xdr:row>92</xdr:row>
      <xdr:rowOff>30480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A7FEAC-3BDB-4D18-905B-B097410F4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66</xdr:row>
      <xdr:rowOff>0</xdr:rowOff>
    </xdr:from>
    <xdr:to>
      <xdr:col>35</xdr:col>
      <xdr:colOff>320040</xdr:colOff>
      <xdr:row>92</xdr:row>
      <xdr:rowOff>15240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8BA79F-A818-47FB-9C20-8AFED464D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441960</xdr:colOff>
      <xdr:row>19</xdr:row>
      <xdr:rowOff>0</xdr:rowOff>
    </xdr:from>
    <xdr:to>
      <xdr:col>20</xdr:col>
      <xdr:colOff>579120</xdr:colOff>
      <xdr:row>39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40DF08D-6678-44E0-AF20-EA62B80CB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502920</xdr:colOff>
      <xdr:row>22</xdr:row>
      <xdr:rowOff>160020</xdr:rowOff>
    </xdr:from>
    <xdr:to>
      <xdr:col>35</xdr:col>
      <xdr:colOff>586740</xdr:colOff>
      <xdr:row>46</xdr:row>
      <xdr:rowOff>53340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CD14CFF-9974-49F5-BC82-CB6C1EC1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38100</xdr:rowOff>
    </xdr:from>
    <xdr:to>
      <xdr:col>10</xdr:col>
      <xdr:colOff>236220</xdr:colOff>
      <xdr:row>63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70BEB3-571A-4E59-8726-DBF889968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A661-FCBC-41A9-A622-30966A3EBC99}">
  <dimension ref="B4:X63"/>
  <sheetViews>
    <sheetView tabSelected="1" topLeftCell="A9" zoomScaleNormal="100" workbookViewId="0">
      <selection activeCell="Q61" sqref="Q61"/>
    </sheetView>
  </sheetViews>
  <sheetFormatPr defaultRowHeight="13.8" x14ac:dyDescent="0.25"/>
  <cols>
    <col min="5" max="5" width="10.109375" customWidth="1"/>
    <col min="6" max="6" width="10.6640625" customWidth="1"/>
  </cols>
  <sheetData>
    <row r="4" spans="5:23" x14ac:dyDescent="0.25">
      <c r="E4" s="1" t="s">
        <v>5</v>
      </c>
      <c r="F4" s="1">
        <v>10000</v>
      </c>
      <c r="G4" s="1">
        <v>20000</v>
      </c>
      <c r="H4" s="1">
        <v>30000</v>
      </c>
      <c r="I4" s="1">
        <v>40000</v>
      </c>
      <c r="J4" s="1">
        <v>50000</v>
      </c>
      <c r="K4" s="1">
        <v>100000</v>
      </c>
      <c r="L4" s="1">
        <v>300000</v>
      </c>
      <c r="M4" s="1">
        <v>500000</v>
      </c>
      <c r="O4">
        <f>(F5-F6)/F5*100</f>
        <v>0</v>
      </c>
      <c r="P4">
        <f t="shared" ref="P4:T4" si="0">(G5-G6)/G5*100</f>
        <v>31.818181818181824</v>
      </c>
      <c r="Q4">
        <f t="shared" si="0"/>
        <v>21.333333333333336</v>
      </c>
      <c r="R4">
        <f t="shared" si="0"/>
        <v>12.021857923497265</v>
      </c>
      <c r="S4">
        <f t="shared" si="0"/>
        <v>10.434782608695643</v>
      </c>
      <c r="T4">
        <f t="shared" si="0"/>
        <v>8.75</v>
      </c>
      <c r="U4">
        <f>(L5-L6)/L5*100</f>
        <v>6.1969993476842751</v>
      </c>
      <c r="V4">
        <f>(M5-M6)/M5*100</f>
        <v>2.2352941176470598</v>
      </c>
    </row>
    <row r="5" spans="5:23" x14ac:dyDescent="0.25">
      <c r="E5" s="1" t="s">
        <v>6</v>
      </c>
      <c r="F5" s="1">
        <v>0.35</v>
      </c>
      <c r="G5" s="1">
        <v>1.1000000000000001</v>
      </c>
      <c r="H5" s="1">
        <v>1.5</v>
      </c>
      <c r="I5" s="1">
        <v>1.83</v>
      </c>
      <c r="J5" s="1">
        <v>2.2999999999999998</v>
      </c>
      <c r="K5" s="1">
        <v>4.8</v>
      </c>
      <c r="L5" s="1">
        <v>15.33</v>
      </c>
      <c r="M5" s="1">
        <v>25.5</v>
      </c>
    </row>
    <row r="6" spans="5:23" x14ac:dyDescent="0.25">
      <c r="E6" s="7" t="s">
        <v>7</v>
      </c>
      <c r="F6" s="8">
        <v>0.35</v>
      </c>
      <c r="G6" s="8">
        <v>0.75</v>
      </c>
      <c r="H6" s="8">
        <v>1.18</v>
      </c>
      <c r="I6" s="8">
        <v>1.61</v>
      </c>
      <c r="J6" s="8">
        <v>2.06</v>
      </c>
      <c r="K6" s="8">
        <v>4.38</v>
      </c>
      <c r="L6" s="8">
        <v>14.38</v>
      </c>
      <c r="M6" s="8">
        <v>24.93</v>
      </c>
    </row>
    <row r="7" spans="5:23" x14ac:dyDescent="0.25">
      <c r="E7" s="8" t="s">
        <v>8</v>
      </c>
      <c r="F7" s="9">
        <v>0</v>
      </c>
      <c r="G7" s="10">
        <v>0.31819999999999998</v>
      </c>
      <c r="H7" s="10">
        <v>0.21329999999999999</v>
      </c>
      <c r="I7" s="10">
        <v>0.1202</v>
      </c>
      <c r="J7" s="10">
        <v>0.104</v>
      </c>
      <c r="K7" s="10">
        <v>8.7499999999999994E-2</v>
      </c>
      <c r="L7" s="10">
        <v>6.2E-2</v>
      </c>
      <c r="M7" s="10">
        <v>2.24E-2</v>
      </c>
    </row>
    <row r="11" spans="5:23" ht="10.8" customHeight="1" x14ac:dyDescent="0.25"/>
    <row r="12" spans="5:23" ht="19.2" customHeight="1" x14ac:dyDescent="0.25">
      <c r="E12" s="1" t="s">
        <v>5</v>
      </c>
      <c r="F12" s="1">
        <v>10000</v>
      </c>
      <c r="G12" s="1">
        <v>20000</v>
      </c>
      <c r="H12" s="1">
        <v>30000</v>
      </c>
      <c r="I12" s="1">
        <v>40000</v>
      </c>
      <c r="J12" s="1">
        <v>50000</v>
      </c>
      <c r="K12" s="1">
        <v>100000</v>
      </c>
      <c r="L12" s="1">
        <v>300000</v>
      </c>
      <c r="M12" s="1">
        <v>500000</v>
      </c>
      <c r="O12" s="1" t="s">
        <v>5</v>
      </c>
      <c r="P12" s="1">
        <v>10000</v>
      </c>
      <c r="Q12" s="1">
        <v>20000</v>
      </c>
      <c r="R12" s="1">
        <v>30000</v>
      </c>
      <c r="S12" s="1">
        <v>40000</v>
      </c>
      <c r="T12" s="1">
        <v>50000</v>
      </c>
      <c r="U12" s="1">
        <v>100000</v>
      </c>
      <c r="V12" s="1">
        <v>300000</v>
      </c>
      <c r="W12" s="1">
        <v>500000</v>
      </c>
    </row>
    <row r="13" spans="5:23" x14ac:dyDescent="0.25">
      <c r="E13" s="1" t="s">
        <v>0</v>
      </c>
      <c r="F13" s="1">
        <v>8.15</v>
      </c>
      <c r="G13" s="1">
        <v>32.5</v>
      </c>
      <c r="H13" s="1">
        <v>73.3</v>
      </c>
      <c r="I13" s="1">
        <v>133.19999999999999</v>
      </c>
      <c r="J13" s="1">
        <v>209.25</v>
      </c>
      <c r="K13" s="1">
        <v>850.4</v>
      </c>
      <c r="L13" s="1">
        <v>6910</v>
      </c>
      <c r="M13" s="1">
        <v>19031.5</v>
      </c>
      <c r="O13" s="1" t="s">
        <v>6</v>
      </c>
      <c r="P13" s="1">
        <v>27.5</v>
      </c>
      <c r="Q13" s="1">
        <v>109.65</v>
      </c>
      <c r="R13" s="1">
        <v>249.2</v>
      </c>
      <c r="S13" s="1">
        <v>446.2</v>
      </c>
      <c r="T13" s="1">
        <v>707.05</v>
      </c>
      <c r="U13" s="1">
        <v>2600.1999999999998</v>
      </c>
      <c r="V13" s="1">
        <v>22565.33</v>
      </c>
      <c r="W13" s="1">
        <v>62458.5</v>
      </c>
    </row>
    <row r="14" spans="5:23" x14ac:dyDescent="0.25">
      <c r="E14" s="1" t="s">
        <v>1</v>
      </c>
      <c r="F14" s="1">
        <v>27.5</v>
      </c>
      <c r="G14" s="1">
        <v>109.65</v>
      </c>
      <c r="H14" s="1">
        <v>249.2</v>
      </c>
      <c r="I14" s="1">
        <v>446.2</v>
      </c>
      <c r="J14" s="1">
        <v>707.05</v>
      </c>
      <c r="K14" s="1">
        <v>2600.1999999999998</v>
      </c>
      <c r="L14" s="1">
        <v>22565.33</v>
      </c>
      <c r="M14" s="1">
        <v>62458.5</v>
      </c>
      <c r="O14" s="7" t="s">
        <v>7</v>
      </c>
      <c r="P14" s="8">
        <v>27.5</v>
      </c>
      <c r="Q14" s="8">
        <v>110</v>
      </c>
      <c r="R14" s="8">
        <v>247.5</v>
      </c>
      <c r="S14" s="8">
        <v>440</v>
      </c>
      <c r="T14" s="8">
        <v>687.5</v>
      </c>
      <c r="U14" s="8">
        <v>2750</v>
      </c>
      <c r="V14" s="8">
        <v>24750</v>
      </c>
      <c r="W14" s="8">
        <v>68750</v>
      </c>
    </row>
    <row r="15" spans="5:23" x14ac:dyDescent="0.25">
      <c r="E15" s="1" t="s">
        <v>2</v>
      </c>
      <c r="F15" s="1">
        <v>91.45</v>
      </c>
      <c r="G15" s="1">
        <v>426.35</v>
      </c>
      <c r="H15" s="1">
        <v>999</v>
      </c>
      <c r="I15" s="1">
        <v>1780.5</v>
      </c>
      <c r="J15" s="1">
        <v>2665.95</v>
      </c>
      <c r="K15" s="1">
        <v>10927.6</v>
      </c>
      <c r="L15" s="1">
        <v>99993.33</v>
      </c>
      <c r="M15" s="1">
        <v>285581.5</v>
      </c>
      <c r="O15" s="8" t="s">
        <v>8</v>
      </c>
      <c r="P15" s="9">
        <v>0</v>
      </c>
      <c r="Q15" s="10">
        <v>-3.2000000000000002E-3</v>
      </c>
      <c r="R15" s="10">
        <v>6.7999999999999996E-3</v>
      </c>
      <c r="S15" s="10">
        <v>1.3899999999999999E-2</v>
      </c>
      <c r="T15" s="10">
        <v>2.7699999999999999E-2</v>
      </c>
      <c r="U15" s="10">
        <v>-5.7599999999999998E-2</v>
      </c>
      <c r="V15" s="10">
        <v>-9.6799999999999997E-2</v>
      </c>
      <c r="W15" s="10">
        <v>-0.1007</v>
      </c>
    </row>
    <row r="16" spans="5:23" x14ac:dyDescent="0.25">
      <c r="E16" s="1" t="s">
        <v>3</v>
      </c>
      <c r="F16" s="1">
        <v>0.7</v>
      </c>
      <c r="G16" s="1">
        <v>1.2</v>
      </c>
      <c r="H16" s="1">
        <v>2.33</v>
      </c>
      <c r="I16" s="1">
        <v>2.67</v>
      </c>
      <c r="J16" s="1">
        <v>3.35</v>
      </c>
      <c r="K16" s="1">
        <v>7.2</v>
      </c>
      <c r="L16" s="1">
        <v>23.33</v>
      </c>
      <c r="M16" s="1">
        <v>39.5</v>
      </c>
    </row>
    <row r="17" spans="2:23" x14ac:dyDescent="0.25">
      <c r="E17" s="1" t="s">
        <v>4</v>
      </c>
      <c r="F17" s="1">
        <v>0.35</v>
      </c>
      <c r="G17" s="1">
        <v>1.1000000000000001</v>
      </c>
      <c r="H17" s="1">
        <v>1.5</v>
      </c>
      <c r="I17" s="1">
        <v>1.83</v>
      </c>
      <c r="J17" s="1">
        <v>2.2999999999999998</v>
      </c>
      <c r="K17" s="1">
        <v>4.8</v>
      </c>
      <c r="L17" s="1">
        <v>15.33</v>
      </c>
      <c r="M17" s="1">
        <v>25.5</v>
      </c>
      <c r="P17">
        <f>(P13-P14)/P13*100</f>
        <v>0</v>
      </c>
      <c r="Q17">
        <f t="shared" ref="Q17:W17" si="1">(Q13-Q14)/Q13*100</f>
        <v>-0.31919744642042341</v>
      </c>
      <c r="R17">
        <f t="shared" si="1"/>
        <v>0.68218298555376755</v>
      </c>
      <c r="S17">
        <f t="shared" si="1"/>
        <v>1.3895114298520816</v>
      </c>
      <c r="T17">
        <f t="shared" si="1"/>
        <v>2.7650095467081472</v>
      </c>
      <c r="U17">
        <f>(U13-U14)/U13*100</f>
        <v>-5.761095300361518</v>
      </c>
      <c r="V17">
        <f>(V13-V14)/V13*100</f>
        <v>-9.6815335738497854</v>
      </c>
      <c r="W17">
        <f t="shared" si="1"/>
        <v>-10.073088530784441</v>
      </c>
    </row>
    <row r="20" spans="2:23" x14ac:dyDescent="0.25">
      <c r="C20">
        <v>10000</v>
      </c>
    </row>
    <row r="21" spans="2:23" x14ac:dyDescent="0.25">
      <c r="B21">
        <f>SUM(C21:V21)/20</f>
        <v>8.15</v>
      </c>
      <c r="C21">
        <v>9</v>
      </c>
      <c r="D21">
        <v>8</v>
      </c>
      <c r="E21">
        <v>9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9</v>
      </c>
      <c r="N21">
        <v>8</v>
      </c>
      <c r="O21">
        <v>8</v>
      </c>
      <c r="P21">
        <v>8</v>
      </c>
      <c r="Q21">
        <v>8</v>
      </c>
      <c r="R21">
        <v>8</v>
      </c>
      <c r="S21">
        <v>8</v>
      </c>
      <c r="T21">
        <v>8</v>
      </c>
      <c r="U21">
        <v>8</v>
      </c>
      <c r="V21">
        <v>8</v>
      </c>
    </row>
    <row r="22" spans="2:23" x14ac:dyDescent="0.25">
      <c r="B22">
        <f t="shared" ref="B22:B25" si="2">SUM(C22:V22)/20</f>
        <v>27.5</v>
      </c>
      <c r="C22">
        <v>28</v>
      </c>
      <c r="D22">
        <v>28</v>
      </c>
      <c r="E22">
        <v>28</v>
      </c>
      <c r="F22">
        <v>27</v>
      </c>
      <c r="G22">
        <v>28</v>
      </c>
      <c r="H22">
        <v>27</v>
      </c>
      <c r="I22">
        <v>28</v>
      </c>
      <c r="J22">
        <v>27</v>
      </c>
      <c r="K22">
        <v>27</v>
      </c>
      <c r="L22">
        <v>27</v>
      </c>
      <c r="M22">
        <v>28</v>
      </c>
      <c r="N22">
        <v>27</v>
      </c>
      <c r="O22">
        <v>28</v>
      </c>
      <c r="P22">
        <v>27</v>
      </c>
      <c r="Q22">
        <v>27</v>
      </c>
      <c r="R22">
        <v>28</v>
      </c>
      <c r="S22">
        <v>27</v>
      </c>
      <c r="T22">
        <v>28</v>
      </c>
      <c r="U22">
        <v>27</v>
      </c>
      <c r="V22">
        <v>28</v>
      </c>
    </row>
    <row r="23" spans="2:23" x14ac:dyDescent="0.25">
      <c r="B23">
        <f t="shared" si="2"/>
        <v>91.45</v>
      </c>
      <c r="C23">
        <v>90</v>
      </c>
      <c r="D23">
        <v>89</v>
      </c>
      <c r="E23">
        <v>93</v>
      </c>
      <c r="F23">
        <v>91</v>
      </c>
      <c r="G23">
        <v>90</v>
      </c>
      <c r="H23">
        <v>92</v>
      </c>
      <c r="I23">
        <v>92</v>
      </c>
      <c r="J23">
        <v>92</v>
      </c>
      <c r="K23">
        <v>91</v>
      </c>
      <c r="L23">
        <v>91</v>
      </c>
      <c r="M23">
        <v>92</v>
      </c>
      <c r="N23">
        <v>92</v>
      </c>
      <c r="O23">
        <v>91</v>
      </c>
      <c r="P23">
        <v>92</v>
      </c>
      <c r="Q23">
        <v>93</v>
      </c>
      <c r="R23">
        <v>93</v>
      </c>
      <c r="S23">
        <v>91</v>
      </c>
      <c r="T23">
        <v>91</v>
      </c>
      <c r="U23">
        <v>91</v>
      </c>
      <c r="V23">
        <v>92</v>
      </c>
    </row>
    <row r="24" spans="2:23" x14ac:dyDescent="0.25">
      <c r="B24">
        <f t="shared" si="2"/>
        <v>0.7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</row>
    <row r="25" spans="2:23" x14ac:dyDescent="0.25">
      <c r="B25">
        <f t="shared" si="2"/>
        <v>0.35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</row>
    <row r="27" spans="2:23" x14ac:dyDescent="0.25">
      <c r="C27">
        <v>20000</v>
      </c>
    </row>
    <row r="28" spans="2:23" x14ac:dyDescent="0.25">
      <c r="B28">
        <f>SUM(C28:V28)/20</f>
        <v>32.5</v>
      </c>
      <c r="C28">
        <v>33</v>
      </c>
      <c r="D28">
        <v>32</v>
      </c>
      <c r="E28">
        <v>32</v>
      </c>
      <c r="F28">
        <v>33</v>
      </c>
      <c r="G28">
        <v>33</v>
      </c>
      <c r="H28">
        <v>32</v>
      </c>
      <c r="I28">
        <v>33</v>
      </c>
      <c r="J28">
        <v>32</v>
      </c>
      <c r="K28">
        <v>32</v>
      </c>
      <c r="L28">
        <v>33</v>
      </c>
      <c r="M28">
        <v>32</v>
      </c>
      <c r="N28">
        <v>32</v>
      </c>
      <c r="O28">
        <v>33</v>
      </c>
      <c r="P28">
        <v>32</v>
      </c>
      <c r="Q28">
        <v>32</v>
      </c>
      <c r="R28">
        <v>33</v>
      </c>
      <c r="S28">
        <v>32</v>
      </c>
      <c r="T28">
        <v>35</v>
      </c>
      <c r="U28">
        <v>32</v>
      </c>
      <c r="V28">
        <v>32</v>
      </c>
    </row>
    <row r="29" spans="2:23" x14ac:dyDescent="0.25">
      <c r="B29">
        <f t="shared" ref="B29:B32" si="3">SUM(C29:V29)/20</f>
        <v>109.65</v>
      </c>
      <c r="C29">
        <v>109</v>
      </c>
      <c r="D29">
        <v>108</v>
      </c>
      <c r="E29">
        <v>109</v>
      </c>
      <c r="F29">
        <v>110</v>
      </c>
      <c r="G29">
        <v>111</v>
      </c>
      <c r="H29">
        <v>109</v>
      </c>
      <c r="I29">
        <v>112</v>
      </c>
      <c r="J29">
        <v>109</v>
      </c>
      <c r="K29">
        <v>109</v>
      </c>
      <c r="L29">
        <v>110</v>
      </c>
      <c r="M29">
        <v>110</v>
      </c>
      <c r="N29">
        <v>109</v>
      </c>
      <c r="O29">
        <v>109</v>
      </c>
      <c r="P29">
        <v>109</v>
      </c>
      <c r="Q29">
        <v>110</v>
      </c>
      <c r="R29">
        <v>110</v>
      </c>
      <c r="S29">
        <v>110</v>
      </c>
      <c r="T29">
        <v>112</v>
      </c>
      <c r="U29">
        <v>108</v>
      </c>
      <c r="V29">
        <v>110</v>
      </c>
    </row>
    <row r="30" spans="2:23" x14ac:dyDescent="0.25">
      <c r="B30">
        <f t="shared" si="3"/>
        <v>426.35</v>
      </c>
      <c r="C30">
        <v>426</v>
      </c>
      <c r="D30">
        <v>426</v>
      </c>
      <c r="E30">
        <v>424</v>
      </c>
      <c r="F30">
        <v>430</v>
      </c>
      <c r="G30">
        <v>423</v>
      </c>
      <c r="H30">
        <v>425</v>
      </c>
      <c r="I30">
        <v>423</v>
      </c>
      <c r="J30">
        <v>437</v>
      </c>
      <c r="K30">
        <v>421</v>
      </c>
      <c r="L30">
        <v>426</v>
      </c>
      <c r="M30">
        <v>427</v>
      </c>
      <c r="N30">
        <v>428</v>
      </c>
      <c r="O30">
        <v>423</v>
      </c>
      <c r="P30">
        <v>432</v>
      </c>
      <c r="Q30">
        <v>428</v>
      </c>
      <c r="R30">
        <v>425</v>
      </c>
      <c r="S30">
        <v>426</v>
      </c>
      <c r="T30">
        <v>425</v>
      </c>
      <c r="U30">
        <v>425</v>
      </c>
      <c r="V30">
        <v>427</v>
      </c>
    </row>
    <row r="31" spans="2:23" x14ac:dyDescent="0.25">
      <c r="B31">
        <f t="shared" si="3"/>
        <v>1.2</v>
      </c>
      <c r="C31">
        <v>1</v>
      </c>
      <c r="D31">
        <v>1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2</v>
      </c>
      <c r="N31">
        <v>1</v>
      </c>
      <c r="O31">
        <v>1</v>
      </c>
      <c r="P31">
        <v>2</v>
      </c>
      <c r="Q31">
        <v>1</v>
      </c>
      <c r="R31">
        <v>1</v>
      </c>
      <c r="S31">
        <v>1</v>
      </c>
      <c r="T31">
        <v>1</v>
      </c>
      <c r="U31">
        <v>2</v>
      </c>
      <c r="V31">
        <v>1</v>
      </c>
    </row>
    <row r="32" spans="2:23" x14ac:dyDescent="0.25">
      <c r="B32">
        <f t="shared" si="3"/>
        <v>1.1000000000000001</v>
      </c>
      <c r="C32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2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</row>
    <row r="34" spans="2:9" x14ac:dyDescent="0.25">
      <c r="C34">
        <v>30000</v>
      </c>
    </row>
    <row r="35" spans="2:9" x14ac:dyDescent="0.25">
      <c r="B35">
        <f>SUM(C35:H35)/6</f>
        <v>73.333333333333329</v>
      </c>
      <c r="C35">
        <v>72</v>
      </c>
      <c r="D35">
        <v>74</v>
      </c>
      <c r="E35">
        <v>72</v>
      </c>
      <c r="F35">
        <v>74</v>
      </c>
      <c r="G35">
        <v>74</v>
      </c>
      <c r="H35">
        <v>74</v>
      </c>
    </row>
    <row r="36" spans="2:9" x14ac:dyDescent="0.25">
      <c r="B36">
        <f t="shared" ref="B36:B39" si="4">SUM(C36:H36)/6</f>
        <v>249.16666666666666</v>
      </c>
      <c r="C36">
        <v>244</v>
      </c>
      <c r="D36">
        <v>250</v>
      </c>
      <c r="E36">
        <v>252</v>
      </c>
      <c r="F36">
        <v>252</v>
      </c>
      <c r="G36">
        <v>246</v>
      </c>
      <c r="H36">
        <v>251</v>
      </c>
    </row>
    <row r="37" spans="2:9" x14ac:dyDescent="0.25">
      <c r="B37">
        <f t="shared" si="4"/>
        <v>999</v>
      </c>
      <c r="C37">
        <v>1005</v>
      </c>
      <c r="D37">
        <v>994</v>
      </c>
      <c r="E37">
        <v>995</v>
      </c>
      <c r="F37">
        <v>992</v>
      </c>
      <c r="G37">
        <v>1005</v>
      </c>
      <c r="H37">
        <v>1003</v>
      </c>
    </row>
    <row r="38" spans="2:9" x14ac:dyDescent="0.25">
      <c r="B38">
        <f t="shared" si="4"/>
        <v>2.3333333333333335</v>
      </c>
      <c r="C38">
        <v>2</v>
      </c>
      <c r="D38">
        <v>2</v>
      </c>
      <c r="E38">
        <v>3</v>
      </c>
      <c r="F38">
        <v>2</v>
      </c>
      <c r="G38">
        <v>3</v>
      </c>
      <c r="H38">
        <v>2</v>
      </c>
    </row>
    <row r="39" spans="2:9" x14ac:dyDescent="0.25">
      <c r="B39">
        <f t="shared" si="4"/>
        <v>1.5</v>
      </c>
      <c r="C39">
        <v>1</v>
      </c>
      <c r="D39">
        <v>2</v>
      </c>
      <c r="E39">
        <v>1</v>
      </c>
      <c r="F39">
        <v>2</v>
      </c>
      <c r="G39">
        <v>1</v>
      </c>
      <c r="H39">
        <v>2</v>
      </c>
    </row>
    <row r="41" spans="2:9" x14ac:dyDescent="0.25">
      <c r="C41">
        <v>40000</v>
      </c>
    </row>
    <row r="42" spans="2:9" x14ac:dyDescent="0.25">
      <c r="C42">
        <v>131</v>
      </c>
      <c r="D42">
        <v>132</v>
      </c>
      <c r="E42">
        <v>133</v>
      </c>
      <c r="F42">
        <v>134</v>
      </c>
      <c r="G42">
        <v>136</v>
      </c>
      <c r="H42">
        <v>133</v>
      </c>
      <c r="I42">
        <f>SUM(C42:H42)/6</f>
        <v>133.16666666666666</v>
      </c>
    </row>
    <row r="43" spans="2:9" x14ac:dyDescent="0.25">
      <c r="C43">
        <v>445</v>
      </c>
      <c r="D43">
        <v>442</v>
      </c>
      <c r="E43">
        <v>442</v>
      </c>
      <c r="F43">
        <v>447</v>
      </c>
      <c r="G43">
        <v>451</v>
      </c>
      <c r="H43">
        <v>450</v>
      </c>
      <c r="I43">
        <f t="shared" ref="I43:I46" si="5">SUM(C43:H43)/6</f>
        <v>446.16666666666669</v>
      </c>
    </row>
    <row r="44" spans="2:9" x14ac:dyDescent="0.25">
      <c r="C44">
        <v>1792</v>
      </c>
      <c r="D44">
        <v>1770</v>
      </c>
      <c r="E44">
        <v>1773</v>
      </c>
      <c r="F44">
        <v>1782</v>
      </c>
      <c r="G44">
        <v>1794</v>
      </c>
      <c r="H44">
        <v>1772</v>
      </c>
      <c r="I44">
        <f t="shared" si="5"/>
        <v>1780.5</v>
      </c>
    </row>
    <row r="45" spans="2:9" x14ac:dyDescent="0.25">
      <c r="C45">
        <v>2</v>
      </c>
      <c r="D45">
        <v>3</v>
      </c>
      <c r="E45">
        <v>3</v>
      </c>
      <c r="F45">
        <v>2</v>
      </c>
      <c r="G45">
        <v>3</v>
      </c>
      <c r="H45">
        <v>3</v>
      </c>
      <c r="I45">
        <f t="shared" si="5"/>
        <v>2.6666666666666665</v>
      </c>
    </row>
    <row r="46" spans="2:9" x14ac:dyDescent="0.25">
      <c r="C46">
        <v>2</v>
      </c>
      <c r="D46">
        <v>1</v>
      </c>
      <c r="E46">
        <v>2</v>
      </c>
      <c r="F46">
        <v>2</v>
      </c>
      <c r="G46">
        <v>2</v>
      </c>
      <c r="H46">
        <v>2</v>
      </c>
      <c r="I46">
        <f t="shared" si="5"/>
        <v>1.8333333333333333</v>
      </c>
    </row>
    <row r="50" spans="5:24" x14ac:dyDescent="0.25">
      <c r="E50" s="1" t="s">
        <v>5</v>
      </c>
      <c r="F50" s="1">
        <v>10000</v>
      </c>
      <c r="G50" s="1">
        <v>20000</v>
      </c>
      <c r="H50" s="1">
        <v>30000</v>
      </c>
      <c r="I50" s="1">
        <v>40000</v>
      </c>
      <c r="J50" s="1">
        <v>50000</v>
      </c>
      <c r="K50" s="1">
        <v>100000</v>
      </c>
      <c r="L50" s="1">
        <v>300000</v>
      </c>
      <c r="M50" s="1">
        <v>500000</v>
      </c>
    </row>
    <row r="51" spans="5:24" x14ac:dyDescent="0.25">
      <c r="E51" s="1" t="s">
        <v>6</v>
      </c>
      <c r="F51" s="1">
        <v>8.15</v>
      </c>
      <c r="G51" s="1">
        <v>32.5</v>
      </c>
      <c r="H51" s="1">
        <v>73.3</v>
      </c>
      <c r="I51" s="1">
        <v>133.19999999999999</v>
      </c>
      <c r="J51" s="1">
        <v>209.25</v>
      </c>
      <c r="K51" s="1">
        <v>850.4</v>
      </c>
      <c r="L51" s="1">
        <v>6910</v>
      </c>
      <c r="M51" s="1">
        <v>19031.5</v>
      </c>
    </row>
    <row r="52" spans="5:24" x14ac:dyDescent="0.25">
      <c r="E52" s="1" t="s">
        <v>7</v>
      </c>
      <c r="F52" s="1">
        <v>8.15</v>
      </c>
      <c r="G52" s="1">
        <v>32.6</v>
      </c>
      <c r="H52" s="1">
        <v>73.349999999999994</v>
      </c>
      <c r="I52" s="1">
        <v>130.4</v>
      </c>
      <c r="J52" s="1">
        <v>203.75</v>
      </c>
      <c r="K52" s="1">
        <v>815</v>
      </c>
      <c r="L52" s="1">
        <v>7335</v>
      </c>
      <c r="M52" s="1">
        <v>20375</v>
      </c>
    </row>
    <row r="53" spans="5:24" x14ac:dyDescent="0.25">
      <c r="E53" s="2" t="s">
        <v>8</v>
      </c>
      <c r="F53" s="5">
        <v>0</v>
      </c>
      <c r="G53" s="6">
        <v>-3.0000000000000001E-3</v>
      </c>
      <c r="H53" s="6">
        <v>-6.9999999999999999E-4</v>
      </c>
      <c r="I53" s="6">
        <v>2.1000000000000001E-2</v>
      </c>
      <c r="J53" s="6">
        <v>2.6280000000000001E-2</v>
      </c>
      <c r="K53" s="6">
        <v>4.1599999999999998E-2</v>
      </c>
      <c r="L53" s="6">
        <v>-6.1500000000000006E-2</v>
      </c>
      <c r="M53" s="6">
        <v>-7.0000000000000007E-2</v>
      </c>
    </row>
    <row r="56" spans="5:24" x14ac:dyDescent="0.25">
      <c r="G56">
        <f t="shared" ref="G56:L56" si="6">(H51-H52)/H51*100</f>
        <v>-6.8212824010910181E-2</v>
      </c>
      <c r="H56">
        <f t="shared" si="6"/>
        <v>2.1021021021020894</v>
      </c>
      <c r="I56">
        <f t="shared" si="6"/>
        <v>2.6284348864994027</v>
      </c>
      <c r="J56">
        <f t="shared" si="6"/>
        <v>4.1627469426152368</v>
      </c>
      <c r="K56">
        <f t="shared" si="6"/>
        <v>-6.1505065123010123</v>
      </c>
      <c r="L56">
        <f t="shared" si="6"/>
        <v>-7.0593489740693061</v>
      </c>
      <c r="P56" s="1" t="s">
        <v>5</v>
      </c>
      <c r="Q56" s="1">
        <v>10000</v>
      </c>
      <c r="R56" s="1">
        <v>20000</v>
      </c>
      <c r="S56" s="1">
        <v>30000</v>
      </c>
      <c r="T56" s="1">
        <v>40000</v>
      </c>
      <c r="U56" s="1">
        <v>50000</v>
      </c>
      <c r="V56" s="1">
        <v>100000</v>
      </c>
      <c r="W56" s="1">
        <v>300000</v>
      </c>
      <c r="X56" s="1">
        <v>500000</v>
      </c>
    </row>
    <row r="57" spans="5:24" x14ac:dyDescent="0.25">
      <c r="P57" s="1" t="s">
        <v>6</v>
      </c>
      <c r="Q57" s="1">
        <v>0.7</v>
      </c>
      <c r="R57" s="1">
        <v>1.2</v>
      </c>
      <c r="S57" s="1">
        <v>2.33</v>
      </c>
      <c r="T57" s="1">
        <v>2.67</v>
      </c>
      <c r="U57" s="1">
        <v>3.35</v>
      </c>
      <c r="V57" s="1">
        <v>7.2</v>
      </c>
      <c r="W57" s="1">
        <v>23.33</v>
      </c>
      <c r="X57" s="1">
        <v>39.5</v>
      </c>
    </row>
    <row r="58" spans="5:24" x14ac:dyDescent="0.25">
      <c r="E58" s="1" t="s">
        <v>5</v>
      </c>
      <c r="F58" s="1">
        <v>10000</v>
      </c>
      <c r="G58" s="1">
        <v>20000</v>
      </c>
      <c r="H58" s="1">
        <v>30000</v>
      </c>
      <c r="I58" s="1">
        <v>40000</v>
      </c>
      <c r="J58" s="1">
        <v>50000</v>
      </c>
      <c r="K58" s="1">
        <v>100000</v>
      </c>
      <c r="L58" s="1">
        <v>300000</v>
      </c>
      <c r="M58" s="1">
        <v>500000</v>
      </c>
      <c r="P58" t="s">
        <v>7</v>
      </c>
      <c r="Q58">
        <v>0.7</v>
      </c>
      <c r="R58">
        <v>1.5</v>
      </c>
      <c r="S58">
        <v>2.35</v>
      </c>
      <c r="T58">
        <v>3.22</v>
      </c>
      <c r="U58">
        <v>4.1100000000000003</v>
      </c>
      <c r="V58">
        <v>8.75</v>
      </c>
      <c r="W58">
        <v>28.75</v>
      </c>
      <c r="X58">
        <v>49.86</v>
      </c>
    </row>
    <row r="59" spans="5:24" x14ac:dyDescent="0.25">
      <c r="E59" s="1" t="s">
        <v>6</v>
      </c>
      <c r="F59" s="1">
        <v>91.45</v>
      </c>
      <c r="G59" s="1">
        <v>426.35</v>
      </c>
      <c r="H59" s="1">
        <v>999</v>
      </c>
      <c r="I59" s="1">
        <v>1780.5</v>
      </c>
      <c r="J59" s="1">
        <v>2665.95</v>
      </c>
      <c r="K59" s="1">
        <v>10927.6</v>
      </c>
      <c r="L59" s="1">
        <v>99993.33</v>
      </c>
      <c r="M59" s="1">
        <v>285581.5</v>
      </c>
      <c r="P59" t="s">
        <v>8</v>
      </c>
      <c r="Q59" s="3">
        <v>0</v>
      </c>
      <c r="R59" s="3">
        <v>-0.25</v>
      </c>
      <c r="S59" s="4">
        <v>-8.6E-3</v>
      </c>
      <c r="T59" s="4">
        <v>-0.20599999999999999</v>
      </c>
      <c r="U59" s="4">
        <v>-0.22689999999999999</v>
      </c>
      <c r="V59" s="4">
        <v>-0.21529999999999999</v>
      </c>
      <c r="W59" s="4">
        <v>-0.23230000000000001</v>
      </c>
      <c r="X59" s="4">
        <v>-0.26229999999999998</v>
      </c>
    </row>
    <row r="60" spans="5:24" x14ac:dyDescent="0.25">
      <c r="E60" s="7" t="s">
        <v>7</v>
      </c>
      <c r="F60" s="8">
        <v>91.45</v>
      </c>
      <c r="G60" s="8">
        <v>365.8</v>
      </c>
      <c r="H60" s="8">
        <v>823.05</v>
      </c>
      <c r="I60" s="8">
        <v>1463.2</v>
      </c>
      <c r="J60" s="8">
        <v>2286.25</v>
      </c>
      <c r="K60" s="8">
        <v>9145</v>
      </c>
      <c r="L60" s="8">
        <v>82305</v>
      </c>
      <c r="M60" s="8">
        <v>228625</v>
      </c>
    </row>
    <row r="61" spans="5:24" x14ac:dyDescent="0.25">
      <c r="E61" s="8" t="s">
        <v>8</v>
      </c>
      <c r="F61" s="9">
        <v>0</v>
      </c>
      <c r="G61" s="10">
        <v>0.14199999999999999</v>
      </c>
      <c r="H61" s="10">
        <v>0.17599999999999999</v>
      </c>
      <c r="I61" s="10">
        <v>0.1782</v>
      </c>
      <c r="J61" s="10">
        <v>0.1424</v>
      </c>
      <c r="K61" s="10">
        <v>0.16309999999999999</v>
      </c>
      <c r="L61" s="10">
        <v>0.1769</v>
      </c>
      <c r="M61" s="10">
        <v>0.19939999999999999</v>
      </c>
      <c r="R61">
        <f>(R57-R58)/R57*100</f>
        <v>-25.000000000000007</v>
      </c>
      <c r="S61">
        <f t="shared" ref="S61:X61" si="7">(S57-S58)/S57*100</f>
        <v>-0.85836909871244704</v>
      </c>
      <c r="T61">
        <f t="shared" si="7"/>
        <v>-20.5992509363296</v>
      </c>
      <c r="U61">
        <f t="shared" si="7"/>
        <v>-22.68656716417911</v>
      </c>
      <c r="V61">
        <f t="shared" si="7"/>
        <v>-21.527777777777775</v>
      </c>
      <c r="W61">
        <f t="shared" si="7"/>
        <v>-23.231890270038587</v>
      </c>
      <c r="X61">
        <f t="shared" si="7"/>
        <v>-26.22784810126582</v>
      </c>
    </row>
    <row r="63" spans="5:24" x14ac:dyDescent="0.25">
      <c r="F63">
        <f t="shared" ref="F63:M63" si="8">(F59-F60)/F59*100</f>
        <v>0</v>
      </c>
      <c r="G63">
        <f t="shared" si="8"/>
        <v>14.20194675735898</v>
      </c>
      <c r="H63">
        <f t="shared" si="8"/>
        <v>17.612612612612615</v>
      </c>
      <c r="I63">
        <f t="shared" si="8"/>
        <v>17.820836843583258</v>
      </c>
      <c r="J63">
        <f t="shared" si="8"/>
        <v>14.242577692754921</v>
      </c>
      <c r="K63">
        <f t="shared" si="8"/>
        <v>16.312822577693183</v>
      </c>
      <c r="L63">
        <f t="shared" si="8"/>
        <v>17.689509890309687</v>
      </c>
      <c r="M63">
        <f t="shared" si="8"/>
        <v>19.944043994446421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欧阳宇杰</dc:creator>
  <cp:lastModifiedBy>欧阳宇杰</cp:lastModifiedBy>
  <dcterms:created xsi:type="dcterms:W3CDTF">2023-02-28T07:19:05Z</dcterms:created>
  <dcterms:modified xsi:type="dcterms:W3CDTF">2023-03-03T13:40:10Z</dcterms:modified>
</cp:coreProperties>
</file>