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4C8D746-C402-4CF9-93DE-DF8CF05FFA32}" xr6:coauthVersionLast="47" xr6:coauthVersionMax="47" xr10:uidLastSave="{00000000-0000-0000-0000-000000000000}"/>
  <bookViews>
    <workbookView xWindow="-108" yWindow="-108" windowWidth="23256" windowHeight="12456" xr2:uid="{F149D945-2243-4FA5-8CA1-891761A43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J10" i="1"/>
  <c r="K10" i="1"/>
  <c r="L10" i="1"/>
  <c r="M10" i="1"/>
  <c r="N10" i="1"/>
  <c r="O10" i="1"/>
  <c r="P10" i="1"/>
  <c r="G10" i="1"/>
  <c r="T10" i="1"/>
  <c r="U10" i="1"/>
  <c r="V10" i="1"/>
  <c r="W10" i="1"/>
  <c r="X10" i="1"/>
  <c r="Y10" i="1"/>
  <c r="S10" i="1"/>
  <c r="H42" i="1"/>
  <c r="H34" i="1"/>
  <c r="H31" i="1"/>
  <c r="H39" i="1"/>
  <c r="H36" i="1"/>
  <c r="H33" i="1"/>
  <c r="H30" i="1"/>
  <c r="H28" i="1"/>
  <c r="H27" i="1"/>
  <c r="H19" i="1"/>
  <c r="H21" i="1"/>
  <c r="H22" i="1"/>
  <c r="H24" i="1"/>
  <c r="H25" i="1"/>
  <c r="H16" i="1"/>
  <c r="H18" i="1"/>
  <c r="H15" i="1"/>
</calcChain>
</file>

<file path=xl/sharedStrings.xml><?xml version="1.0" encoding="utf-8"?>
<sst xmlns="http://schemas.openxmlformats.org/spreadsheetml/2006/main" count="12" uniqueCount="6">
  <si>
    <t>数据规模/个</t>
    <phoneticPr fontId="1" type="noConversion"/>
  </si>
  <si>
    <t>理论时间/s</t>
    <phoneticPr fontId="1" type="noConversion"/>
  </si>
  <si>
    <t>实际时间/s</t>
    <phoneticPr fontId="1" type="noConversion"/>
  </si>
  <si>
    <t>暴力</t>
    <phoneticPr fontId="1" type="noConversion"/>
  </si>
  <si>
    <t>分治</t>
    <phoneticPr fontId="1" type="noConversion"/>
  </si>
  <si>
    <t>差别比例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</si>
</sst>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蛮力穷举法在不同数据规模下的时间分析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012657590463062E-2"/>
          <c:y val="0.11617483413857704"/>
          <c:w val="0.90365880523927311"/>
          <c:h val="0.803105470492396"/>
        </c:manualLayout>
      </c:layout>
      <c:scatterChart>
        <c:scatterStyle val="smooth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Sheet1!$S$6:$Y$6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Sheet1!$S$7:$Y$7</c:f>
              <c:numCache>
                <c:formatCode>General</c:formatCode>
                <c:ptCount val="7"/>
                <c:pt idx="0">
                  <c:v>11.512</c:v>
                </c:pt>
                <c:pt idx="1">
                  <c:v>45.734999999999999</c:v>
                </c:pt>
                <c:pt idx="2">
                  <c:v>102.6588</c:v>
                </c:pt>
                <c:pt idx="3">
                  <c:v>182.9248</c:v>
                </c:pt>
                <c:pt idx="4">
                  <c:v>286.66950000000003</c:v>
                </c:pt>
                <c:pt idx="5">
                  <c:v>412.8073</c:v>
                </c:pt>
                <c:pt idx="6">
                  <c:v>559.40300000000002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B-4DA9-A6B9-0F8A7788A702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Sheet1!$S$6:$Y$6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Sheet1!$S$8:$Y$8</c:f>
              <c:numCache>
                <c:formatCode>General</c:formatCode>
                <c:ptCount val="7"/>
                <c:pt idx="0">
                  <c:v>11.4328</c:v>
                </c:pt>
                <c:pt idx="1">
                  <c:v>45.731200000000001</c:v>
                </c:pt>
                <c:pt idx="2">
                  <c:v>102.8952</c:v>
                </c:pt>
                <c:pt idx="3">
                  <c:v>182.9248</c:v>
                </c:pt>
                <c:pt idx="4">
                  <c:v>285.82</c:v>
                </c:pt>
                <c:pt idx="5">
                  <c:v>411.58080000000001</c:v>
                </c:pt>
                <c:pt idx="6">
                  <c:v>560.20719999999994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B-4DA9-A6B9-0F8A7788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03152"/>
        <c:axId val="1819901072"/>
      </c:scatterChart>
      <c:valAx>
        <c:axId val="18199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数据规模</a:t>
                </a:r>
                <a:r>
                  <a:rPr lang="en-US" altLang="zh-CN" sz="1500" baseline="0"/>
                  <a:t>/</a:t>
                </a:r>
                <a:r>
                  <a:rPr lang="zh-CN" altLang="en-US" sz="15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79977808763487901"/>
              <c:y val="0.84810486652131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901072"/>
        <c:crosses val="autoZero"/>
        <c:crossBetween val="midCat"/>
      </c:valAx>
      <c:valAx>
        <c:axId val="1819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时间</a:t>
                </a:r>
                <a:r>
                  <a:rPr lang="en-US" altLang="zh-CN" sz="1500" baseline="0"/>
                  <a:t>/s</a:t>
                </a:r>
                <a:endParaRPr lang="zh-CN" altLang="en-US" sz="1500" baseline="0"/>
              </a:p>
            </c:rich>
          </c:tx>
          <c:layout>
            <c:manualLayout>
              <c:xMode val="edge"/>
              <c:yMode val="edge"/>
              <c:x val="5.6163422280548263E-2"/>
              <c:y val="0.1196954547348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9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8089700592977"/>
          <c:y val="6.9513995935693254E-2"/>
          <c:w val="0.31944444444444442"/>
          <c:h val="7.091960727131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分治</a:t>
            </a:r>
            <a:r>
              <a:rPr lang="zh-CN" altLang="zh-CN" sz="1800" b="0" i="0" baseline="0">
                <a:effectLst/>
              </a:rPr>
              <a:t>法在不同数据规模下的时间分析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25184404636459429"/>
          <c:y val="1.1055831951354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082075620420999E-2"/>
          <c:y val="8.005815193498822E-2"/>
          <c:w val="0.91535101184006373"/>
          <c:h val="0.86445985296614047"/>
        </c:manualLayout>
      </c:layout>
      <c:scatterChart>
        <c:scatterStyle val="smooth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Sheet1!$G$6:$P$6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Sheet1!$G$7:$P$7</c:f>
              <c:numCache>
                <c:formatCode>General</c:formatCode>
                <c:ptCount val="10"/>
                <c:pt idx="0">
                  <c:v>5.6399999999999999E-2</c:v>
                </c:pt>
                <c:pt idx="1">
                  <c:v>0.1176</c:v>
                </c:pt>
                <c:pt idx="2">
                  <c:v>0.16880000000000001</c:v>
                </c:pt>
                <c:pt idx="3">
                  <c:v>0.25240000000000001</c:v>
                </c:pt>
                <c:pt idx="4">
                  <c:v>0.31059999999999999</c:v>
                </c:pt>
                <c:pt idx="5">
                  <c:v>0.36280000000000001</c:v>
                </c:pt>
                <c:pt idx="6">
                  <c:v>0.45600000000000002</c:v>
                </c:pt>
                <c:pt idx="7">
                  <c:v>0.51139999999999997</c:v>
                </c:pt>
                <c:pt idx="8">
                  <c:v>0.57999999999999996</c:v>
                </c:pt>
                <c:pt idx="9">
                  <c:v>0.63959999999999995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5-4AD6-A148-EDC6C0EFC583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Sheet1!$G$6:$P$6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Sheet1!$G$8:$P$8</c:f>
              <c:numCache>
                <c:formatCode>General</c:formatCode>
                <c:ptCount val="10"/>
                <c:pt idx="0">
                  <c:v>5.45E-2</c:v>
                </c:pt>
                <c:pt idx="1">
                  <c:v>0.11559999999999999</c:v>
                </c:pt>
                <c:pt idx="2">
                  <c:v>0.17910000000000001</c:v>
                </c:pt>
                <c:pt idx="3">
                  <c:v>0.24429999999999999</c:v>
                </c:pt>
                <c:pt idx="4">
                  <c:v>0.31059999999999999</c:v>
                </c:pt>
                <c:pt idx="5">
                  <c:v>0.37790000000000001</c:v>
                </c:pt>
                <c:pt idx="6">
                  <c:v>0.44600000000000001</c:v>
                </c:pt>
                <c:pt idx="7">
                  <c:v>0.51480000000000004</c:v>
                </c:pt>
                <c:pt idx="8">
                  <c:v>0.58409999999999995</c:v>
                </c:pt>
                <c:pt idx="9">
                  <c:v>0.65400000000000003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5-4AD6-A148-EDC6C0EF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09456"/>
        <c:axId val="2057010288"/>
      </c:scatterChart>
      <c:valAx>
        <c:axId val="20570094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数据规模</a:t>
                </a:r>
                <a:r>
                  <a:rPr lang="en-US" altLang="zh-CN" sz="1500" baseline="0"/>
                  <a:t>/</a:t>
                </a:r>
                <a:r>
                  <a:rPr lang="zh-CN" altLang="en-US" sz="15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1285480779602237"/>
              <c:y val="0.874101713653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010288"/>
        <c:crosses val="autoZero"/>
        <c:crossBetween val="midCat"/>
      </c:valAx>
      <c:valAx>
        <c:axId val="20570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时间</a:t>
                </a:r>
                <a:r>
                  <a:rPr lang="en-US" altLang="zh-CN" sz="1500" baseline="0"/>
                  <a:t>/s</a:t>
                </a:r>
                <a:endParaRPr lang="zh-CN" altLang="en-US" sz="1500" baseline="0"/>
              </a:p>
            </c:rich>
          </c:tx>
          <c:layout>
            <c:manualLayout>
              <c:xMode val="edge"/>
              <c:yMode val="edge"/>
              <c:x val="5.2687038988408853E-2"/>
              <c:y val="8.38745903030778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0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23855197763083"/>
          <c:y val="0.11864257017624041"/>
          <c:w val="0.29083245521601686"/>
          <c:h val="6.6685600867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两种算法的效率分析及比较</a:t>
            </a:r>
          </a:p>
        </c:rich>
      </c:tx>
      <c:layout>
        <c:manualLayout>
          <c:xMode val="edge"/>
          <c:yMode val="edge"/>
          <c:x val="0.26522842639593908"/>
          <c:y val="5.95238095238095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482718865749257E-2"/>
          <c:y val="7.133537084155113E-2"/>
          <c:w val="0.89577199589181788"/>
          <c:h val="0.85346726947089724"/>
        </c:manualLayout>
      </c:layout>
      <c:scatterChart>
        <c:scatterStyle val="smoothMarker"/>
        <c:varyColors val="0"/>
        <c:ser>
          <c:idx val="0"/>
          <c:order val="0"/>
          <c:tx>
            <c:v>分治法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Sheet1!$K$15:$Q$15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Sheet1!$K$16:$Q$16</c:f>
              <c:numCache>
                <c:formatCode>General</c:formatCode>
                <c:ptCount val="7"/>
                <c:pt idx="0">
                  <c:v>5.6399999999999999E-2</c:v>
                </c:pt>
                <c:pt idx="1">
                  <c:v>0.1176</c:v>
                </c:pt>
                <c:pt idx="2">
                  <c:v>0.16880000000000001</c:v>
                </c:pt>
                <c:pt idx="3">
                  <c:v>0.25240000000000001</c:v>
                </c:pt>
                <c:pt idx="4">
                  <c:v>0.31059999999999999</c:v>
                </c:pt>
                <c:pt idx="5">
                  <c:v>0.36280000000000001</c:v>
                </c:pt>
                <c:pt idx="6">
                  <c:v>0.45600000000000002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9-4FC2-8C14-BE4B37822E89}"/>
            </c:ext>
          </c:extLst>
        </c:ser>
        <c:ser>
          <c:idx val="1"/>
          <c:order val="1"/>
          <c:tx>
            <c:v>蛮力穷举法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Sheet1!$K$15:$Q$15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Sheet1!$K$17:$Q$17</c:f>
              <c:numCache>
                <c:formatCode>General</c:formatCode>
                <c:ptCount val="7"/>
                <c:pt idx="0">
                  <c:v>11.512</c:v>
                </c:pt>
                <c:pt idx="1">
                  <c:v>45.734999999999999</c:v>
                </c:pt>
                <c:pt idx="2">
                  <c:v>102.6588</c:v>
                </c:pt>
                <c:pt idx="3">
                  <c:v>182.9248</c:v>
                </c:pt>
                <c:pt idx="4">
                  <c:v>286.66950000000003</c:v>
                </c:pt>
                <c:pt idx="5">
                  <c:v>412.8073</c:v>
                </c:pt>
                <c:pt idx="6">
                  <c:v>559.40300000000002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39-4FC2-8C14-BE4B3782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22432"/>
        <c:axId val="318922016"/>
      </c:scatterChart>
      <c:valAx>
        <c:axId val="3189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数据规模</a:t>
                </a:r>
                <a:r>
                  <a:rPr lang="en-US" altLang="zh-CN" sz="1500" baseline="0"/>
                  <a:t>/</a:t>
                </a:r>
                <a:r>
                  <a:rPr lang="zh-CN" altLang="en-US" sz="15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77844932426924895"/>
              <c:y val="0.84714950552646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922016"/>
        <c:crosses val="autoZero"/>
        <c:crossBetween val="midCat"/>
      </c:valAx>
      <c:valAx>
        <c:axId val="318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500" baseline="0"/>
                  <a:t>时间</a:t>
                </a:r>
                <a:r>
                  <a:rPr lang="en-US" altLang="zh-CN" sz="1500" baseline="0"/>
                  <a:t>/s</a:t>
                </a:r>
                <a:endParaRPr lang="zh-CN" altLang="en-US" sz="1500" baseline="0"/>
              </a:p>
            </c:rich>
          </c:tx>
          <c:layout>
            <c:manualLayout>
              <c:xMode val="edge"/>
              <c:yMode val="edge"/>
              <c:x val="6.8322981366459631E-2"/>
              <c:y val="8.21295571037913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92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2573808708696"/>
          <c:y val="0.26156161108133741"/>
          <c:w val="0.41739130434782606"/>
          <c:h val="7.017699358260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59</xdr:row>
      <xdr:rowOff>0</xdr:rowOff>
    </xdr:from>
    <xdr:to>
      <xdr:col>20</xdr:col>
      <xdr:colOff>160020</xdr:colOff>
      <xdr:row>83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AEF223-2849-4D3B-A7B5-2D28EAEAF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175260</xdr:colOff>
      <xdr:row>83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7E4B1C-2675-48B7-B416-42078E2C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99060</xdr:colOff>
      <xdr:row>2</xdr:row>
      <xdr:rowOff>38100</xdr:rowOff>
    </xdr:from>
    <xdr:to>
      <xdr:col>21</xdr:col>
      <xdr:colOff>419100</xdr:colOff>
      <xdr:row>27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311390-D268-4B4D-9069-658036C8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A114-44A2-464C-9AE4-969F33306480}">
  <dimension ref="B4:Y42"/>
  <sheetViews>
    <sheetView tabSelected="1" topLeftCell="H1" zoomScaleNormal="100" workbookViewId="0">
      <selection activeCell="W14" sqref="W14"/>
    </sheetView>
  </sheetViews>
  <sheetFormatPr defaultRowHeight="13.8" x14ac:dyDescent="0.25"/>
  <cols>
    <col min="6" max="7" width="11.44140625" customWidth="1"/>
    <col min="18" max="18" width="11.6640625" customWidth="1"/>
    <col min="20" max="20" width="10.88671875" customWidth="1"/>
  </cols>
  <sheetData>
    <row r="4" spans="2:25" x14ac:dyDescent="0.25">
      <c r="G4" t="s">
        <v>4</v>
      </c>
      <c r="R4" t="s">
        <v>3</v>
      </c>
    </row>
    <row r="6" spans="2:25" x14ac:dyDescent="0.25">
      <c r="F6" t="s">
        <v>0</v>
      </c>
      <c r="G6">
        <v>100000</v>
      </c>
      <c r="H6">
        <v>200000</v>
      </c>
      <c r="I6">
        <v>300000</v>
      </c>
      <c r="J6">
        <v>400000</v>
      </c>
      <c r="K6">
        <v>500000</v>
      </c>
      <c r="L6">
        <v>600000</v>
      </c>
      <c r="M6">
        <v>700000</v>
      </c>
      <c r="N6">
        <v>800000</v>
      </c>
      <c r="O6">
        <v>900000</v>
      </c>
      <c r="P6">
        <v>1000000</v>
      </c>
      <c r="R6" t="s">
        <v>0</v>
      </c>
      <c r="S6">
        <v>100000</v>
      </c>
      <c r="T6">
        <v>200000</v>
      </c>
      <c r="U6">
        <v>300000</v>
      </c>
      <c r="V6">
        <v>400000</v>
      </c>
      <c r="W6">
        <v>500000</v>
      </c>
      <c r="X6">
        <v>600000</v>
      </c>
      <c r="Y6">
        <v>700000</v>
      </c>
    </row>
    <row r="7" spans="2:25" x14ac:dyDescent="0.25">
      <c r="F7" t="s">
        <v>2</v>
      </c>
      <c r="G7">
        <v>5.6399999999999999E-2</v>
      </c>
      <c r="H7">
        <v>0.1176</v>
      </c>
      <c r="I7">
        <v>0.16880000000000001</v>
      </c>
      <c r="J7">
        <v>0.25240000000000001</v>
      </c>
      <c r="K7">
        <v>0.31059999999999999</v>
      </c>
      <c r="L7">
        <v>0.36280000000000001</v>
      </c>
      <c r="M7">
        <v>0.45600000000000002</v>
      </c>
      <c r="N7">
        <v>0.51139999999999997</v>
      </c>
      <c r="O7">
        <v>0.57999999999999996</v>
      </c>
      <c r="P7">
        <v>0.63959999999999995</v>
      </c>
      <c r="R7" t="s">
        <v>2</v>
      </c>
      <c r="S7">
        <v>11.512</v>
      </c>
      <c r="T7">
        <v>45.734999999999999</v>
      </c>
      <c r="U7">
        <v>102.6588</v>
      </c>
      <c r="V7">
        <v>182.9248</v>
      </c>
      <c r="W7">
        <v>286.66950000000003</v>
      </c>
      <c r="X7">
        <v>412.8073</v>
      </c>
      <c r="Y7">
        <v>559.40300000000002</v>
      </c>
    </row>
    <row r="8" spans="2:25" x14ac:dyDescent="0.25">
      <c r="F8" t="s">
        <v>1</v>
      </c>
      <c r="G8">
        <v>5.45E-2</v>
      </c>
      <c r="H8">
        <v>0.11559999999999999</v>
      </c>
      <c r="I8">
        <v>0.17910000000000001</v>
      </c>
      <c r="J8">
        <v>0.24429999999999999</v>
      </c>
      <c r="K8">
        <v>0.31059999999999999</v>
      </c>
      <c r="L8">
        <v>0.37790000000000001</v>
      </c>
      <c r="M8">
        <v>0.44600000000000001</v>
      </c>
      <c r="N8">
        <v>0.51480000000000004</v>
      </c>
      <c r="O8">
        <v>0.58409999999999995</v>
      </c>
      <c r="P8">
        <v>0.65400000000000003</v>
      </c>
      <c r="R8" t="s">
        <v>1</v>
      </c>
      <c r="S8">
        <v>11.4328</v>
      </c>
      <c r="T8">
        <v>45.731200000000001</v>
      </c>
      <c r="U8">
        <v>102.8952</v>
      </c>
      <c r="V8">
        <v>182.9248</v>
      </c>
      <c r="W8">
        <v>285.82</v>
      </c>
      <c r="X8">
        <v>411.58080000000001</v>
      </c>
      <c r="Y8">
        <v>560.20719999999994</v>
      </c>
    </row>
    <row r="9" spans="2:25" x14ac:dyDescent="0.25">
      <c r="F9" t="s">
        <v>5</v>
      </c>
      <c r="G9" s="2">
        <v>3.3700000000000001E-2</v>
      </c>
      <c r="H9" s="2">
        <v>1.7000000000000001E-2</v>
      </c>
      <c r="I9" s="2">
        <v>-6.0999999999999999E-2</v>
      </c>
      <c r="J9" s="2">
        <v>3.2099999999999997E-2</v>
      </c>
      <c r="K9" s="1">
        <v>0</v>
      </c>
      <c r="L9" s="2">
        <v>-4.1599999999999998E-2</v>
      </c>
      <c r="M9" s="2">
        <v>2.1899999999999999E-2</v>
      </c>
      <c r="N9" s="2">
        <v>-6.6E-3</v>
      </c>
      <c r="O9" s="2">
        <v>-7.1000000000000004E-3</v>
      </c>
      <c r="P9" s="2">
        <v>-2.2509999999999999E-2</v>
      </c>
      <c r="R9" t="s">
        <v>5</v>
      </c>
      <c r="S9" s="2">
        <v>6.8999999999999999E-3</v>
      </c>
      <c r="T9" s="3">
        <v>8.0000000000000007E-5</v>
      </c>
      <c r="U9" s="2">
        <v>-2.3E-3</v>
      </c>
      <c r="V9" s="1">
        <v>0</v>
      </c>
      <c r="W9" s="3">
        <v>2.96E-3</v>
      </c>
      <c r="X9" s="3">
        <v>2.97E-3</v>
      </c>
      <c r="Y9" s="3">
        <v>-1.4400000000000001E-3</v>
      </c>
    </row>
    <row r="10" spans="2:25" x14ac:dyDescent="0.25">
      <c r="G10">
        <f>(G7-G8)/G7*100</f>
        <v>3.3687943262411326</v>
      </c>
      <c r="H10">
        <f t="shared" ref="H10:P10" si="0">(H7-H8)/H7*100</f>
        <v>1.700680272108845</v>
      </c>
      <c r="I10">
        <f t="shared" si="0"/>
        <v>-6.1018957345971581</v>
      </c>
      <c r="J10">
        <f t="shared" si="0"/>
        <v>3.2091917591125294</v>
      </c>
      <c r="K10">
        <f t="shared" si="0"/>
        <v>0</v>
      </c>
      <c r="L10">
        <f t="shared" si="0"/>
        <v>-4.1620727673649398</v>
      </c>
      <c r="M10">
        <f t="shared" si="0"/>
        <v>2.1929824561403528</v>
      </c>
      <c r="N10">
        <f t="shared" si="0"/>
        <v>-0.66484161126321273</v>
      </c>
      <c r="O10">
        <f t="shared" si="0"/>
        <v>-0.70689655172413668</v>
      </c>
      <c r="P10">
        <f t="shared" si="0"/>
        <v>-2.2514071294559224</v>
      </c>
      <c r="S10">
        <f>(S7-S8)/S7*100</f>
        <v>0.68797776233495622</v>
      </c>
      <c r="T10">
        <f t="shared" ref="T9:Y10" si="1">(T7-T8)/T7*100</f>
        <v>8.3087351044019882E-3</v>
      </c>
      <c r="U10">
        <f t="shared" si="1"/>
        <v>-0.23027738489053376</v>
      </c>
      <c r="V10">
        <f t="shared" si="1"/>
        <v>0</v>
      </c>
      <c r="W10">
        <f t="shared" si="1"/>
        <v>0.29633428041700788</v>
      </c>
      <c r="X10">
        <f t="shared" si="1"/>
        <v>0.29711199390126758</v>
      </c>
      <c r="Y10">
        <f t="shared" si="1"/>
        <v>-0.14376040171395638</v>
      </c>
    </row>
    <row r="14" spans="2:25" x14ac:dyDescent="0.25">
      <c r="C14">
        <v>100000</v>
      </c>
      <c r="T14" s="2"/>
    </row>
    <row r="15" spans="2:25" x14ac:dyDescent="0.25">
      <c r="B15" t="s">
        <v>3</v>
      </c>
      <c r="C15">
        <v>5.7000000000000002E-2</v>
      </c>
      <c r="D15">
        <v>5.6000000000000001E-2</v>
      </c>
      <c r="E15">
        <v>5.7000000000000002E-2</v>
      </c>
      <c r="F15">
        <v>5.5E-2</v>
      </c>
      <c r="G15">
        <v>5.7000000000000002E-2</v>
      </c>
      <c r="H15">
        <f>SUM(C15:G15)/5</f>
        <v>5.6400000000000006E-2</v>
      </c>
      <c r="K15">
        <v>100000</v>
      </c>
      <c r="L15">
        <v>200000</v>
      </c>
      <c r="M15">
        <v>300000</v>
      </c>
      <c r="N15">
        <v>400000</v>
      </c>
      <c r="O15">
        <v>500000</v>
      </c>
      <c r="P15">
        <v>600000</v>
      </c>
      <c r="Q15">
        <v>700000</v>
      </c>
      <c r="R15">
        <v>800000</v>
      </c>
      <c r="S15">
        <v>900000</v>
      </c>
      <c r="T15">
        <v>1000000</v>
      </c>
    </row>
    <row r="16" spans="2:25" x14ac:dyDescent="0.25">
      <c r="B16" t="s">
        <v>4</v>
      </c>
      <c r="C16">
        <v>11.561</v>
      </c>
      <c r="D16">
        <v>11.539</v>
      </c>
      <c r="E16">
        <v>11.477</v>
      </c>
      <c r="F16">
        <v>11.494</v>
      </c>
      <c r="G16">
        <v>11.489000000000001</v>
      </c>
      <c r="H16">
        <f t="shared" ref="H16:H25" si="2">SUM(C16:G16)/5</f>
        <v>11.512</v>
      </c>
      <c r="K16">
        <v>5.6399999999999999E-2</v>
      </c>
      <c r="L16">
        <v>0.1176</v>
      </c>
      <c r="M16">
        <v>0.16880000000000001</v>
      </c>
      <c r="N16">
        <v>0.25240000000000001</v>
      </c>
      <c r="O16">
        <v>0.31059999999999999</v>
      </c>
      <c r="P16">
        <v>0.36280000000000001</v>
      </c>
      <c r="Q16">
        <v>0.45600000000000002</v>
      </c>
      <c r="R16">
        <v>0.51139999999999997</v>
      </c>
      <c r="S16">
        <v>0.57999999999999996</v>
      </c>
      <c r="T16">
        <v>0.63959999999999995</v>
      </c>
    </row>
    <row r="17" spans="3:17" x14ac:dyDescent="0.25">
      <c r="C17">
        <v>200000</v>
      </c>
      <c r="K17">
        <v>11.512</v>
      </c>
      <c r="L17">
        <v>45.734999999999999</v>
      </c>
      <c r="M17">
        <v>102.6588</v>
      </c>
      <c r="N17">
        <v>182.9248</v>
      </c>
      <c r="O17">
        <v>286.66950000000003</v>
      </c>
      <c r="P17">
        <v>412.8073</v>
      </c>
      <c r="Q17">
        <v>559.40300000000002</v>
      </c>
    </row>
    <row r="18" spans="3:17" x14ac:dyDescent="0.25">
      <c r="C18">
        <v>0.115</v>
      </c>
      <c r="D18">
        <v>0.11700000000000001</v>
      </c>
      <c r="E18">
        <v>0.12</v>
      </c>
      <c r="F18">
        <v>0.12</v>
      </c>
      <c r="G18">
        <v>0.11600000000000001</v>
      </c>
      <c r="H18">
        <f t="shared" si="2"/>
        <v>0.1176</v>
      </c>
    </row>
    <row r="19" spans="3:17" x14ac:dyDescent="0.25">
      <c r="C19">
        <v>45.719000000000001</v>
      </c>
      <c r="D19">
        <v>45.713000000000001</v>
      </c>
      <c r="E19">
        <v>46.009</v>
      </c>
      <c r="F19">
        <v>45.628</v>
      </c>
      <c r="G19">
        <v>45.606000000000002</v>
      </c>
      <c r="H19">
        <f t="shared" si="2"/>
        <v>45.734999999999999</v>
      </c>
    </row>
    <row r="20" spans="3:17" x14ac:dyDescent="0.25">
      <c r="C20">
        <v>300000</v>
      </c>
    </row>
    <row r="21" spans="3:17" x14ac:dyDescent="0.25">
      <c r="C21">
        <v>0.16800000000000001</v>
      </c>
      <c r="D21">
        <v>0.16800000000000001</v>
      </c>
      <c r="E21">
        <v>0.17100000000000001</v>
      </c>
      <c r="F21">
        <v>0.16700000000000001</v>
      </c>
      <c r="G21">
        <v>0.17</v>
      </c>
      <c r="H21">
        <f t="shared" si="2"/>
        <v>0.16880000000000001</v>
      </c>
    </row>
    <row r="22" spans="3:17" x14ac:dyDescent="0.25">
      <c r="C22">
        <v>102.62</v>
      </c>
      <c r="D22">
        <v>102.753</v>
      </c>
      <c r="E22">
        <v>102.717</v>
      </c>
      <c r="F22">
        <v>102.688</v>
      </c>
      <c r="G22">
        <v>102.51600000000001</v>
      </c>
      <c r="H22">
        <f t="shared" si="2"/>
        <v>102.6588</v>
      </c>
    </row>
    <row r="23" spans="3:17" x14ac:dyDescent="0.25">
      <c r="C23">
        <v>400000</v>
      </c>
    </row>
    <row r="24" spans="3:17" x14ac:dyDescent="0.25">
      <c r="C24">
        <v>0.25700000000000001</v>
      </c>
      <c r="D24">
        <v>0.252</v>
      </c>
      <c r="E24">
        <v>0.247</v>
      </c>
      <c r="F24">
        <v>0.252</v>
      </c>
      <c r="G24">
        <v>0.254</v>
      </c>
      <c r="H24">
        <f t="shared" si="2"/>
        <v>0.25240000000000001</v>
      </c>
    </row>
    <row r="25" spans="3:17" x14ac:dyDescent="0.25">
      <c r="C25">
        <v>182.62799999999999</v>
      </c>
      <c r="D25">
        <v>182.738</v>
      </c>
      <c r="E25">
        <v>182.94800000000001</v>
      </c>
      <c r="F25">
        <v>183.203</v>
      </c>
      <c r="G25">
        <v>183.107</v>
      </c>
      <c r="H25">
        <f t="shared" si="2"/>
        <v>182.92479999999998</v>
      </c>
    </row>
    <row r="26" spans="3:17" x14ac:dyDescent="0.25">
      <c r="C26">
        <v>500000</v>
      </c>
    </row>
    <row r="27" spans="3:17" x14ac:dyDescent="0.25">
      <c r="C27">
        <v>0.314</v>
      </c>
      <c r="D27">
        <v>0.309</v>
      </c>
      <c r="E27">
        <v>0.307</v>
      </c>
      <c r="F27">
        <v>0.313</v>
      </c>
      <c r="G27">
        <v>0.31</v>
      </c>
      <c r="H27">
        <f>SUM(C27:G27)/5</f>
        <v>0.31059999999999999</v>
      </c>
    </row>
    <row r="28" spans="3:17" x14ac:dyDescent="0.25">
      <c r="C28">
        <v>287.54000000000002</v>
      </c>
      <c r="D28">
        <v>286.79899999999998</v>
      </c>
      <c r="E28">
        <v>285.59399999999999</v>
      </c>
      <c r="F28">
        <v>286.745</v>
      </c>
      <c r="H28">
        <f>SUM(C28:F28)/4</f>
        <v>286.66949999999997</v>
      </c>
    </row>
    <row r="29" spans="3:17" x14ac:dyDescent="0.25">
      <c r="C29">
        <v>600000</v>
      </c>
    </row>
    <row r="30" spans="3:17" x14ac:dyDescent="0.25">
      <c r="C30">
        <v>0.36599999999999999</v>
      </c>
      <c r="D30">
        <v>0.36699999999999999</v>
      </c>
      <c r="E30">
        <v>0.35899999999999999</v>
      </c>
      <c r="F30">
        <v>0.36299999999999999</v>
      </c>
      <c r="G30">
        <v>0.35899999999999999</v>
      </c>
      <c r="H30">
        <f>SUM(C30:G30)/5</f>
        <v>0.36280000000000001</v>
      </c>
    </row>
    <row r="31" spans="3:17" x14ac:dyDescent="0.25">
      <c r="C31">
        <v>413.30099999999999</v>
      </c>
      <c r="D31">
        <v>411.45600000000002</v>
      </c>
      <c r="E31">
        <v>413.36200000000002</v>
      </c>
      <c r="F31">
        <v>413.11</v>
      </c>
      <c r="H31">
        <f>SUM(C31:F31)/4</f>
        <v>412.80725000000007</v>
      </c>
    </row>
    <row r="32" spans="3:17" x14ac:dyDescent="0.25">
      <c r="C32">
        <v>700000</v>
      </c>
    </row>
    <row r="33" spans="3:8" x14ac:dyDescent="0.25">
      <c r="C33">
        <v>0.46100000000000002</v>
      </c>
      <c r="D33">
        <v>0.46</v>
      </c>
      <c r="E33">
        <v>0.442</v>
      </c>
      <c r="F33">
        <v>0.46</v>
      </c>
      <c r="G33">
        <v>0.45700000000000002</v>
      </c>
      <c r="H33">
        <f>SUM(C33:G33)/5</f>
        <v>0.45599999999999996</v>
      </c>
    </row>
    <row r="34" spans="3:8" x14ac:dyDescent="0.25">
      <c r="C34">
        <v>563.02700000000004</v>
      </c>
      <c r="D34">
        <v>557.38800000000003</v>
      </c>
      <c r="E34">
        <v>557.79399999999998</v>
      </c>
      <c r="H34">
        <f>SUM(C34:E34)/3</f>
        <v>559.40299999999991</v>
      </c>
    </row>
    <row r="35" spans="3:8" x14ac:dyDescent="0.25">
      <c r="C35">
        <v>800000</v>
      </c>
    </row>
    <row r="36" spans="3:8" x14ac:dyDescent="0.25">
      <c r="C36">
        <v>0.502</v>
      </c>
      <c r="D36">
        <v>0.51500000000000001</v>
      </c>
      <c r="E36">
        <v>0.50900000000000001</v>
      </c>
      <c r="F36">
        <v>0.52500000000000002</v>
      </c>
      <c r="G36">
        <v>0.50600000000000001</v>
      </c>
      <c r="H36">
        <f>SUM(C36:G36)/5</f>
        <v>0.51139999999999985</v>
      </c>
    </row>
    <row r="38" spans="3:8" x14ac:dyDescent="0.25">
      <c r="C38">
        <v>900000</v>
      </c>
    </row>
    <row r="39" spans="3:8" x14ac:dyDescent="0.25">
      <c r="C39">
        <v>0.57799999999999996</v>
      </c>
      <c r="D39">
        <v>0.57699999999999996</v>
      </c>
      <c r="E39">
        <v>0.57899999999999996</v>
      </c>
      <c r="F39">
        <v>0.57899999999999996</v>
      </c>
      <c r="G39">
        <v>0.58699999999999997</v>
      </c>
      <c r="H39">
        <f>SUM(C39:G39)/5</f>
        <v>0.57999999999999985</v>
      </c>
    </row>
    <row r="41" spans="3:8" x14ac:dyDescent="0.25">
      <c r="C41">
        <v>1000000</v>
      </c>
    </row>
    <row r="42" spans="3:8" x14ac:dyDescent="0.25">
      <c r="C42">
        <v>0.65100000000000002</v>
      </c>
      <c r="D42">
        <v>0.64</v>
      </c>
      <c r="E42">
        <v>0.628</v>
      </c>
      <c r="F42">
        <v>0.65100000000000002</v>
      </c>
      <c r="G42">
        <v>0.628</v>
      </c>
      <c r="H42">
        <f>SUM(C42:G42)/5</f>
        <v>0.63960000000000006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欧阳宇杰</dc:creator>
  <cp:lastModifiedBy>欧阳宇杰</cp:lastModifiedBy>
  <dcterms:created xsi:type="dcterms:W3CDTF">2023-03-15T14:06:29Z</dcterms:created>
  <dcterms:modified xsi:type="dcterms:W3CDTF">2023-03-16T12:14:20Z</dcterms:modified>
</cp:coreProperties>
</file>