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97AA445D-9D8B-4E4F-84F9-7EF955AF102B}" xr6:coauthVersionLast="47" xr6:coauthVersionMax="47" xr10:uidLastSave="{00000000-0000-0000-0000-000000000000}"/>
  <bookViews>
    <workbookView xWindow="-120" yWindow="-120" windowWidth="29040" windowHeight="15720" tabRatio="652" firstSheet="1" activeTab="7" xr2:uid="{4C81455D-F988-48FF-A227-5E5C31E96C26}"/>
  </bookViews>
  <sheets>
    <sheet name="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2" l="1"/>
  <c r="C29" i="2"/>
  <c r="B30" i="2"/>
  <c r="B29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5" i="6"/>
  <c r="D14" i="6" l="1"/>
  <c r="D13" i="6"/>
  <c r="D12" i="6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<sst xmlns="http://schemas.openxmlformats.org/spreadsheetml/2006/main" count="217" uniqueCount="185">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</sst>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M</a:t>
            </a:r>
            <a:r>
              <a:rPr lang="lt-LT" sz="1200">
                <a:latin typeface="Arial" panose="020B0604020202020204" pitchFamily="34" charset="0"/>
                <a:cs typeface="Arial" panose="020B0604020202020204" pitchFamily="34" charset="0"/>
              </a:rPr>
              <a:t>ėnesio</a:t>
            </a:r>
            <a:r>
              <a:rPr lang="lt-LT" sz="1200" baseline="0">
                <a:latin typeface="Arial" panose="020B0604020202020204" pitchFamily="34" charset="0"/>
                <a:cs typeface="Arial" panose="020B0604020202020204" pitchFamily="34" charset="0"/>
              </a:rPr>
              <a:t> išlaidos</a:t>
            </a:r>
            <a:endParaRPr lang="lt-LT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B-4A18-B985-C3562C522E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452352975603602"/>
          <c:y val="0.12421152881041177"/>
          <c:w val="0.45318944908901826"/>
          <c:h val="0.87385072243796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14</xdr:col>
      <xdr:colOff>515366</xdr:colOff>
      <xdr:row>19</xdr:row>
      <xdr:rowOff>57763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66675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1724025</xdr:colOff>
      <xdr:row>12</xdr:row>
      <xdr:rowOff>80962</xdr:rowOff>
    </xdr:from>
    <xdr:to>
      <xdr:col>7</xdr:col>
      <xdr:colOff>133350</xdr:colOff>
      <xdr:row>32</xdr:row>
      <xdr:rowOff>114300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69207A31-8864-D687-FDA9-62328E7ED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zoomScaleNormal="100" workbookViewId="0">
      <selection activeCell="T11" sqref="T11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D11" sqref="D11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TODAY()+7</f>
        <v>46164</v>
      </c>
      <c r="C4" s="46">
        <v>37886</v>
      </c>
      <c r="D4" s="44">
        <f ca="1">TRUNC((B4-C4)/365.15,)</f>
        <v>22</v>
      </c>
    </row>
    <row r="5" spans="1:4" x14ac:dyDescent="0.2">
      <c r="A5" s="44" t="s">
        <v>158</v>
      </c>
      <c r="B5" s="45">
        <f t="shared" ref="B5:B10" ca="1" si="0">TODAY()+7</f>
        <v>46164</v>
      </c>
      <c r="C5" s="46">
        <v>36952</v>
      </c>
      <c r="D5" s="44">
        <f t="shared" ref="D5:D10" ca="1" si="1">TRUNC((B5-C5)/365.15,)</f>
        <v>25</v>
      </c>
    </row>
    <row r="6" spans="1:4" x14ac:dyDescent="0.2">
      <c r="A6" s="44" t="s">
        <v>159</v>
      </c>
      <c r="B6" s="45">
        <f t="shared" ca="1" si="0"/>
        <v>46164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46164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46164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46164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46164</v>
      </c>
      <c r="C10" s="46">
        <v>37309</v>
      </c>
      <c r="D10" s="44">
        <f t="shared" ca="1" si="1"/>
        <v>24</v>
      </c>
    </row>
    <row r="11" spans="1:4" x14ac:dyDescent="0.2">
      <c r="A11" s="62" t="s">
        <v>164</v>
      </c>
      <c r="B11" s="63"/>
      <c r="C11" s="64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D16" sqref="D16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>
        <f>AVERAGE(B4:H8)</f>
        <v>2.1899999999999995</v>
      </c>
    </row>
    <row r="13" spans="1:9" ht="42" customHeight="1" x14ac:dyDescent="0.2">
      <c r="A13" s="66" t="s">
        <v>149</v>
      </c>
      <c r="B13" s="66"/>
      <c r="C13" s="66"/>
      <c r="D13" s="8">
        <f>COUNTIF($B$4:$H$8,"&lt;=0")</f>
        <v>11</v>
      </c>
    </row>
    <row r="14" spans="1:9" ht="41.25" customHeight="1" x14ac:dyDescent="0.2">
      <c r="A14" s="66" t="s">
        <v>150</v>
      </c>
      <c r="B14" s="66"/>
      <c r="C14" s="66"/>
      <c r="D14" s="8">
        <f>COUNTIF($B$4:$H$8,"&gt;0")</f>
        <v>19</v>
      </c>
    </row>
    <row r="15" spans="1:9" ht="40.5" customHeight="1" x14ac:dyDescent="0.2">
      <c r="A15" s="66" t="s">
        <v>151</v>
      </c>
      <c r="B15" s="66"/>
      <c r="C15" s="66"/>
      <c r="D15" s="8">
        <f>COUNTIF($B$4:$H$8,"&gt;"&amp;D12)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workbookViewId="0">
      <selection activeCell="B31" sqref="B31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165</v>
      </c>
      <c r="B1" s="65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IF(A8&lt;$A$4,"Nacianalinė valiuta",IF(A8&lt;$A$5,"Nacionalinė valiuta ir euras","Eurai"))</f>
        <v>Nacionalinė valiuta ir euras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IF(A9&lt;$A$4,"Nacianalinė valiuta",IF(A9&lt;$A$5,"Nacionalinė valiuta ir euras","Eurai"))</f>
        <v>Nacianalinė valiuta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>Nacianalinė valiuta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>Nacianalinė valiuta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Eurai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Nacionalinė valiuta ir euras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Eurai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>Nacionalinė valiuta ir euras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E20" sqref="E20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IF(AND(C5&gt;=7,C5&lt;10),A5," ")</f>
        <v xml:space="preserve"> </v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IF(AND(C6&gt;=7,C6&lt;10),A6," ")</f>
        <v>Nijolė Kagaitė</v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>Tajus Bronaitis</v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>Morkus Dalijus</v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 xml:space="preserve"> </v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>Aurimas Markus</v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>Kazys Pranaitis</v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 xml:space="preserve"> </v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>Vytas Keltis</v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>Paulius Biržiškis</v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 xml:space="preserve"> </v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 xml:space="preserve"> </v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 xml:space="preserve"> 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>Viktoras Galovas</v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>Saulius Makys</v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 xml:space="preserve"> </v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D20" sqref="D20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 t="str">
        <f>IF(NOT(OR(B4="Žiema",C4="Lėktuvas")),"Kelionė tinka","Kelionė netinka")</f>
        <v>Kelionė tinka</v>
      </c>
    </row>
    <row r="5" spans="1:4" x14ac:dyDescent="0.2">
      <c r="A5" s="8" t="s">
        <v>92</v>
      </c>
      <c r="B5" s="8" t="s">
        <v>93</v>
      </c>
      <c r="C5" s="8" t="s">
        <v>91</v>
      </c>
      <c r="D5" s="8" t="str">
        <f t="shared" ref="D5:D13" si="0">IF(NOT(OR(B5="Žiema",C5="Lėktuvas")),"Kelionė tinka","Kelionė netinka")</f>
        <v>Kelionė tinka</v>
      </c>
    </row>
    <row r="6" spans="1:4" x14ac:dyDescent="0.2">
      <c r="A6" s="8" t="s">
        <v>94</v>
      </c>
      <c r="B6" s="8" t="s">
        <v>95</v>
      </c>
      <c r="C6" s="8" t="s">
        <v>91</v>
      </c>
      <c r="D6" s="8" t="str">
        <f t="shared" si="0"/>
        <v>Kelionė netinka</v>
      </c>
    </row>
    <row r="7" spans="1:4" x14ac:dyDescent="0.2">
      <c r="A7" s="8" t="s">
        <v>96</v>
      </c>
      <c r="B7" s="8" t="s">
        <v>93</v>
      </c>
      <c r="C7" s="8" t="s">
        <v>97</v>
      </c>
      <c r="D7" s="8" t="str">
        <f t="shared" si="0"/>
        <v>Kelionė netinka</v>
      </c>
    </row>
    <row r="8" spans="1:4" x14ac:dyDescent="0.2">
      <c r="A8" s="8" t="s">
        <v>98</v>
      </c>
      <c r="B8" s="8" t="s">
        <v>99</v>
      </c>
      <c r="C8" s="8" t="s">
        <v>100</v>
      </c>
      <c r="D8" s="8" t="str">
        <f t="shared" si="0"/>
        <v>Kelionė tinka</v>
      </c>
    </row>
    <row r="9" spans="1:4" x14ac:dyDescent="0.2">
      <c r="A9" s="8" t="s">
        <v>101</v>
      </c>
      <c r="B9" s="8" t="s">
        <v>90</v>
      </c>
      <c r="C9" s="8" t="s">
        <v>100</v>
      </c>
      <c r="D9" s="8" t="str">
        <f t="shared" si="0"/>
        <v>Kelionė 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8" t="str">
        <f t="shared" si="0"/>
        <v>Kelionė 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8" t="str">
        <f t="shared" si="0"/>
        <v>Kelionė 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8" t="str">
        <f t="shared" si="0"/>
        <v>Kelionė 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8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C32" sqref="C32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SUMIF($A$4:$A$25,"=11",$B$4:$B$25)</f>
        <v>644</v>
      </c>
      <c r="C29" s="16" t="str">
        <f>IF(B29=MAX($B$29:$B$30),"Šaunuoliai:)"," ")</f>
        <v xml:space="preserve"> </v>
      </c>
    </row>
    <row r="30" spans="1:3" x14ac:dyDescent="0.2">
      <c r="A30" s="14">
        <v>12</v>
      </c>
      <c r="B30" s="15">
        <f>SUMIF($A$4:$A$25,"=12",$B$4:$B$25)</f>
        <v>693</v>
      </c>
      <c r="C30" s="16" t="str">
        <f>IF(B30=MAX($B$29:$B$30),"Šaunuoliai:)"," ")</f>
        <v>Šaunuoliai:)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tabSelected="1" zoomScaleNormal="100" zoomScalePageLayoutView="89" workbookViewId="0">
      <selection activeCell="N31" sqref="N31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/>
    </row>
    <row r="5" spans="1:3" x14ac:dyDescent="0.2">
      <c r="A5" s="19">
        <v>11</v>
      </c>
      <c r="B5" s="13"/>
    </row>
    <row r="6" spans="1:3" x14ac:dyDescent="0.2">
      <c r="A6" s="19">
        <v>12</v>
      </c>
      <c r="B6" s="13"/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/>
    </row>
    <row r="9" spans="1:3" x14ac:dyDescent="0.2">
      <c r="A9" s="19">
        <v>11</v>
      </c>
      <c r="B9" s="13"/>
    </row>
    <row r="10" spans="1:3" x14ac:dyDescent="0.2">
      <c r="A10" s="19">
        <v>12</v>
      </c>
      <c r="B10" s="13"/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zoomScaleNormal="100" workbookViewId="0">
      <selection activeCell="K35" sqref="K3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179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/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/>
      <c r="C7" s="59"/>
    </row>
    <row r="8" spans="1:3" x14ac:dyDescent="0.2">
      <c r="A8" s="59"/>
      <c r="B8" s="59"/>
      <c r="C8" s="59"/>
    </row>
    <row r="9" spans="1:3" x14ac:dyDescent="0.2">
      <c r="A9" s="59"/>
      <c r="B9" s="59"/>
      <c r="C9" s="59"/>
    </row>
    <row r="10" spans="1:3" x14ac:dyDescent="0.2">
      <c r="A10" s="59"/>
      <c r="B10" s="59"/>
      <c r="C10" s="59"/>
    </row>
    <row r="11" spans="1:3" x14ac:dyDescent="0.2">
      <c r="A11" s="59"/>
      <c r="B11" s="59"/>
      <c r="C11" s="59"/>
    </row>
    <row r="12" spans="1:3" x14ac:dyDescent="0.2">
      <c r="A12" s="59"/>
      <c r="B12" s="59"/>
      <c r="C12" s="59"/>
    </row>
    <row r="13" spans="1:3" x14ac:dyDescent="0.2">
      <c r="A13" s="59"/>
      <c r="B13" s="59"/>
      <c r="C13" s="59"/>
    </row>
    <row r="14" spans="1:3" x14ac:dyDescent="0.2">
      <c r="A14" s="59"/>
      <c r="B14" s="59"/>
      <c r="C14" s="59"/>
    </row>
    <row r="15" spans="1:3" x14ac:dyDescent="0.2">
      <c r="A15" s="59"/>
      <c r="B15" s="59"/>
      <c r="C15" s="59"/>
    </row>
    <row r="16" spans="1:3" x14ac:dyDescent="0.2">
      <c r="A16" s="59"/>
      <c r="B16" s="59"/>
      <c r="C16" s="59"/>
    </row>
    <row r="17" spans="1:3" x14ac:dyDescent="0.2">
      <c r="A17" s="59"/>
      <c r="B17" s="59"/>
      <c r="C17" s="59"/>
    </row>
    <row r="18" spans="1:3" x14ac:dyDescent="0.2">
      <c r="A18" s="59"/>
      <c r="B18" s="59"/>
      <c r="C18" s="59"/>
    </row>
    <row r="19" spans="1:3" x14ac:dyDescent="0.2">
      <c r="A19" s="59"/>
      <c r="B19" s="59"/>
      <c r="C19" s="59"/>
    </row>
    <row r="20" spans="1:3" x14ac:dyDescent="0.2">
      <c r="A20" s="59"/>
      <c r="B20" s="59"/>
      <c r="C20" s="59"/>
    </row>
    <row r="21" spans="1:3" x14ac:dyDescent="0.2">
      <c r="A21" s="59"/>
      <c r="B21" s="59"/>
      <c r="C21" s="59"/>
    </row>
    <row r="22" spans="1:3" x14ac:dyDescent="0.2">
      <c r="A22" s="59"/>
      <c r="B22" s="59"/>
      <c r="C22" s="59"/>
    </row>
    <row r="23" spans="1:3" x14ac:dyDescent="0.2">
      <c r="A23" s="59"/>
      <c r="B23" s="59"/>
      <c r="C23" s="59"/>
    </row>
    <row r="24" spans="1:3" x14ac:dyDescent="0.2">
      <c r="A24" s="59"/>
      <c r="B24" s="59"/>
      <c r="C24" s="59"/>
    </row>
    <row r="25" spans="1:3" x14ac:dyDescent="0.2">
      <c r="A25" s="59"/>
      <c r="B25" s="59"/>
      <c r="C25" s="59"/>
    </row>
    <row r="26" spans="1:3" x14ac:dyDescent="0.2">
      <c r="A26" s="59"/>
      <c r="B26" s="59"/>
      <c r="C26" s="59"/>
    </row>
    <row r="27" spans="1:3" x14ac:dyDescent="0.2">
      <c r="A27" s="59"/>
      <c r="B27" s="59"/>
      <c r="C27" s="59"/>
    </row>
    <row r="28" spans="1:3" x14ac:dyDescent="0.2">
      <c r="A28" s="59"/>
      <c r="B28" s="59"/>
      <c r="C28" s="59"/>
    </row>
    <row r="29" spans="1:3" x14ac:dyDescent="0.2">
      <c r="A29" s="59"/>
      <c r="B29" s="59"/>
      <c r="C29" s="59"/>
    </row>
    <row r="30" spans="1:3" x14ac:dyDescent="0.2">
      <c r="A30" s="59"/>
      <c r="B30" s="59"/>
      <c r="C30" s="59"/>
    </row>
    <row r="31" spans="1:3" x14ac:dyDescent="0.2">
      <c r="A31" s="59"/>
      <c r="B31" s="59"/>
      <c r="C31" s="59"/>
    </row>
    <row r="32" spans="1:3" x14ac:dyDescent="0.2">
      <c r="A32" s="59"/>
      <c r="B32" s="59"/>
      <c r="C32" s="59"/>
    </row>
    <row r="33" spans="1:3" x14ac:dyDescent="0.2">
      <c r="A33" s="59"/>
      <c r="B33" s="59"/>
      <c r="C33" s="59"/>
    </row>
    <row r="34" spans="1:3" x14ac:dyDescent="0.2">
      <c r="A34" s="59"/>
      <c r="B34" s="59"/>
      <c r="C34" s="59"/>
    </row>
    <row r="35" spans="1:3" x14ac:dyDescent="0.2">
      <c r="A35" s="59"/>
      <c r="B35" s="59"/>
      <c r="C35" s="59"/>
    </row>
    <row r="36" spans="1:3" x14ac:dyDescent="0.2">
      <c r="A36" s="59"/>
      <c r="B36" s="59"/>
      <c r="C36" s="59"/>
    </row>
    <row r="37" spans="1:3" x14ac:dyDescent="0.2">
      <c r="A37" s="59"/>
      <c r="B37" s="59"/>
      <c r="C37" s="59"/>
    </row>
    <row r="38" spans="1:3" x14ac:dyDescent="0.2">
      <c r="A38" s="59"/>
      <c r="B38" s="59"/>
      <c r="C38" s="59"/>
    </row>
    <row r="39" spans="1:3" x14ac:dyDescent="0.2">
      <c r="A39" s="59"/>
      <c r="B39" s="59"/>
      <c r="C39" s="59"/>
    </row>
    <row r="40" spans="1:3" x14ac:dyDescent="0.2">
      <c r="A40" s="59"/>
      <c r="B40" s="59"/>
      <c r="C40" s="59"/>
    </row>
    <row r="41" spans="1:3" x14ac:dyDescent="0.2">
      <c r="A41" s="59"/>
      <c r="B41" s="59"/>
      <c r="C41" s="59"/>
    </row>
    <row r="42" spans="1:3" x14ac:dyDescent="0.2">
      <c r="A42" s="59"/>
      <c r="B42" s="59"/>
      <c r="C42" s="59"/>
    </row>
    <row r="43" spans="1:3" x14ac:dyDescent="0.2">
      <c r="A43" s="59"/>
      <c r="B43" s="59"/>
      <c r="C43" s="59"/>
    </row>
    <row r="44" spans="1:3" x14ac:dyDescent="0.2">
      <c r="A44" s="59"/>
      <c r="B44" s="59"/>
      <c r="C44" s="59"/>
    </row>
    <row r="45" spans="1:3" x14ac:dyDescent="0.2">
      <c r="A45" s="59"/>
      <c r="B45" s="59"/>
      <c r="C45" s="59"/>
    </row>
    <row r="46" spans="1:3" x14ac:dyDescent="0.2">
      <c r="A46" s="59"/>
      <c r="B46" s="59"/>
      <c r="C46" s="59"/>
    </row>
    <row r="47" spans="1:3" x14ac:dyDescent="0.2">
      <c r="A47" s="59"/>
      <c r="B47" s="59"/>
      <c r="C47" s="59"/>
    </row>
    <row r="48" spans="1:3" x14ac:dyDescent="0.2">
      <c r="A48" s="59"/>
      <c r="B48" s="59"/>
      <c r="C48" s="59"/>
    </row>
    <row r="49" spans="1:3" x14ac:dyDescent="0.2">
      <c r="A49" s="59"/>
      <c r="B49" s="59"/>
      <c r="C49" s="59"/>
    </row>
    <row r="50" spans="1:3" x14ac:dyDescent="0.2">
      <c r="A50" s="59"/>
      <c r="B50" s="59"/>
      <c r="C50" s="59"/>
    </row>
    <row r="51" spans="1:3" x14ac:dyDescent="0.2">
      <c r="A51" s="59"/>
      <c r="B51" s="59"/>
      <c r="C51" s="59"/>
    </row>
    <row r="52" spans="1:3" x14ac:dyDescent="0.2">
      <c r="A52" s="59"/>
      <c r="B52" s="59"/>
      <c r="C52" s="59"/>
    </row>
    <row r="53" spans="1:3" x14ac:dyDescent="0.2">
      <c r="A53" s="59"/>
      <c r="B53" s="59"/>
      <c r="C53" s="59"/>
    </row>
    <row r="54" spans="1:3" x14ac:dyDescent="0.2">
      <c r="A54" s="59"/>
      <c r="B54" s="59"/>
      <c r="C54" s="59"/>
    </row>
    <row r="55" spans="1:3" x14ac:dyDescent="0.2">
      <c r="A55" s="59"/>
      <c r="B55" s="59"/>
      <c r="C55" s="59"/>
    </row>
    <row r="56" spans="1:3" x14ac:dyDescent="0.2">
      <c r="A56" s="59"/>
      <c r="B56" s="59"/>
      <c r="C56" s="59"/>
    </row>
    <row r="57" spans="1:3" x14ac:dyDescent="0.2">
      <c r="A57" s="59"/>
      <c r="B57" s="59"/>
      <c r="C57" s="59"/>
    </row>
    <row r="58" spans="1:3" x14ac:dyDescent="0.2">
      <c r="A58" s="59"/>
      <c r="B58" s="59"/>
      <c r="C58" s="59"/>
    </row>
    <row r="59" spans="1:3" x14ac:dyDescent="0.2">
      <c r="A59" s="59"/>
      <c r="B59" s="59"/>
      <c r="C59" s="59"/>
    </row>
    <row r="60" spans="1:3" x14ac:dyDescent="0.2">
      <c r="A60" s="59"/>
      <c r="B60" s="59"/>
      <c r="C60" s="59"/>
    </row>
    <row r="61" spans="1:3" x14ac:dyDescent="0.2">
      <c r="A61" s="59"/>
      <c r="B61" s="59"/>
      <c r="C61" s="59"/>
    </row>
    <row r="62" spans="1:3" x14ac:dyDescent="0.2">
      <c r="A62" s="59"/>
      <c r="B62" s="59"/>
      <c r="C62" s="59"/>
    </row>
    <row r="63" spans="1:3" x14ac:dyDescent="0.2">
      <c r="A63" s="59"/>
      <c r="B63" s="59"/>
      <c r="C63" s="59"/>
    </row>
    <row r="64" spans="1:3" x14ac:dyDescent="0.2">
      <c r="A64" s="59"/>
      <c r="B64" s="59"/>
      <c r="C64" s="59"/>
    </row>
    <row r="65" spans="1:3" x14ac:dyDescent="0.2">
      <c r="A65" s="59"/>
      <c r="B65" s="59"/>
      <c r="C65" s="59"/>
    </row>
    <row r="66" spans="1:3" x14ac:dyDescent="0.2">
      <c r="A66" s="59"/>
      <c r="B66" s="59"/>
      <c r="C66" s="59"/>
    </row>
    <row r="67" spans="1:3" x14ac:dyDescent="0.2">
      <c r="A67" s="59"/>
      <c r="B67" s="59"/>
      <c r="C67" s="59"/>
    </row>
    <row r="68" spans="1:3" x14ac:dyDescent="0.2">
      <c r="A68" s="59"/>
      <c r="B68" s="59"/>
      <c r="C68" s="59"/>
    </row>
    <row r="69" spans="1:3" x14ac:dyDescent="0.2">
      <c r="A69" s="59"/>
      <c r="B69" s="59"/>
      <c r="C69" s="59"/>
    </row>
    <row r="70" spans="1:3" x14ac:dyDescent="0.2">
      <c r="A70" s="59"/>
      <c r="B70" s="59"/>
      <c r="C70" s="59"/>
    </row>
    <row r="71" spans="1:3" x14ac:dyDescent="0.2">
      <c r="A71" s="59"/>
      <c r="B71" s="59"/>
      <c r="C71" s="59"/>
    </row>
    <row r="72" spans="1:3" x14ac:dyDescent="0.2">
      <c r="A72" s="59"/>
      <c r="B72" s="59"/>
      <c r="C72" s="59"/>
    </row>
    <row r="73" spans="1:3" x14ac:dyDescent="0.2">
      <c r="A73" s="59"/>
      <c r="B73" s="59"/>
      <c r="C73" s="59"/>
    </row>
    <row r="74" spans="1:3" x14ac:dyDescent="0.2">
      <c r="A74" s="59"/>
      <c r="B74" s="59"/>
      <c r="C74" s="59"/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9</vt:i4>
      </vt:variant>
    </vt:vector>
  </HeadingPairs>
  <TitlesOfParts>
    <vt:vector size="9" baseType="lpstr">
      <vt:lpstr>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Mokinys_4</cp:lastModifiedBy>
  <dcterms:created xsi:type="dcterms:W3CDTF">2024-02-13T07:17:25Z</dcterms:created>
  <dcterms:modified xsi:type="dcterms:W3CDTF">2026-05-15T06:38:56Z</dcterms:modified>
</cp:coreProperties>
</file>