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5D192B7C-197E-4FBF-BE70-64EEC1F1A7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  <sheet name="lb vs live" sheetId="7" r:id="rId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7" l="1"/>
  <c r="L5" i="7"/>
  <c r="L6" i="7"/>
  <c r="I6" i="7" s="1"/>
  <c r="J6" i="7" s="1"/>
  <c r="L7" i="7"/>
  <c r="I7" i="7" s="1"/>
  <c r="J7" i="7" s="1"/>
  <c r="L8" i="7"/>
  <c r="L9" i="7"/>
  <c r="L10" i="7"/>
  <c r="L11" i="7"/>
  <c r="L12" i="7"/>
  <c r="L13" i="7"/>
  <c r="L14" i="7"/>
  <c r="I14" i="7" s="1"/>
  <c r="J14" i="7" s="1"/>
  <c r="L15" i="7"/>
  <c r="I15" i="7" s="1"/>
  <c r="J15" i="7" s="1"/>
  <c r="L16" i="7"/>
  <c r="L17" i="7"/>
  <c r="L18" i="7"/>
  <c r="L19" i="7"/>
  <c r="L3" i="7"/>
  <c r="G1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3" i="7"/>
  <c r="I5" i="7" l="1"/>
  <c r="J5" i="7" s="1"/>
  <c r="I12" i="7"/>
  <c r="J12" i="7" s="1"/>
  <c r="I11" i="7"/>
  <c r="J11" i="7" s="1"/>
  <c r="I18" i="7"/>
  <c r="J18" i="7" s="1"/>
  <c r="I10" i="7"/>
  <c r="J10" i="7" s="1"/>
  <c r="I13" i="7"/>
  <c r="J13" i="7" s="1"/>
  <c r="I4" i="7"/>
  <c r="J4" i="7" s="1"/>
  <c r="I17" i="7"/>
  <c r="J17" i="7" s="1"/>
  <c r="I9" i="7"/>
  <c r="J9" i="7" s="1"/>
  <c r="I3" i="7"/>
  <c r="J3" i="7" s="1"/>
  <c r="I19" i="7"/>
  <c r="J19" i="7" s="1"/>
  <c r="I16" i="7"/>
  <c r="J16" i="7" s="1"/>
  <c r="I8" i="7"/>
  <c r="J8" i="7" s="1"/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<sst xmlns="http://schemas.openxmlformats.org/spreadsheetml/2006/main" count="319" uniqueCount="129">
  <si>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</si>
  <si>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</si>
  <si>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</si>
  <si>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</si>
  <si>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</si>
  <si>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</si>
  <si>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</si>
  <si>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</si>
  <si>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</si>
  <si>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</si>
  <si>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</si>
  <si>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</si>
  <si>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</si>
  <si>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</si>
  <si>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</si>
  <si>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</si>
  <si>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</si>
  <si>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</si>
  <si>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</si>
  <si>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</si>
  <si>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</si>
  <si>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</si>
  <si>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</si>
  <si>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</si>
  <si>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</si>
  <si>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</si>
  <si>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</si>
  <si>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</si>
  <si>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</si>
  <si>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</si>
  <si>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</si>
  <si>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</si>
  <si>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</si>
  <si>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</si>
  <si>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</si>
  <si>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</si>
  <si>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</si>
  <si>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</si>
  <si>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</si>
  <si>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</si>
  <si>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</si>
  <si>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</si>
  <si>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</si>
  <si>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</si>
  <si>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</si>
  <si>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</si>
  <si>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</si>
  <si>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Gaurav,Golatkar,test_username,GVG3196@test,testemail@gmail.com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</si>
  <si>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</si>
  <si>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</si>
  <si>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</si>
  <si>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</si>
  <si>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</si>
  <si>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</si>
  <si>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</si>
  <si>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</si>
  <si>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</si>
  <si>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</si>
  <si>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</si>
  <si>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</si>
  <si>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</si>
  <si>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</si>
  <si>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</si>
  <si>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</si>
  <si>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</si>
  <si>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</si>
  <si>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</si>
  <si>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</si>
  <si>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</si>
  <si>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</si>
  <si>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</si>
  <si>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</si>
  <si>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</si>
  <si>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</si>
  <si>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</si>
  <si>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</si>
  <si>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</si>
  <si>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</si>
  <si>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</si>
  <si>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</si>
  <si>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</si>
  <si>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</si>
  <si>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</si>
  <si>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</si>
  <si>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</si>
  <si>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</si>
  <si>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</si>
  <si>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</si>
  <si>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</si>
  <si>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</si>
  <si>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</si>
  <si>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</si>
  <si>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</si>
  <si>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</si>
  <si>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</si>
  <si>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</si>
  <si>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</si>
  <si>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SoGo Live</t>
  </si>
  <si>
    <t>Diff in %</t>
  </si>
  <si>
    <t>0</t>
  </si>
  <si>
    <t>SKIP</t>
  </si>
  <si>
    <t>R1</t>
  </si>
  <si>
    <t>R2</t>
  </si>
  <si>
    <t>R3</t>
  </si>
  <si>
    <t>Diff= lb-sogo</t>
  </si>
  <si>
    <t>Avg</t>
  </si>
  <si>
    <t>LB.SoGo</t>
  </si>
  <si>
    <t>FAIL</t>
  </si>
  <si>
    <t xml:space="preserve"> Billing - Address field not present on page.</t>
  </si>
  <si>
    <t>PASS</t>
  </si>
  <si>
    <t>6.28</t>
  </si>
  <si>
    <t>2.74</t>
  </si>
  <si>
    <t>6.39</t>
  </si>
  <si>
    <t>6.36</t>
  </si>
  <si>
    <t xml:space="preserve"> Iframe Button not present on page.</t>
  </si>
  <si>
    <t xml:space="preserve"> Not able to find element Main Folder on page.</t>
  </si>
  <si>
    <t xml:space="preserve"> Failed to execute script :return currentQuestionJSON.qid;</t>
  </si>
  <si>
    <t xml:space="preserve"> Registration - First Name not present on page.</t>
  </si>
  <si>
    <t>18.78</t>
  </si>
  <si>
    <t>23.03</t>
  </si>
  <si>
    <t>21.43</t>
  </si>
  <si>
    <t>12.53</t>
  </si>
  <si>
    <t>9.51</t>
  </si>
  <si>
    <t>16.31</t>
  </si>
  <si>
    <t>37.03</t>
  </si>
  <si>
    <t>3.58</t>
  </si>
  <si>
    <t>10.22</t>
  </si>
  <si>
    <t>5.68</t>
  </si>
  <si>
    <t>12.11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</si>
</sst>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4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4" fillId="0" borderId="1" xfId="0" applyNumberFormat="1" applyFont="1" applyFill="1" applyBorder="1"/>
    <xf numFmtId="2" fontId="0" fillId="0" borderId="1" xfId="0" applyNumberFormat="1" applyBorder="1"/>
    <xf numFmtId="9" fontId="0" fillId="0" borderId="1" xfId="2" applyFont="1" applyBorder="1"/>
    <xf numFmtId="2" fontId="4" fillId="0" borderId="1" xfId="0" applyNumberFormat="1" applyFont="1" applyFill="1" applyBorder="1"/>
    <xf numFmtId="0" fontId="0" fillId="4" borderId="0" xfId="0" applyFill="1"/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0" fillId="4" borderId="1" xfId="0" applyFill="1" applyBorder="1" applyAlignment="1">
      <alignment horizontal="center"/>
    </xf>
    <xf numFmtId="0" fontId="10" fillId="9" borderId="0" xfId="0" applyFill="true" applyFont="true"/>
    <xf numFmtId="0" fontId="10" fillId="11" borderId="0" xfId="0" applyFill="true" applyFont="true"/>
    <xf numFmtId="0" fontId="10" fillId="13" borderId="0" xfId="0" applyFill="true" applyFont="true"/>
    <xf numFmtId="0" fontId="11" fillId="0" borderId="0" xfId="0" applyFont="true"/>
    <xf numFmtId="0" fontId="12" fillId="15" borderId="0" xfId="0" applyFill="true" applyFont="true"/>
    <xf numFmtId="0" fontId="12" fillId="17" borderId="0" xfId="0" applyFill="true" applyFont="true"/>
    <xf numFmtId="0" fontId="12" fillId="19" borderId="0" xfId="0" applyFill="true" applyFont="true"/>
    <xf numFmtId="0" fontId="13" fillId="0" borderId="0" xfId="0" applyFont="true"/>
    <xf numFmtId="0" fontId="14" fillId="21" borderId="0" xfId="0" applyFill="true" applyFont="true"/>
    <xf numFmtId="0" fontId="14" fillId="23" borderId="0" xfId="0" applyFill="true" applyFont="true"/>
    <xf numFmtId="0" fontId="14" fillId="25" borderId="0" xfId="0" applyFill="true" applyFont="true"/>
    <xf numFmtId="0" fontId="15" fillId="0" borderId="0" xfId="0" applyFont="true"/>
    <xf numFmtId="0" fontId="16" fillId="27" borderId="0" xfId="0" applyFill="true" applyFont="true"/>
    <xf numFmtId="0" fontId="16" fillId="29" borderId="0" xfId="0" applyFill="true" applyFont="true"/>
    <xf numFmtId="0" fontId="16" fillId="31" borderId="0" xfId="0" applyFill="true" applyFont="true"/>
    <xf numFmtId="0" fontId="17" fillId="0" borderId="0" xfId="0" applyFont="true"/>
    <xf numFmtId="0" fontId="18" fillId="33" borderId="0" xfId="0" applyFill="true" applyFont="true"/>
    <xf numFmtId="0" fontId="18" fillId="35" borderId="0" xfId="0" applyFill="true" applyFont="true"/>
    <xf numFmtId="0" fontId="18" fillId="37" borderId="0" xfId="0" applyFill="true" applyFont="true"/>
    <xf numFmtId="0" fontId="19" fillId="0" borderId="0" xfId="0" applyFont="true"/>
    <xf numFmtId="0" fontId="20" fillId="39" borderId="0" xfId="0" applyFill="true" applyFont="true"/>
    <xf numFmtId="0" fontId="20" fillId="41" borderId="0" xfId="0" applyFill="true" applyFont="true"/>
    <xf numFmtId="0" fontId="20" fillId="43" borderId="0" xfId="0" applyFill="true" applyFont="true"/>
    <xf numFmtId="0" fontId="21" fillId="0" borderId="0" xfId="0" applyFont="true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b.sogosurvey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Welcome@123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C7" sqref="C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22</v>
      </c>
      <c r="C2" s="1" t="s">
        <v>3</v>
      </c>
    </row>
    <row r="3" spans="1:3" x14ac:dyDescent="0.25">
      <c r="A3" s="1" t="s">
        <v>94</v>
      </c>
      <c r="B3" s="2" t="s">
        <v>96</v>
      </c>
      <c r="C3" s="1" t="s">
        <v>93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3"/>
  <sheetViews>
    <sheetView workbookViewId="0">
      <selection activeCell="E19" sqref="E19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32</v>
      </c>
      <c r="C2" s="2" t="s">
        <v>31</v>
      </c>
      <c r="D2" s="1" t="s">
        <v>3</v>
      </c>
    </row>
    <row r="3" spans="1:4" x14ac:dyDescent="0.25">
      <c r="A3" s="1" t="s">
        <v>7</v>
      </c>
      <c r="B3" s="1" t="s">
        <v>32</v>
      </c>
      <c r="C3" s="2" t="s">
        <v>95</v>
      </c>
      <c r="D3" s="1" t="s">
        <v>93</v>
      </c>
    </row>
  </sheetData>
  <phoneticPr fontId="6" type="noConversion"/>
  <hyperlinks>
    <hyperlink ref="C3" r:id="rId1" xr:uid="{D861E7AD-9DE1-4B0F-8186-FCBF4413BBD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zoomScale="90" zoomScaleNormal="90" workbookViewId="0">
      <selection activeCell="C22" sqref="C22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90</v>
      </c>
      <c r="N1" s="3" t="s">
        <v>91</v>
      </c>
      <c r="O1" s="3" t="s">
        <v>92</v>
      </c>
      <c r="P1" s="3" t="s">
        <v>21</v>
      </c>
      <c r="Q1" s="3" t="s">
        <v>44</v>
      </c>
    </row>
    <row r="2" spans="1:17" x14ac:dyDescent="0.25">
      <c r="A2" s="1" t="s">
        <v>23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24</v>
      </c>
      <c r="H2" s="2" t="s">
        <v>73</v>
      </c>
      <c r="I2" s="5" t="s">
        <v>25</v>
      </c>
      <c r="J2" s="39" t="s">
        <v>109</v>
      </c>
      <c r="K2" s="7" t="s">
        <v>124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29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27</v>
      </c>
      <c r="G3" s="1" t="s">
        <v>30</v>
      </c>
      <c r="H3" s="2" t="s">
        <v>74</v>
      </c>
      <c r="I3" s="5" t="s">
        <v>25</v>
      </c>
      <c r="J3" s="39" t="s">
        <v>109</v>
      </c>
      <c r="K3" s="7" t="s">
        <v>122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33</v>
      </c>
      <c r="B4" s="1" t="s">
        <v>3</v>
      </c>
      <c r="C4" s="1" t="s">
        <v>13</v>
      </c>
      <c r="D4" s="1" t="s">
        <v>15</v>
      </c>
      <c r="E4" s="1" t="s">
        <v>7</v>
      </c>
      <c r="F4" s="1" t="s">
        <v>34</v>
      </c>
      <c r="G4" s="1" t="s">
        <v>35</v>
      </c>
      <c r="H4" s="2" t="s">
        <v>75</v>
      </c>
      <c r="I4" s="5" t="s">
        <v>36</v>
      </c>
      <c r="J4" s="39" t="s">
        <v>109</v>
      </c>
      <c r="K4" s="7" t="s">
        <v>123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37</v>
      </c>
      <c r="B5" s="1" t="s">
        <v>3</v>
      </c>
      <c r="C5" s="1" t="s">
        <v>13</v>
      </c>
      <c r="D5" s="1" t="s">
        <v>15</v>
      </c>
      <c r="E5" s="1" t="s">
        <v>7</v>
      </c>
      <c r="F5" s="1" t="s">
        <v>27</v>
      </c>
      <c r="G5" s="1" t="s">
        <v>38</v>
      </c>
      <c r="H5" s="2" t="s">
        <v>79</v>
      </c>
      <c r="I5" s="5" t="s">
        <v>39</v>
      </c>
      <c r="J5" s="39" t="s">
        <v>109</v>
      </c>
      <c r="K5" s="7" t="s">
        <v>120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40</v>
      </c>
      <c r="B6" s="1" t="s">
        <v>3</v>
      </c>
      <c r="C6" s="1" t="s">
        <v>13</v>
      </c>
      <c r="D6" s="1" t="s">
        <v>15</v>
      </c>
      <c r="E6" s="1" t="s">
        <v>7</v>
      </c>
      <c r="F6" s="1" t="s">
        <v>27</v>
      </c>
      <c r="G6" s="1" t="s">
        <v>41</v>
      </c>
      <c r="H6" s="2" t="s">
        <v>76</v>
      </c>
      <c r="I6" s="6" t="s">
        <v>25</v>
      </c>
      <c r="J6" s="39" t="s">
        <v>109</v>
      </c>
      <c r="K6" s="7" t="s">
        <v>121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42</v>
      </c>
      <c r="B7" s="1" t="s">
        <v>3</v>
      </c>
      <c r="C7" s="1" t="s">
        <v>13</v>
      </c>
      <c r="D7" s="1" t="s">
        <v>58</v>
      </c>
      <c r="E7" s="1" t="s">
        <v>7</v>
      </c>
      <c r="F7" s="1" t="s">
        <v>27</v>
      </c>
      <c r="G7" s="1" t="s">
        <v>43</v>
      </c>
      <c r="H7" s="2" t="s">
        <v>77</v>
      </c>
      <c r="I7" s="6" t="s">
        <v>25</v>
      </c>
      <c r="J7" s="39" t="s">
        <v>109</v>
      </c>
      <c r="K7" s="7" t="s">
        <v>119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45</v>
      </c>
      <c r="B8" s="1" t="s">
        <v>3</v>
      </c>
      <c r="C8" s="1" t="s">
        <v>13</v>
      </c>
      <c r="D8" s="1" t="s">
        <v>58</v>
      </c>
      <c r="E8" s="1" t="s">
        <v>7</v>
      </c>
      <c r="F8" s="1" t="s">
        <v>27</v>
      </c>
      <c r="G8" s="1" t="s">
        <v>46</v>
      </c>
      <c r="H8" s="2" t="s">
        <v>78</v>
      </c>
      <c r="I8" s="6" t="s">
        <v>25</v>
      </c>
      <c r="J8" s="40" t="s">
        <v>107</v>
      </c>
      <c r="K8" s="7" t="s">
        <v>99</v>
      </c>
      <c r="L8" s="8" t="s">
        <v>117</v>
      </c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47</v>
      </c>
    </row>
    <row r="9" spans="1:17" x14ac:dyDescent="0.25">
      <c r="A9" s="1" t="s">
        <v>48</v>
      </c>
      <c r="B9" s="1" t="s">
        <v>3</v>
      </c>
      <c r="C9" s="1" t="s">
        <v>13</v>
      </c>
      <c r="D9" s="1" t="s">
        <v>58</v>
      </c>
      <c r="E9" s="1" t="s">
        <v>7</v>
      </c>
      <c r="F9" s="1" t="s">
        <v>34</v>
      </c>
      <c r="G9" s="1" t="s">
        <v>49</v>
      </c>
      <c r="H9" s="2" t="s">
        <v>80</v>
      </c>
      <c r="I9" s="6" t="s">
        <v>25</v>
      </c>
      <c r="J9" s="39" t="s">
        <v>109</v>
      </c>
      <c r="K9" s="7" t="s">
        <v>118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50</v>
      </c>
    </row>
    <row r="10" spans="1:17" x14ac:dyDescent="0.25">
      <c r="A10" s="1" t="s">
        <v>51</v>
      </c>
      <c r="B10" s="1" t="s">
        <v>3</v>
      </c>
      <c r="C10" s="1" t="s">
        <v>13</v>
      </c>
      <c r="D10" s="1" t="s">
        <v>58</v>
      </c>
      <c r="E10" s="1" t="s">
        <v>7</v>
      </c>
      <c r="F10" s="1" t="s">
        <v>34</v>
      </c>
      <c r="G10" s="1" t="s">
        <v>52</v>
      </c>
      <c r="H10" s="2" t="s">
        <v>81</v>
      </c>
      <c r="I10" s="6" t="s">
        <v>25</v>
      </c>
      <c r="J10" s="40" t="s">
        <v>107</v>
      </c>
      <c r="K10" s="7" t="s">
        <v>99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50</v>
      </c>
    </row>
    <row r="11" spans="1:17" x14ac:dyDescent="0.25">
      <c r="A11" s="1" t="s">
        <v>53</v>
      </c>
      <c r="B11" s="1" t="s">
        <v>3</v>
      </c>
      <c r="C11" s="1" t="s">
        <v>13</v>
      </c>
      <c r="D11" s="1" t="s">
        <v>58</v>
      </c>
      <c r="E11" s="1" t="s">
        <v>7</v>
      </c>
      <c r="F11" s="1" t="s">
        <v>34</v>
      </c>
      <c r="G11" s="1" t="s">
        <v>56</v>
      </c>
      <c r="H11" s="2" t="s">
        <v>82</v>
      </c>
      <c r="I11" s="6" t="s">
        <v>25</v>
      </c>
      <c r="J11" s="40" t="s">
        <v>107</v>
      </c>
      <c r="K11" s="7" t="s">
        <v>99</v>
      </c>
      <c r="L11" s="8" t="s">
        <v>114</v>
      </c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54</v>
      </c>
    </row>
    <row r="12" spans="1:17" x14ac:dyDescent="0.25">
      <c r="A12" s="1" t="s">
        <v>55</v>
      </c>
      <c r="B12" s="1" t="s">
        <v>3</v>
      </c>
      <c r="C12" s="1" t="s">
        <v>13</v>
      </c>
      <c r="D12" s="1" t="s">
        <v>58</v>
      </c>
      <c r="E12" s="1" t="s">
        <v>7</v>
      </c>
      <c r="F12" s="1" t="s">
        <v>34</v>
      </c>
      <c r="G12" s="1" t="s">
        <v>57</v>
      </c>
      <c r="H12" s="2" t="s">
        <v>83</v>
      </c>
      <c r="I12" s="6" t="s">
        <v>25</v>
      </c>
      <c r="J12" s="40" t="s">
        <v>107</v>
      </c>
      <c r="K12" s="7" t="s">
        <v>99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54</v>
      </c>
    </row>
    <row r="13" spans="1:17" x14ac:dyDescent="0.25">
      <c r="A13" s="1" t="s">
        <v>59</v>
      </c>
      <c r="B13" s="1" t="s">
        <v>3</v>
      </c>
      <c r="C13" s="1" t="s">
        <v>13</v>
      </c>
      <c r="D13" s="1" t="s">
        <v>58</v>
      </c>
      <c r="E13" s="1" t="s">
        <v>7</v>
      </c>
      <c r="F13" s="1" t="s">
        <v>34</v>
      </c>
      <c r="G13" s="1" t="s">
        <v>60</v>
      </c>
      <c r="H13" s="2" t="s">
        <v>84</v>
      </c>
      <c r="I13" s="6" t="s">
        <v>25</v>
      </c>
      <c r="J13" s="40" t="s">
        <v>107</v>
      </c>
      <c r="K13" s="7" t="s">
        <v>99</v>
      </c>
      <c r="L13" s="8" t="s">
        <v>115</v>
      </c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61</v>
      </c>
    </row>
    <row r="14" spans="1:17" x14ac:dyDescent="0.25">
      <c r="A14" s="1" t="s">
        <v>62</v>
      </c>
      <c r="B14" s="1" t="s">
        <v>3</v>
      </c>
      <c r="C14" s="1" t="s">
        <v>13</v>
      </c>
      <c r="D14" s="1" t="s">
        <v>58</v>
      </c>
      <c r="E14" s="1" t="s">
        <v>7</v>
      </c>
      <c r="F14" s="1" t="s">
        <v>34</v>
      </c>
      <c r="G14" s="1" t="s">
        <v>63</v>
      </c>
      <c r="H14" s="2" t="s">
        <v>85</v>
      </c>
      <c r="I14" s="6" t="s">
        <v>25</v>
      </c>
      <c r="J14" s="40" t="s">
        <v>107</v>
      </c>
      <c r="K14" s="7" t="s">
        <v>99</v>
      </c>
      <c r="L14" s="8" t="s">
        <v>116</v>
      </c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50</v>
      </c>
    </row>
    <row r="15" spans="1:17" x14ac:dyDescent="0.25">
      <c r="A15" s="1" t="s">
        <v>64</v>
      </c>
      <c r="B15" s="1" t="s">
        <v>3</v>
      </c>
      <c r="C15" s="1" t="s">
        <v>13</v>
      </c>
      <c r="D15" s="1" t="s">
        <v>58</v>
      </c>
      <c r="E15" s="1" t="s">
        <v>7</v>
      </c>
      <c r="F15" s="1" t="s">
        <v>34</v>
      </c>
      <c r="G15" s="1" t="s">
        <v>65</v>
      </c>
      <c r="H15" s="2" t="s">
        <v>86</v>
      </c>
      <c r="I15" s="6" t="s">
        <v>25</v>
      </c>
      <c r="J15" s="39" t="s">
        <v>109</v>
      </c>
      <c r="K15" s="7" t="s">
        <v>126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50</v>
      </c>
    </row>
    <row r="16" spans="1:17" x14ac:dyDescent="0.25">
      <c r="A16" s="1" t="s">
        <v>66</v>
      </c>
      <c r="B16" s="1" t="s">
        <v>3</v>
      </c>
      <c r="C16" s="1" t="s">
        <v>13</v>
      </c>
      <c r="D16" s="1" t="s">
        <v>58</v>
      </c>
      <c r="E16" s="1" t="s">
        <v>7</v>
      </c>
      <c r="F16" s="1" t="s">
        <v>34</v>
      </c>
      <c r="G16" s="1" t="s">
        <v>67</v>
      </c>
      <c r="H16" s="2" t="s">
        <v>87</v>
      </c>
      <c r="I16" s="6" t="s">
        <v>25</v>
      </c>
      <c r="J16" s="39" t="s">
        <v>109</v>
      </c>
      <c r="K16" s="7" t="s">
        <v>128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68</v>
      </c>
    </row>
    <row r="17" spans="1:17" x14ac:dyDescent="0.25">
      <c r="A17" s="1" t="s">
        <v>69</v>
      </c>
      <c r="B17" s="1" t="s">
        <v>3</v>
      </c>
      <c r="C17" s="1" t="s">
        <v>13</v>
      </c>
      <c r="D17" s="1" t="s">
        <v>58</v>
      </c>
      <c r="E17" s="1" t="s">
        <v>7</v>
      </c>
      <c r="F17" s="1" t="s">
        <v>34</v>
      </c>
      <c r="G17" s="1" t="s">
        <v>70</v>
      </c>
      <c r="H17" s="2" t="s">
        <v>88</v>
      </c>
      <c r="I17" s="6" t="s">
        <v>25</v>
      </c>
      <c r="J17" s="39" t="s">
        <v>109</v>
      </c>
      <c r="K17" s="7" t="s">
        <v>127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68</v>
      </c>
    </row>
    <row r="18" spans="1:17" x14ac:dyDescent="0.25">
      <c r="A18" s="1" t="s">
        <v>71</v>
      </c>
      <c r="B18" s="1" t="s">
        <v>3</v>
      </c>
      <c r="C18" s="1" t="s">
        <v>13</v>
      </c>
      <c r="D18" s="1" t="s">
        <v>58</v>
      </c>
      <c r="E18" s="1" t="s">
        <v>7</v>
      </c>
      <c r="F18" s="1" t="s">
        <v>34</v>
      </c>
      <c r="G18" s="1" t="s">
        <v>72</v>
      </c>
      <c r="H18" s="2" t="s">
        <v>89</v>
      </c>
      <c r="I18" s="6" t="s">
        <v>25</v>
      </c>
      <c r="J18" s="39" t="s">
        <v>109</v>
      </c>
      <c r="K18" s="7" t="s">
        <v>125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C93F-4583-47E7-B8EC-4D8AD8002704}">
  <dimension ref="A1:P19"/>
  <sheetViews>
    <sheetView workbookViewId="0">
      <selection activeCell="A21" sqref="A21"/>
    </sheetView>
  </sheetViews>
  <sheetFormatPr defaultRowHeight="15" x14ac:dyDescent="0.25"/>
  <cols>
    <col min="1" max="1" bestFit="true" customWidth="true" width="26.5703125" collapsed="true"/>
    <col min="9" max="9" bestFit="true" customWidth="true" width="12.28515625" collapsed="true"/>
    <col min="10" max="10" bestFit="true" customWidth="true" width="8.42578125" collapsed="true"/>
  </cols>
  <sheetData>
    <row r="1" spans="1:16" x14ac:dyDescent="0.25">
      <c r="C1" s="18" t="s">
        <v>97</v>
      </c>
      <c r="D1" s="18"/>
      <c r="E1" s="18"/>
      <c r="N1" s="18" t="s">
        <v>106</v>
      </c>
      <c r="O1" s="18"/>
      <c r="P1" s="18"/>
    </row>
    <row r="2" spans="1:16" x14ac:dyDescent="0.25">
      <c r="A2" s="14" t="s">
        <v>16</v>
      </c>
      <c r="C2" s="1" t="s">
        <v>101</v>
      </c>
      <c r="D2" s="1" t="s">
        <v>102</v>
      </c>
      <c r="E2" s="1" t="s">
        <v>103</v>
      </c>
      <c r="G2" s="1" t="s">
        <v>105</v>
      </c>
      <c r="I2" s="1" t="s">
        <v>104</v>
      </c>
      <c r="J2" s="1" t="s">
        <v>98</v>
      </c>
      <c r="L2" s="1" t="s">
        <v>105</v>
      </c>
      <c r="N2" s="1" t="s">
        <v>101</v>
      </c>
      <c r="O2" s="1" t="s">
        <v>102</v>
      </c>
      <c r="P2" s="1" t="s">
        <v>103</v>
      </c>
    </row>
    <row r="3" spans="1:16" x14ac:dyDescent="0.25">
      <c r="A3" s="1" t="s">
        <v>24</v>
      </c>
      <c r="C3" s="10">
        <v>6.48</v>
      </c>
      <c r="D3" s="10">
        <v>7.7</v>
      </c>
      <c r="E3" s="10">
        <v>5.61</v>
      </c>
      <c r="G3" s="13">
        <f>AVERAGE(C3:E3)</f>
        <v>6.5966666666666667</v>
      </c>
      <c r="I3" s="11">
        <f>L3-G3</f>
        <v>7.8599999999999985</v>
      </c>
      <c r="J3" s="12">
        <f>I3/G3</f>
        <v>1.1915108640727639</v>
      </c>
      <c r="L3" s="11">
        <f>AVERAGE(N3:P3)</f>
        <v>14.456666666666665</v>
      </c>
      <c r="N3" s="10">
        <v>12.27</v>
      </c>
      <c r="O3" s="10">
        <v>15.45</v>
      </c>
      <c r="P3" s="10">
        <v>15.65</v>
      </c>
    </row>
    <row r="4" spans="1:16" x14ac:dyDescent="0.25">
      <c r="A4" s="1" t="s">
        <v>30</v>
      </c>
      <c r="C4" s="10">
        <v>4.57</v>
      </c>
      <c r="D4" s="10">
        <v>3.37</v>
      </c>
      <c r="E4" s="10">
        <v>3.86</v>
      </c>
      <c r="G4" s="13">
        <f t="shared" ref="G4:G18" si="0">AVERAGE(C4:E4)</f>
        <v>3.9333333333333336</v>
      </c>
      <c r="I4" s="11">
        <f t="shared" ref="I4:I19" si="1">L4-G4</f>
        <v>3.3333333333333215E-2</v>
      </c>
      <c r="J4" s="12">
        <f t="shared" ref="J4:J19" si="2">I4/G4</f>
        <v>8.4745762711864094E-3</v>
      </c>
      <c r="L4" s="11">
        <f t="shared" ref="L4:L19" si="3">AVERAGE(N4:P4)</f>
        <v>3.9666666666666668</v>
      </c>
      <c r="N4" s="10">
        <v>3.94</v>
      </c>
      <c r="O4" s="10">
        <v>4.2300000000000004</v>
      </c>
      <c r="P4" s="10">
        <v>3.73</v>
      </c>
    </row>
    <row r="5" spans="1:16" x14ac:dyDescent="0.25">
      <c r="A5" s="1" t="s">
        <v>35</v>
      </c>
      <c r="C5" s="10">
        <v>11.55</v>
      </c>
      <c r="D5" s="10">
        <v>12.53</v>
      </c>
      <c r="E5" s="7">
        <v>12.71</v>
      </c>
      <c r="G5" s="13">
        <f t="shared" si="0"/>
        <v>12.263333333333334</v>
      </c>
      <c r="I5" s="11">
        <f t="shared" si="1"/>
        <v>0.98666666666666636</v>
      </c>
      <c r="J5" s="12">
        <f t="shared" si="2"/>
        <v>8.0456645827670537E-2</v>
      </c>
      <c r="L5" s="11">
        <f t="shared" si="3"/>
        <v>13.25</v>
      </c>
      <c r="N5" s="10">
        <v>13.82</v>
      </c>
      <c r="O5" s="10">
        <v>15.09</v>
      </c>
      <c r="P5" s="10">
        <v>10.84</v>
      </c>
    </row>
    <row r="6" spans="1:16" x14ac:dyDescent="0.25">
      <c r="A6" s="1" t="s">
        <v>38</v>
      </c>
      <c r="C6" s="10">
        <v>8.5399999999999991</v>
      </c>
      <c r="D6" s="10">
        <v>9.34</v>
      </c>
      <c r="E6" s="10">
        <v>7.77</v>
      </c>
      <c r="G6" s="13">
        <f t="shared" si="0"/>
        <v>8.5499999999999989</v>
      </c>
      <c r="I6" s="11">
        <f t="shared" si="1"/>
        <v>-0.88666666666666583</v>
      </c>
      <c r="J6" s="12">
        <f t="shared" si="2"/>
        <v>-0.10370370370370362</v>
      </c>
      <c r="L6" s="11">
        <f t="shared" si="3"/>
        <v>7.6633333333333331</v>
      </c>
      <c r="N6" s="10">
        <v>7.75</v>
      </c>
      <c r="O6" s="10">
        <v>9.4700000000000006</v>
      </c>
      <c r="P6" s="10">
        <v>5.77</v>
      </c>
    </row>
    <row r="7" spans="1:16" x14ac:dyDescent="0.25">
      <c r="A7" s="1" t="s">
        <v>41</v>
      </c>
      <c r="C7" s="10">
        <v>4.91</v>
      </c>
      <c r="D7" s="10">
        <v>3.64</v>
      </c>
      <c r="E7" s="10">
        <v>2.85</v>
      </c>
      <c r="G7" s="13">
        <f t="shared" si="0"/>
        <v>3.8000000000000003</v>
      </c>
      <c r="I7" s="11">
        <f t="shared" si="1"/>
        <v>2.5566666666666662</v>
      </c>
      <c r="J7" s="12">
        <f t="shared" si="2"/>
        <v>0.67280701754385952</v>
      </c>
      <c r="L7" s="11">
        <f t="shared" si="3"/>
        <v>6.3566666666666665</v>
      </c>
      <c r="N7" s="10">
        <v>4.42</v>
      </c>
      <c r="O7" s="10">
        <v>4.57</v>
      </c>
      <c r="P7" s="10">
        <v>10.08</v>
      </c>
    </row>
    <row r="8" spans="1:16" x14ac:dyDescent="0.25">
      <c r="A8" s="1" t="s">
        <v>43</v>
      </c>
      <c r="C8" s="10">
        <v>7.75</v>
      </c>
      <c r="D8" s="10">
        <v>6.48</v>
      </c>
      <c r="E8" s="10">
        <v>7.41</v>
      </c>
      <c r="G8" s="13">
        <f t="shared" si="0"/>
        <v>7.2133333333333338</v>
      </c>
      <c r="I8" s="11">
        <f t="shared" si="1"/>
        <v>2.54</v>
      </c>
      <c r="J8" s="12">
        <f t="shared" si="2"/>
        <v>0.35212569316081327</v>
      </c>
      <c r="L8" s="11">
        <f t="shared" si="3"/>
        <v>9.7533333333333339</v>
      </c>
      <c r="N8" s="10">
        <v>9.74</v>
      </c>
      <c r="O8" s="10">
        <v>10.81</v>
      </c>
      <c r="P8" s="10">
        <v>8.7100000000000009</v>
      </c>
    </row>
    <row r="9" spans="1:16" x14ac:dyDescent="0.25">
      <c r="A9" s="1" t="s">
        <v>46</v>
      </c>
      <c r="C9" s="10">
        <v>7.96</v>
      </c>
      <c r="D9" s="10">
        <v>6.02</v>
      </c>
      <c r="E9" s="10">
        <v>6.2</v>
      </c>
      <c r="G9" s="13">
        <f t="shared" si="0"/>
        <v>6.7266666666666666</v>
      </c>
      <c r="I9" s="11">
        <f t="shared" si="1"/>
        <v>0.80333333333333456</v>
      </c>
      <c r="J9" s="12">
        <f t="shared" si="2"/>
        <v>0.11942517343904875</v>
      </c>
      <c r="L9" s="11">
        <f t="shared" si="3"/>
        <v>7.5300000000000011</v>
      </c>
      <c r="N9" s="10">
        <v>13.13</v>
      </c>
      <c r="O9" s="10">
        <v>9.4600000000000009</v>
      </c>
      <c r="P9" s="10">
        <v>0</v>
      </c>
    </row>
    <row r="10" spans="1:16" x14ac:dyDescent="0.25">
      <c r="A10" s="1" t="s">
        <v>49</v>
      </c>
      <c r="C10" s="10">
        <v>12.95</v>
      </c>
      <c r="D10" s="10">
        <v>15.13</v>
      </c>
      <c r="E10" s="10">
        <v>13.3</v>
      </c>
      <c r="G10" s="13">
        <f t="shared" si="0"/>
        <v>13.793333333333331</v>
      </c>
      <c r="I10" s="11">
        <f t="shared" si="1"/>
        <v>0.81000000000000227</v>
      </c>
      <c r="J10" s="12">
        <f t="shared" si="2"/>
        <v>5.8724021266312404E-2</v>
      </c>
      <c r="L10" s="11">
        <f t="shared" si="3"/>
        <v>14.603333333333333</v>
      </c>
      <c r="N10" s="10">
        <v>13.31</v>
      </c>
      <c r="O10" s="10">
        <v>14.7</v>
      </c>
      <c r="P10" s="10">
        <v>15.8</v>
      </c>
    </row>
    <row r="11" spans="1:16" x14ac:dyDescent="0.25">
      <c r="A11" s="1" t="s">
        <v>52</v>
      </c>
      <c r="C11" s="10">
        <v>1.83</v>
      </c>
      <c r="D11" s="10">
        <v>1.7</v>
      </c>
      <c r="E11" s="10">
        <v>2.89</v>
      </c>
      <c r="G11" s="13">
        <f t="shared" si="0"/>
        <v>2.14</v>
      </c>
      <c r="I11" s="11">
        <f t="shared" si="1"/>
        <v>-0.22666666666666679</v>
      </c>
      <c r="J11" s="12">
        <f t="shared" si="2"/>
        <v>-0.10591900311526485</v>
      </c>
      <c r="L11" s="11">
        <f t="shared" si="3"/>
        <v>1.9133333333333333</v>
      </c>
      <c r="N11" s="10">
        <v>1.68</v>
      </c>
      <c r="O11" s="10">
        <v>2.3199999999999998</v>
      </c>
      <c r="P11" s="10">
        <v>1.74</v>
      </c>
    </row>
    <row r="12" spans="1:16" x14ac:dyDescent="0.25">
      <c r="A12" s="1" t="s">
        <v>56</v>
      </c>
      <c r="C12" s="10">
        <v>4.7</v>
      </c>
      <c r="D12" s="10">
        <v>4.17</v>
      </c>
      <c r="E12" s="10">
        <v>6.36</v>
      </c>
      <c r="G12" s="13">
        <f t="shared" si="0"/>
        <v>5.0766666666666671</v>
      </c>
      <c r="I12" s="11">
        <f t="shared" si="1"/>
        <v>0.44333333333333247</v>
      </c>
      <c r="J12" s="12">
        <f t="shared" si="2"/>
        <v>8.7327642810242759E-2</v>
      </c>
      <c r="L12" s="11">
        <f t="shared" si="3"/>
        <v>5.52</v>
      </c>
      <c r="N12" s="10">
        <v>4.5599999999999996</v>
      </c>
      <c r="O12" s="10">
        <v>5.52</v>
      </c>
      <c r="P12" s="10">
        <v>6.48</v>
      </c>
    </row>
    <row r="13" spans="1:16" x14ac:dyDescent="0.25">
      <c r="A13" s="1" t="s">
        <v>57</v>
      </c>
      <c r="C13" s="10">
        <v>3.9</v>
      </c>
      <c r="D13" s="10">
        <v>3.61</v>
      </c>
      <c r="E13" s="10">
        <v>4.59</v>
      </c>
      <c r="G13" s="13">
        <f t="shared" si="0"/>
        <v>4.0333333333333332</v>
      </c>
      <c r="I13" s="11">
        <f t="shared" si="1"/>
        <v>1.9166666666666661</v>
      </c>
      <c r="J13" s="12">
        <f t="shared" si="2"/>
        <v>0.47520661157024779</v>
      </c>
      <c r="L13" s="11">
        <f t="shared" si="3"/>
        <v>5.9499999999999993</v>
      </c>
      <c r="N13" s="10">
        <v>5.56</v>
      </c>
      <c r="O13" s="10">
        <v>6.18</v>
      </c>
      <c r="P13" s="10">
        <v>6.11</v>
      </c>
    </row>
    <row r="14" spans="1:16" x14ac:dyDescent="0.25">
      <c r="A14" s="1" t="s">
        <v>60</v>
      </c>
      <c r="C14" s="10">
        <v>5.45</v>
      </c>
      <c r="D14" s="10">
        <v>4.58</v>
      </c>
      <c r="E14" s="10">
        <v>5.04</v>
      </c>
      <c r="G14" s="13">
        <f t="shared" si="0"/>
        <v>5.0233333333333334</v>
      </c>
      <c r="I14" s="11">
        <f t="shared" si="1"/>
        <v>1.6066666666666665</v>
      </c>
      <c r="J14" s="12">
        <f t="shared" si="2"/>
        <v>0.31984074319840738</v>
      </c>
      <c r="L14" s="11">
        <f t="shared" si="3"/>
        <v>6.63</v>
      </c>
      <c r="N14" s="10">
        <v>6.68</v>
      </c>
      <c r="O14" s="10">
        <v>6.93</v>
      </c>
      <c r="P14" s="10">
        <v>6.28</v>
      </c>
    </row>
    <row r="15" spans="1:16" x14ac:dyDescent="0.25">
      <c r="A15" s="1" t="s">
        <v>63</v>
      </c>
      <c r="C15" s="10">
        <v>5.14</v>
      </c>
      <c r="D15" s="10">
        <v>5.67</v>
      </c>
      <c r="E15" s="10">
        <v>6.49</v>
      </c>
      <c r="G15" s="13">
        <f t="shared" si="0"/>
        <v>5.7666666666666657</v>
      </c>
      <c r="I15" s="11">
        <f t="shared" si="1"/>
        <v>0.84000000000000075</v>
      </c>
      <c r="J15" s="12">
        <f t="shared" si="2"/>
        <v>0.14566473988439321</v>
      </c>
      <c r="L15" s="11">
        <f t="shared" si="3"/>
        <v>6.6066666666666665</v>
      </c>
      <c r="N15" s="10">
        <v>6.85</v>
      </c>
      <c r="O15" s="10">
        <v>6.69</v>
      </c>
      <c r="P15" s="10">
        <v>6.28</v>
      </c>
    </row>
    <row r="16" spans="1:16" x14ac:dyDescent="0.25">
      <c r="A16" s="1" t="s">
        <v>65</v>
      </c>
      <c r="C16" s="10">
        <v>8.77</v>
      </c>
      <c r="D16" s="10">
        <v>5.91</v>
      </c>
      <c r="E16" s="10">
        <v>9.36</v>
      </c>
      <c r="G16" s="13">
        <f t="shared" si="0"/>
        <v>8.0133333333333336</v>
      </c>
      <c r="I16" s="11">
        <f t="shared" si="1"/>
        <v>-0.12000000000000011</v>
      </c>
      <c r="J16" s="12">
        <f t="shared" si="2"/>
        <v>-1.4975041597337783E-2</v>
      </c>
      <c r="L16" s="11">
        <f t="shared" si="3"/>
        <v>7.8933333333333335</v>
      </c>
      <c r="N16" s="10">
        <v>6.87</v>
      </c>
      <c r="O16" s="10">
        <v>8.0500000000000007</v>
      </c>
      <c r="P16" s="10">
        <v>8.76</v>
      </c>
    </row>
    <row r="17" spans="1:16" x14ac:dyDescent="0.25">
      <c r="A17" s="1" t="s">
        <v>67</v>
      </c>
      <c r="C17" s="10">
        <v>7.81</v>
      </c>
      <c r="D17" s="10">
        <v>6.75</v>
      </c>
      <c r="E17" s="7">
        <v>7.71</v>
      </c>
      <c r="G17" s="13">
        <f t="shared" si="0"/>
        <v>7.4233333333333329</v>
      </c>
      <c r="I17" s="11">
        <f t="shared" si="1"/>
        <v>3.296666666666666</v>
      </c>
      <c r="J17" s="12">
        <f t="shared" si="2"/>
        <v>0.44409519533004033</v>
      </c>
      <c r="L17" s="11">
        <f t="shared" si="3"/>
        <v>10.719999999999999</v>
      </c>
      <c r="N17" s="10">
        <v>8.86</v>
      </c>
      <c r="O17" s="10">
        <v>14.04</v>
      </c>
      <c r="P17" s="10">
        <v>9.26</v>
      </c>
    </row>
    <row r="18" spans="1:16" x14ac:dyDescent="0.25">
      <c r="A18" s="1" t="s">
        <v>70</v>
      </c>
      <c r="C18" s="10">
        <v>5.0199999999999996</v>
      </c>
      <c r="D18" s="10">
        <v>4.51</v>
      </c>
      <c r="E18" s="10">
        <v>4.9800000000000004</v>
      </c>
      <c r="G18" s="13">
        <f t="shared" si="0"/>
        <v>4.8366666666666669</v>
      </c>
      <c r="I18" s="11">
        <f t="shared" si="1"/>
        <v>1.3499999999999996</v>
      </c>
      <c r="J18" s="12">
        <f t="shared" si="2"/>
        <v>0.27911784975878695</v>
      </c>
      <c r="L18" s="11">
        <f t="shared" si="3"/>
        <v>6.1866666666666665</v>
      </c>
      <c r="N18" s="10">
        <v>5.7</v>
      </c>
      <c r="O18" s="10">
        <v>6.18</v>
      </c>
      <c r="P18" s="10">
        <v>6.68</v>
      </c>
    </row>
    <row r="19" spans="1:16" x14ac:dyDescent="0.25">
      <c r="A19" s="1" t="s">
        <v>72</v>
      </c>
      <c r="C19" s="10">
        <v>2.6</v>
      </c>
      <c r="D19" s="10">
        <v>2.2999999999999998</v>
      </c>
      <c r="E19" s="10">
        <v>2.2999999999999998</v>
      </c>
      <c r="G19" s="13">
        <f>AVERAGE(C19:E19)</f>
        <v>2.4</v>
      </c>
      <c r="I19" s="11">
        <f t="shared" si="1"/>
        <v>1.4933333333333332</v>
      </c>
      <c r="J19" s="12">
        <f t="shared" si="2"/>
        <v>0.62222222222222223</v>
      </c>
      <c r="L19" s="11">
        <f t="shared" si="3"/>
        <v>3.8933333333333331</v>
      </c>
      <c r="N19" s="10">
        <v>7.07</v>
      </c>
      <c r="O19" s="10">
        <v>2.3199999999999998</v>
      </c>
      <c r="P19" s="10">
        <v>2.29</v>
      </c>
    </row>
  </sheetData>
  <mergeCells count="2">
    <mergeCell ref="C1:E1"/>
    <mergeCell ref="N1:P1"/>
  </mergeCells>
  <conditionalFormatting sqref="J3:J19">
    <cfRule type="cellIs" dxfId="0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Environment</vt:lpstr>
      <vt:lpstr>Participation</vt:lpstr>
      <vt:lpstr>Users</vt:lpstr>
      <vt:lpstr>PerformanceTC</vt:lpstr>
      <vt:lpstr>lb vs 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2020-11-14T14:31:02Z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