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Tabelle1!$A$1:$M$128</definedName>
  </definedNames>
  <calcPr calcId="162913"/>
</workbook>
</file>

<file path=xl/calcChain.xml><?xml version="1.0" encoding="utf-8"?>
<calcChain xmlns="http://schemas.openxmlformats.org/spreadsheetml/2006/main">
  <c r="B18" i="1" l="1"/>
  <c r="B13" i="1" l="1"/>
  <c r="B2" i="1" l="1"/>
  <c r="B15" i="1" l="1"/>
  <c r="B3" i="1" l="1"/>
  <c r="B21" i="1" l="1"/>
  <c r="B12" i="1" l="1"/>
  <c r="B14" i="1" l="1"/>
  <c r="B4" i="1" l="1"/>
  <c r="B5" i="1" l="1"/>
  <c r="B11" i="1" l="1"/>
  <c r="B6" i="1" l="1"/>
  <c r="B17" i="1" l="1"/>
  <c r="B7" i="1" l="1"/>
  <c r="B9" i="1"/>
  <c r="B19" i="1" l="1"/>
  <c r="B10" i="1" l="1"/>
  <c r="B16" i="1" l="1"/>
  <c r="B8" i="1" l="1"/>
  <c r="B20" i="1"/>
</calcChain>
</file>

<file path=xl/sharedStrings.xml><?xml version="1.0" encoding="utf-8"?>
<sst xmlns="http://schemas.openxmlformats.org/spreadsheetml/2006/main" count="103" uniqueCount="83">
  <si>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</si>
  <si>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</si>
  <si>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</si>
  <si>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</si>
  <si>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</si>
  <si>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</si>
  <si>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</si>
  <si>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</si>
  <si>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</si>
  <si>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</si>
  <si>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</si>
  <si>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</si>
  <si>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</si>
  <si>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</si>
  <si>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</si>
  <si>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</si>
  <si>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</si>
  <si>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</si>
  <si>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</si>
  <si>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</si>
  <si>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</si>
  <si>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</si>
  <si>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</si>
  <si>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</si>
  <si>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</si>
  <si>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</si>
  <si>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</si>
  <si>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</si>
  <si>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</si>
  <si>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</si>
  <si>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</si>
  <si>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</si>
  <si>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</si>
  <si>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</si>
  <si>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</si>
  <si>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</si>
  <si>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</si>
  <si>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</si>
  <si>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</si>
  <si>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</si>
  <si>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</si>
  <si>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</si>
  <si>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</si>
  <si>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</si>
  <si>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</si>
  <si>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</si>
  <si>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</si>
  <si>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</si>
  <si>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</si>
  <si>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</si>
  <si>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</si>
  <si>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</si>
  <si>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</si>
  <si>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</si>
  <si>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</si>
  <si>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</si>
  <si>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</si>
  <si>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</si>
  <si>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</si>
  <si>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</si>
  <si>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</si>
  <si>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</si>
  <si>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</si>
  <si>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</si>
  <si>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</si>
  <si>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</si>
  <si>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Effective Statistician Conference 2024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</si>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</sst>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pane ySplit="1" topLeftCell="A2" activePane="bottomLeft" state="frozen"/>
      <selection activeCell="C1" sqref="C1"/>
      <selection pane="bottomLeft" activeCell="E19" sqref="E19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8.5703125" style="2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2.75" x14ac:dyDescent="0.2">
      <c r="A2" s="1" t="s">
        <v>16</v>
      </c>
      <c r="B2" s="2" t="str">
        <f>"23.05.2024"</f>
        <v>23.05.2024</v>
      </c>
      <c r="C2" s="1" t="s">
        <v>72</v>
      </c>
      <c r="D2" s="1" t="s">
        <v>73</v>
      </c>
      <c r="E2" s="2" t="s">
        <v>74</v>
      </c>
      <c r="F2" s="4" t="s">
        <v>75</v>
      </c>
    </row>
    <row r="3" spans="1:14" ht="168.75" x14ac:dyDescent="0.2">
      <c r="A3" s="1" t="s">
        <v>16</v>
      </c>
      <c r="B3" s="2" t="str">
        <f>"15.02.2024"</f>
        <v>15.02.2024</v>
      </c>
      <c r="C3" s="1" t="s">
        <v>66</v>
      </c>
      <c r="D3" s="1" t="s">
        <v>71</v>
      </c>
      <c r="E3" s="2" t="s">
        <v>70</v>
      </c>
      <c r="K3" s="2" t="s">
        <v>65</v>
      </c>
    </row>
    <row r="4" spans="1:14" ht="22.5" x14ac:dyDescent="0.2">
      <c r="A4" s="1" t="s">
        <v>16</v>
      </c>
      <c r="B4" s="3" t="str">
        <f>"23.10.2023"</f>
        <v>23.10.2023</v>
      </c>
      <c r="C4" s="1" t="s">
        <v>52</v>
      </c>
      <c r="D4" s="1" t="s">
        <v>29</v>
      </c>
      <c r="E4" s="2" t="s">
        <v>53</v>
      </c>
    </row>
    <row r="5" spans="1:14" x14ac:dyDescent="0.2">
      <c r="A5" s="1" t="s">
        <v>16</v>
      </c>
      <c r="B5" s="2" t="str">
        <f>"12.10.2023"</f>
        <v>12.10.2023</v>
      </c>
      <c r="C5" s="1" t="s">
        <v>57</v>
      </c>
      <c r="D5" s="1" t="s">
        <v>50</v>
      </c>
      <c r="E5" s="2" t="s">
        <v>51</v>
      </c>
    </row>
    <row r="6" spans="1:14" x14ac:dyDescent="0.2">
      <c r="A6" s="1" t="s">
        <v>16</v>
      </c>
      <c r="B6" s="2" t="str">
        <f>"18.09.2023"</f>
        <v>18.09.2023</v>
      </c>
      <c r="C6" s="1" t="s">
        <v>44</v>
      </c>
      <c r="D6" s="1" t="s">
        <v>45</v>
      </c>
      <c r="E6" s="2" t="s">
        <v>46</v>
      </c>
    </row>
    <row r="7" spans="1:14" ht="22.5" x14ac:dyDescent="0.2">
      <c r="A7" s="1" t="s">
        <v>16</v>
      </c>
      <c r="B7" s="3" t="str">
        <f>"30.08.2023"</f>
        <v>30.08.2023</v>
      </c>
      <c r="C7" s="1" t="s">
        <v>26</v>
      </c>
      <c r="D7" s="1" t="s">
        <v>54</v>
      </c>
      <c r="E7" s="2" t="s">
        <v>30</v>
      </c>
      <c r="M7" s="1" t="s">
        <v>39</v>
      </c>
      <c r="N7" s="2" t="s">
        <v>40</v>
      </c>
    </row>
    <row r="8" spans="1:14" x14ac:dyDescent="0.2">
      <c r="A8" s="1" t="s">
        <v>16</v>
      </c>
      <c r="B8" s="3" t="str">
        <f>"09.08.2023"</f>
        <v>09.08.2023</v>
      </c>
      <c r="C8" s="1" t="s">
        <v>14</v>
      </c>
      <c r="D8" s="1" t="s">
        <v>15</v>
      </c>
      <c r="E8" s="2" t="s">
        <v>17</v>
      </c>
    </row>
    <row r="9" spans="1:14" ht="56.25" x14ac:dyDescent="0.2">
      <c r="A9" s="1" t="s">
        <v>16</v>
      </c>
      <c r="B9" s="3" t="str">
        <f>"12.04.2023"</f>
        <v>12.04.2023</v>
      </c>
      <c r="C9" s="1" t="s">
        <v>33</v>
      </c>
      <c r="D9" s="1" t="s">
        <v>32</v>
      </c>
      <c r="E9" s="4" t="s">
        <v>31</v>
      </c>
      <c r="M9" s="1" t="s">
        <v>31</v>
      </c>
      <c r="N9" s="2" t="s">
        <v>43</v>
      </c>
    </row>
    <row r="10" spans="1:14" ht="22.5" x14ac:dyDescent="0.2">
      <c r="A10" s="1" t="s">
        <v>16</v>
      </c>
      <c r="B10" s="2" t="str">
        <f>"08.08.2022"</f>
        <v>08.08.2022</v>
      </c>
      <c r="C10" s="1" t="s">
        <v>34</v>
      </c>
      <c r="D10" s="1" t="s">
        <v>23</v>
      </c>
      <c r="E10" s="2" t="s">
        <v>24</v>
      </c>
    </row>
    <row r="11" spans="1:14" x14ac:dyDescent="0.2">
      <c r="A11" s="1" t="s">
        <v>16</v>
      </c>
      <c r="B11" s="2" t="str">
        <f>"22.02.2022"</f>
        <v>22.02.2022</v>
      </c>
      <c r="C11" s="1" t="s">
        <v>47</v>
      </c>
      <c r="D11" s="1" t="s">
        <v>48</v>
      </c>
      <c r="E11" s="2" t="s">
        <v>49</v>
      </c>
    </row>
    <row r="12" spans="1:14" x14ac:dyDescent="0.2">
      <c r="A12" s="1" t="s">
        <v>16</v>
      </c>
      <c r="B12" s="2" t="str">
        <f>"16.12.2021"</f>
        <v>16.12.2021</v>
      </c>
      <c r="C12" s="1" t="s">
        <v>60</v>
      </c>
      <c r="D12" s="1" t="s">
        <v>59</v>
      </c>
      <c r="E12" s="2" t="s">
        <v>58</v>
      </c>
    </row>
    <row r="13" spans="1:14" ht="22.5" x14ac:dyDescent="0.2">
      <c r="A13" s="1" t="s">
        <v>16</v>
      </c>
      <c r="B13" s="2" t="str">
        <f>"19.05.2021"</f>
        <v>19.05.2021</v>
      </c>
      <c r="C13" s="1" t="s">
        <v>78</v>
      </c>
      <c r="D13" s="1" t="s">
        <v>76</v>
      </c>
      <c r="E13" s="2" t="s">
        <v>77</v>
      </c>
      <c r="M13" s="1" t="s">
        <v>79</v>
      </c>
    </row>
    <row r="14" spans="1:14" x14ac:dyDescent="0.2">
      <c r="A14" s="1" t="s">
        <v>16</v>
      </c>
      <c r="B14" s="3" t="str">
        <f>"11.02.2021"</f>
        <v>11.02.2021</v>
      </c>
      <c r="C14" s="1" t="s">
        <v>57</v>
      </c>
      <c r="D14" s="1" t="s">
        <v>56</v>
      </c>
      <c r="E14" s="2" t="s">
        <v>55</v>
      </c>
    </row>
    <row r="15" spans="1:14" x14ac:dyDescent="0.2">
      <c r="A15" s="1" t="s">
        <v>16</v>
      </c>
      <c r="B15" s="2" t="str">
        <f>"20.12.2020"</f>
        <v>20.12.2020</v>
      </c>
      <c r="C15" s="1" t="s">
        <v>68</v>
      </c>
      <c r="D15" s="1" t="s">
        <v>69</v>
      </c>
      <c r="E15" s="2" t="s">
        <v>67</v>
      </c>
    </row>
    <row r="16" spans="1:14" x14ac:dyDescent="0.2">
      <c r="A16" s="1" t="s">
        <v>16</v>
      </c>
      <c r="B16" s="3" t="str">
        <f>"10.09.2018"</f>
        <v>10.09.2018</v>
      </c>
      <c r="C16" s="1" t="s">
        <v>22</v>
      </c>
      <c r="D16" s="1" t="s">
        <v>21</v>
      </c>
      <c r="E16" s="2" t="s">
        <v>20</v>
      </c>
    </row>
    <row r="17" spans="1:14" x14ac:dyDescent="0.2">
      <c r="A17" s="1" t="s">
        <v>16</v>
      </c>
      <c r="B17" s="3" t="str">
        <f>"28.04.2016"</f>
        <v>28.04.2016</v>
      </c>
      <c r="C17" s="1" t="s">
        <v>38</v>
      </c>
      <c r="D17" s="1" t="s">
        <v>36</v>
      </c>
      <c r="E17" s="2" t="s">
        <v>37</v>
      </c>
    </row>
    <row r="18" spans="1:14" ht="22.5" x14ac:dyDescent="0.2">
      <c r="A18" s="1" t="s">
        <v>18</v>
      </c>
      <c r="B18" s="3" t="str">
        <f>"19.06.2024"</f>
        <v>19.06.2024</v>
      </c>
      <c r="C18" s="1" t="s">
        <v>80</v>
      </c>
      <c r="D18" s="1" t="s">
        <v>81</v>
      </c>
      <c r="E18" s="2" t="s">
        <v>82</v>
      </c>
    </row>
    <row r="19" spans="1:14" ht="22.5" x14ac:dyDescent="0.2">
      <c r="A19" s="1" t="s">
        <v>18</v>
      </c>
      <c r="B19" s="3" t="str">
        <f>"28.08.2023"</f>
        <v>28.08.2023</v>
      </c>
      <c r="C19" s="1" t="s">
        <v>35</v>
      </c>
      <c r="D19" s="1" t="s">
        <v>28</v>
      </c>
      <c r="E19" s="2" t="s">
        <v>25</v>
      </c>
      <c r="M19" s="1" t="s">
        <v>41</v>
      </c>
      <c r="N19" s="2" t="s">
        <v>42</v>
      </c>
    </row>
    <row r="20" spans="1:14" ht="22.5" x14ac:dyDescent="0.2">
      <c r="A20" s="1" t="s">
        <v>18</v>
      </c>
      <c r="B20" s="3" t="str">
        <f>"22.08.2022                         "</f>
        <v xml:space="preserve">22.08.2022                         </v>
      </c>
      <c r="C20" s="1" t="s">
        <v>27</v>
      </c>
      <c r="D20" s="1" t="s">
        <v>61</v>
      </c>
      <c r="E20" s="2" t="s">
        <v>19</v>
      </c>
    </row>
    <row r="21" spans="1:14" ht="22.5" x14ac:dyDescent="0.2">
      <c r="A21" s="1" t="s">
        <v>18</v>
      </c>
      <c r="B21" s="3" t="str">
        <f>"16.06.2015"</f>
        <v>16.06.2015</v>
      </c>
      <c r="C21" s="1" t="s">
        <v>63</v>
      </c>
      <c r="D21" s="1" t="s">
        <v>64</v>
      </c>
      <c r="E21" s="2" t="s">
        <v>62</v>
      </c>
    </row>
  </sheetData>
  <sheetProtection selectLockedCells="1" selectUnlockedCells="1"/>
  <sortState ref="A2:N19">
    <sortCondition descending="1" ref="A2:A19"/>
    <sortCondition descending="1" ref="B2:B19"/>
  </sortState>
  <hyperlinks>
    <hyperlink ref="E9" r:id="rId1" location="quantification-of-risk-ask-the-right-questions-or-time-to-apply-the-estimand-framework-to-safety"/>
    <hyperlink ref="F2" r:id="rId2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2024-06-17T14:10:21Z</dcterms:modified>
</cp:coreProperties>
</file>