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Repositories\netstandard-timeseriesforecaster\NW.TimeSeriesForecaster\docs\"/>
    </mc:Choice>
  </mc:AlternateContent>
  <bookViews>
    <workbookView xWindow="0" yWindow="0" windowWidth="25605" windowHeight="11055" tabRatio="601" activeTab="1"/>
  </bookViews>
  <sheets>
    <sheet name="Complete" sheetId="1" r:id="rId1"/>
    <sheet name="Iteration 7, Summary" sheetId="9" r:id="rId2"/>
    <sheet name="Iteration 7, Tables" sheetId="13" r:id="rId3"/>
  </sheets>
  <definedNames>
    <definedName name="_xlnm._FilterDatabase" localSheetId="0" hidden="1">Complete!$A$1:$D$337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9" l="1"/>
  <c r="M4" i="9"/>
  <c r="L4" i="9"/>
  <c r="K4" i="9"/>
  <c r="J4" i="9"/>
  <c r="I4" i="9"/>
  <c r="H4" i="9"/>
  <c r="H9" i="9"/>
  <c r="I9" i="9"/>
  <c r="N3" i="9"/>
  <c r="M3" i="9"/>
  <c r="L3" i="9"/>
  <c r="K3" i="9"/>
  <c r="J3" i="9"/>
  <c r="I3" i="9"/>
  <c r="H3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K10" i="9" s="1"/>
  <c r="K12" i="9" l="1"/>
  <c r="K14" i="9"/>
  <c r="K16" i="9"/>
  <c r="K11" i="9"/>
  <c r="K13" i="9"/>
  <c r="K15" i="9"/>
  <c r="K17" i="9"/>
  <c r="K9" i="9"/>
  <c r="K20" i="9"/>
  <c r="L11" i="9" s="1"/>
  <c r="L17" i="9" l="1"/>
  <c r="L12" i="9"/>
  <c r="L15" i="9"/>
  <c r="L16" i="9"/>
  <c r="L10" i="9"/>
  <c r="L13" i="9"/>
  <c r="L14" i="9"/>
  <c r="L9" i="9"/>
  <c r="L20" i="9" l="1"/>
  <c r="N9" i="9" s="1"/>
</calcChain>
</file>

<file path=xl/sharedStrings.xml><?xml version="1.0" encoding="utf-8"?>
<sst xmlns="http://schemas.openxmlformats.org/spreadsheetml/2006/main" count="968" uniqueCount="132">
  <si>
    <t>ResourceGroup</t>
  </si>
  <si>
    <t>Year</t>
  </si>
  <si>
    <t>Month</t>
  </si>
  <si>
    <t>CustomerName</t>
  </si>
  <si>
    <t>2017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</si>
  <si>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</si>
  <si>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</si>
  <si>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</si>
  <si>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</si>
  <si>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</si>
  <si>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</si>
  <si>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</si>
  <si>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</si>
  <si>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</si>
  <si>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</si>
  <si>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2018</t>
  </si>
  <si>
    <t>1</t>
  </si>
  <si>
    <t>2</t>
  </si>
  <si>
    <t>?</t>
  </si>
  <si>
    <t>X_Actual</t>
  </si>
  <si>
    <t>Sliding Window</t>
  </si>
  <si>
    <t>SlidingWindowId</t>
  </si>
  <si>
    <t>TimeSeriesCollection</t>
  </si>
  <si>
    <t>Y1_Forecasted</t>
  </si>
  <si>
    <t>Actual Observations</t>
  </si>
  <si>
    <r>
      <t>Y1=F(X) + E =&gt;</t>
    </r>
    <r>
      <rPr>
        <b/>
        <sz val="9"/>
        <color rgb="FF00B050"/>
        <rFont val="Calibri"/>
        <family val="2"/>
        <scheme val="minor"/>
      </rPr>
      <t xml:space="preserve"> Y1=CX+E</t>
    </r>
  </si>
  <si>
    <t>DivideXByY1</t>
  </si>
  <si>
    <t>DivideXByY1 - C</t>
  </si>
  <si>
    <t>AVG(DivideXByY1) = C</t>
  </si>
  <si>
    <t>MODE(DivideXByY1 - C) = E</t>
  </si>
  <si>
    <t>Y1 = (X * 1,02) + 0,02</t>
  </si>
  <si>
    <t>Y2_Forecasted</t>
  </si>
  <si>
    <t>Y3_Forecasted</t>
  </si>
  <si>
    <t>Y4_Forecasted</t>
  </si>
  <si>
    <t>Y5_Forecasted</t>
  </si>
  <si>
    <t>Y6_Forecasted</t>
  </si>
  <si>
    <t>...</t>
  </si>
  <si>
    <t>ObservationName</t>
  </si>
  <si>
    <t>C</t>
  </si>
  <si>
    <t>E</t>
  </si>
  <si>
    <t>RowID</t>
  </si>
  <si>
    <t>RowsTimestamp</t>
  </si>
  <si>
    <t>SWID20180508190158617</t>
  </si>
  <si>
    <t>3.360000</t>
  </si>
  <si>
    <t>21.550000</t>
  </si>
  <si>
    <t>-20.610000</t>
  </si>
  <si>
    <t>51.810000</t>
  </si>
  <si>
    <t>2018-05-08 19:02:00.107</t>
  </si>
  <si>
    <t>310</t>
  </si>
  <si>
    <t>some_identifier</t>
  </si>
  <si>
    <t>some_customer</t>
  </si>
  <si>
    <t>Identifier</t>
  </si>
  <si>
    <t>2c11f87e-536f-4757-afe5-c9b8273d3a02</t>
  </si>
  <si>
    <t>5145186c-4039-4598-8a4e-9202eb688f8d</t>
  </si>
  <si>
    <t>b102d8f9-0063-41b9-9955-05b3ed56fabd</t>
  </si>
  <si>
    <t>45008348-8a78-41f8-83be-bb14de925501</t>
  </si>
  <si>
    <t>7ab447dc-cbb5-4c27-a993-032e4291d199</t>
  </si>
  <si>
    <t>baf176cb-1cf5-4221-a9c0-818568149cae</t>
  </si>
  <si>
    <t>410f6971-33ca-42e3-8d78-1b6bff728056</t>
  </si>
  <si>
    <t>327c3e05-d50a-4626-b2cb-1b507b2ec4bf</t>
  </si>
  <si>
    <t>c7377557-42e9-4088-aad4-9eee7c114153</t>
  </si>
  <si>
    <t>856bc59b-e03c-44aa-8ddb-aec22ee5aa20</t>
  </si>
  <si>
    <t>demo-test-as</t>
  </si>
  <si>
    <t>eb5cf51e-e2bd-4195-a1e1-b521f22b87ce</t>
  </si>
  <si>
    <t>5940133d-bf07-4545-a704-ef49d24e8a1a</t>
  </si>
  <si>
    <t>9113cb7d-bc75-4840-ba2d-0100f8525f30</t>
  </si>
  <si>
    <t>4570fe8b-9b44-45c1-b7df-28c6210dc900</t>
  </si>
  <si>
    <t>59a97fe7-e0a0-4062-83da-a64bea0865a8</t>
  </si>
  <si>
    <t>1b7e7ec7-1df2-4f34-aeab-eeab74858fca</t>
  </si>
  <si>
    <t>415e43c4-3bdb-4c6a-8950-5afd012448ed</t>
  </si>
  <si>
    <t>5145186C-4039-4598-8A4E-9202EB688F8D</t>
  </si>
  <si>
    <t>d833fdad-7e0e-475c-88a1-9db92cd58c37</t>
  </si>
  <si>
    <t>12dc1cd2-6423-4a26-bd23-a0ef99e3feac</t>
  </si>
  <si>
    <t>49704c9e-4b99-431d-be22-51a3cc1e77be</t>
  </si>
  <si>
    <t>01ee2e3f-12a8-42fa-9c5d-e354293de50b</t>
  </si>
  <si>
    <t>8a3d6f4c-28ce-47dd-b4f8-7bfbbcd69a8f</t>
  </si>
  <si>
    <t>240985f8-6e19-42f6-8310-04cb117bd89c</t>
  </si>
  <si>
    <t>fb553904-2b4d-4c16-9ee2-a8c38aa4e700</t>
  </si>
  <si>
    <t>c7ae0a0e-9edc-4b89-9484-3efcacae3af8</t>
  </si>
  <si>
    <t>c7ae0a0e-9edc-4b89-9484-524390-as</t>
  </si>
  <si>
    <t>e258551d-c222-4939-93d4-207220-as</t>
  </si>
  <si>
    <t>e258551d-c222-4939-93d4-e7d99a66eda0</t>
  </si>
  <si>
    <t>0ee876b5-0bd2-4f2d-af8b-175810-as</t>
  </si>
  <si>
    <t>0ee876b5-0bd2-4f2d-af8b-f257c86161c5</t>
  </si>
  <si>
    <t>9530421c-75e9-4777-9b33-03d0a4c1a596</t>
  </si>
  <si>
    <t>9530421c-75e9-4777-9b33-407490-as</t>
  </si>
  <si>
    <t>9530421c-75e9-4777-9b33-641990-as</t>
  </si>
  <si>
    <t>d5db3255-9894-4e99-b856-326220-as</t>
  </si>
  <si>
    <t>d5db3255-9894-4e99-b856-c0046b0a4cb6</t>
  </si>
  <si>
    <t>92c3f5c4-923e-420f-b4a2-574120-as</t>
  </si>
  <si>
    <t>92c3f5c4-923e-420f-b4a2-b59862258c61</t>
  </si>
  <si>
    <t>3abe5e04-9dad-46ca-8930-251400-as</t>
  </si>
  <si>
    <t>3abe5e04-9dad-46ca-8930-342010-as</t>
  </si>
  <si>
    <t>3abe5e04-9dad-46ca-8930-b30b1912427f</t>
  </si>
  <si>
    <t>9ee41eb8-a8e9-4f70-b198-291370-as</t>
  </si>
  <si>
    <t>9ee41eb8-a8e9-4f70-b198-575470-as</t>
  </si>
  <si>
    <t>9ee41eb8-a8e9-4f70-b198-c52bcc50a0b0</t>
  </si>
  <si>
    <t>59b6ee6e-42fa-49b4-b241-bfd70bafefd2</t>
  </si>
  <si>
    <t>11260cbb-989d-4a31-a3cd-efb7ea8e2fbc</t>
  </si>
  <si>
    <t>b1f1ef09-afac-4af5-80fe-a6668fc90553</t>
  </si>
  <si>
    <t>4b5a2ea8-f571-4c60-bf02-bdc59ae56f73</t>
  </si>
  <si>
    <t>b41bb096-82de-40bf-a3fe-5e497f1584ef</t>
  </si>
  <si>
    <t>f78fc2ee-84b1-4f0e-b5fe-29250c-as</t>
  </si>
  <si>
    <t>f78fc2ee-84b1-4f0e-b5fe-d42b2abf43c8</t>
  </si>
  <si>
    <t>adb3417f-d872-4eb1-92a8-227680-as</t>
  </si>
  <si>
    <t>adb3417f-d872-4eb1-92a8-5925d7b55798</t>
  </si>
  <si>
    <t>8c77919b-2d51-472c-9f6c-125040-as</t>
  </si>
  <si>
    <t>8c77919b-2d51-472c-9f6c-346720-as</t>
  </si>
  <si>
    <t>8c77919b-2d51-472c-9f6c-dfd6e49dc418</t>
  </si>
  <si>
    <t>23a2b7b3-8807-4987-993c-09c4a0ab9f32</t>
  </si>
  <si>
    <t>0d542736-304f-4834-b1d1-44fdb91a7a0f</t>
  </si>
  <si>
    <t>24ed85a7-89d1-480a-8ac2-5bdb0c8e26ed</t>
  </si>
  <si>
    <t>B1F1EF09-AFAC-4AF5-80FE-A6668FC90553</t>
  </si>
  <si>
    <t>68b96aec-b29c-4fb5-9279-cc5f2cdb0e7e</t>
  </si>
  <si>
    <t>AA038BA8-2B4E-4E47-BB45-41480B91CA9F</t>
  </si>
  <si>
    <t>aa0029e6-c41a-4b8d-9fc5-b3fc25e57a49</t>
  </si>
  <si>
    <t>e304afc5-75d2-466c-a5b4-6dce04e2dd5d</t>
  </si>
  <si>
    <t>7371e0ee-61c9-4332-a54c-1c582c9fe311</t>
  </si>
  <si>
    <t>f834c8d0-bff0-480f-9c8c-4bf0015eef13</t>
  </si>
  <si>
    <t>2c80d94d-ab75-47e4-8d62-e289b7f590f5</t>
  </si>
  <si>
    <t>d8f02a01-60f3-4889-8971-d75ad1096c83</t>
  </si>
  <si>
    <t>c07b0af7-669b-4c72-9e2a-0b5b635b0f4b</t>
  </si>
  <si>
    <t>c259d88d-27af-4cc8-9074-ca616c9bb1b8</t>
  </si>
  <si>
    <t>b16524fe-9dc1-41ed-a80d-4428f3cf868d</t>
  </si>
  <si>
    <t>57200eeb-8c9d-4272-9938-1262d88c3fc3</t>
  </si>
  <si>
    <t>1dc18348-8699-4d60-b2b2-eae76d66be3e</t>
  </si>
  <si>
    <t>324a7e48-14d0-4c0f-a764-abc989f7b507</t>
  </si>
  <si>
    <t>4260ca8f-b78a-4f82-bef2-df611ffcff87</t>
  </si>
  <si>
    <t>b6bd6a1e-d2b3-4348-854d-70fdf1cf09f4</t>
  </si>
  <si>
    <t>a5d3e551-702f-44f9-9968-d14e1ee575f0</t>
  </si>
  <si>
    <t>4d5102c5-eeba-4dd2-917f-6002c00ab1ed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</si>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</sst>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C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1" fillId="0" borderId="0" xfId="0" applyNumberFormat="1" applyFont="1"/>
    <xf numFmtId="49" fontId="2" fillId="2" borderId="0" xfId="0" applyNumberFormat="1" applyFont="1" applyFill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6" fillId="0" borderId="0" xfId="0" applyNumberFormat="1" applyFont="1" applyFill="1" applyAlignment="1">
      <alignment horizontal="left"/>
    </xf>
    <xf numFmtId="49" fontId="1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6" fillId="0" borderId="0" xfId="0" applyNumberFormat="1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5" borderId="0" xfId="0" applyNumberFormat="1" applyFont="1" applyFill="1"/>
    <xf numFmtId="2" fontId="7" fillId="3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49" fontId="1" fillId="0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49" fontId="1" fillId="3" borderId="10" xfId="0" applyNumberFormat="1" applyFont="1" applyFill="1" applyBorder="1"/>
    <xf numFmtId="49" fontId="2" fillId="2" borderId="10" xfId="0" applyNumberFormat="1" applyFont="1" applyFill="1" applyBorder="1"/>
    <xf numFmtId="49" fontId="1" fillId="8" borderId="10" xfId="0" applyNumberFormat="1" applyFont="1" applyFill="1" applyBorder="1"/>
    <xf numFmtId="49" fontId="1" fillId="0" borderId="0" xfId="0" applyNumberFormat="1" applyFont="1" applyFill="1" applyBorder="1"/>
    <xf numFmtId="0" fontId="0" fillId="0" borderId="0" xfId="0" applyFill="1" applyBorder="1"/>
    <xf numFmtId="2" fontId="7" fillId="3" borderId="6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3" fillId="8" borderId="4" xfId="0" applyNumberFormat="1" applyFont="1" applyFill="1" applyBorder="1" applyAlignment="1">
      <alignment horizontal="center"/>
    </xf>
    <xf numFmtId="2" fontId="3" fillId="8" borderId="11" xfId="0" applyNumberFormat="1" applyFont="1" applyFill="1" applyBorder="1" applyAlignment="1">
      <alignment horizontal="center"/>
    </xf>
    <xf numFmtId="2" fontId="7" fillId="8" borderId="12" xfId="0" applyNumberFormat="1" applyFont="1" applyFill="1" applyBorder="1" applyAlignment="1">
      <alignment horizontal="center"/>
    </xf>
    <xf numFmtId="2" fontId="7" fillId="8" borderId="2" xfId="0" applyNumberFormat="1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center"/>
    </xf>
    <xf numFmtId="2" fontId="7" fillId="8" borderId="4" xfId="0" applyNumberFormat="1" applyFont="1" applyFill="1" applyBorder="1" applyAlignment="1">
      <alignment horizontal="center"/>
    </xf>
    <xf numFmtId="2" fontId="6" fillId="8" borderId="0" xfId="0" applyNumberFormat="1" applyFont="1" applyFill="1" applyBorder="1" applyAlignment="1">
      <alignment horizontal="center"/>
    </xf>
    <xf numFmtId="2" fontId="7" fillId="8" borderId="1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2" fontId="7" fillId="8" borderId="3" xfId="0" applyNumberFormat="1" applyFont="1" applyFill="1" applyBorder="1" applyAlignment="1">
      <alignment horizontal="center" vertical="center" wrapText="1"/>
    </xf>
    <xf numFmtId="2" fontId="7" fillId="8" borderId="5" xfId="0" applyNumberFormat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8" borderId="3" xfId="0" applyNumberFormat="1" applyFont="1" applyFill="1" applyBorder="1" applyAlignment="1">
      <alignment horizontal="center" vertical="center" wrapText="1"/>
    </xf>
    <xf numFmtId="2" fontId="3" fillId="8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r>
              <a:rPr lang="en-GB"/>
              <a:t>Y1=F(X) + 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7, Summary'!$H$8</c:f>
              <c:strCache>
                <c:ptCount val="1"/>
                <c:pt idx="0">
                  <c:v>X_Actual</c:v>
                </c:pt>
              </c:strCache>
            </c:strRef>
          </c:tx>
          <c:spPr>
            <a:ln w="31750" cap="rnd">
              <a:solidFill>
                <a:srgbClr val="9FA4A6"/>
              </a:solidFill>
              <a:round/>
            </a:ln>
            <a:effectLst/>
          </c:spPr>
          <c:marker>
            <c:symbol val="none"/>
          </c:marker>
          <c:val>
            <c:numRef>
              <c:f>'Iteration 7, Summary'!$H$9:$H$17</c:f>
              <c:numCache>
                <c:formatCode>0.00</c:formatCode>
                <c:ptCount val="9"/>
                <c:pt idx="0">
                  <c:v>58.495117999999998</c:v>
                </c:pt>
                <c:pt idx="1">
                  <c:v>615.26458400000001</c:v>
                </c:pt>
                <c:pt idx="2">
                  <c:v>659.83638900000005</c:v>
                </c:pt>
                <c:pt idx="3">
                  <c:v>635.69236999999998</c:v>
                </c:pt>
                <c:pt idx="4">
                  <c:v>612.26623900000004</c:v>
                </c:pt>
                <c:pt idx="5">
                  <c:v>632.94259699999998</c:v>
                </c:pt>
                <c:pt idx="6">
                  <c:v>609.95777299999997</c:v>
                </c:pt>
                <c:pt idx="7">
                  <c:v>629.63622199999998</c:v>
                </c:pt>
                <c:pt idx="8">
                  <c:v>629.66067899999996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7, Summary'!$I$8</c:f>
              <c:strCache>
                <c:ptCount val="1"/>
                <c:pt idx="0">
                  <c:v>Y1_Forecasted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'Iteration 7, Summary'!$I$9:$I$17</c:f>
              <c:numCache>
                <c:formatCode>0.00</c:formatCode>
                <c:ptCount val="9"/>
                <c:pt idx="0">
                  <c:v>615.26458400000001</c:v>
                </c:pt>
                <c:pt idx="1">
                  <c:v>659.83638900000005</c:v>
                </c:pt>
                <c:pt idx="2">
                  <c:v>635.69236999999998</c:v>
                </c:pt>
                <c:pt idx="3">
                  <c:v>612.26623900000004</c:v>
                </c:pt>
                <c:pt idx="4">
                  <c:v>632.94259699999998</c:v>
                </c:pt>
                <c:pt idx="5">
                  <c:v>609.95777299999997</c:v>
                </c:pt>
                <c:pt idx="6">
                  <c:v>629.63622199999998</c:v>
                </c:pt>
                <c:pt idx="7">
                  <c:v>629.66067899999996</c:v>
                </c:pt>
                <c:pt idx="8">
                  <c:v>568.34456799999998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25872"/>
        <c:axId val="-160331856"/>
      </c:lineChart>
      <c:catAx>
        <c:axId val="-1603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160331856"/>
        <c:crosses val="autoZero"/>
        <c:auto val="1"/>
        <c:lblAlgn val="ctr"/>
        <c:lblOffset val="100"/>
        <c:noMultiLvlLbl val="0"/>
      </c:catAx>
      <c:valAx>
        <c:axId val="-160331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160325872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rgbClr val="595959"/>
          </a:solidFill>
          <a:latin typeface="Corbel"/>
          <a:ea typeface="Corbel"/>
          <a:cs typeface="Corbe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260350</xdr:colOff>
      <xdr:row>20</xdr:row>
      <xdr:rowOff>101600</xdr:rowOff>
    </xdr:from>
    <xdr:ext cx="3600450" cy="1016000"/>
    <xdr:sp macro="" textlink="">
      <xdr:nvSpPr>
        <xdr:cNvPr id="2" name="TextBox 1"/>
        <xdr:cNvSpPr txBox="1"/>
      </xdr:nvSpPr>
      <xdr:spPr>
        <a:xfrm>
          <a:off x="260350" y="2616200"/>
          <a:ext cx="3600450" cy="1016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 series forecasting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Using previous month as forecasted value.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Y1=F(X) + E</a:t>
          </a:r>
          <a:br>
            <a:rPr lang="en-GB" sz="1100" baseline="0"/>
          </a:br>
          <a:r>
            <a:rPr lang="en-GB" sz="1100" baseline="0"/>
            <a:t>Forecasted = F(Actual) + Error</a:t>
          </a:r>
          <a:br>
            <a:rPr lang="en-GB" sz="1100" baseline="0"/>
          </a:br>
          <a:r>
            <a:rPr lang="en-GB" sz="1100" baseline="0"/>
            <a:t>Y1=CX+E</a:t>
          </a:r>
        </a:p>
      </xdr:txBody>
    </xdr:sp>
    <xdr:clientData/>
  </xdr:oneCellAnchor>
  <xdr:oneCellAnchor>
    <xdr:from>
      <xdr:col>4</xdr:col>
      <xdr:colOff>139700</xdr:colOff>
      <xdr:row>26</xdr:row>
      <xdr:rowOff>133350</xdr:rowOff>
    </xdr:from>
    <xdr:ext cx="184731" cy="264560"/>
    <xdr:sp macro="" textlink="">
      <xdr:nvSpPr>
        <xdr:cNvPr id="3" name="TextBox 2"/>
        <xdr:cNvSpPr txBox="1"/>
      </xdr:nvSpPr>
      <xdr:spPr>
        <a:xfrm>
          <a:off x="4178300" y="3752850"/>
          <a:ext cx="18473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11</xdr:col>
      <xdr:colOff>958850</xdr:colOff>
      <xdr:row>29</xdr:row>
      <xdr:rowOff>158750</xdr:rowOff>
    </xdr:from>
    <xdr:to>
      <xdr:col>16</xdr:col>
      <xdr:colOff>406400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863600</xdr:colOff>
      <xdr:row>21</xdr:row>
      <xdr:rowOff>152400</xdr:rowOff>
    </xdr:from>
    <xdr:ext cx="3334878" cy="1125693"/>
    <xdr:sp macro="" textlink="">
      <xdr:nvSpPr>
        <xdr:cNvPr id="5" name="TextBox 4"/>
        <xdr:cNvSpPr txBox="1"/>
      </xdr:nvSpPr>
      <xdr:spPr>
        <a:xfrm>
          <a:off x="10058400" y="3956050"/>
          <a:ext cx="3334878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The equation that we aim to calculate looks like this: Y1=F(X)+E =&gt; Y1=CX+E.</a:t>
          </a:r>
        </a:p>
        <a:p>
          <a:r>
            <a:rPr lang="en-GB" sz="1100"/>
            <a:t>"[...] univariate refers to an expression, equation, function or polynomial of only one variable. [...] which consists of observations on only a single characteristic or attribute.".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E23" sqref="E23"/>
    </sheetView>
  </sheetViews>
  <sheetFormatPr defaultColWidth="8.7109375" defaultRowHeight="12" x14ac:dyDescent="0.2"/>
  <cols>
    <col min="1" max="1" width="4.140625" style="1" bestFit="1" customWidth="1"/>
    <col min="2" max="2" width="5.28515625" style="1" bestFit="1" customWidth="1"/>
    <col min="3" max="3" width="33.42578125" style="1" bestFit="1" customWidth="1"/>
    <col min="4" max="4" width="13.85546875" style="1" bestFit="1" customWidth="1"/>
    <col min="5" max="16384" width="8.7109375" style="1"/>
  </cols>
  <sheetData>
    <row r="1" spans="1:4" x14ac:dyDescent="0.2">
      <c r="A1" s="2" t="s">
        <v>1</v>
      </c>
      <c r="B1" s="2" t="s">
        <v>2</v>
      </c>
      <c r="C1" s="2" t="s">
        <v>51</v>
      </c>
      <c r="D1" s="2" t="s">
        <v>131</v>
      </c>
    </row>
    <row r="2" spans="1:4" x14ac:dyDescent="0.2">
      <c r="A2" s="1" t="s">
        <v>4</v>
      </c>
      <c r="B2" s="1" t="s">
        <v>11</v>
      </c>
      <c r="C2" s="1" t="s">
        <v>74</v>
      </c>
      <c r="D2" s="3">
        <v>62.425871000000001</v>
      </c>
    </row>
    <row r="3" spans="1:4" x14ac:dyDescent="0.2">
      <c r="A3" s="1" t="s">
        <v>4</v>
      </c>
      <c r="B3" s="1" t="s">
        <v>12</v>
      </c>
      <c r="C3" s="1" t="s">
        <v>74</v>
      </c>
      <c r="D3" s="3">
        <v>521.58237499999996</v>
      </c>
    </row>
    <row r="4" spans="1:4" x14ac:dyDescent="0.2">
      <c r="A4" s="1" t="s">
        <v>4</v>
      </c>
      <c r="B4" s="1" t="s">
        <v>13</v>
      </c>
      <c r="C4" s="1" t="s">
        <v>74</v>
      </c>
      <c r="D4" s="3">
        <v>505.14735000000002</v>
      </c>
    </row>
    <row r="5" spans="1:4" x14ac:dyDescent="0.2">
      <c r="A5" s="1" t="s">
        <v>4</v>
      </c>
      <c r="B5" s="1" t="s">
        <v>14</v>
      </c>
      <c r="C5" s="1" t="s">
        <v>74</v>
      </c>
      <c r="D5" s="3">
        <v>511.48435000000001</v>
      </c>
    </row>
    <row r="6" spans="1:4" x14ac:dyDescent="0.2">
      <c r="A6" s="1" t="s">
        <v>15</v>
      </c>
      <c r="B6" s="1" t="s">
        <v>16</v>
      </c>
      <c r="C6" s="1" t="s">
        <v>74</v>
      </c>
      <c r="D6" s="3">
        <v>571.99867600000005</v>
      </c>
    </row>
    <row r="7" spans="1:4" x14ac:dyDescent="0.2">
      <c r="A7" s="1" t="s">
        <v>15</v>
      </c>
      <c r="B7" s="1" t="s">
        <v>17</v>
      </c>
      <c r="C7" s="1" t="s">
        <v>74</v>
      </c>
      <c r="D7" s="3">
        <v>534.49810300000001</v>
      </c>
    </row>
    <row r="8" spans="1:4" x14ac:dyDescent="0.2">
      <c r="A8" s="1" t="s">
        <v>15</v>
      </c>
      <c r="B8" s="1" t="s">
        <v>16</v>
      </c>
      <c r="C8" s="1" t="s">
        <v>110</v>
      </c>
      <c r="D8" s="3">
        <v>174.153696</v>
      </c>
    </row>
    <row r="9" spans="1:4" x14ac:dyDescent="0.2">
      <c r="A9" s="1" t="s">
        <v>15</v>
      </c>
      <c r="B9" s="1" t="s">
        <v>17</v>
      </c>
      <c r="C9" s="1" t="s">
        <v>110</v>
      </c>
      <c r="D9" s="3">
        <v>706.22753599999999</v>
      </c>
    </row>
    <row r="10" spans="1:4" x14ac:dyDescent="0.2">
      <c r="A10" s="1" t="s">
        <v>4</v>
      </c>
      <c r="B10" s="1" t="s">
        <v>12</v>
      </c>
      <c r="C10" s="1" t="s">
        <v>82</v>
      </c>
      <c r="D10" s="3">
        <v>159.26630800000001</v>
      </c>
    </row>
    <row r="11" spans="1:4" x14ac:dyDescent="0.2">
      <c r="A11" s="1" t="s">
        <v>4</v>
      </c>
      <c r="B11" s="1" t="s">
        <v>13</v>
      </c>
      <c r="C11" s="1" t="s">
        <v>82</v>
      </c>
      <c r="D11" s="3">
        <v>181.443039</v>
      </c>
    </row>
    <row r="12" spans="1:4" x14ac:dyDescent="0.2">
      <c r="A12" s="1" t="s">
        <v>4</v>
      </c>
      <c r="B12" s="1" t="s">
        <v>14</v>
      </c>
      <c r="C12" s="1" t="s">
        <v>82</v>
      </c>
      <c r="D12" s="3">
        <v>66.277218000000005</v>
      </c>
    </row>
    <row r="13" spans="1:4" x14ac:dyDescent="0.2">
      <c r="A13" s="1" t="s">
        <v>4</v>
      </c>
      <c r="B13" s="1" t="s">
        <v>12</v>
      </c>
      <c r="C13" s="1" t="s">
        <v>83</v>
      </c>
      <c r="D13" s="3">
        <v>418.02024899999998</v>
      </c>
    </row>
    <row r="14" spans="1:4" x14ac:dyDescent="0.2">
      <c r="A14" s="1" t="s">
        <v>4</v>
      </c>
      <c r="B14" s="1" t="s">
        <v>13</v>
      </c>
      <c r="C14" s="1" t="s">
        <v>83</v>
      </c>
      <c r="D14" s="3">
        <v>482.67710499999998</v>
      </c>
    </row>
    <row r="15" spans="1:4" x14ac:dyDescent="0.2">
      <c r="A15" s="1" t="s">
        <v>4</v>
      </c>
      <c r="B15" s="1" t="s">
        <v>14</v>
      </c>
      <c r="C15" s="1" t="s">
        <v>83</v>
      </c>
      <c r="D15" s="3">
        <v>747.52601800000002</v>
      </c>
    </row>
    <row r="16" spans="1:4" x14ac:dyDescent="0.2">
      <c r="A16" s="1" t="s">
        <v>15</v>
      </c>
      <c r="B16" s="1" t="s">
        <v>16</v>
      </c>
      <c r="C16" s="1" t="s">
        <v>83</v>
      </c>
      <c r="D16" s="3">
        <v>811.78909999999996</v>
      </c>
    </row>
    <row r="17" spans="1:4" x14ac:dyDescent="0.2">
      <c r="A17" s="1" t="s">
        <v>15</v>
      </c>
      <c r="B17" s="1" t="s">
        <v>17</v>
      </c>
      <c r="C17" s="1" t="s">
        <v>83</v>
      </c>
      <c r="D17" s="3">
        <v>129.761506</v>
      </c>
    </row>
    <row r="18" spans="1:4" x14ac:dyDescent="0.2">
      <c r="A18" s="1" t="s">
        <v>4</v>
      </c>
      <c r="B18" s="1" t="s">
        <v>14</v>
      </c>
      <c r="C18" s="1" t="s">
        <v>98</v>
      </c>
      <c r="D18" s="3">
        <v>62.417169000000001</v>
      </c>
    </row>
    <row r="19" spans="1:4" x14ac:dyDescent="0.2">
      <c r="A19" s="1" t="s">
        <v>15</v>
      </c>
      <c r="B19" s="1" t="s">
        <v>16</v>
      </c>
      <c r="C19" s="1" t="s">
        <v>98</v>
      </c>
      <c r="D19" s="3">
        <v>349.691014</v>
      </c>
    </row>
    <row r="20" spans="1:4" x14ac:dyDescent="0.2">
      <c r="A20" s="1" t="s">
        <v>15</v>
      </c>
      <c r="B20" s="1" t="s">
        <v>17</v>
      </c>
      <c r="C20" s="1" t="s">
        <v>98</v>
      </c>
      <c r="D20" s="3">
        <v>84.046610000000001</v>
      </c>
    </row>
    <row r="21" spans="1:4" x14ac:dyDescent="0.2">
      <c r="A21" s="1" t="s">
        <v>4</v>
      </c>
      <c r="B21" s="1" t="s">
        <v>10</v>
      </c>
      <c r="C21" s="1" t="s">
        <v>72</v>
      </c>
      <c r="D21" s="3">
        <v>991.74172399999998</v>
      </c>
    </row>
    <row r="22" spans="1:4" x14ac:dyDescent="0.2">
      <c r="A22" s="1" t="s">
        <v>4</v>
      </c>
      <c r="B22" s="1" t="s">
        <v>11</v>
      </c>
      <c r="C22" s="1" t="s">
        <v>72</v>
      </c>
      <c r="D22" s="3">
        <v>1376.5118629999999</v>
      </c>
    </row>
    <row r="23" spans="1:4" x14ac:dyDescent="0.2">
      <c r="A23" s="1" t="s">
        <v>4</v>
      </c>
      <c r="B23" s="1" t="s">
        <v>12</v>
      </c>
      <c r="C23" s="1" t="s">
        <v>72</v>
      </c>
      <c r="D23" s="3">
        <v>1417.200981</v>
      </c>
    </row>
    <row r="24" spans="1:4" x14ac:dyDescent="0.2">
      <c r="A24" s="1" t="s">
        <v>4</v>
      </c>
      <c r="B24" s="1" t="s">
        <v>13</v>
      </c>
      <c r="C24" s="1" t="s">
        <v>72</v>
      </c>
      <c r="D24" s="3">
        <v>1323.8790059999999</v>
      </c>
    </row>
    <row r="25" spans="1:4" x14ac:dyDescent="0.2">
      <c r="A25" s="1" t="s">
        <v>4</v>
      </c>
      <c r="B25" s="1" t="s">
        <v>14</v>
      </c>
      <c r="C25" s="1" t="s">
        <v>72</v>
      </c>
      <c r="D25" s="3">
        <v>1417.5262869999999</v>
      </c>
    </row>
    <row r="26" spans="1:4" x14ac:dyDescent="0.2">
      <c r="A26" s="1" t="s">
        <v>15</v>
      </c>
      <c r="B26" s="1" t="s">
        <v>16</v>
      </c>
      <c r="C26" s="1" t="s">
        <v>72</v>
      </c>
      <c r="D26" s="3">
        <v>1482.984608</v>
      </c>
    </row>
    <row r="27" spans="1:4" x14ac:dyDescent="0.2">
      <c r="A27" s="1" t="s">
        <v>15</v>
      </c>
      <c r="B27" s="1" t="s">
        <v>17</v>
      </c>
      <c r="C27" s="1" t="s">
        <v>72</v>
      </c>
      <c r="D27" s="3">
        <v>1392.6002450000001</v>
      </c>
    </row>
    <row r="28" spans="1:4" x14ac:dyDescent="0.2">
      <c r="A28" s="1" t="s">
        <v>4</v>
      </c>
      <c r="B28" s="1" t="s">
        <v>10</v>
      </c>
      <c r="C28" s="1" t="s">
        <v>68</v>
      </c>
      <c r="D28" s="3">
        <v>3.708742</v>
      </c>
    </row>
    <row r="29" spans="1:4" x14ac:dyDescent="0.2">
      <c r="A29" s="1" t="s">
        <v>4</v>
      </c>
      <c r="B29" s="1" t="s">
        <v>11</v>
      </c>
      <c r="C29" s="1" t="s">
        <v>68</v>
      </c>
      <c r="D29" s="3">
        <v>791.335643</v>
      </c>
    </row>
    <row r="30" spans="1:4" x14ac:dyDescent="0.2">
      <c r="A30" s="1" t="s">
        <v>4</v>
      </c>
      <c r="B30" s="1" t="s">
        <v>12</v>
      </c>
      <c r="C30" s="1" t="s">
        <v>68</v>
      </c>
      <c r="D30" s="3">
        <v>814.41524700000002</v>
      </c>
    </row>
    <row r="31" spans="1:4" x14ac:dyDescent="0.2">
      <c r="A31" s="1" t="s">
        <v>4</v>
      </c>
      <c r="B31" s="1" t="s">
        <v>13</v>
      </c>
      <c r="C31" s="1" t="s">
        <v>68</v>
      </c>
      <c r="D31" s="3">
        <v>785.32863999999995</v>
      </c>
    </row>
    <row r="32" spans="1:4" x14ac:dyDescent="0.2">
      <c r="A32" s="1" t="s">
        <v>4</v>
      </c>
      <c r="B32" s="1" t="s">
        <v>14</v>
      </c>
      <c r="C32" s="1" t="s">
        <v>68</v>
      </c>
      <c r="D32" s="3">
        <v>1470.5583389999999</v>
      </c>
    </row>
    <row r="33" spans="1:4" x14ac:dyDescent="0.2">
      <c r="A33" s="1" t="s">
        <v>15</v>
      </c>
      <c r="B33" s="1" t="s">
        <v>16</v>
      </c>
      <c r="C33" s="1" t="s">
        <v>68</v>
      </c>
      <c r="D33" s="3">
        <v>2326.0041430000001</v>
      </c>
    </row>
    <row r="34" spans="1:4" x14ac:dyDescent="0.2">
      <c r="A34" s="1" t="s">
        <v>15</v>
      </c>
      <c r="B34" s="1" t="s">
        <v>17</v>
      </c>
      <c r="C34" s="1" t="s">
        <v>68</v>
      </c>
      <c r="D34" s="3">
        <v>1689.475874</v>
      </c>
    </row>
    <row r="35" spans="1:4" x14ac:dyDescent="0.2">
      <c r="A35" s="1" t="s">
        <v>15</v>
      </c>
      <c r="B35" s="1" t="s">
        <v>17</v>
      </c>
      <c r="C35" s="1" t="s">
        <v>125</v>
      </c>
      <c r="D35" s="3">
        <v>160.43826799999999</v>
      </c>
    </row>
    <row r="36" spans="1:4" x14ac:dyDescent="0.2">
      <c r="A36" s="1" t="s">
        <v>4</v>
      </c>
      <c r="B36" s="1" t="s">
        <v>14</v>
      </c>
      <c r="C36" s="1" t="s">
        <v>109</v>
      </c>
      <c r="D36" s="3">
        <v>105.164535</v>
      </c>
    </row>
    <row r="37" spans="1:4" x14ac:dyDescent="0.2">
      <c r="A37" s="1" t="s">
        <v>15</v>
      </c>
      <c r="B37" s="1" t="s">
        <v>16</v>
      </c>
      <c r="C37" s="1" t="s">
        <v>109</v>
      </c>
      <c r="D37" s="3">
        <v>818.70064400000001</v>
      </c>
    </row>
    <row r="38" spans="1:4" x14ac:dyDescent="0.2">
      <c r="A38" s="1" t="s">
        <v>15</v>
      </c>
      <c r="B38" s="1" t="s">
        <v>17</v>
      </c>
      <c r="C38" s="1" t="s">
        <v>109</v>
      </c>
      <c r="D38" s="3">
        <v>733.53719100000001</v>
      </c>
    </row>
    <row r="39" spans="1:4" x14ac:dyDescent="0.2">
      <c r="A39" s="1" t="s">
        <v>4</v>
      </c>
      <c r="B39" s="1" t="s">
        <v>11</v>
      </c>
      <c r="C39" s="1" t="s">
        <v>76</v>
      </c>
      <c r="D39" s="3">
        <v>615.18873099999996</v>
      </c>
    </row>
    <row r="40" spans="1:4" x14ac:dyDescent="0.2">
      <c r="A40" s="1" t="s">
        <v>4</v>
      </c>
      <c r="B40" s="1" t="s">
        <v>12</v>
      </c>
      <c r="C40" s="1" t="s">
        <v>76</v>
      </c>
      <c r="D40" s="3">
        <v>843.64213600000005</v>
      </c>
    </row>
    <row r="41" spans="1:4" x14ac:dyDescent="0.2">
      <c r="A41" s="1" t="s">
        <v>4</v>
      </c>
      <c r="B41" s="1" t="s">
        <v>13</v>
      </c>
      <c r="C41" s="1" t="s">
        <v>76</v>
      </c>
      <c r="D41" s="3">
        <v>847.43007899999998</v>
      </c>
    </row>
    <row r="42" spans="1:4" x14ac:dyDescent="0.2">
      <c r="A42" s="1" t="s">
        <v>4</v>
      </c>
      <c r="B42" s="1" t="s">
        <v>14</v>
      </c>
      <c r="C42" s="1" t="s">
        <v>76</v>
      </c>
      <c r="D42" s="3">
        <v>962.60970399999997</v>
      </c>
    </row>
    <row r="43" spans="1:4" x14ac:dyDescent="0.2">
      <c r="A43" s="1" t="s">
        <v>15</v>
      </c>
      <c r="B43" s="1" t="s">
        <v>16</v>
      </c>
      <c r="C43" s="1" t="s">
        <v>76</v>
      </c>
      <c r="D43" s="3">
        <v>937.45691599999998</v>
      </c>
    </row>
    <row r="44" spans="1:4" x14ac:dyDescent="0.2">
      <c r="A44" s="1" t="s">
        <v>15</v>
      </c>
      <c r="B44" s="1" t="s">
        <v>17</v>
      </c>
      <c r="C44" s="1" t="s">
        <v>76</v>
      </c>
      <c r="D44" s="3">
        <v>793.75707</v>
      </c>
    </row>
    <row r="45" spans="1:4" x14ac:dyDescent="0.2">
      <c r="A45" s="1" t="s">
        <v>15</v>
      </c>
      <c r="B45" s="1" t="s">
        <v>16</v>
      </c>
      <c r="C45" s="1" t="s">
        <v>111</v>
      </c>
      <c r="D45" s="3">
        <v>209.24846199999999</v>
      </c>
    </row>
    <row r="46" spans="1:4" x14ac:dyDescent="0.2">
      <c r="A46" s="1" t="s">
        <v>15</v>
      </c>
      <c r="B46" s="1" t="s">
        <v>17</v>
      </c>
      <c r="C46" s="1" t="s">
        <v>111</v>
      </c>
      <c r="D46" s="3">
        <v>624.503332</v>
      </c>
    </row>
    <row r="47" spans="1:4" x14ac:dyDescent="0.2">
      <c r="A47" s="1" t="s">
        <v>4</v>
      </c>
      <c r="B47" s="1" t="s">
        <v>5</v>
      </c>
      <c r="C47" s="1" t="s">
        <v>52</v>
      </c>
      <c r="D47" s="3">
        <v>157.92627400000001</v>
      </c>
    </row>
    <row r="48" spans="1:4" x14ac:dyDescent="0.2">
      <c r="A48" s="1" t="s">
        <v>4</v>
      </c>
      <c r="B48" s="1" t="s">
        <v>6</v>
      </c>
      <c r="C48" s="1" t="s">
        <v>52</v>
      </c>
      <c r="D48" s="3">
        <v>94.806647999999996</v>
      </c>
    </row>
    <row r="49" spans="1:4" x14ac:dyDescent="0.2">
      <c r="A49" s="1" t="s">
        <v>15</v>
      </c>
      <c r="B49" s="1" t="s">
        <v>16</v>
      </c>
      <c r="C49" s="1" t="s">
        <v>119</v>
      </c>
      <c r="D49" s="3">
        <v>331.49458700000002</v>
      </c>
    </row>
    <row r="50" spans="1:4" x14ac:dyDescent="0.2">
      <c r="A50" s="1" t="s">
        <v>15</v>
      </c>
      <c r="B50" s="1" t="s">
        <v>17</v>
      </c>
      <c r="C50" s="1" t="s">
        <v>119</v>
      </c>
      <c r="D50" s="3">
        <v>1094.8714689999999</v>
      </c>
    </row>
    <row r="51" spans="1:4" x14ac:dyDescent="0.2">
      <c r="A51" s="1" t="s">
        <v>15</v>
      </c>
      <c r="B51" s="1" t="s">
        <v>17</v>
      </c>
      <c r="C51" s="1" t="s">
        <v>126</v>
      </c>
      <c r="D51" s="3">
        <v>11.883747</v>
      </c>
    </row>
    <row r="52" spans="1:4" x14ac:dyDescent="0.2">
      <c r="A52" s="1" t="s">
        <v>15</v>
      </c>
      <c r="B52" s="1" t="s">
        <v>17</v>
      </c>
      <c r="C52" s="1" t="s">
        <v>126</v>
      </c>
      <c r="D52" s="3">
        <v>472.59895</v>
      </c>
    </row>
    <row r="53" spans="1:4" x14ac:dyDescent="0.2">
      <c r="A53" s="1" t="s">
        <v>15</v>
      </c>
      <c r="B53" s="1" t="s">
        <v>17</v>
      </c>
      <c r="C53" s="1" t="s">
        <v>126</v>
      </c>
      <c r="D53" s="3">
        <v>0.83299800000000002</v>
      </c>
    </row>
    <row r="54" spans="1:4" x14ac:dyDescent="0.2">
      <c r="A54" s="1" t="s">
        <v>4</v>
      </c>
      <c r="B54" s="1" t="s">
        <v>7</v>
      </c>
      <c r="C54" s="1" t="s">
        <v>59</v>
      </c>
      <c r="D54" s="3">
        <v>14.25061</v>
      </c>
    </row>
    <row r="55" spans="1:4" x14ac:dyDescent="0.2">
      <c r="A55" s="1" t="s">
        <v>4</v>
      </c>
      <c r="B55" s="1" t="s">
        <v>8</v>
      </c>
      <c r="C55" s="1" t="s">
        <v>59</v>
      </c>
      <c r="D55" s="3">
        <v>365.02168699999999</v>
      </c>
    </row>
    <row r="56" spans="1:4" x14ac:dyDescent="0.2">
      <c r="A56" s="1" t="s">
        <v>4</v>
      </c>
      <c r="B56" s="1" t="s">
        <v>9</v>
      </c>
      <c r="C56" s="1" t="s">
        <v>59</v>
      </c>
      <c r="D56" s="3">
        <v>377.02555100000001</v>
      </c>
    </row>
    <row r="57" spans="1:4" x14ac:dyDescent="0.2">
      <c r="A57" s="1" t="s">
        <v>4</v>
      </c>
      <c r="B57" s="1" t="s">
        <v>10</v>
      </c>
      <c r="C57" s="1" t="s">
        <v>59</v>
      </c>
      <c r="D57" s="3">
        <v>377.00591600000001</v>
      </c>
    </row>
    <row r="58" spans="1:4" x14ac:dyDescent="0.2">
      <c r="A58" s="1" t="s">
        <v>4</v>
      </c>
      <c r="B58" s="1" t="s">
        <v>11</v>
      </c>
      <c r="C58" s="1" t="s">
        <v>59</v>
      </c>
      <c r="D58" s="3">
        <v>364.793497</v>
      </c>
    </row>
    <row r="59" spans="1:4" x14ac:dyDescent="0.2">
      <c r="A59" s="1" t="s">
        <v>4</v>
      </c>
      <c r="B59" s="1" t="s">
        <v>12</v>
      </c>
      <c r="C59" s="1" t="s">
        <v>59</v>
      </c>
      <c r="D59" s="3">
        <v>377.05493100000001</v>
      </c>
    </row>
    <row r="60" spans="1:4" x14ac:dyDescent="0.2">
      <c r="A60" s="1" t="s">
        <v>4</v>
      </c>
      <c r="B60" s="1" t="s">
        <v>13</v>
      </c>
      <c r="C60" s="1" t="s">
        <v>59</v>
      </c>
      <c r="D60" s="3">
        <v>364.84447299999999</v>
      </c>
    </row>
    <row r="61" spans="1:4" x14ac:dyDescent="0.2">
      <c r="A61" s="1" t="s">
        <v>4</v>
      </c>
      <c r="B61" s="1" t="s">
        <v>14</v>
      </c>
      <c r="C61" s="1" t="s">
        <v>59</v>
      </c>
      <c r="D61" s="3">
        <v>360.10880400000002</v>
      </c>
    </row>
    <row r="62" spans="1:4" x14ac:dyDescent="0.2">
      <c r="A62" s="1" t="s">
        <v>15</v>
      </c>
      <c r="B62" s="1" t="s">
        <v>16</v>
      </c>
      <c r="C62" s="1" t="s">
        <v>59</v>
      </c>
      <c r="D62" s="3">
        <v>377.29336899999998</v>
      </c>
    </row>
    <row r="63" spans="1:4" x14ac:dyDescent="0.2">
      <c r="A63" s="1" t="s">
        <v>15</v>
      </c>
      <c r="B63" s="1" t="s">
        <v>17</v>
      </c>
      <c r="C63" s="1" t="s">
        <v>59</v>
      </c>
      <c r="D63" s="3">
        <v>338.27981599999998</v>
      </c>
    </row>
    <row r="64" spans="1:4" x14ac:dyDescent="0.2">
      <c r="A64" s="1" t="s">
        <v>4</v>
      </c>
      <c r="B64" s="1" t="s">
        <v>13</v>
      </c>
      <c r="C64" s="1" t="s">
        <v>91</v>
      </c>
      <c r="D64" s="3">
        <v>290.37731000000002</v>
      </c>
    </row>
    <row r="65" spans="1:4" x14ac:dyDescent="0.2">
      <c r="A65" s="1" t="s">
        <v>4</v>
      </c>
      <c r="B65" s="1" t="s">
        <v>14</v>
      </c>
      <c r="C65" s="1" t="s">
        <v>91</v>
      </c>
      <c r="D65" s="3">
        <v>71.590547000000001</v>
      </c>
    </row>
    <row r="66" spans="1:4" x14ac:dyDescent="0.2">
      <c r="A66" s="1" t="s">
        <v>4</v>
      </c>
      <c r="B66" s="1" t="s">
        <v>13</v>
      </c>
      <c r="C66" s="1" t="s">
        <v>92</v>
      </c>
      <c r="D66" s="3">
        <v>3.2762129999999998</v>
      </c>
    </row>
    <row r="67" spans="1:4" x14ac:dyDescent="0.2">
      <c r="A67" s="1" t="s">
        <v>4</v>
      </c>
      <c r="B67" s="1" t="s">
        <v>13</v>
      </c>
      <c r="C67" s="1" t="s">
        <v>93</v>
      </c>
      <c r="D67" s="3">
        <v>539.91759400000001</v>
      </c>
    </row>
    <row r="68" spans="1:4" x14ac:dyDescent="0.2">
      <c r="A68" s="1" t="s">
        <v>4</v>
      </c>
      <c r="B68" s="1" t="s">
        <v>14</v>
      </c>
      <c r="C68" s="1" t="s">
        <v>93</v>
      </c>
      <c r="D68" s="3">
        <v>1063.7394670000001</v>
      </c>
    </row>
    <row r="69" spans="1:4" x14ac:dyDescent="0.2">
      <c r="A69" s="1" t="s">
        <v>15</v>
      </c>
      <c r="B69" s="1" t="s">
        <v>16</v>
      </c>
      <c r="C69" s="1" t="s">
        <v>93</v>
      </c>
      <c r="D69" s="3">
        <v>1147.9824149999999</v>
      </c>
    </row>
    <row r="70" spans="1:4" x14ac:dyDescent="0.2">
      <c r="A70" s="1" t="s">
        <v>15</v>
      </c>
      <c r="B70" s="1" t="s">
        <v>17</v>
      </c>
      <c r="C70" s="1" t="s">
        <v>93</v>
      </c>
      <c r="D70" s="3">
        <v>1130.1576789999999</v>
      </c>
    </row>
    <row r="71" spans="1:4" x14ac:dyDescent="0.2">
      <c r="A71" s="1" t="s">
        <v>4</v>
      </c>
      <c r="B71" s="1" t="s">
        <v>7</v>
      </c>
      <c r="C71" s="1" t="s">
        <v>58</v>
      </c>
      <c r="D71" s="3">
        <v>25.727224</v>
      </c>
    </row>
    <row r="72" spans="1:4" x14ac:dyDescent="0.2">
      <c r="A72" s="1" t="s">
        <v>4</v>
      </c>
      <c r="B72" s="1" t="s">
        <v>8</v>
      </c>
      <c r="C72" s="1" t="s">
        <v>58</v>
      </c>
      <c r="D72" s="3">
        <v>535.16875900000002</v>
      </c>
    </row>
    <row r="73" spans="1:4" x14ac:dyDescent="0.2">
      <c r="A73" s="1" t="s">
        <v>4</v>
      </c>
      <c r="B73" s="1" t="s">
        <v>9</v>
      </c>
      <c r="C73" s="1" t="s">
        <v>58</v>
      </c>
      <c r="D73" s="3">
        <v>549.42336599999999</v>
      </c>
    </row>
    <row r="74" spans="1:4" x14ac:dyDescent="0.2">
      <c r="A74" s="1" t="s">
        <v>4</v>
      </c>
      <c r="B74" s="1" t="s">
        <v>10</v>
      </c>
      <c r="C74" s="1" t="s">
        <v>58</v>
      </c>
      <c r="D74" s="3">
        <v>547.66675299999997</v>
      </c>
    </row>
    <row r="75" spans="1:4" x14ac:dyDescent="0.2">
      <c r="A75" s="1" t="s">
        <v>4</v>
      </c>
      <c r="B75" s="1" t="s">
        <v>11</v>
      </c>
      <c r="C75" s="1" t="s">
        <v>58</v>
      </c>
      <c r="D75" s="3">
        <v>534.47210600000005</v>
      </c>
    </row>
    <row r="76" spans="1:4" x14ac:dyDescent="0.2">
      <c r="A76" s="1" t="s">
        <v>4</v>
      </c>
      <c r="B76" s="1" t="s">
        <v>12</v>
      </c>
      <c r="C76" s="1" t="s">
        <v>58</v>
      </c>
      <c r="D76" s="3">
        <v>555.55644400000006</v>
      </c>
    </row>
    <row r="77" spans="1:4" x14ac:dyDescent="0.2">
      <c r="A77" s="1" t="s">
        <v>4</v>
      </c>
      <c r="B77" s="1" t="s">
        <v>13</v>
      </c>
      <c r="C77" s="1" t="s">
        <v>58</v>
      </c>
      <c r="D77" s="3">
        <v>537.24272900000005</v>
      </c>
    </row>
    <row r="78" spans="1:4" x14ac:dyDescent="0.2">
      <c r="A78" s="1" t="s">
        <v>4</v>
      </c>
      <c r="B78" s="1" t="s">
        <v>14</v>
      </c>
      <c r="C78" s="1" t="s">
        <v>58</v>
      </c>
      <c r="D78" s="3">
        <v>555.99744299999998</v>
      </c>
    </row>
    <row r="79" spans="1:4" x14ac:dyDescent="0.2">
      <c r="A79" s="1" t="s">
        <v>15</v>
      </c>
      <c r="B79" s="1" t="s">
        <v>16</v>
      </c>
      <c r="C79" s="1" t="s">
        <v>58</v>
      </c>
      <c r="D79" s="3">
        <v>555.55579799999998</v>
      </c>
    </row>
    <row r="80" spans="1:4" x14ac:dyDescent="0.2">
      <c r="A80" s="1" t="s">
        <v>15</v>
      </c>
      <c r="B80" s="1" t="s">
        <v>17</v>
      </c>
      <c r="C80" s="1" t="s">
        <v>58</v>
      </c>
      <c r="D80" s="3">
        <v>501.62261599999999</v>
      </c>
    </row>
    <row r="81" spans="1:4" x14ac:dyDescent="0.2">
      <c r="A81" s="1" t="s">
        <v>4</v>
      </c>
      <c r="B81" s="1" t="s">
        <v>10</v>
      </c>
      <c r="C81" s="1" t="s">
        <v>69</v>
      </c>
      <c r="D81" s="3">
        <v>6.1326790000000004</v>
      </c>
    </row>
    <row r="82" spans="1:4" x14ac:dyDescent="0.2">
      <c r="A82" s="1" t="s">
        <v>4</v>
      </c>
      <c r="B82" s="1" t="s">
        <v>11</v>
      </c>
      <c r="C82" s="1" t="s">
        <v>69</v>
      </c>
      <c r="D82" s="3">
        <v>1383.307988</v>
      </c>
    </row>
    <row r="83" spans="1:4" x14ac:dyDescent="0.2">
      <c r="A83" s="1" t="s">
        <v>4</v>
      </c>
      <c r="B83" s="1" t="s">
        <v>12</v>
      </c>
      <c r="C83" s="1" t="s">
        <v>69</v>
      </c>
      <c r="D83" s="3">
        <v>2048.1483939999998</v>
      </c>
    </row>
    <row r="84" spans="1:4" x14ac:dyDescent="0.2">
      <c r="A84" s="1" t="s">
        <v>4</v>
      </c>
      <c r="B84" s="1" t="s">
        <v>13</v>
      </c>
      <c r="C84" s="1" t="s">
        <v>69</v>
      </c>
      <c r="D84" s="3">
        <v>1977.280765</v>
      </c>
    </row>
    <row r="85" spans="1:4" x14ac:dyDescent="0.2">
      <c r="A85" s="1" t="s">
        <v>4</v>
      </c>
      <c r="B85" s="1" t="s">
        <v>14</v>
      </c>
      <c r="C85" s="1" t="s">
        <v>69</v>
      </c>
      <c r="D85" s="3">
        <v>2696.0048790000001</v>
      </c>
    </row>
    <row r="86" spans="1:4" x14ac:dyDescent="0.2">
      <c r="A86" s="1" t="s">
        <v>15</v>
      </c>
      <c r="B86" s="1" t="s">
        <v>16</v>
      </c>
      <c r="C86" s="1" t="s">
        <v>69</v>
      </c>
      <c r="D86" s="3">
        <v>3922.0802170000002</v>
      </c>
    </row>
    <row r="87" spans="1:4" x14ac:dyDescent="0.2">
      <c r="A87" s="1" t="s">
        <v>15</v>
      </c>
      <c r="B87" s="1" t="s">
        <v>17</v>
      </c>
      <c r="C87" s="1" t="s">
        <v>69</v>
      </c>
      <c r="D87" s="3">
        <v>3380.446586</v>
      </c>
    </row>
    <row r="88" spans="1:4" x14ac:dyDescent="0.2">
      <c r="A88" s="1" t="s">
        <v>15</v>
      </c>
      <c r="B88" s="1" t="s">
        <v>17</v>
      </c>
      <c r="C88" s="1" t="s">
        <v>127</v>
      </c>
      <c r="D88" s="3">
        <v>78.022476999999995</v>
      </c>
    </row>
    <row r="89" spans="1:4" x14ac:dyDescent="0.2">
      <c r="A89" s="1" t="s">
        <v>4</v>
      </c>
      <c r="B89" s="1" t="s">
        <v>6</v>
      </c>
      <c r="C89" s="1" t="s">
        <v>55</v>
      </c>
      <c r="D89" s="3">
        <v>104.337219</v>
      </c>
    </row>
    <row r="90" spans="1:4" x14ac:dyDescent="0.2">
      <c r="A90" s="1" t="s">
        <v>4</v>
      </c>
      <c r="B90" s="1" t="s">
        <v>7</v>
      </c>
      <c r="C90" s="1" t="s">
        <v>55</v>
      </c>
      <c r="D90" s="3">
        <v>1198.689159</v>
      </c>
    </row>
    <row r="91" spans="1:4" x14ac:dyDescent="0.2">
      <c r="A91" s="1" t="s">
        <v>4</v>
      </c>
      <c r="B91" s="1" t="s">
        <v>8</v>
      </c>
      <c r="C91" s="1" t="s">
        <v>55</v>
      </c>
      <c r="D91" s="3">
        <v>1277.9478429999999</v>
      </c>
    </row>
    <row r="92" spans="1:4" x14ac:dyDescent="0.2">
      <c r="A92" s="1" t="s">
        <v>4</v>
      </c>
      <c r="B92" s="1" t="s">
        <v>9</v>
      </c>
      <c r="C92" s="1" t="s">
        <v>55</v>
      </c>
      <c r="D92" s="3">
        <v>1321.9317590000001</v>
      </c>
    </row>
    <row r="93" spans="1:4" x14ac:dyDescent="0.2">
      <c r="A93" s="1" t="s">
        <v>4</v>
      </c>
      <c r="B93" s="1" t="s">
        <v>10</v>
      </c>
      <c r="C93" s="1" t="s">
        <v>55</v>
      </c>
      <c r="D93" s="3">
        <v>661.28179</v>
      </c>
    </row>
    <row r="94" spans="1:4" x14ac:dyDescent="0.2">
      <c r="A94" s="1" t="s">
        <v>4</v>
      </c>
      <c r="B94" s="1" t="s">
        <v>10</v>
      </c>
      <c r="C94" s="1" t="s">
        <v>66</v>
      </c>
      <c r="D94" s="3">
        <v>349.44050199999998</v>
      </c>
    </row>
    <row r="95" spans="1:4" x14ac:dyDescent="0.2">
      <c r="A95" s="1" t="s">
        <v>4</v>
      </c>
      <c r="B95" s="1" t="s">
        <v>11</v>
      </c>
      <c r="C95" s="1" t="s">
        <v>66</v>
      </c>
      <c r="D95" s="3">
        <v>350.26422100000002</v>
      </c>
    </row>
    <row r="96" spans="1:4" x14ac:dyDescent="0.2">
      <c r="A96" s="1" t="s">
        <v>4</v>
      </c>
      <c r="B96" s="1" t="s">
        <v>12</v>
      </c>
      <c r="C96" s="1" t="s">
        <v>66</v>
      </c>
      <c r="D96" s="3">
        <v>467.91980799999999</v>
      </c>
    </row>
    <row r="97" spans="1:4" x14ac:dyDescent="0.2">
      <c r="A97" s="1" t="s">
        <v>4</v>
      </c>
      <c r="B97" s="1" t="s">
        <v>13</v>
      </c>
      <c r="C97" s="1" t="s">
        <v>66</v>
      </c>
      <c r="D97" s="3">
        <v>489.48769800000002</v>
      </c>
    </row>
    <row r="98" spans="1:4" x14ac:dyDescent="0.2">
      <c r="A98" s="1" t="s">
        <v>4</v>
      </c>
      <c r="B98" s="1" t="s">
        <v>14</v>
      </c>
      <c r="C98" s="1" t="s">
        <v>66</v>
      </c>
      <c r="D98" s="3">
        <v>487.54962799999998</v>
      </c>
    </row>
    <row r="99" spans="1:4" x14ac:dyDescent="0.2">
      <c r="A99" s="1" t="s">
        <v>15</v>
      </c>
      <c r="B99" s="1" t="s">
        <v>16</v>
      </c>
      <c r="C99" s="1" t="s">
        <v>66</v>
      </c>
      <c r="D99" s="3">
        <v>504.73464000000001</v>
      </c>
    </row>
    <row r="100" spans="1:4" x14ac:dyDescent="0.2">
      <c r="A100" s="1" t="s">
        <v>15</v>
      </c>
      <c r="B100" s="1" t="s">
        <v>17</v>
      </c>
      <c r="C100" s="1" t="s">
        <v>66</v>
      </c>
      <c r="D100" s="3">
        <v>453.92595899999998</v>
      </c>
    </row>
    <row r="101" spans="1:4" x14ac:dyDescent="0.2">
      <c r="A101" s="1" t="s">
        <v>4</v>
      </c>
      <c r="B101" s="1" t="s">
        <v>11</v>
      </c>
      <c r="C101" s="1" t="s">
        <v>73</v>
      </c>
      <c r="D101" s="3">
        <v>174.16582500000001</v>
      </c>
    </row>
    <row r="102" spans="1:4" x14ac:dyDescent="0.2">
      <c r="A102" s="1" t="s">
        <v>4</v>
      </c>
      <c r="B102" s="1" t="s">
        <v>12</v>
      </c>
      <c r="C102" s="1" t="s">
        <v>73</v>
      </c>
      <c r="D102" s="3">
        <v>520.002522</v>
      </c>
    </row>
    <row r="103" spans="1:4" x14ac:dyDescent="0.2">
      <c r="A103" s="1" t="s">
        <v>4</v>
      </c>
      <c r="B103" s="1" t="s">
        <v>13</v>
      </c>
      <c r="C103" s="1" t="s">
        <v>73</v>
      </c>
      <c r="D103" s="3">
        <v>552.20103600000004</v>
      </c>
    </row>
    <row r="104" spans="1:4" x14ac:dyDescent="0.2">
      <c r="A104" s="1" t="s">
        <v>4</v>
      </c>
      <c r="B104" s="1" t="s">
        <v>14</v>
      </c>
      <c r="C104" s="1" t="s">
        <v>73</v>
      </c>
      <c r="D104" s="3">
        <v>571.80952100000002</v>
      </c>
    </row>
    <row r="105" spans="1:4" x14ac:dyDescent="0.2">
      <c r="A105" s="1" t="s">
        <v>15</v>
      </c>
      <c r="B105" s="1" t="s">
        <v>16</v>
      </c>
      <c r="C105" s="1" t="s">
        <v>73</v>
      </c>
      <c r="D105" s="3">
        <v>573.13186299999995</v>
      </c>
    </row>
    <row r="106" spans="1:4" x14ac:dyDescent="0.2">
      <c r="A106" s="1" t="s">
        <v>15</v>
      </c>
      <c r="B106" s="1" t="s">
        <v>17</v>
      </c>
      <c r="C106" s="1" t="s">
        <v>73</v>
      </c>
      <c r="D106" s="3">
        <v>592.79918999999995</v>
      </c>
    </row>
    <row r="107" spans="1:4" x14ac:dyDescent="0.2">
      <c r="A107" s="1" t="s">
        <v>4</v>
      </c>
      <c r="B107" s="1" t="s">
        <v>14</v>
      </c>
      <c r="C107" s="1" t="s">
        <v>100</v>
      </c>
      <c r="D107" s="3">
        <v>119.98298699999999</v>
      </c>
    </row>
    <row r="108" spans="1:4" x14ac:dyDescent="0.2">
      <c r="A108" s="1" t="s">
        <v>15</v>
      </c>
      <c r="B108" s="1" t="s">
        <v>16</v>
      </c>
      <c r="C108" s="1" t="s">
        <v>100</v>
      </c>
      <c r="D108" s="3">
        <v>1139.753725</v>
      </c>
    </row>
    <row r="109" spans="1:4" x14ac:dyDescent="0.2">
      <c r="A109" s="1" t="s">
        <v>15</v>
      </c>
      <c r="B109" s="1" t="s">
        <v>17</v>
      </c>
      <c r="C109" s="1" t="s">
        <v>100</v>
      </c>
      <c r="D109" s="3">
        <v>979.73350100000005</v>
      </c>
    </row>
    <row r="110" spans="1:4" x14ac:dyDescent="0.2">
      <c r="A110" s="1" t="s">
        <v>15</v>
      </c>
      <c r="B110" s="1" t="s">
        <v>17</v>
      </c>
      <c r="C110" s="1" t="s">
        <v>130</v>
      </c>
      <c r="D110" s="3">
        <v>485.34854899999999</v>
      </c>
    </row>
    <row r="111" spans="1:4" x14ac:dyDescent="0.2">
      <c r="A111" s="1" t="s">
        <v>4</v>
      </c>
      <c r="B111" s="1" t="s">
        <v>5</v>
      </c>
      <c r="C111" s="1" t="s">
        <v>53</v>
      </c>
      <c r="D111" s="3">
        <v>164.69181499999999</v>
      </c>
    </row>
    <row r="112" spans="1:4" x14ac:dyDescent="0.2">
      <c r="A112" s="1" t="s">
        <v>4</v>
      </c>
      <c r="B112" s="1" t="s">
        <v>6</v>
      </c>
      <c r="C112" s="1" t="s">
        <v>53</v>
      </c>
      <c r="D112" s="3">
        <v>97.555424000000002</v>
      </c>
    </row>
    <row r="113" spans="1:4" x14ac:dyDescent="0.2">
      <c r="A113" s="1" t="s">
        <v>4</v>
      </c>
      <c r="B113" s="1" t="s">
        <v>9</v>
      </c>
      <c r="C113" s="1" t="s">
        <v>53</v>
      </c>
      <c r="D113" s="3">
        <v>70.725697999999994</v>
      </c>
    </row>
    <row r="114" spans="1:4" x14ac:dyDescent="0.2">
      <c r="A114" s="1" t="s">
        <v>4</v>
      </c>
      <c r="B114" s="1" t="s">
        <v>10</v>
      </c>
      <c r="C114" s="1" t="s">
        <v>70</v>
      </c>
      <c r="D114" s="3">
        <v>134.10135</v>
      </c>
    </row>
    <row r="115" spans="1:4" x14ac:dyDescent="0.2">
      <c r="A115" s="1" t="s">
        <v>4</v>
      </c>
      <c r="B115" s="1" t="s">
        <v>11</v>
      </c>
      <c r="C115" s="1" t="s">
        <v>70</v>
      </c>
      <c r="D115" s="3">
        <v>79.735624999999999</v>
      </c>
    </row>
    <row r="116" spans="1:4" x14ac:dyDescent="0.2">
      <c r="A116" s="1" t="s">
        <v>15</v>
      </c>
      <c r="B116" s="1" t="s">
        <v>17</v>
      </c>
      <c r="C116" s="1" t="s">
        <v>124</v>
      </c>
      <c r="D116" s="3">
        <v>442.266818</v>
      </c>
    </row>
    <row r="117" spans="1:4" x14ac:dyDescent="0.2">
      <c r="A117" s="1" t="s">
        <v>4</v>
      </c>
      <c r="B117" s="1" t="s">
        <v>9</v>
      </c>
      <c r="C117" s="1" t="s">
        <v>64</v>
      </c>
      <c r="D117" s="3">
        <v>349.445876</v>
      </c>
    </row>
    <row r="118" spans="1:4" x14ac:dyDescent="0.2">
      <c r="A118" s="1" t="s">
        <v>4</v>
      </c>
      <c r="B118" s="1" t="s">
        <v>10</v>
      </c>
      <c r="C118" s="1" t="s">
        <v>64</v>
      </c>
      <c r="D118" s="3">
        <v>349.76528100000002</v>
      </c>
    </row>
    <row r="119" spans="1:4" x14ac:dyDescent="0.2">
      <c r="A119" s="1" t="s">
        <v>4</v>
      </c>
      <c r="B119" s="1" t="s">
        <v>11</v>
      </c>
      <c r="C119" s="1" t="s">
        <v>64</v>
      </c>
      <c r="D119" s="3">
        <v>346.93559699999997</v>
      </c>
    </row>
    <row r="120" spans="1:4" x14ac:dyDescent="0.2">
      <c r="A120" s="1" t="s">
        <v>4</v>
      </c>
      <c r="B120" s="1" t="s">
        <v>12</v>
      </c>
      <c r="C120" s="1" t="s">
        <v>64</v>
      </c>
      <c r="D120" s="3">
        <v>376.29925800000001</v>
      </c>
    </row>
    <row r="121" spans="1:4" x14ac:dyDescent="0.2">
      <c r="A121" s="1" t="s">
        <v>4</v>
      </c>
      <c r="B121" s="1" t="s">
        <v>13</v>
      </c>
      <c r="C121" s="1" t="s">
        <v>64</v>
      </c>
      <c r="D121" s="3">
        <v>399.63806799999998</v>
      </c>
    </row>
    <row r="122" spans="1:4" x14ac:dyDescent="0.2">
      <c r="A122" s="1" t="s">
        <v>4</v>
      </c>
      <c r="B122" s="1" t="s">
        <v>14</v>
      </c>
      <c r="C122" s="1" t="s">
        <v>64</v>
      </c>
      <c r="D122" s="3">
        <v>499.48790000000002</v>
      </c>
    </row>
    <row r="123" spans="1:4" x14ac:dyDescent="0.2">
      <c r="A123" s="1" t="s">
        <v>15</v>
      </c>
      <c r="B123" s="1" t="s">
        <v>16</v>
      </c>
      <c r="C123" s="1" t="s">
        <v>64</v>
      </c>
      <c r="D123" s="3">
        <v>465.587468</v>
      </c>
    </row>
    <row r="124" spans="1:4" x14ac:dyDescent="0.2">
      <c r="A124" s="1" t="s">
        <v>15</v>
      </c>
      <c r="B124" s="1" t="s">
        <v>17</v>
      </c>
      <c r="C124" s="1" t="s">
        <v>64</v>
      </c>
      <c r="D124" s="3">
        <v>390.75815399999999</v>
      </c>
    </row>
    <row r="125" spans="1:4" x14ac:dyDescent="0.2">
      <c r="A125" s="1" t="s">
        <v>4</v>
      </c>
      <c r="B125" s="1" t="s">
        <v>10</v>
      </c>
      <c r="C125" s="1" t="s">
        <v>67</v>
      </c>
      <c r="D125" s="3">
        <v>113.159558</v>
      </c>
    </row>
    <row r="126" spans="1:4" x14ac:dyDescent="0.2">
      <c r="A126" s="1" t="s">
        <v>4</v>
      </c>
      <c r="B126" s="1" t="s">
        <v>10</v>
      </c>
      <c r="C126" s="1" t="s">
        <v>67</v>
      </c>
      <c r="D126" s="3">
        <v>10.869752999999999</v>
      </c>
    </row>
    <row r="127" spans="1:4" x14ac:dyDescent="0.2">
      <c r="A127" s="1" t="s">
        <v>4</v>
      </c>
      <c r="B127" s="1" t="s">
        <v>11</v>
      </c>
      <c r="C127" s="1" t="s">
        <v>67</v>
      </c>
      <c r="D127" s="3">
        <v>546.14754900000003</v>
      </c>
    </row>
    <row r="128" spans="1:4" x14ac:dyDescent="0.2">
      <c r="A128" s="1" t="s">
        <v>4</v>
      </c>
      <c r="B128" s="1" t="s">
        <v>11</v>
      </c>
      <c r="C128" s="1" t="s">
        <v>67</v>
      </c>
      <c r="D128" s="3">
        <v>8.9513999999999996E-2</v>
      </c>
    </row>
    <row r="129" spans="1:4" x14ac:dyDescent="0.2">
      <c r="A129" s="1" t="s">
        <v>4</v>
      </c>
      <c r="B129" s="1" t="s">
        <v>12</v>
      </c>
      <c r="C129" s="1" t="s">
        <v>67</v>
      </c>
      <c r="D129" s="3">
        <v>562.71158200000002</v>
      </c>
    </row>
    <row r="130" spans="1:4" x14ac:dyDescent="0.2">
      <c r="A130" s="1" t="s">
        <v>4</v>
      </c>
      <c r="B130" s="1" t="s">
        <v>12</v>
      </c>
      <c r="C130" s="1" t="s">
        <v>67</v>
      </c>
      <c r="D130" s="3">
        <v>5.3079000000000001E-2</v>
      </c>
    </row>
    <row r="131" spans="1:4" x14ac:dyDescent="0.2">
      <c r="A131" s="1" t="s">
        <v>4</v>
      </c>
      <c r="B131" s="1" t="s">
        <v>13</v>
      </c>
      <c r="C131" s="1" t="s">
        <v>67</v>
      </c>
      <c r="D131" s="3">
        <v>544.07758799999999</v>
      </c>
    </row>
    <row r="132" spans="1:4" x14ac:dyDescent="0.2">
      <c r="A132" s="1" t="s">
        <v>4</v>
      </c>
      <c r="B132" s="1" t="s">
        <v>13</v>
      </c>
      <c r="C132" s="1" t="s">
        <v>67</v>
      </c>
      <c r="D132" s="3">
        <v>9.6839999999999999E-3</v>
      </c>
    </row>
    <row r="133" spans="1:4" x14ac:dyDescent="0.2">
      <c r="A133" s="1" t="s">
        <v>4</v>
      </c>
      <c r="B133" s="1" t="s">
        <v>14</v>
      </c>
      <c r="C133" s="1" t="s">
        <v>67</v>
      </c>
      <c r="D133" s="3">
        <v>562.58536400000003</v>
      </c>
    </row>
    <row r="134" spans="1:4" x14ac:dyDescent="0.2">
      <c r="A134" s="1" t="s">
        <v>4</v>
      </c>
      <c r="B134" s="1" t="s">
        <v>14</v>
      </c>
      <c r="C134" s="1" t="s">
        <v>67</v>
      </c>
      <c r="D134" s="3">
        <v>2.2490000000000001E-3</v>
      </c>
    </row>
    <row r="135" spans="1:4" x14ac:dyDescent="0.2">
      <c r="A135" s="1" t="s">
        <v>15</v>
      </c>
      <c r="B135" s="1" t="s">
        <v>16</v>
      </c>
      <c r="C135" s="1" t="s">
        <v>67</v>
      </c>
      <c r="D135" s="3">
        <v>562.26647600000001</v>
      </c>
    </row>
    <row r="136" spans="1:4" x14ac:dyDescent="0.2">
      <c r="A136" s="1" t="s">
        <v>15</v>
      </c>
      <c r="B136" s="1" t="s">
        <v>17</v>
      </c>
      <c r="C136" s="1" t="s">
        <v>67</v>
      </c>
      <c r="D136" s="3">
        <v>509.55900300000002</v>
      </c>
    </row>
    <row r="137" spans="1:4" x14ac:dyDescent="0.2">
      <c r="A137" s="1" t="s">
        <v>4</v>
      </c>
      <c r="B137" s="1" t="s">
        <v>14</v>
      </c>
      <c r="C137" s="1" t="s">
        <v>97</v>
      </c>
      <c r="D137" s="3">
        <v>212.578891</v>
      </c>
    </row>
    <row r="138" spans="1:4" x14ac:dyDescent="0.2">
      <c r="A138" s="1" t="s">
        <v>15</v>
      </c>
      <c r="B138" s="1" t="s">
        <v>16</v>
      </c>
      <c r="C138" s="1" t="s">
        <v>97</v>
      </c>
      <c r="D138" s="3">
        <v>710.048631</v>
      </c>
    </row>
    <row r="139" spans="1:4" x14ac:dyDescent="0.2">
      <c r="A139" s="1" t="s">
        <v>15</v>
      </c>
      <c r="B139" s="1" t="s">
        <v>17</v>
      </c>
      <c r="C139" s="1" t="s">
        <v>97</v>
      </c>
      <c r="D139" s="3">
        <v>168.67567600000001</v>
      </c>
    </row>
    <row r="140" spans="1:4" x14ac:dyDescent="0.2">
      <c r="A140" s="1" t="s">
        <v>15</v>
      </c>
      <c r="B140" s="1" t="s">
        <v>16</v>
      </c>
      <c r="C140" s="1" t="s">
        <v>113</v>
      </c>
      <c r="D140" s="3">
        <v>713.71035400000005</v>
      </c>
    </row>
    <row r="141" spans="1:4" x14ac:dyDescent="0.2">
      <c r="A141" s="1" t="s">
        <v>15</v>
      </c>
      <c r="B141" s="1" t="s">
        <v>17</v>
      </c>
      <c r="C141" s="1" t="s">
        <v>113</v>
      </c>
      <c r="D141" s="3">
        <v>956.87044700000001</v>
      </c>
    </row>
    <row r="142" spans="1:4" x14ac:dyDescent="0.2">
      <c r="A142" s="1" t="s">
        <v>15</v>
      </c>
      <c r="B142" s="1" t="s">
        <v>16</v>
      </c>
      <c r="C142" s="1" t="s">
        <v>117</v>
      </c>
      <c r="D142" s="3">
        <v>313.04682600000001</v>
      </c>
    </row>
    <row r="143" spans="1:4" x14ac:dyDescent="0.2">
      <c r="A143" s="1" t="s">
        <v>15</v>
      </c>
      <c r="B143" s="1" t="s">
        <v>17</v>
      </c>
      <c r="C143" s="1" t="s">
        <v>117</v>
      </c>
      <c r="D143" s="3">
        <v>651.80890999999997</v>
      </c>
    </row>
    <row r="144" spans="1:4" x14ac:dyDescent="0.2">
      <c r="A144" s="1" t="s">
        <v>4</v>
      </c>
      <c r="B144" s="1" t="s">
        <v>7</v>
      </c>
      <c r="C144" s="1" t="s">
        <v>56</v>
      </c>
      <c r="D144" s="4">
        <v>58.495117999999998</v>
      </c>
    </row>
    <row r="145" spans="1:4" x14ac:dyDescent="0.2">
      <c r="A145" s="1" t="s">
        <v>4</v>
      </c>
      <c r="B145" s="1" t="s">
        <v>8</v>
      </c>
      <c r="C145" s="1" t="s">
        <v>56</v>
      </c>
      <c r="D145" s="4">
        <v>615.26458400000001</v>
      </c>
    </row>
    <row r="146" spans="1:4" x14ac:dyDescent="0.2">
      <c r="A146" s="1" t="s">
        <v>4</v>
      </c>
      <c r="B146" s="1" t="s">
        <v>9</v>
      </c>
      <c r="C146" s="1" t="s">
        <v>56</v>
      </c>
      <c r="D146" s="4">
        <v>659.83638900000005</v>
      </c>
    </row>
    <row r="147" spans="1:4" x14ac:dyDescent="0.2">
      <c r="A147" s="1" t="s">
        <v>4</v>
      </c>
      <c r="B147" s="1" t="s">
        <v>10</v>
      </c>
      <c r="C147" s="1" t="s">
        <v>56</v>
      </c>
      <c r="D147" s="4">
        <v>635.69236999999998</v>
      </c>
    </row>
    <row r="148" spans="1:4" x14ac:dyDescent="0.2">
      <c r="A148" s="1" t="s">
        <v>4</v>
      </c>
      <c r="B148" s="1" t="s">
        <v>11</v>
      </c>
      <c r="C148" s="1" t="s">
        <v>56</v>
      </c>
      <c r="D148" s="4">
        <v>612.26623900000004</v>
      </c>
    </row>
    <row r="149" spans="1:4" x14ac:dyDescent="0.2">
      <c r="A149" s="1" t="s">
        <v>4</v>
      </c>
      <c r="B149" s="1" t="s">
        <v>12</v>
      </c>
      <c r="C149" s="1" t="s">
        <v>56</v>
      </c>
      <c r="D149" s="4">
        <v>632.94259699999998</v>
      </c>
    </row>
    <row r="150" spans="1:4" x14ac:dyDescent="0.2">
      <c r="A150" s="1" t="s">
        <v>4</v>
      </c>
      <c r="B150" s="1" t="s">
        <v>13</v>
      </c>
      <c r="C150" s="1" t="s">
        <v>56</v>
      </c>
      <c r="D150" s="4">
        <v>609.95777299999997</v>
      </c>
    </row>
    <row r="151" spans="1:4" x14ac:dyDescent="0.2">
      <c r="A151" s="1" t="s">
        <v>4</v>
      </c>
      <c r="B151" s="1" t="s">
        <v>14</v>
      </c>
      <c r="C151" s="1" t="s">
        <v>56</v>
      </c>
      <c r="D151" s="4">
        <v>629.63622199999998</v>
      </c>
    </row>
    <row r="152" spans="1:4" x14ac:dyDescent="0.2">
      <c r="A152" s="1" t="s">
        <v>15</v>
      </c>
      <c r="B152" s="1" t="s">
        <v>16</v>
      </c>
      <c r="C152" s="1" t="s">
        <v>56</v>
      </c>
      <c r="D152" s="4">
        <v>629.66067899999996</v>
      </c>
    </row>
    <row r="153" spans="1:4" x14ac:dyDescent="0.2">
      <c r="A153" s="1" t="s">
        <v>15</v>
      </c>
      <c r="B153" s="1" t="s">
        <v>17</v>
      </c>
      <c r="C153" s="1" t="s">
        <v>56</v>
      </c>
      <c r="D153" s="4">
        <v>568.34456799999998</v>
      </c>
    </row>
    <row r="154" spans="1:4" x14ac:dyDescent="0.2">
      <c r="A154" s="1" t="s">
        <v>4</v>
      </c>
      <c r="B154" s="1" t="s">
        <v>8</v>
      </c>
      <c r="C154" s="1" t="s">
        <v>61</v>
      </c>
      <c r="D154" s="3">
        <v>102.02692399999999</v>
      </c>
    </row>
    <row r="155" spans="1:4" x14ac:dyDescent="0.2">
      <c r="A155" s="1" t="s">
        <v>4</v>
      </c>
      <c r="B155" s="1" t="s">
        <v>9</v>
      </c>
      <c r="C155" s="1" t="s">
        <v>61</v>
      </c>
      <c r="D155" s="3">
        <v>5.6350000000000003E-3</v>
      </c>
    </row>
    <row r="156" spans="1:4" x14ac:dyDescent="0.2">
      <c r="A156" s="1" t="s">
        <v>4</v>
      </c>
      <c r="B156" s="1" t="s">
        <v>11</v>
      </c>
      <c r="C156" s="1" t="s">
        <v>75</v>
      </c>
      <c r="D156" s="3">
        <v>70.184736000000001</v>
      </c>
    </row>
    <row r="157" spans="1:4" x14ac:dyDescent="0.2">
      <c r="A157" s="1" t="s">
        <v>4</v>
      </c>
      <c r="B157" s="1" t="s">
        <v>12</v>
      </c>
      <c r="C157" s="1" t="s">
        <v>75</v>
      </c>
      <c r="D157" s="3">
        <v>602.05110200000001</v>
      </c>
    </row>
    <row r="158" spans="1:4" x14ac:dyDescent="0.2">
      <c r="A158" s="1" t="s">
        <v>4</v>
      </c>
      <c r="B158" s="1" t="s">
        <v>13</v>
      </c>
      <c r="C158" s="1" t="s">
        <v>75</v>
      </c>
      <c r="D158" s="3">
        <v>649.04481899999996</v>
      </c>
    </row>
    <row r="159" spans="1:4" x14ac:dyDescent="0.2">
      <c r="A159" s="1" t="s">
        <v>4</v>
      </c>
      <c r="B159" s="1" t="s">
        <v>14</v>
      </c>
      <c r="C159" s="1" t="s">
        <v>75</v>
      </c>
      <c r="D159" s="3">
        <v>666.05129999999997</v>
      </c>
    </row>
    <row r="160" spans="1:4" x14ac:dyDescent="0.2">
      <c r="A160" s="1" t="s">
        <v>15</v>
      </c>
      <c r="B160" s="1" t="s">
        <v>16</v>
      </c>
      <c r="C160" s="1" t="s">
        <v>75</v>
      </c>
      <c r="D160" s="3">
        <v>739.91219599999999</v>
      </c>
    </row>
    <row r="161" spans="1:4" x14ac:dyDescent="0.2">
      <c r="A161" s="1" t="s">
        <v>15</v>
      </c>
      <c r="B161" s="1" t="s">
        <v>17</v>
      </c>
      <c r="C161" s="1" t="s">
        <v>75</v>
      </c>
      <c r="D161" s="3">
        <v>686.67119600000001</v>
      </c>
    </row>
    <row r="162" spans="1:4" x14ac:dyDescent="0.2">
      <c r="A162" s="1" t="s">
        <v>4</v>
      </c>
      <c r="B162" s="1" t="s">
        <v>14</v>
      </c>
      <c r="C162" s="1" t="s">
        <v>106</v>
      </c>
      <c r="D162" s="3">
        <v>0.25199899999999997</v>
      </c>
    </row>
    <row r="163" spans="1:4" x14ac:dyDescent="0.2">
      <c r="A163" s="1" t="s">
        <v>4</v>
      </c>
      <c r="B163" s="1" t="s">
        <v>14</v>
      </c>
      <c r="C163" s="1" t="s">
        <v>107</v>
      </c>
      <c r="D163" s="3">
        <v>38.556787</v>
      </c>
    </row>
    <row r="164" spans="1:4" x14ac:dyDescent="0.2">
      <c r="A164" s="1" t="s">
        <v>4</v>
      </c>
      <c r="B164" s="1" t="s">
        <v>14</v>
      </c>
      <c r="C164" s="1" t="s">
        <v>108</v>
      </c>
      <c r="D164" s="3">
        <v>637.59542399999998</v>
      </c>
    </row>
    <row r="165" spans="1:4" x14ac:dyDescent="0.2">
      <c r="A165" s="1" t="s">
        <v>15</v>
      </c>
      <c r="B165" s="1" t="s">
        <v>16</v>
      </c>
      <c r="C165" s="1" t="s">
        <v>108</v>
      </c>
      <c r="D165" s="3">
        <v>652.73789599999998</v>
      </c>
    </row>
    <row r="166" spans="1:4" x14ac:dyDescent="0.2">
      <c r="A166" s="1" t="s">
        <v>4</v>
      </c>
      <c r="B166" s="1" t="s">
        <v>10</v>
      </c>
      <c r="C166" s="1" t="s">
        <v>65</v>
      </c>
      <c r="D166" s="3">
        <v>1184.548374</v>
      </c>
    </row>
    <row r="167" spans="1:4" x14ac:dyDescent="0.2">
      <c r="A167" s="1" t="s">
        <v>4</v>
      </c>
      <c r="B167" s="1" t="s">
        <v>11</v>
      </c>
      <c r="C167" s="1" t="s">
        <v>65</v>
      </c>
      <c r="D167" s="3">
        <v>961.38884900000005</v>
      </c>
    </row>
    <row r="168" spans="1:4" x14ac:dyDescent="0.2">
      <c r="A168" s="1" t="s">
        <v>4</v>
      </c>
      <c r="B168" s="1" t="s">
        <v>12</v>
      </c>
      <c r="C168" s="1" t="s">
        <v>65</v>
      </c>
      <c r="D168" s="3">
        <v>1001.887189</v>
      </c>
    </row>
    <row r="169" spans="1:4" x14ac:dyDescent="0.2">
      <c r="A169" s="1" t="s">
        <v>4</v>
      </c>
      <c r="B169" s="1" t="s">
        <v>13</v>
      </c>
      <c r="C169" s="1" t="s">
        <v>65</v>
      </c>
      <c r="D169" s="3">
        <v>1068.174211</v>
      </c>
    </row>
    <row r="170" spans="1:4" x14ac:dyDescent="0.2">
      <c r="A170" s="1" t="s">
        <v>4</v>
      </c>
      <c r="B170" s="1" t="s">
        <v>14</v>
      </c>
      <c r="C170" s="1" t="s">
        <v>65</v>
      </c>
      <c r="D170" s="3">
        <v>1214.448558</v>
      </c>
    </row>
    <row r="171" spans="1:4" x14ac:dyDescent="0.2">
      <c r="A171" s="1" t="s">
        <v>15</v>
      </c>
      <c r="B171" s="1" t="s">
        <v>16</v>
      </c>
      <c r="C171" s="1" t="s">
        <v>65</v>
      </c>
      <c r="D171" s="3">
        <v>1311.737828</v>
      </c>
    </row>
    <row r="172" spans="1:4" x14ac:dyDescent="0.2">
      <c r="A172" s="1" t="s">
        <v>15</v>
      </c>
      <c r="B172" s="1" t="s">
        <v>17</v>
      </c>
      <c r="C172" s="1" t="s">
        <v>65</v>
      </c>
      <c r="D172" s="3">
        <v>1198.823813</v>
      </c>
    </row>
    <row r="173" spans="1:4" x14ac:dyDescent="0.2">
      <c r="A173" s="1" t="s">
        <v>4</v>
      </c>
      <c r="B173" s="1" t="s">
        <v>13</v>
      </c>
      <c r="C173" s="1" t="s">
        <v>89</v>
      </c>
      <c r="D173" s="3">
        <v>87.709000000000003</v>
      </c>
    </row>
    <row r="174" spans="1:4" x14ac:dyDescent="0.2">
      <c r="A174" s="1" t="s">
        <v>4</v>
      </c>
      <c r="B174" s="1" t="s">
        <v>14</v>
      </c>
      <c r="C174" s="1" t="s">
        <v>89</v>
      </c>
      <c r="D174" s="3">
        <v>66.276052000000007</v>
      </c>
    </row>
    <row r="175" spans="1:4" x14ac:dyDescent="0.2">
      <c r="A175" s="1" t="s">
        <v>4</v>
      </c>
      <c r="B175" s="1" t="s">
        <v>13</v>
      </c>
      <c r="C175" s="1" t="s">
        <v>90</v>
      </c>
      <c r="D175" s="3">
        <v>87.244701000000006</v>
      </c>
    </row>
    <row r="176" spans="1:4" x14ac:dyDescent="0.2">
      <c r="A176" s="1" t="s">
        <v>4</v>
      </c>
      <c r="B176" s="1" t="s">
        <v>14</v>
      </c>
      <c r="C176" s="1" t="s">
        <v>90</v>
      </c>
      <c r="D176" s="3">
        <v>311.03901200000001</v>
      </c>
    </row>
    <row r="177" spans="1:4" x14ac:dyDescent="0.2">
      <c r="A177" s="1" t="s">
        <v>15</v>
      </c>
      <c r="B177" s="1" t="s">
        <v>16</v>
      </c>
      <c r="C177" s="1" t="s">
        <v>90</v>
      </c>
      <c r="D177" s="3">
        <v>375.92377699999997</v>
      </c>
    </row>
    <row r="178" spans="1:4" x14ac:dyDescent="0.2">
      <c r="A178" s="1" t="s">
        <v>15</v>
      </c>
      <c r="B178" s="1" t="s">
        <v>17</v>
      </c>
      <c r="C178" s="1" t="s">
        <v>90</v>
      </c>
      <c r="D178" s="3">
        <v>346.49922600000002</v>
      </c>
    </row>
    <row r="179" spans="1:4" x14ac:dyDescent="0.2">
      <c r="A179" s="1" t="s">
        <v>4</v>
      </c>
      <c r="B179" s="1" t="s">
        <v>12</v>
      </c>
      <c r="C179" s="1" t="s">
        <v>84</v>
      </c>
      <c r="D179" s="3">
        <v>963.15454099999999</v>
      </c>
    </row>
    <row r="180" spans="1:4" x14ac:dyDescent="0.2">
      <c r="A180" s="1" t="s">
        <v>4</v>
      </c>
      <c r="B180" s="1" t="s">
        <v>13</v>
      </c>
      <c r="C180" s="1" t="s">
        <v>84</v>
      </c>
      <c r="D180" s="3">
        <v>1090.738836</v>
      </c>
    </row>
    <row r="181" spans="1:4" x14ac:dyDescent="0.2">
      <c r="A181" s="1" t="s">
        <v>4</v>
      </c>
      <c r="B181" s="1" t="s">
        <v>14</v>
      </c>
      <c r="C181" s="1" t="s">
        <v>84</v>
      </c>
      <c r="D181" s="3">
        <v>1250.4096019999999</v>
      </c>
    </row>
    <row r="182" spans="1:4" x14ac:dyDescent="0.2">
      <c r="A182" s="1" t="s">
        <v>15</v>
      </c>
      <c r="B182" s="1" t="s">
        <v>16</v>
      </c>
      <c r="C182" s="1" t="s">
        <v>84</v>
      </c>
      <c r="D182" s="3">
        <v>1354.2221010000001</v>
      </c>
    </row>
    <row r="183" spans="1:4" x14ac:dyDescent="0.2">
      <c r="A183" s="1" t="s">
        <v>15</v>
      </c>
      <c r="B183" s="1" t="s">
        <v>17</v>
      </c>
      <c r="C183" s="1" t="s">
        <v>84</v>
      </c>
      <c r="D183" s="3">
        <v>1238.879717</v>
      </c>
    </row>
    <row r="184" spans="1:4" x14ac:dyDescent="0.2">
      <c r="A184" s="1" t="s">
        <v>4</v>
      </c>
      <c r="B184" s="1" t="s">
        <v>12</v>
      </c>
      <c r="C184" s="1" t="s">
        <v>85</v>
      </c>
      <c r="D184" s="3">
        <v>0.75599899999999998</v>
      </c>
    </row>
    <row r="185" spans="1:4" x14ac:dyDescent="0.2">
      <c r="A185" s="1" t="s">
        <v>4</v>
      </c>
      <c r="B185" s="1" t="s">
        <v>12</v>
      </c>
      <c r="C185" s="1" t="s">
        <v>86</v>
      </c>
      <c r="D185" s="3">
        <v>160.27406099999999</v>
      </c>
    </row>
    <row r="186" spans="1:4" x14ac:dyDescent="0.2">
      <c r="A186" s="1" t="s">
        <v>4</v>
      </c>
      <c r="B186" s="1" t="s">
        <v>13</v>
      </c>
      <c r="C186" s="1" t="s">
        <v>86</v>
      </c>
      <c r="D186" s="3">
        <v>181.49152699999999</v>
      </c>
    </row>
    <row r="187" spans="1:4" x14ac:dyDescent="0.2">
      <c r="A187" s="1" t="s">
        <v>4</v>
      </c>
      <c r="B187" s="1" t="s">
        <v>14</v>
      </c>
      <c r="C187" s="1" t="s">
        <v>86</v>
      </c>
      <c r="D187" s="3">
        <v>66.411004000000005</v>
      </c>
    </row>
    <row r="188" spans="1:4" x14ac:dyDescent="0.2">
      <c r="A188" s="1" t="s">
        <v>4</v>
      </c>
      <c r="B188" s="1" t="s">
        <v>13</v>
      </c>
      <c r="C188" s="1" t="s">
        <v>94</v>
      </c>
      <c r="D188" s="3">
        <v>0.50399899999999997</v>
      </c>
    </row>
    <row r="189" spans="1:4" x14ac:dyDescent="0.2">
      <c r="A189" s="1" t="s">
        <v>4</v>
      </c>
      <c r="B189" s="1" t="s">
        <v>13</v>
      </c>
      <c r="C189" s="1" t="s">
        <v>95</v>
      </c>
      <c r="D189" s="3">
        <v>613.13220899999999</v>
      </c>
    </row>
    <row r="190" spans="1:4" x14ac:dyDescent="0.2">
      <c r="A190" s="1" t="s">
        <v>4</v>
      </c>
      <c r="B190" s="1" t="s">
        <v>14</v>
      </c>
      <c r="C190" s="1" t="s">
        <v>95</v>
      </c>
      <c r="D190" s="3">
        <v>265.11027999999999</v>
      </c>
    </row>
    <row r="191" spans="1:4" x14ac:dyDescent="0.2">
      <c r="A191" s="1" t="s">
        <v>4</v>
      </c>
      <c r="B191" s="1" t="s">
        <v>13</v>
      </c>
      <c r="C191" s="1" t="s">
        <v>96</v>
      </c>
      <c r="D191" s="3">
        <v>604.97208499999999</v>
      </c>
    </row>
    <row r="192" spans="1:4" x14ac:dyDescent="0.2">
      <c r="A192" s="1" t="s">
        <v>4</v>
      </c>
      <c r="B192" s="1" t="s">
        <v>14</v>
      </c>
      <c r="C192" s="1" t="s">
        <v>96</v>
      </c>
      <c r="D192" s="3">
        <v>1137.3881819999999</v>
      </c>
    </row>
    <row r="193" spans="1:4" x14ac:dyDescent="0.2">
      <c r="A193" s="1" t="s">
        <v>15</v>
      </c>
      <c r="B193" s="1" t="s">
        <v>16</v>
      </c>
      <c r="C193" s="1" t="s">
        <v>96</v>
      </c>
      <c r="D193" s="3">
        <v>1422.4677979999999</v>
      </c>
    </row>
    <row r="194" spans="1:4" x14ac:dyDescent="0.2">
      <c r="A194" s="1" t="s">
        <v>15</v>
      </c>
      <c r="B194" s="1" t="s">
        <v>17</v>
      </c>
      <c r="C194" s="1" t="s">
        <v>96</v>
      </c>
      <c r="D194" s="3">
        <v>1283.159527</v>
      </c>
    </row>
    <row r="195" spans="1:4" x14ac:dyDescent="0.2">
      <c r="A195" s="1" t="s">
        <v>15</v>
      </c>
      <c r="B195" s="1" t="s">
        <v>17</v>
      </c>
      <c r="C195" s="1" t="s">
        <v>129</v>
      </c>
      <c r="D195" s="3">
        <v>561.16018099999997</v>
      </c>
    </row>
    <row r="196" spans="1:4" x14ac:dyDescent="0.2">
      <c r="A196" s="1" t="s">
        <v>15</v>
      </c>
      <c r="B196" s="1" t="s">
        <v>16</v>
      </c>
      <c r="C196" s="1" t="s">
        <v>115</v>
      </c>
      <c r="D196" s="3">
        <v>162.21717599999999</v>
      </c>
    </row>
    <row r="197" spans="1:4" x14ac:dyDescent="0.2">
      <c r="A197" s="1" t="s">
        <v>15</v>
      </c>
      <c r="B197" s="1" t="s">
        <v>17</v>
      </c>
      <c r="C197" s="1" t="s">
        <v>115</v>
      </c>
      <c r="D197" s="3">
        <v>661.39914999999996</v>
      </c>
    </row>
    <row r="198" spans="1:4" x14ac:dyDescent="0.2">
      <c r="A198" s="1" t="s">
        <v>15</v>
      </c>
      <c r="B198" s="1" t="s">
        <v>16</v>
      </c>
      <c r="C198" s="1" t="s">
        <v>114</v>
      </c>
      <c r="D198" s="3">
        <v>706.65129100000001</v>
      </c>
    </row>
    <row r="199" spans="1:4" x14ac:dyDescent="0.2">
      <c r="A199" s="1" t="s">
        <v>15</v>
      </c>
      <c r="B199" s="1" t="s">
        <v>17</v>
      </c>
      <c r="C199" s="1" t="s">
        <v>114</v>
      </c>
      <c r="D199" s="3">
        <v>944.254277</v>
      </c>
    </row>
    <row r="200" spans="1:4" x14ac:dyDescent="0.2">
      <c r="A200" s="1" t="s">
        <v>4</v>
      </c>
      <c r="B200" s="1" t="s">
        <v>14</v>
      </c>
      <c r="C200" s="1" t="s">
        <v>104</v>
      </c>
      <c r="D200" s="3">
        <v>44.605255</v>
      </c>
    </row>
    <row r="201" spans="1:4" x14ac:dyDescent="0.2">
      <c r="A201" s="1" t="s">
        <v>4</v>
      </c>
      <c r="B201" s="1" t="s">
        <v>14</v>
      </c>
      <c r="C201" s="1" t="s">
        <v>105</v>
      </c>
      <c r="D201" s="3">
        <v>658.42467299999998</v>
      </c>
    </row>
    <row r="202" spans="1:4" x14ac:dyDescent="0.2">
      <c r="A202" s="1" t="s">
        <v>15</v>
      </c>
      <c r="B202" s="1" t="s">
        <v>16</v>
      </c>
      <c r="C202" s="1" t="s">
        <v>105</v>
      </c>
      <c r="D202" s="3">
        <v>651.56634699999995</v>
      </c>
    </row>
    <row r="203" spans="1:4" x14ac:dyDescent="0.2">
      <c r="A203" s="1" t="s">
        <v>4</v>
      </c>
      <c r="B203" s="1" t="s">
        <v>5</v>
      </c>
      <c r="C203" s="1" t="s">
        <v>54</v>
      </c>
      <c r="D203" s="3">
        <v>243.48223400000001</v>
      </c>
    </row>
    <row r="204" spans="1:4" x14ac:dyDescent="0.2">
      <c r="A204" s="1" t="s">
        <v>4</v>
      </c>
      <c r="B204" s="1" t="s">
        <v>6</v>
      </c>
      <c r="C204" s="1" t="s">
        <v>54</v>
      </c>
      <c r="D204" s="3">
        <v>146.458268</v>
      </c>
    </row>
    <row r="205" spans="1:4" x14ac:dyDescent="0.2">
      <c r="A205" s="1" t="s">
        <v>15</v>
      </c>
      <c r="B205" s="1" t="s">
        <v>16</v>
      </c>
      <c r="C205" s="1" t="s">
        <v>123</v>
      </c>
      <c r="D205" s="3">
        <v>658.85696499999995</v>
      </c>
    </row>
    <row r="206" spans="1:4" x14ac:dyDescent="0.2">
      <c r="A206" s="1" t="s">
        <v>15</v>
      </c>
      <c r="B206" s="1" t="s">
        <v>17</v>
      </c>
      <c r="C206" s="1" t="s">
        <v>123</v>
      </c>
      <c r="D206" s="3">
        <v>474.77232400000003</v>
      </c>
    </row>
    <row r="207" spans="1:4" x14ac:dyDescent="0.2">
      <c r="A207" s="1" t="s">
        <v>4</v>
      </c>
      <c r="B207" s="1" t="s">
        <v>14</v>
      </c>
      <c r="C207" s="1" t="s">
        <v>99</v>
      </c>
      <c r="D207" s="3">
        <v>143.83830800000001</v>
      </c>
    </row>
    <row r="208" spans="1:4" x14ac:dyDescent="0.2">
      <c r="A208" s="1" t="s">
        <v>15</v>
      </c>
      <c r="B208" s="1" t="s">
        <v>16</v>
      </c>
      <c r="C208" s="1" t="s">
        <v>112</v>
      </c>
      <c r="D208" s="3">
        <v>377.09194600000001</v>
      </c>
    </row>
    <row r="209" spans="1:4" x14ac:dyDescent="0.2">
      <c r="A209" s="1" t="s">
        <v>15</v>
      </c>
      <c r="B209" s="1" t="s">
        <v>17</v>
      </c>
      <c r="C209" s="1" t="s">
        <v>112</v>
      </c>
      <c r="D209" s="3">
        <v>338.91985699999998</v>
      </c>
    </row>
    <row r="210" spans="1:4" x14ac:dyDescent="0.2">
      <c r="A210" s="1" t="s">
        <v>4</v>
      </c>
      <c r="B210" s="1" t="s">
        <v>14</v>
      </c>
      <c r="C210" s="1" t="s">
        <v>101</v>
      </c>
      <c r="D210" s="3">
        <v>346.60240399999998</v>
      </c>
    </row>
    <row r="211" spans="1:4" x14ac:dyDescent="0.2">
      <c r="A211" s="1" t="s">
        <v>15</v>
      </c>
      <c r="B211" s="1" t="s">
        <v>16</v>
      </c>
      <c r="C211" s="1" t="s">
        <v>101</v>
      </c>
      <c r="D211" s="3">
        <v>952.02915099999996</v>
      </c>
    </row>
    <row r="212" spans="1:4" x14ac:dyDescent="0.2">
      <c r="A212" s="1" t="s">
        <v>15</v>
      </c>
      <c r="B212" s="1" t="s">
        <v>17</v>
      </c>
      <c r="C212" s="1" t="s">
        <v>101</v>
      </c>
      <c r="D212" s="3">
        <v>844.510402</v>
      </c>
    </row>
    <row r="213" spans="1:4" x14ac:dyDescent="0.2">
      <c r="A213" s="1" t="s">
        <v>15</v>
      </c>
      <c r="B213" s="1" t="s">
        <v>17</v>
      </c>
      <c r="C213" s="1" t="s">
        <v>128</v>
      </c>
      <c r="D213" s="3">
        <v>1552.017458</v>
      </c>
    </row>
    <row r="214" spans="1:4" x14ac:dyDescent="0.2">
      <c r="A214" s="1" t="s">
        <v>4</v>
      </c>
      <c r="B214" s="1" t="s">
        <v>7</v>
      </c>
      <c r="C214" s="1" t="s">
        <v>57</v>
      </c>
      <c r="D214" s="3">
        <v>9.6547920000000005</v>
      </c>
    </row>
    <row r="215" spans="1:4" x14ac:dyDescent="0.2">
      <c r="A215" s="1" t="s">
        <v>4</v>
      </c>
      <c r="B215" s="1" t="s">
        <v>8</v>
      </c>
      <c r="C215" s="1" t="s">
        <v>57</v>
      </c>
      <c r="D215" s="3">
        <v>338.03660000000002</v>
      </c>
    </row>
    <row r="216" spans="1:4" x14ac:dyDescent="0.2">
      <c r="A216" s="1" t="s">
        <v>4</v>
      </c>
      <c r="B216" s="1" t="s">
        <v>9</v>
      </c>
      <c r="C216" s="1" t="s">
        <v>57</v>
      </c>
      <c r="D216" s="3">
        <v>565.51591900000005</v>
      </c>
    </row>
    <row r="217" spans="1:4" x14ac:dyDescent="0.2">
      <c r="A217" s="1" t="s">
        <v>4</v>
      </c>
      <c r="B217" s="1" t="s">
        <v>10</v>
      </c>
      <c r="C217" s="1" t="s">
        <v>57</v>
      </c>
      <c r="D217" s="3">
        <v>845.96604400000001</v>
      </c>
    </row>
    <row r="218" spans="1:4" x14ac:dyDescent="0.2">
      <c r="A218" s="1" t="s">
        <v>4</v>
      </c>
      <c r="B218" s="1" t="s">
        <v>11</v>
      </c>
      <c r="C218" s="1" t="s">
        <v>57</v>
      </c>
      <c r="D218" s="3">
        <v>818.70748700000001</v>
      </c>
    </row>
    <row r="219" spans="1:4" x14ac:dyDescent="0.2">
      <c r="A219" s="1" t="s">
        <v>4</v>
      </c>
      <c r="B219" s="1" t="s">
        <v>12</v>
      </c>
      <c r="C219" s="1" t="s">
        <v>57</v>
      </c>
      <c r="D219" s="3">
        <v>846.36688100000003</v>
      </c>
    </row>
    <row r="220" spans="1:4" x14ac:dyDescent="0.2">
      <c r="A220" s="1" t="s">
        <v>4</v>
      </c>
      <c r="B220" s="1" t="s">
        <v>13</v>
      </c>
      <c r="C220" s="1" t="s">
        <v>57</v>
      </c>
      <c r="D220" s="3">
        <v>814.03178500000001</v>
      </c>
    </row>
    <row r="221" spans="1:4" x14ac:dyDescent="0.2">
      <c r="A221" s="1" t="s">
        <v>4</v>
      </c>
      <c r="B221" s="1" t="s">
        <v>14</v>
      </c>
      <c r="C221" s="1" t="s">
        <v>57</v>
      </c>
      <c r="D221" s="3">
        <v>845.53850999999997</v>
      </c>
    </row>
    <row r="222" spans="1:4" x14ac:dyDescent="0.2">
      <c r="A222" s="1" t="s">
        <v>15</v>
      </c>
      <c r="B222" s="1" t="s">
        <v>16</v>
      </c>
      <c r="C222" s="1" t="s">
        <v>57</v>
      </c>
      <c r="D222" s="3">
        <v>844.95139099999994</v>
      </c>
    </row>
    <row r="223" spans="1:4" x14ac:dyDescent="0.2">
      <c r="A223" s="1" t="s">
        <v>15</v>
      </c>
      <c r="B223" s="1" t="s">
        <v>17</v>
      </c>
      <c r="C223" s="1" t="s">
        <v>57</v>
      </c>
      <c r="D223" s="3">
        <v>779.89713700000004</v>
      </c>
    </row>
    <row r="224" spans="1:4" x14ac:dyDescent="0.2">
      <c r="A224" s="1" t="s">
        <v>15</v>
      </c>
      <c r="B224" s="1" t="s">
        <v>16</v>
      </c>
      <c r="C224" s="1" t="s">
        <v>121</v>
      </c>
      <c r="D224" s="3">
        <v>221.64287100000001</v>
      </c>
    </row>
    <row r="225" spans="1:4" x14ac:dyDescent="0.2">
      <c r="A225" s="1" t="s">
        <v>15</v>
      </c>
      <c r="B225" s="1" t="s">
        <v>17</v>
      </c>
      <c r="C225" s="1" t="s">
        <v>121</v>
      </c>
      <c r="D225" s="3">
        <v>944.44361900000001</v>
      </c>
    </row>
    <row r="226" spans="1:4" x14ac:dyDescent="0.2">
      <c r="A226" s="1" t="s">
        <v>15</v>
      </c>
      <c r="B226" s="1" t="s">
        <v>16</v>
      </c>
      <c r="C226" s="1" t="s">
        <v>122</v>
      </c>
      <c r="D226" s="3">
        <v>178.990286</v>
      </c>
    </row>
    <row r="227" spans="1:4" x14ac:dyDescent="0.2">
      <c r="A227" s="1" t="s">
        <v>15</v>
      </c>
      <c r="B227" s="1" t="s">
        <v>17</v>
      </c>
      <c r="C227" s="1" t="s">
        <v>122</v>
      </c>
      <c r="D227" s="3">
        <v>775.31693600000006</v>
      </c>
    </row>
    <row r="228" spans="1:4" x14ac:dyDescent="0.2">
      <c r="A228" s="1" t="s">
        <v>4</v>
      </c>
      <c r="B228" s="1" t="s">
        <v>7</v>
      </c>
      <c r="C228" s="1" t="s">
        <v>60</v>
      </c>
      <c r="D228" s="3">
        <v>18.654191000000001</v>
      </c>
    </row>
    <row r="229" spans="1:4" x14ac:dyDescent="0.2">
      <c r="A229" s="1" t="s">
        <v>4</v>
      </c>
      <c r="B229" s="1" t="s">
        <v>8</v>
      </c>
      <c r="C229" s="1" t="s">
        <v>60</v>
      </c>
      <c r="D229" s="3">
        <v>362.89845500000001</v>
      </c>
    </row>
    <row r="230" spans="1:4" x14ac:dyDescent="0.2">
      <c r="A230" s="1" t="s">
        <v>4</v>
      </c>
      <c r="B230" s="1" t="s">
        <v>9</v>
      </c>
      <c r="C230" s="1" t="s">
        <v>60</v>
      </c>
      <c r="D230" s="3">
        <v>377.06728099999998</v>
      </c>
    </row>
    <row r="231" spans="1:4" x14ac:dyDescent="0.2">
      <c r="A231" s="1" t="s">
        <v>4</v>
      </c>
      <c r="B231" s="1" t="s">
        <v>10</v>
      </c>
      <c r="C231" s="1" t="s">
        <v>60</v>
      </c>
      <c r="D231" s="3">
        <v>377.157464</v>
      </c>
    </row>
    <row r="232" spans="1:4" x14ac:dyDescent="0.2">
      <c r="A232" s="1" t="s">
        <v>4</v>
      </c>
      <c r="B232" s="1" t="s">
        <v>11</v>
      </c>
      <c r="C232" s="1" t="s">
        <v>60</v>
      </c>
      <c r="D232" s="3">
        <v>364.52530000000002</v>
      </c>
    </row>
    <row r="233" spans="1:4" x14ac:dyDescent="0.2">
      <c r="A233" s="1" t="s">
        <v>4</v>
      </c>
      <c r="B233" s="1" t="s">
        <v>12</v>
      </c>
      <c r="C233" s="1" t="s">
        <v>60</v>
      </c>
      <c r="D233" s="3">
        <v>377.11613299999999</v>
      </c>
    </row>
    <row r="234" spans="1:4" x14ac:dyDescent="0.2">
      <c r="A234" s="1" t="s">
        <v>4</v>
      </c>
      <c r="B234" s="1" t="s">
        <v>13</v>
      </c>
      <c r="C234" s="1" t="s">
        <v>60</v>
      </c>
      <c r="D234" s="3">
        <v>365.366939</v>
      </c>
    </row>
    <row r="235" spans="1:4" x14ac:dyDescent="0.2">
      <c r="A235" s="1" t="s">
        <v>4</v>
      </c>
      <c r="B235" s="1" t="s">
        <v>14</v>
      </c>
      <c r="C235" s="1" t="s">
        <v>60</v>
      </c>
      <c r="D235" s="3">
        <v>359.81267700000001</v>
      </c>
    </row>
    <row r="236" spans="1:4" x14ac:dyDescent="0.2">
      <c r="A236" s="1" t="s">
        <v>15</v>
      </c>
      <c r="B236" s="1" t="s">
        <v>16</v>
      </c>
      <c r="C236" s="1" t="s">
        <v>60</v>
      </c>
      <c r="D236" s="3">
        <v>377.86667399999999</v>
      </c>
    </row>
    <row r="237" spans="1:4" x14ac:dyDescent="0.2">
      <c r="A237" s="1" t="s">
        <v>15</v>
      </c>
      <c r="B237" s="1" t="s">
        <v>17</v>
      </c>
      <c r="C237" s="1" t="s">
        <v>60</v>
      </c>
      <c r="D237" s="3">
        <v>338.88184699999999</v>
      </c>
    </row>
    <row r="238" spans="1:4" x14ac:dyDescent="0.2">
      <c r="A238" s="1" t="s">
        <v>4</v>
      </c>
      <c r="B238" s="1" t="s">
        <v>12</v>
      </c>
      <c r="C238" s="1" t="s">
        <v>78</v>
      </c>
      <c r="D238" s="3">
        <v>123.64323899999999</v>
      </c>
    </row>
    <row r="239" spans="1:4" x14ac:dyDescent="0.2">
      <c r="A239" s="1" t="s">
        <v>4</v>
      </c>
      <c r="B239" s="1" t="s">
        <v>13</v>
      </c>
      <c r="C239" s="1" t="s">
        <v>78</v>
      </c>
      <c r="D239" s="3">
        <v>260.906229</v>
      </c>
    </row>
    <row r="240" spans="1:4" x14ac:dyDescent="0.2">
      <c r="A240" s="1" t="s">
        <v>4</v>
      </c>
      <c r="B240" s="1" t="s">
        <v>14</v>
      </c>
      <c r="C240" s="1" t="s">
        <v>78</v>
      </c>
      <c r="D240" s="3">
        <v>514.88012800000001</v>
      </c>
    </row>
    <row r="241" spans="1:4" x14ac:dyDescent="0.2">
      <c r="A241" s="1" t="s">
        <v>15</v>
      </c>
      <c r="B241" s="1" t="s">
        <v>16</v>
      </c>
      <c r="C241" s="1" t="s">
        <v>78</v>
      </c>
      <c r="D241" s="3">
        <v>690.38234999999997</v>
      </c>
    </row>
    <row r="242" spans="1:4" x14ac:dyDescent="0.2">
      <c r="A242" s="1" t="s">
        <v>15</v>
      </c>
      <c r="B242" s="1" t="s">
        <v>17</v>
      </c>
      <c r="C242" s="1" t="s">
        <v>78</v>
      </c>
      <c r="D242" s="3">
        <v>638.41357300000004</v>
      </c>
    </row>
    <row r="243" spans="1:4" x14ac:dyDescent="0.2">
      <c r="A243" s="1" t="s">
        <v>4</v>
      </c>
      <c r="B243" s="1" t="s">
        <v>12</v>
      </c>
      <c r="C243" s="1" t="s">
        <v>79</v>
      </c>
      <c r="D243" s="3">
        <v>151.45407</v>
      </c>
    </row>
    <row r="244" spans="1:4" x14ac:dyDescent="0.2">
      <c r="A244" s="1" t="s">
        <v>4</v>
      </c>
      <c r="B244" s="1" t="s">
        <v>13</v>
      </c>
      <c r="C244" s="1" t="s">
        <v>79</v>
      </c>
      <c r="D244" s="3">
        <v>362.92303900000002</v>
      </c>
    </row>
    <row r="245" spans="1:4" x14ac:dyDescent="0.2">
      <c r="A245" s="1" t="s">
        <v>4</v>
      </c>
      <c r="B245" s="1" t="s">
        <v>14</v>
      </c>
      <c r="C245" s="1" t="s">
        <v>79</v>
      </c>
      <c r="D245" s="3">
        <v>132.569807</v>
      </c>
    </row>
    <row r="246" spans="1:4" x14ac:dyDescent="0.2">
      <c r="A246" s="1" t="s">
        <v>4</v>
      </c>
      <c r="B246" s="1" t="s">
        <v>13</v>
      </c>
      <c r="C246" s="1" t="s">
        <v>87</v>
      </c>
      <c r="D246" s="3">
        <v>147.92737199999999</v>
      </c>
    </row>
    <row r="247" spans="1:4" x14ac:dyDescent="0.2">
      <c r="A247" s="1" t="s">
        <v>4</v>
      </c>
      <c r="B247" s="1" t="s">
        <v>14</v>
      </c>
      <c r="C247" s="1" t="s">
        <v>87</v>
      </c>
      <c r="D247" s="3">
        <v>66.278673999999995</v>
      </c>
    </row>
    <row r="248" spans="1:4" x14ac:dyDescent="0.2">
      <c r="A248" s="1" t="s">
        <v>4</v>
      </c>
      <c r="B248" s="1" t="s">
        <v>13</v>
      </c>
      <c r="C248" s="1" t="s">
        <v>88</v>
      </c>
      <c r="D248" s="3">
        <v>263.82237199999997</v>
      </c>
    </row>
    <row r="249" spans="1:4" x14ac:dyDescent="0.2">
      <c r="A249" s="1" t="s">
        <v>4</v>
      </c>
      <c r="B249" s="1" t="s">
        <v>14</v>
      </c>
      <c r="C249" s="1" t="s">
        <v>88</v>
      </c>
      <c r="D249" s="3">
        <v>488.61963700000001</v>
      </c>
    </row>
    <row r="250" spans="1:4" x14ac:dyDescent="0.2">
      <c r="A250" s="1" t="s">
        <v>15</v>
      </c>
      <c r="B250" s="1" t="s">
        <v>16</v>
      </c>
      <c r="C250" s="1" t="s">
        <v>88</v>
      </c>
      <c r="D250" s="3">
        <v>554.31369400000005</v>
      </c>
    </row>
    <row r="251" spans="1:4" x14ac:dyDescent="0.2">
      <c r="A251" s="1" t="s">
        <v>15</v>
      </c>
      <c r="B251" s="1" t="s">
        <v>17</v>
      </c>
      <c r="C251" s="1" t="s">
        <v>88</v>
      </c>
      <c r="D251" s="3">
        <v>492.54686900000002</v>
      </c>
    </row>
    <row r="252" spans="1:4" x14ac:dyDescent="0.2">
      <c r="A252" s="1" t="s">
        <v>4</v>
      </c>
      <c r="B252" s="1" t="s">
        <v>10</v>
      </c>
      <c r="C252" s="1" t="s">
        <v>71</v>
      </c>
      <c r="D252" s="3">
        <v>332.05731100000003</v>
      </c>
    </row>
    <row r="253" spans="1:4" x14ac:dyDescent="0.2">
      <c r="A253" s="1" t="s">
        <v>4</v>
      </c>
      <c r="B253" s="1" t="s">
        <v>11</v>
      </c>
      <c r="C253" s="1" t="s">
        <v>71</v>
      </c>
      <c r="D253" s="3">
        <v>791.75836000000004</v>
      </c>
    </row>
    <row r="254" spans="1:4" x14ac:dyDescent="0.2">
      <c r="A254" s="1" t="s">
        <v>4</v>
      </c>
      <c r="B254" s="1" t="s">
        <v>12</v>
      </c>
      <c r="C254" s="1" t="s">
        <v>71</v>
      </c>
      <c r="D254" s="3">
        <v>814.98695599999996</v>
      </c>
    </row>
    <row r="255" spans="1:4" x14ac:dyDescent="0.2">
      <c r="A255" s="1" t="s">
        <v>4</v>
      </c>
      <c r="B255" s="1" t="s">
        <v>13</v>
      </c>
      <c r="C255" s="1" t="s">
        <v>71</v>
      </c>
      <c r="D255" s="3">
        <v>786.09353099999998</v>
      </c>
    </row>
    <row r="256" spans="1:4" x14ac:dyDescent="0.2">
      <c r="A256" s="1" t="s">
        <v>4</v>
      </c>
      <c r="B256" s="1" t="s">
        <v>14</v>
      </c>
      <c r="C256" s="1" t="s">
        <v>71</v>
      </c>
      <c r="D256" s="3">
        <v>366.125787</v>
      </c>
    </row>
    <row r="257" spans="1:4" x14ac:dyDescent="0.2">
      <c r="A257" s="1" t="s">
        <v>15</v>
      </c>
      <c r="B257" s="1" t="s">
        <v>16</v>
      </c>
      <c r="C257" s="1" t="s">
        <v>120</v>
      </c>
      <c r="D257" s="3">
        <v>115.211629</v>
      </c>
    </row>
    <row r="258" spans="1:4" x14ac:dyDescent="0.2">
      <c r="A258" s="1" t="s">
        <v>15</v>
      </c>
      <c r="B258" s="1" t="s">
        <v>17</v>
      </c>
      <c r="C258" s="1" t="s">
        <v>120</v>
      </c>
      <c r="D258" s="3">
        <v>491.23488600000002</v>
      </c>
    </row>
    <row r="259" spans="1:4" x14ac:dyDescent="0.2">
      <c r="A259" s="1" t="s">
        <v>4</v>
      </c>
      <c r="B259" s="1" t="s">
        <v>8</v>
      </c>
      <c r="C259" s="1" t="s">
        <v>62</v>
      </c>
      <c r="D259" s="3">
        <v>0.75599899999999998</v>
      </c>
    </row>
    <row r="260" spans="1:4" x14ac:dyDescent="0.2">
      <c r="A260" s="1" t="s">
        <v>4</v>
      </c>
      <c r="B260" s="1" t="s">
        <v>12</v>
      </c>
      <c r="C260" s="1" t="s">
        <v>80</v>
      </c>
      <c r="D260" s="3">
        <v>62.244655000000002</v>
      </c>
    </row>
    <row r="261" spans="1:4" x14ac:dyDescent="0.2">
      <c r="A261" s="1" t="s">
        <v>4</v>
      </c>
      <c r="B261" s="1" t="s">
        <v>13</v>
      </c>
      <c r="C261" s="1" t="s">
        <v>80</v>
      </c>
      <c r="D261" s="3">
        <v>362.881643</v>
      </c>
    </row>
    <row r="262" spans="1:4" x14ac:dyDescent="0.2">
      <c r="A262" s="1" t="s">
        <v>4</v>
      </c>
      <c r="B262" s="1" t="s">
        <v>14</v>
      </c>
      <c r="C262" s="1" t="s">
        <v>80</v>
      </c>
      <c r="D262" s="3">
        <v>132.55198899999999</v>
      </c>
    </row>
    <row r="263" spans="1:4" x14ac:dyDescent="0.2">
      <c r="A263" s="1" t="s">
        <v>4</v>
      </c>
      <c r="B263" s="1" t="s">
        <v>12</v>
      </c>
      <c r="C263" s="1" t="s">
        <v>81</v>
      </c>
      <c r="D263" s="3">
        <v>68.801132999999993</v>
      </c>
    </row>
    <row r="264" spans="1:4" x14ac:dyDescent="0.2">
      <c r="A264" s="1" t="s">
        <v>4</v>
      </c>
      <c r="B264" s="1" t="s">
        <v>13</v>
      </c>
      <c r="C264" s="1" t="s">
        <v>81</v>
      </c>
      <c r="D264" s="3">
        <v>371.63334500000002</v>
      </c>
    </row>
    <row r="265" spans="1:4" x14ac:dyDescent="0.2">
      <c r="A265" s="1" t="s">
        <v>4</v>
      </c>
      <c r="B265" s="1" t="s">
        <v>14</v>
      </c>
      <c r="C265" s="1" t="s">
        <v>81</v>
      </c>
      <c r="D265" s="3">
        <v>632.83862299999998</v>
      </c>
    </row>
    <row r="266" spans="1:4" x14ac:dyDescent="0.2">
      <c r="A266" s="1" t="s">
        <v>15</v>
      </c>
      <c r="B266" s="1" t="s">
        <v>16</v>
      </c>
      <c r="C266" s="1" t="s">
        <v>81</v>
      </c>
      <c r="D266" s="3">
        <v>863.58176900000001</v>
      </c>
    </row>
    <row r="267" spans="1:4" x14ac:dyDescent="0.2">
      <c r="A267" s="1" t="s">
        <v>15</v>
      </c>
      <c r="B267" s="1" t="s">
        <v>17</v>
      </c>
      <c r="C267" s="1" t="s">
        <v>81</v>
      </c>
      <c r="D267" s="3">
        <v>813.59121000000005</v>
      </c>
    </row>
    <row r="268" spans="1:4" x14ac:dyDescent="0.2">
      <c r="A268" s="1" t="s">
        <v>15</v>
      </c>
      <c r="B268" s="1" t="s">
        <v>16</v>
      </c>
      <c r="C268" s="1" t="s">
        <v>116</v>
      </c>
      <c r="D268" s="3">
        <v>192.15524199999999</v>
      </c>
    </row>
    <row r="269" spans="1:4" x14ac:dyDescent="0.2">
      <c r="A269" s="1" t="s">
        <v>15</v>
      </c>
      <c r="B269" s="1" t="s">
        <v>17</v>
      </c>
      <c r="C269" s="1" t="s">
        <v>116</v>
      </c>
      <c r="D269" s="3">
        <v>776.64687000000004</v>
      </c>
    </row>
    <row r="270" spans="1:4" x14ac:dyDescent="0.2">
      <c r="A270" s="1" t="s">
        <v>4</v>
      </c>
      <c r="B270" s="1" t="s">
        <v>9</v>
      </c>
      <c r="C270" s="1" t="s">
        <v>63</v>
      </c>
      <c r="D270" s="3">
        <v>357.78917999999999</v>
      </c>
    </row>
    <row r="271" spans="1:4" x14ac:dyDescent="0.2">
      <c r="A271" s="1" t="s">
        <v>4</v>
      </c>
      <c r="B271" s="1" t="s">
        <v>10</v>
      </c>
      <c r="C271" s="1" t="s">
        <v>63</v>
      </c>
      <c r="D271" s="3">
        <v>889.48461099999997</v>
      </c>
    </row>
    <row r="272" spans="1:4" x14ac:dyDescent="0.2">
      <c r="A272" s="1" t="s">
        <v>4</v>
      </c>
      <c r="B272" s="1" t="s">
        <v>11</v>
      </c>
      <c r="C272" s="1" t="s">
        <v>63</v>
      </c>
      <c r="D272" s="3">
        <v>860.76860399999998</v>
      </c>
    </row>
    <row r="273" spans="1:4" x14ac:dyDescent="0.2">
      <c r="A273" s="1" t="s">
        <v>4</v>
      </c>
      <c r="B273" s="1" t="s">
        <v>12</v>
      </c>
      <c r="C273" s="1" t="s">
        <v>63</v>
      </c>
      <c r="D273" s="3">
        <v>891.11880299999996</v>
      </c>
    </row>
    <row r="274" spans="1:4" x14ac:dyDescent="0.2">
      <c r="A274" s="1" t="s">
        <v>4</v>
      </c>
      <c r="B274" s="1" t="s">
        <v>13</v>
      </c>
      <c r="C274" s="1" t="s">
        <v>63</v>
      </c>
      <c r="D274" s="3">
        <v>865.02806699999996</v>
      </c>
    </row>
    <row r="275" spans="1:4" x14ac:dyDescent="0.2">
      <c r="A275" s="1" t="s">
        <v>4</v>
      </c>
      <c r="B275" s="1" t="s">
        <v>14</v>
      </c>
      <c r="C275" s="1" t="s">
        <v>63</v>
      </c>
      <c r="D275" s="3">
        <v>878.30918399999996</v>
      </c>
    </row>
    <row r="276" spans="1:4" x14ac:dyDescent="0.2">
      <c r="A276" s="1" t="s">
        <v>15</v>
      </c>
      <c r="B276" s="1" t="s">
        <v>16</v>
      </c>
      <c r="C276" s="1" t="s">
        <v>63</v>
      </c>
      <c r="D276" s="3">
        <v>896.13352999999995</v>
      </c>
    </row>
    <row r="277" spans="1:4" x14ac:dyDescent="0.2">
      <c r="A277" s="1" t="s">
        <v>15</v>
      </c>
      <c r="B277" s="1" t="s">
        <v>17</v>
      </c>
      <c r="C277" s="1" t="s">
        <v>63</v>
      </c>
      <c r="D277" s="3">
        <v>807.974784</v>
      </c>
    </row>
    <row r="278" spans="1:4" x14ac:dyDescent="0.2">
      <c r="A278" s="1" t="s">
        <v>4</v>
      </c>
      <c r="B278" s="1" t="s">
        <v>14</v>
      </c>
      <c r="C278" s="1" t="s">
        <v>102</v>
      </c>
      <c r="D278" s="3">
        <v>39.564808999999997</v>
      </c>
    </row>
    <row r="279" spans="1:4" x14ac:dyDescent="0.2">
      <c r="A279" s="1" t="s">
        <v>4</v>
      </c>
      <c r="B279" s="1" t="s">
        <v>14</v>
      </c>
      <c r="C279" s="1" t="s">
        <v>103</v>
      </c>
      <c r="D279" s="3">
        <v>373.426333</v>
      </c>
    </row>
    <row r="280" spans="1:4" x14ac:dyDescent="0.2">
      <c r="A280" s="1" t="s">
        <v>15</v>
      </c>
      <c r="B280" s="1" t="s">
        <v>16</v>
      </c>
      <c r="C280" s="1" t="s">
        <v>103</v>
      </c>
      <c r="D280" s="3">
        <v>400.94469900000001</v>
      </c>
    </row>
    <row r="281" spans="1:4" x14ac:dyDescent="0.2">
      <c r="A281" s="1" t="s">
        <v>15</v>
      </c>
      <c r="B281" s="1" t="s">
        <v>16</v>
      </c>
      <c r="C281" s="1" t="s">
        <v>118</v>
      </c>
      <c r="D281" s="3">
        <v>365.08336700000001</v>
      </c>
    </row>
    <row r="282" spans="1:4" x14ac:dyDescent="0.2">
      <c r="A282" s="1" t="s">
        <v>15</v>
      </c>
      <c r="B282" s="1" t="s">
        <v>17</v>
      </c>
      <c r="C282" s="1" t="s">
        <v>118</v>
      </c>
      <c r="D282" s="3">
        <v>2710.403961</v>
      </c>
    </row>
    <row r="283" spans="1:4" x14ac:dyDescent="0.2">
      <c r="A283" s="1" t="s">
        <v>4</v>
      </c>
      <c r="B283" s="1" t="s">
        <v>11</v>
      </c>
      <c r="C283" s="1" t="s">
        <v>77</v>
      </c>
      <c r="D283" s="3">
        <v>294.18389200000001</v>
      </c>
    </row>
    <row r="284" spans="1:4" x14ac:dyDescent="0.2">
      <c r="A284" s="1" t="s">
        <v>4</v>
      </c>
      <c r="B284" s="1" t="s">
        <v>12</v>
      </c>
      <c r="C284" s="1" t="s">
        <v>77</v>
      </c>
      <c r="D284" s="3">
        <v>378.26097499999997</v>
      </c>
    </row>
    <row r="285" spans="1:4" x14ac:dyDescent="0.2">
      <c r="A285" s="1" t="s">
        <v>4</v>
      </c>
      <c r="B285" s="1" t="s">
        <v>13</v>
      </c>
      <c r="C285" s="1" t="s">
        <v>77</v>
      </c>
      <c r="D285" s="3">
        <v>416.67255899999998</v>
      </c>
    </row>
    <row r="286" spans="1:4" x14ac:dyDescent="0.2">
      <c r="A286" s="1" t="s">
        <v>4</v>
      </c>
      <c r="B286" s="1" t="s">
        <v>14</v>
      </c>
      <c r="C286" s="1" t="s">
        <v>77</v>
      </c>
      <c r="D286" s="3">
        <v>503.10197799999997</v>
      </c>
    </row>
    <row r="287" spans="1:4" x14ac:dyDescent="0.2">
      <c r="A287" s="1" t="s">
        <v>15</v>
      </c>
      <c r="B287" s="1" t="s">
        <v>16</v>
      </c>
      <c r="C287" s="1" t="s">
        <v>77</v>
      </c>
      <c r="D287" s="3">
        <v>464.090644</v>
      </c>
    </row>
    <row r="288" spans="1:4" x14ac:dyDescent="0.2">
      <c r="A288" s="1" t="s">
        <v>15</v>
      </c>
      <c r="B288" s="1" t="s">
        <v>17</v>
      </c>
      <c r="C288" s="1" t="s">
        <v>77</v>
      </c>
      <c r="D288" s="3">
        <v>388.576549</v>
      </c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</sheetData>
  <sortState ref="A2:D28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6"/>
  <sheetViews>
    <sheetView tabSelected="1" workbookViewId="0">
      <selection activeCell="E4" sqref="E4"/>
    </sheetView>
  </sheetViews>
  <sheetFormatPr defaultRowHeight="15" x14ac:dyDescent="0.25"/>
  <cols>
    <col min="1" max="1" width="4.140625" bestFit="1" customWidth="1"/>
    <col min="2" max="2" width="5.5703125" bestFit="1" customWidth="1"/>
    <col min="3" max="3" width="16.28515625" bestFit="1" customWidth="1"/>
    <col min="4" max="4" width="19" customWidth="1"/>
    <col min="5" max="5" width="10.42578125" customWidth="1"/>
    <col min="6" max="6" width="3.85546875" style="10" customWidth="1"/>
    <col min="7" max="7" width="7.5703125" customWidth="1"/>
    <col min="8" max="8" width="9.28515625" customWidth="1"/>
    <col min="9" max="9" width="12.140625" customWidth="1"/>
    <col min="10" max="10" width="11.42578125" style="10" customWidth="1"/>
    <col min="11" max="11" width="19.140625" customWidth="1"/>
    <col min="12" max="12" width="20.28515625" style="10" customWidth="1"/>
    <col min="13" max="13" width="11.42578125" style="10" customWidth="1"/>
    <col min="14" max="14" width="15.42578125" style="10" customWidth="1"/>
    <col min="15" max="15" width="11.42578125" customWidth="1"/>
    <col min="17" max="17" width="9" style="10" customWidth="1"/>
    <col min="18" max="18" width="12.7109375" style="10" customWidth="1"/>
    <col min="19" max="19" width="2.5703125" style="10" customWidth="1"/>
    <col min="20" max="20" width="9.85546875" style="10" customWidth="1"/>
    <col min="21" max="21" width="11.85546875" style="10" customWidth="1"/>
    <col min="22" max="22" width="11.5703125" style="10" customWidth="1"/>
    <col min="23" max="23" width="3.42578125" style="10" customWidth="1"/>
    <col min="24" max="24" width="10.140625" style="10" customWidth="1"/>
    <col min="25" max="25" width="8.7109375" style="10"/>
    <col min="26" max="26" width="12.7109375" style="10" customWidth="1"/>
    <col min="27" max="27" width="8.7109375" style="10"/>
  </cols>
  <sheetData>
    <row r="1" spans="1:27" x14ac:dyDescent="0.25">
      <c r="H1" s="63" t="s">
        <v>22</v>
      </c>
      <c r="I1" s="63"/>
      <c r="J1" s="63"/>
      <c r="K1" s="63"/>
      <c r="L1" s="63"/>
      <c r="M1" s="63"/>
      <c r="N1" s="63"/>
    </row>
    <row r="2" spans="1:27" x14ac:dyDescent="0.25">
      <c r="H2" s="21" t="s">
        <v>19</v>
      </c>
      <c r="I2" s="21" t="s">
        <v>23</v>
      </c>
      <c r="J2" s="37" t="s">
        <v>31</v>
      </c>
      <c r="K2" s="37" t="s">
        <v>32</v>
      </c>
      <c r="L2" s="37" t="s">
        <v>33</v>
      </c>
      <c r="M2" s="37" t="s">
        <v>34</v>
      </c>
      <c r="N2" s="37" t="s">
        <v>35</v>
      </c>
    </row>
    <row r="3" spans="1:27" s="10" customFormat="1" ht="14.45" customHeight="1" x14ac:dyDescent="0.25">
      <c r="H3" s="19">
        <f>E9</f>
        <v>58.495117999999998</v>
      </c>
      <c r="I3" s="19">
        <f>E10</f>
        <v>615.26458400000001</v>
      </c>
      <c r="J3" s="19">
        <f>E11</f>
        <v>659.83638900000005</v>
      </c>
      <c r="K3" s="19">
        <f>E12</f>
        <v>635.69236999999998</v>
      </c>
      <c r="L3" s="19">
        <f>E13</f>
        <v>612.26623900000004</v>
      </c>
      <c r="M3" s="19">
        <f>E14</f>
        <v>632.94259699999998</v>
      </c>
      <c r="N3" s="19">
        <f>E15</f>
        <v>609.95777299999997</v>
      </c>
    </row>
    <row r="4" spans="1:27" s="10" customFormat="1" x14ac:dyDescent="0.25">
      <c r="H4" s="19">
        <f>E10</f>
        <v>615.26458400000001</v>
      </c>
      <c r="I4" s="19">
        <f>E11</f>
        <v>659.83638900000005</v>
      </c>
      <c r="J4" s="19">
        <f>E12</f>
        <v>635.69236999999998</v>
      </c>
      <c r="K4" s="19">
        <f>E13</f>
        <v>612.26623900000004</v>
      </c>
      <c r="L4" s="19">
        <f>E14</f>
        <v>632.94259699999998</v>
      </c>
      <c r="M4" s="19">
        <f>E15</f>
        <v>609.95777299999997</v>
      </c>
      <c r="N4" s="19">
        <f>E16</f>
        <v>629.63622199999998</v>
      </c>
    </row>
    <row r="5" spans="1:27" x14ac:dyDescent="0.25">
      <c r="H5" s="19" t="s">
        <v>36</v>
      </c>
    </row>
    <row r="7" spans="1:27" x14ac:dyDescent="0.25">
      <c r="A7" s="62" t="s">
        <v>24</v>
      </c>
      <c r="B7" s="62"/>
      <c r="C7" s="62"/>
      <c r="D7" s="62"/>
      <c r="E7" s="62"/>
      <c r="G7" s="10"/>
      <c r="H7" s="63" t="s">
        <v>22</v>
      </c>
      <c r="I7" s="63"/>
      <c r="K7" s="63" t="s">
        <v>25</v>
      </c>
      <c r="L7" s="63"/>
      <c r="N7" s="36" t="s">
        <v>23</v>
      </c>
    </row>
    <row r="8" spans="1:27" x14ac:dyDescent="0.25">
      <c r="A8" s="26" t="s">
        <v>1</v>
      </c>
      <c r="B8" s="26" t="s">
        <v>2</v>
      </c>
      <c r="C8" s="26" t="s">
        <v>3</v>
      </c>
      <c r="D8" s="26" t="s">
        <v>0</v>
      </c>
      <c r="E8" s="26" t="s">
        <v>131</v>
      </c>
      <c r="F8" s="8"/>
      <c r="G8" s="8"/>
      <c r="H8" s="21" t="s">
        <v>19</v>
      </c>
      <c r="I8" s="21" t="s">
        <v>23</v>
      </c>
      <c r="J8" s="9"/>
      <c r="K8" s="21" t="s">
        <v>26</v>
      </c>
      <c r="L8" s="21" t="s">
        <v>27</v>
      </c>
      <c r="M8" s="9"/>
      <c r="N8" s="36" t="s">
        <v>30</v>
      </c>
      <c r="S8" s="9"/>
      <c r="T8" s="22"/>
      <c r="U8" s="22"/>
      <c r="W8" s="11"/>
      <c r="Y8" s="9"/>
      <c r="Z8" s="22"/>
      <c r="AA8" s="22"/>
    </row>
    <row r="9" spans="1:27" x14ac:dyDescent="0.25">
      <c r="A9" s="33" t="s">
        <v>4</v>
      </c>
      <c r="B9" s="33" t="s">
        <v>7</v>
      </c>
      <c r="C9" s="33" t="s">
        <v>50</v>
      </c>
      <c r="D9" s="33" t="s">
        <v>49</v>
      </c>
      <c r="E9" s="34">
        <v>58.495117999999998</v>
      </c>
      <c r="F9" s="4"/>
      <c r="G9" s="10"/>
      <c r="H9" s="19">
        <f t="shared" ref="H9:H18" si="0">E9</f>
        <v>58.495117999999998</v>
      </c>
      <c r="I9" s="19">
        <f t="shared" ref="I9:I17" si="1">E10</f>
        <v>615.26458400000001</v>
      </c>
      <c r="J9" s="7"/>
      <c r="K9" s="19">
        <f t="shared" ref="K9:K17" si="2">H9/I9</f>
        <v>9.5073110855345436E-2</v>
      </c>
      <c r="L9" s="19">
        <f t="shared" ref="L9:L17" si="3">ROUND(K9-K$20,2)</f>
        <v>-0.92</v>
      </c>
      <c r="M9" s="7"/>
      <c r="N9" s="27">
        <f>SUM((H18*K$20), L$20)</f>
        <v>579.71913489766212</v>
      </c>
      <c r="S9" s="7"/>
      <c r="T9" s="28"/>
      <c r="U9" s="28"/>
      <c r="W9" s="11"/>
      <c r="Y9" s="7"/>
      <c r="Z9" s="28"/>
      <c r="AA9" s="28"/>
    </row>
    <row r="10" spans="1:27" ht="14.45" customHeight="1" x14ac:dyDescent="0.25">
      <c r="A10" s="33" t="s">
        <v>4</v>
      </c>
      <c r="B10" s="33" t="s">
        <v>8</v>
      </c>
      <c r="C10" s="33" t="s">
        <v>50</v>
      </c>
      <c r="D10" s="33" t="s">
        <v>49</v>
      </c>
      <c r="E10" s="34">
        <v>615.26458400000001</v>
      </c>
      <c r="F10" s="4"/>
      <c r="G10" s="23"/>
      <c r="H10" s="19">
        <f t="shared" si="0"/>
        <v>615.26458400000001</v>
      </c>
      <c r="I10" s="19">
        <f t="shared" si="1"/>
        <v>659.83638900000005</v>
      </c>
      <c r="J10" s="19"/>
      <c r="K10" s="19">
        <f t="shared" si="2"/>
        <v>0.93245021683701046</v>
      </c>
      <c r="L10" s="19">
        <f t="shared" si="3"/>
        <v>-0.09</v>
      </c>
      <c r="M10" s="19"/>
      <c r="N10" s="24"/>
      <c r="S10" s="19"/>
      <c r="T10" s="29"/>
      <c r="U10" s="29"/>
      <c r="W10" s="11"/>
      <c r="Y10" s="18"/>
      <c r="Z10" s="28"/>
      <c r="AA10" s="28"/>
    </row>
    <row r="11" spans="1:27" x14ac:dyDescent="0.25">
      <c r="A11" s="33" t="s">
        <v>4</v>
      </c>
      <c r="B11" s="33" t="s">
        <v>9</v>
      </c>
      <c r="C11" s="33" t="s">
        <v>50</v>
      </c>
      <c r="D11" s="33" t="s">
        <v>49</v>
      </c>
      <c r="E11" s="34">
        <v>659.83638900000005</v>
      </c>
      <c r="F11" s="4"/>
      <c r="G11" s="23"/>
      <c r="H11" s="19">
        <f t="shared" si="0"/>
        <v>659.83638900000005</v>
      </c>
      <c r="I11" s="19">
        <f t="shared" si="1"/>
        <v>635.69236999999998</v>
      </c>
      <c r="J11" s="19"/>
      <c r="K11" s="19">
        <f t="shared" si="2"/>
        <v>1.0379806650817598</v>
      </c>
      <c r="L11" s="19">
        <f t="shared" si="3"/>
        <v>0.02</v>
      </c>
      <c r="M11" s="19"/>
      <c r="N11" s="24"/>
      <c r="S11" s="19"/>
      <c r="T11" s="29"/>
      <c r="U11" s="29"/>
      <c r="W11" s="11"/>
      <c r="Y11" s="18"/>
      <c r="Z11" s="28"/>
      <c r="AA11" s="28"/>
    </row>
    <row r="12" spans="1:27" ht="12" customHeight="1" x14ac:dyDescent="0.25">
      <c r="A12" s="33" t="s">
        <v>4</v>
      </c>
      <c r="B12" s="33" t="s">
        <v>10</v>
      </c>
      <c r="C12" s="33" t="s">
        <v>50</v>
      </c>
      <c r="D12" s="33" t="s">
        <v>49</v>
      </c>
      <c r="E12" s="34">
        <v>635.69236999999998</v>
      </c>
      <c r="F12" s="4"/>
      <c r="H12" s="19">
        <f t="shared" si="0"/>
        <v>635.69236999999998</v>
      </c>
      <c r="I12" s="19">
        <f t="shared" si="1"/>
        <v>612.26623900000004</v>
      </c>
      <c r="J12" s="19"/>
      <c r="K12" s="12">
        <f t="shared" si="2"/>
        <v>1.0382613469562869</v>
      </c>
      <c r="L12" s="13">
        <f t="shared" si="3"/>
        <v>0.02</v>
      </c>
      <c r="M12" s="19"/>
      <c r="N12" s="24"/>
      <c r="S12" s="19"/>
      <c r="T12" s="29"/>
      <c r="U12" s="29"/>
      <c r="W12" s="11"/>
      <c r="Y12" s="18"/>
      <c r="Z12" s="28"/>
      <c r="AA12" s="28"/>
    </row>
    <row r="13" spans="1:27" ht="12" customHeight="1" x14ac:dyDescent="0.25">
      <c r="A13" s="33" t="s">
        <v>4</v>
      </c>
      <c r="B13" s="33" t="s">
        <v>11</v>
      </c>
      <c r="C13" s="33" t="s">
        <v>50</v>
      </c>
      <c r="D13" s="33" t="s">
        <v>49</v>
      </c>
      <c r="E13" s="34">
        <v>612.26623900000004</v>
      </c>
      <c r="F13" s="4"/>
      <c r="G13" s="59" t="s">
        <v>20</v>
      </c>
      <c r="H13" s="12">
        <f t="shared" si="0"/>
        <v>612.26623900000004</v>
      </c>
      <c r="I13" s="13">
        <f t="shared" si="1"/>
        <v>632.94259699999998</v>
      </c>
      <c r="J13" s="19"/>
      <c r="K13" s="14">
        <f t="shared" si="2"/>
        <v>0.96733296495132248</v>
      </c>
      <c r="L13" s="15">
        <f t="shared" si="3"/>
        <v>-0.05</v>
      </c>
      <c r="M13" s="19"/>
      <c r="N13" s="24"/>
      <c r="S13" s="19"/>
      <c r="T13" s="29"/>
      <c r="U13" s="29"/>
      <c r="W13" s="11"/>
      <c r="Y13" s="18"/>
      <c r="Z13" s="28"/>
      <c r="AA13" s="28"/>
    </row>
    <row r="14" spans="1:27" x14ac:dyDescent="0.25">
      <c r="A14" s="33" t="s">
        <v>4</v>
      </c>
      <c r="B14" s="33" t="s">
        <v>12</v>
      </c>
      <c r="C14" s="33" t="s">
        <v>50</v>
      </c>
      <c r="D14" s="33" t="s">
        <v>49</v>
      </c>
      <c r="E14" s="39">
        <v>632.94259699999998</v>
      </c>
      <c r="F14" s="4"/>
      <c r="G14" s="60"/>
      <c r="H14" s="14">
        <f t="shared" si="0"/>
        <v>632.94259699999998</v>
      </c>
      <c r="I14" s="15">
        <f t="shared" si="1"/>
        <v>609.95777299999997</v>
      </c>
      <c r="J14" s="19"/>
      <c r="K14" s="14">
        <f t="shared" si="2"/>
        <v>1.0376826479101202</v>
      </c>
      <c r="L14" s="15">
        <f t="shared" si="3"/>
        <v>0.02</v>
      </c>
      <c r="M14" s="19"/>
      <c r="N14" s="24"/>
      <c r="S14" s="19"/>
      <c r="T14" s="29"/>
      <c r="U14" s="29"/>
      <c r="W14" s="11"/>
      <c r="Y14" s="18"/>
      <c r="Z14" s="28"/>
      <c r="AA14" s="28"/>
    </row>
    <row r="15" spans="1:27" x14ac:dyDescent="0.25">
      <c r="A15" s="33" t="s">
        <v>4</v>
      </c>
      <c r="B15" s="33" t="s">
        <v>13</v>
      </c>
      <c r="C15" s="33" t="s">
        <v>50</v>
      </c>
      <c r="D15" s="33" t="s">
        <v>49</v>
      </c>
      <c r="E15" s="40">
        <v>609.95777299999997</v>
      </c>
      <c r="F15" s="4"/>
      <c r="G15" s="60"/>
      <c r="H15" s="14">
        <f t="shared" si="0"/>
        <v>609.95777299999997</v>
      </c>
      <c r="I15" s="15">
        <f t="shared" si="1"/>
        <v>629.63622199999998</v>
      </c>
      <c r="J15" s="19"/>
      <c r="K15" s="14">
        <f t="shared" si="2"/>
        <v>0.96874631999808936</v>
      </c>
      <c r="L15" s="15">
        <f t="shared" si="3"/>
        <v>-0.05</v>
      </c>
      <c r="M15" s="19"/>
      <c r="N15" s="24"/>
      <c r="S15" s="19"/>
      <c r="T15" s="29"/>
      <c r="U15" s="29"/>
      <c r="W15" s="11"/>
      <c r="Y15" s="18"/>
      <c r="Z15" s="28"/>
      <c r="AA15" s="28"/>
    </row>
    <row r="16" spans="1:27" x14ac:dyDescent="0.25">
      <c r="A16" s="33" t="s">
        <v>4</v>
      </c>
      <c r="B16" s="33" t="s">
        <v>14</v>
      </c>
      <c r="C16" s="33" t="s">
        <v>50</v>
      </c>
      <c r="D16" s="33" t="s">
        <v>49</v>
      </c>
      <c r="E16" s="40">
        <v>629.63622199999998</v>
      </c>
      <c r="F16" s="4"/>
      <c r="G16" s="60"/>
      <c r="H16" s="14">
        <f t="shared" si="0"/>
        <v>629.63622199999998</v>
      </c>
      <c r="I16" s="15">
        <f t="shared" si="1"/>
        <v>629.66067899999996</v>
      </c>
      <c r="J16" s="19"/>
      <c r="K16" s="14">
        <f t="shared" si="2"/>
        <v>0.9999611584448328</v>
      </c>
      <c r="L16" s="15">
        <f t="shared" si="3"/>
        <v>-0.02</v>
      </c>
      <c r="M16" s="19"/>
      <c r="N16" s="24"/>
      <c r="S16" s="19"/>
      <c r="T16" s="29"/>
      <c r="U16" s="29"/>
      <c r="W16" s="11"/>
      <c r="Y16" s="18"/>
      <c r="Z16" s="28"/>
      <c r="AA16" s="28"/>
    </row>
    <row r="17" spans="1:27" x14ac:dyDescent="0.25">
      <c r="A17" s="33" t="s">
        <v>15</v>
      </c>
      <c r="B17" s="33" t="s">
        <v>16</v>
      </c>
      <c r="C17" s="33" t="s">
        <v>50</v>
      </c>
      <c r="D17" s="33" t="s">
        <v>49</v>
      </c>
      <c r="E17" s="40">
        <v>629.66067899999996</v>
      </c>
      <c r="F17" s="4"/>
      <c r="G17" s="60"/>
      <c r="H17" s="14">
        <f t="shared" si="0"/>
        <v>629.66067899999996</v>
      </c>
      <c r="I17" s="15">
        <f t="shared" si="1"/>
        <v>568.34456799999998</v>
      </c>
      <c r="J17" s="19"/>
      <c r="K17" s="16">
        <f t="shared" si="2"/>
        <v>1.107885452685456</v>
      </c>
      <c r="L17" s="17">
        <f t="shared" si="3"/>
        <v>0.09</v>
      </c>
      <c r="M17" s="19"/>
      <c r="N17" s="24"/>
      <c r="S17" s="19"/>
      <c r="T17" s="29"/>
      <c r="U17" s="29"/>
      <c r="W17" s="11"/>
      <c r="Y17" s="18"/>
      <c r="Z17" s="28"/>
      <c r="AA17" s="28"/>
    </row>
    <row r="18" spans="1:27" x14ac:dyDescent="0.25">
      <c r="A18" s="33" t="s">
        <v>15</v>
      </c>
      <c r="B18" s="33" t="s">
        <v>17</v>
      </c>
      <c r="C18" s="33" t="s">
        <v>50</v>
      </c>
      <c r="D18" s="33" t="s">
        <v>49</v>
      </c>
      <c r="E18" s="40">
        <v>568.34456799999998</v>
      </c>
      <c r="F18" s="4"/>
      <c r="G18" s="61"/>
      <c r="H18" s="16">
        <f t="shared" si="0"/>
        <v>568.34456799999998</v>
      </c>
      <c r="I18" s="38" t="s">
        <v>18</v>
      </c>
      <c r="J18" s="19"/>
      <c r="M18" s="19"/>
      <c r="N18" s="24"/>
      <c r="S18" s="19"/>
      <c r="T18" s="29"/>
      <c r="U18" s="29"/>
      <c r="W18" s="11"/>
      <c r="Y18" s="18"/>
      <c r="Z18" s="28"/>
      <c r="AA18" s="28"/>
    </row>
    <row r="19" spans="1:27" x14ac:dyDescent="0.25">
      <c r="A19" s="35" t="s">
        <v>15</v>
      </c>
      <c r="B19" s="35" t="s">
        <v>5</v>
      </c>
      <c r="C19" s="35" t="s">
        <v>50</v>
      </c>
      <c r="D19" s="35" t="s">
        <v>49</v>
      </c>
      <c r="E19" s="41" t="s">
        <v>18</v>
      </c>
      <c r="F19" s="6"/>
      <c r="J19" s="7"/>
      <c r="K19" s="25" t="s">
        <v>28</v>
      </c>
      <c r="L19" s="25" t="s">
        <v>29</v>
      </c>
      <c r="S19" s="7"/>
      <c r="T19" s="28"/>
      <c r="U19" s="28"/>
      <c r="W19" s="11"/>
      <c r="Y19" s="20"/>
      <c r="Z19" s="28"/>
      <c r="AA19" s="28"/>
    </row>
    <row r="20" spans="1:27" x14ac:dyDescent="0.25">
      <c r="G20" s="10"/>
      <c r="H20" s="7"/>
      <c r="I20" s="7"/>
      <c r="J20" s="7"/>
      <c r="K20" s="7">
        <f>AVERAGE(K12:K17)</f>
        <v>1.0199783151576847</v>
      </c>
      <c r="L20" s="7">
        <f>MODE(L12:L17)</f>
        <v>0.02</v>
      </c>
      <c r="M20" s="22"/>
      <c r="N20" s="7"/>
      <c r="S20" s="7"/>
      <c r="T20" s="22"/>
      <c r="U20" s="22"/>
      <c r="Y20" s="7"/>
      <c r="Z20" s="22"/>
      <c r="AA20" s="22"/>
    </row>
    <row r="21" spans="1:27" x14ac:dyDescent="0.25">
      <c r="G21" s="10"/>
      <c r="H21" s="10"/>
      <c r="I21" s="10"/>
      <c r="M21" s="7"/>
      <c r="T21" s="30"/>
      <c r="U21" s="30"/>
      <c r="Z21" s="31"/>
      <c r="AA21" s="31"/>
    </row>
    <row r="22" spans="1:27" x14ac:dyDescent="0.25">
      <c r="G22" s="10"/>
      <c r="H22" s="63" t="s">
        <v>22</v>
      </c>
      <c r="I22" s="63"/>
      <c r="J22" s="5"/>
      <c r="L22" s="22"/>
      <c r="M22" s="22"/>
      <c r="N22" s="22"/>
      <c r="Q22" s="5"/>
      <c r="R22" s="5"/>
      <c r="S22" s="5"/>
      <c r="T22" s="5"/>
      <c r="U22" s="5"/>
    </row>
    <row r="23" spans="1:27" s="10" customFormat="1" x14ac:dyDescent="0.25">
      <c r="A23"/>
      <c r="B23"/>
      <c r="C23"/>
      <c r="D23"/>
      <c r="E23"/>
      <c r="G23" s="8"/>
      <c r="H23" s="21" t="s">
        <v>19</v>
      </c>
      <c r="I23" s="21" t="s">
        <v>23</v>
      </c>
      <c r="J23" s="9"/>
      <c r="K23"/>
      <c r="L23" s="7"/>
      <c r="M23" s="7"/>
      <c r="N23" s="7"/>
      <c r="O23"/>
      <c r="P23"/>
      <c r="Q23" s="9"/>
      <c r="R23" s="9"/>
      <c r="S23" s="9"/>
      <c r="T23" s="9"/>
      <c r="U23" s="9"/>
      <c r="X23" s="9"/>
    </row>
    <row r="24" spans="1:27" s="10" customFormat="1" ht="12.95" customHeight="1" x14ac:dyDescent="0.25">
      <c r="A24"/>
      <c r="B24"/>
      <c r="C24"/>
      <c r="D24"/>
      <c r="E24"/>
      <c r="G24" s="67" t="s">
        <v>20</v>
      </c>
      <c r="H24" s="48">
        <v>58.495117999999998</v>
      </c>
      <c r="I24" s="49">
        <v>615.26458400000001</v>
      </c>
      <c r="J24" s="7"/>
      <c r="K24" s="7"/>
      <c r="L24" s="7"/>
      <c r="M24" s="7"/>
      <c r="N24" s="7"/>
      <c r="O24"/>
      <c r="P24"/>
      <c r="Q24" s="7"/>
      <c r="R24" s="7"/>
      <c r="S24" s="7"/>
      <c r="T24" s="7"/>
      <c r="U24" s="7"/>
      <c r="X24" s="7"/>
    </row>
    <row r="25" spans="1:27" s="10" customFormat="1" x14ac:dyDescent="0.25">
      <c r="A25"/>
      <c r="B25"/>
      <c r="C25"/>
      <c r="D25"/>
      <c r="E25"/>
      <c r="G25" s="68"/>
      <c r="H25" s="50">
        <v>615.26458400000001</v>
      </c>
      <c r="I25" s="51">
        <v>659.83638900000005</v>
      </c>
      <c r="O25"/>
      <c r="P25"/>
    </row>
    <row r="26" spans="1:27" s="10" customFormat="1" x14ac:dyDescent="0.25">
      <c r="A26"/>
      <c r="B26"/>
      <c r="C26"/>
      <c r="D26"/>
      <c r="E26"/>
      <c r="G26" s="68"/>
      <c r="H26" s="50">
        <v>659.83638900000005</v>
      </c>
      <c r="I26" s="51">
        <v>635.69236999999998</v>
      </c>
      <c r="O26"/>
      <c r="P26"/>
    </row>
    <row r="27" spans="1:27" s="10" customFormat="1" x14ac:dyDescent="0.25">
      <c r="A27"/>
      <c r="B27"/>
      <c r="C27"/>
      <c r="D27"/>
      <c r="E27"/>
      <c r="G27" s="69"/>
      <c r="H27" s="52">
        <v>635.69236999999998</v>
      </c>
      <c r="I27" s="38" t="s">
        <v>18</v>
      </c>
      <c r="O27"/>
      <c r="P27"/>
    </row>
    <row r="28" spans="1:27" s="10" customFormat="1" ht="14.45" customHeight="1" x14ac:dyDescent="0.25">
      <c r="A28"/>
      <c r="B28"/>
      <c r="C28"/>
      <c r="D28"/>
      <c r="E28"/>
      <c r="F28" s="46"/>
      <c r="G28" s="46"/>
      <c r="H28" s="19"/>
      <c r="I28" s="19"/>
      <c r="J28" s="46"/>
      <c r="O28"/>
      <c r="P28"/>
    </row>
    <row r="29" spans="1:27" x14ac:dyDescent="0.25">
      <c r="F29" s="46"/>
      <c r="G29" s="10"/>
      <c r="H29" s="63" t="s">
        <v>22</v>
      </c>
      <c r="I29" s="63"/>
      <c r="J29" s="46"/>
    </row>
    <row r="30" spans="1:27" x14ac:dyDescent="0.25">
      <c r="F30" s="46"/>
      <c r="G30" s="8"/>
      <c r="H30" s="21" t="s">
        <v>19</v>
      </c>
      <c r="I30" s="21" t="s">
        <v>23</v>
      </c>
      <c r="J30" s="46"/>
    </row>
    <row r="31" spans="1:27" ht="14.45" customHeight="1" x14ac:dyDescent="0.25">
      <c r="F31" s="46"/>
      <c r="G31" s="67" t="s">
        <v>20</v>
      </c>
      <c r="H31" s="48">
        <v>58.495117999999998</v>
      </c>
      <c r="I31" s="49">
        <v>615.26458400000001</v>
      </c>
      <c r="J31" s="46"/>
    </row>
    <row r="32" spans="1:27" s="10" customFormat="1" x14ac:dyDescent="0.25">
      <c r="A32"/>
      <c r="B32"/>
      <c r="C32"/>
      <c r="D32"/>
      <c r="E32"/>
      <c r="F32" s="46"/>
      <c r="G32" s="68"/>
      <c r="H32" s="50">
        <v>615.26458400000001</v>
      </c>
      <c r="I32" s="51">
        <v>659.83638900000005</v>
      </c>
      <c r="J32" s="46"/>
      <c r="K32"/>
      <c r="O32"/>
      <c r="P32"/>
      <c r="Y32" s="32"/>
    </row>
    <row r="33" spans="6:10" x14ac:dyDescent="0.25">
      <c r="F33" s="46"/>
      <c r="G33" s="68"/>
      <c r="H33" s="50">
        <v>659.83638900000005</v>
      </c>
      <c r="I33" s="51">
        <v>635.69236999999998</v>
      </c>
      <c r="J33" s="46"/>
    </row>
    <row r="34" spans="6:10" x14ac:dyDescent="0.25">
      <c r="F34" s="46"/>
      <c r="G34" s="68"/>
      <c r="H34" s="50">
        <v>635.69236999999998</v>
      </c>
      <c r="I34" s="51">
        <v>612.26623900000004</v>
      </c>
      <c r="J34" s="46"/>
    </row>
    <row r="35" spans="6:10" x14ac:dyDescent="0.25">
      <c r="F35" s="46"/>
      <c r="G35" s="68"/>
      <c r="H35" s="50">
        <v>612.26623900000004</v>
      </c>
      <c r="I35" s="51">
        <v>632.94259699999998</v>
      </c>
      <c r="J35" s="46"/>
    </row>
    <row r="36" spans="6:10" x14ac:dyDescent="0.25">
      <c r="G36" s="69"/>
      <c r="H36" s="52">
        <v>632.94259699999998</v>
      </c>
      <c r="I36" s="38" t="s">
        <v>18</v>
      </c>
    </row>
    <row r="38" spans="6:10" x14ac:dyDescent="0.25">
      <c r="G38" s="10"/>
      <c r="H38" s="63" t="s">
        <v>22</v>
      </c>
      <c r="I38" s="63"/>
    </row>
    <row r="39" spans="6:10" x14ac:dyDescent="0.25">
      <c r="G39" s="8"/>
      <c r="H39" s="21" t="s">
        <v>19</v>
      </c>
      <c r="I39" s="21" t="s">
        <v>23</v>
      </c>
    </row>
    <row r="40" spans="6:10" ht="14.45" customHeight="1" x14ac:dyDescent="0.25">
      <c r="G40" s="10"/>
      <c r="H40" s="57">
        <v>58.495117999999998</v>
      </c>
      <c r="I40" s="57">
        <v>615.26458400000001</v>
      </c>
    </row>
    <row r="41" spans="6:10" ht="12.6" customHeight="1" x14ac:dyDescent="0.25">
      <c r="G41" s="64" t="s">
        <v>20</v>
      </c>
      <c r="H41" s="53">
        <v>615.26458400000001</v>
      </c>
      <c r="I41" s="54">
        <v>659.83638900000005</v>
      </c>
    </row>
    <row r="42" spans="6:10" x14ac:dyDescent="0.25">
      <c r="G42" s="65"/>
      <c r="H42" s="55">
        <v>659.83638900000005</v>
      </c>
      <c r="I42" s="56">
        <v>635.69236999999998</v>
      </c>
    </row>
    <row r="43" spans="6:10" x14ac:dyDescent="0.25">
      <c r="G43" s="65"/>
      <c r="H43" s="55">
        <v>635.69236999999998</v>
      </c>
      <c r="I43" s="56">
        <v>612.26623900000004</v>
      </c>
    </row>
    <row r="44" spans="6:10" x14ac:dyDescent="0.25">
      <c r="G44" s="65"/>
      <c r="H44" s="55">
        <v>612.26623900000004</v>
      </c>
      <c r="I44" s="56">
        <v>632.94259699999998</v>
      </c>
    </row>
    <row r="45" spans="6:10" x14ac:dyDescent="0.25">
      <c r="G45" s="65"/>
      <c r="H45" s="55">
        <v>632.94259699999998</v>
      </c>
      <c r="I45" s="56">
        <v>609.95777299999997</v>
      </c>
    </row>
    <row r="46" spans="6:10" x14ac:dyDescent="0.25">
      <c r="G46" s="66"/>
      <c r="H46" s="58">
        <v>609.95777299999997</v>
      </c>
      <c r="I46" s="47" t="s">
        <v>18</v>
      </c>
    </row>
  </sheetData>
  <mergeCells count="11">
    <mergeCell ref="H38:I38"/>
    <mergeCell ref="G41:G46"/>
    <mergeCell ref="H22:I22"/>
    <mergeCell ref="G24:G27"/>
    <mergeCell ref="H29:I29"/>
    <mergeCell ref="G31:G36"/>
    <mergeCell ref="G13:G18"/>
    <mergeCell ref="A7:E7"/>
    <mergeCell ref="H7:I7"/>
    <mergeCell ref="K7:L7"/>
    <mergeCell ref="H1:N1"/>
  </mergeCells>
  <pageMargins left="0.25" right="0.25" top="0.75" bottom="0.75" header="0.3" footer="0.3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ColWidth="8.7109375" defaultRowHeight="12" x14ac:dyDescent="0.2"/>
  <cols>
    <col min="1" max="1" width="5.28515625" style="1" customWidth="1"/>
    <col min="2" max="2" width="18.5703125" style="1" bestFit="1" customWidth="1"/>
    <col min="3" max="3" width="15.85546875" style="1" customWidth="1"/>
    <col min="4" max="4" width="9.42578125" style="1" bestFit="1" customWidth="1"/>
    <col min="5" max="5" width="7.85546875" style="1" customWidth="1"/>
    <col min="6" max="6" width="8.42578125" style="1" customWidth="1"/>
    <col min="7" max="7" width="10.5703125" style="1" bestFit="1" customWidth="1"/>
    <col min="8" max="8" width="17.7109375" style="1" bestFit="1" customWidth="1"/>
    <col min="9" max="9" width="2.5703125" style="1" customWidth="1"/>
    <col min="10" max="16384" width="8.7109375" style="1"/>
  </cols>
  <sheetData>
    <row r="1" spans="1:8" x14ac:dyDescent="0.2">
      <c r="A1" s="43" t="s">
        <v>40</v>
      </c>
      <c r="B1" s="43" t="s">
        <v>21</v>
      </c>
      <c r="C1" s="43" t="s">
        <v>37</v>
      </c>
      <c r="D1" s="43" t="s">
        <v>19</v>
      </c>
      <c r="E1" s="43" t="s">
        <v>38</v>
      </c>
      <c r="F1" s="43" t="s">
        <v>39</v>
      </c>
      <c r="G1" s="43" t="s">
        <v>23</v>
      </c>
      <c r="H1" s="43" t="s">
        <v>41</v>
      </c>
    </row>
    <row r="2" spans="1:8" x14ac:dyDescent="0.2">
      <c r="A2" s="44" t="s">
        <v>48</v>
      </c>
      <c r="B2" s="44" t="s">
        <v>42</v>
      </c>
      <c r="C2" s="44" t="s">
        <v>49</v>
      </c>
      <c r="D2" s="44" t="s">
        <v>43</v>
      </c>
      <c r="E2" s="44" t="s">
        <v>44</v>
      </c>
      <c r="F2" s="44" t="s">
        <v>45</v>
      </c>
      <c r="G2" s="42" t="s">
        <v>46</v>
      </c>
      <c r="H2" s="44" t="s">
        <v>47</v>
      </c>
    </row>
    <row r="3" spans="1:8" x14ac:dyDescent="0.2">
      <c r="A3" s="45"/>
      <c r="B3" s="45"/>
      <c r="C3" s="45"/>
      <c r="D3" s="45"/>
      <c r="E3" s="45"/>
      <c r="F3" s="45"/>
      <c r="G3" s="45"/>
      <c r="H3" s="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Iteration 7, Summary</vt:lpstr>
      <vt:lpstr>Iteration 7,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Aiello</dc:creator>
  <cp:lastModifiedBy>Rubèn</cp:lastModifiedBy>
  <cp:lastPrinted>2018-03-26T16:23:31Z</cp:lastPrinted>
  <dcterms:created xsi:type="dcterms:W3CDTF">2018-03-22T15:24:56Z</dcterms:created>
  <dcterms:modified xsi:type="dcterms:W3CDTF">2020-07-30T19:42:18Z</dcterms:modified>
</cp:coreProperties>
</file>