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icho\Documents\MRes\Final Project\"/>
    </mc:Choice>
  </mc:AlternateContent>
  <xr:revisionPtr revIDLastSave="0" documentId="13_ncr:1_{EECDFD15-906A-44A2-AE01-7B5A2AA49571}" xr6:coauthVersionLast="47" xr6:coauthVersionMax="47" xr10:uidLastSave="{00000000-0000-0000-0000-000000000000}"/>
  <bookViews>
    <workbookView xWindow="38280" yWindow="-120" windowWidth="38640" windowHeight="21120" activeTab="9" xr2:uid="{7D8F98A8-F557-49BD-BD77-9D6ADA6988AD}"/>
  </bookViews>
  <sheets>
    <sheet name="A1" sheetId="2" r:id="rId1"/>
    <sheet name="A2" sheetId="8" r:id="rId2"/>
    <sheet name="A3(a)" sheetId="5" r:id="rId3"/>
    <sheet name="A3(b)" sheetId="10" r:id="rId4"/>
    <sheet name="A4(a)" sheetId="9" r:id="rId5"/>
    <sheet name="A4(b)" sheetId="11" r:id="rId6"/>
    <sheet name="A5" sheetId="7" r:id="rId7"/>
    <sheet name="A6" sheetId="6" r:id="rId8"/>
    <sheet name="A7" sheetId="4" r:id="rId9"/>
    <sheet name="A8" sheetId="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37" i="10" l="1"/>
  <c r="C1319" i="10"/>
  <c r="C1237" i="10"/>
  <c r="C1234" i="10"/>
  <c r="C1220" i="10"/>
  <c r="C1205" i="10"/>
  <c r="C1183" i="10"/>
  <c r="C1162" i="10"/>
  <c r="C1160" i="10"/>
  <c r="C1159" i="10"/>
  <c r="C1106" i="10"/>
  <c r="C1059" i="10"/>
  <c r="C944" i="10"/>
  <c r="C936" i="10"/>
  <c r="C919" i="10"/>
  <c r="C916" i="10"/>
  <c r="C881" i="10"/>
  <c r="C839" i="10"/>
  <c r="C746" i="10"/>
  <c r="C713" i="10"/>
  <c r="C690" i="10"/>
  <c r="C688" i="10"/>
  <c r="C676" i="10"/>
  <c r="C655" i="10"/>
  <c r="C500" i="10"/>
  <c r="C440" i="10"/>
  <c r="C382" i="10"/>
  <c r="C306" i="10"/>
  <c r="C301" i="10"/>
  <c r="C275" i="10"/>
  <c r="C197" i="10"/>
  <c r="C101" i="10"/>
  <c r="C30" i="10"/>
  <c r="C25" i="10"/>
</calcChain>
</file>

<file path=xl/sharedStrings.xml><?xml version="1.0" encoding="utf-8"?>
<sst xmlns="http://schemas.openxmlformats.org/spreadsheetml/2006/main" count="12504" uniqueCount="8159">
  <si>
    <t>(3331828, 3332086, -1, 255)</t>
  </si>
  <si>
    <t>Unmatched</t>
  </si>
  <si>
    <t>(2680457, 2680667, 1, 207)</t>
  </si>
  <si>
    <t>hypothetical protein</t>
  </si>
  <si>
    <t>(3331853, 3332048, 1, 192)</t>
  </si>
  <si>
    <t>50S ribosomal protein L28</t>
  </si>
  <si>
    <t>(1282029, 1282218, 1, 186)</t>
  </si>
  <si>
    <t>DUF5302 domain-containing protein</t>
  </si>
  <si>
    <t>(31827, 31995, 1, 165)</t>
  </si>
  <si>
    <t>(31823, 31967, -1, 141)</t>
  </si>
  <si>
    <t>(1836807, 1836894, 1, 84)</t>
  </si>
  <si>
    <t>(3874748, 3874823, -1, 72)</t>
  </si>
  <si>
    <t>(1232176, 1232293, -1, 114)</t>
  </si>
  <si>
    <t>(908014, 908113, -1, 96)</t>
  </si>
  <si>
    <t>(2124829, 2125048, -1, 216)</t>
  </si>
  <si>
    <t>bacterioferritin-associated ferredoxin</t>
  </si>
  <si>
    <t>(2398377, 2398539, -1, 159)</t>
  </si>
  <si>
    <t>(2124848, 2125094, 1, 243)</t>
  </si>
  <si>
    <t>(1148217, 1148430, 1, 210)</t>
  </si>
  <si>
    <t>(1261372, 1261525, -1, 150)</t>
  </si>
  <si>
    <t>(1271934, 1272114, 1, 177)</t>
  </si>
  <si>
    <t>(4323383, 4323542, -1, 156)</t>
  </si>
  <si>
    <t>(1272035, 1272191, -1, 153)</t>
  </si>
  <si>
    <t>(1735607, 1735775, 1, 165)</t>
  </si>
  <si>
    <t>(850534, 850642, 1, 105)</t>
  </si>
  <si>
    <t>(2972014, 2972203, 1, 186)</t>
  </si>
  <si>
    <t>(4310810, 4311032, 1, 219)</t>
  </si>
  <si>
    <t>(4329772, 4329931, 1, 156)</t>
  </si>
  <si>
    <t>(2849529, 2849658, 1, 126)</t>
  </si>
  <si>
    <t>(4329744, 4329921, -1, 174)</t>
  </si>
  <si>
    <t>(1131493, 1131628, 1, 132)</t>
  </si>
  <si>
    <t>(1459670, 1459769, 1, 96)</t>
  </si>
  <si>
    <t>(13549, 13648, 1, 96)</t>
  </si>
  <si>
    <t>(2398581, 2398773, -1, 189)</t>
  </si>
  <si>
    <t>(828999, 829119, -1, 117)</t>
  </si>
  <si>
    <t>(4016326, 4016449, 1, 120)</t>
  </si>
  <si>
    <t>(4016292, 4016466, -1, 171)</t>
  </si>
  <si>
    <t>(4317520, 4317673, -1, 150)</t>
  </si>
  <si>
    <t>(924115, 924379, 1, 261)</t>
  </si>
  <si>
    <t>(3014979, 3015069, 1, 87)</t>
  </si>
  <si>
    <t>(3595555, 3595648, -1, 90)</t>
  </si>
  <si>
    <t>(2765455, 2765569, 1, 111)</t>
  </si>
  <si>
    <t>(1113860, 1114112, 1, 249)</t>
  </si>
  <si>
    <t>(2969617, 2969782, -1, 162)</t>
  </si>
  <si>
    <t>(733457, 733718, 1, 258)</t>
  </si>
  <si>
    <t>(924174, 924423, -1, 246)</t>
  </si>
  <si>
    <t>(1999406, 1999550, 1, 141)</t>
  </si>
  <si>
    <t>(4012297, 4012444, -1, 144)</t>
  </si>
  <si>
    <t>(3318043, 3318286, 1, 240)</t>
  </si>
  <si>
    <t>(1200549, 1200681, -1, 129)</t>
  </si>
  <si>
    <t>(1261407, 1261566, 1, 156)</t>
  </si>
  <si>
    <t>(1176836, 1176962, -1, 123)</t>
  </si>
  <si>
    <t>(665433, 665601, -1, 165)</t>
  </si>
  <si>
    <t>(1946444, 1946705, 1, 258)</t>
  </si>
  <si>
    <t>(2453457, 2453736, -1, 276)</t>
  </si>
  <si>
    <t>(3580276, 3580495, 1, 216)</t>
  </si>
  <si>
    <t>(1757437, 1757671, 1, 231)</t>
  </si>
  <si>
    <t>(3621256, 3621391, -1, 132)</t>
  </si>
  <si>
    <t>(1113943, 1114069, -1, 123)</t>
  </si>
  <si>
    <t>(557326, 557440, -1, 111)</t>
  </si>
  <si>
    <t>(3415018, 3415201, 1, 180)</t>
  </si>
  <si>
    <t>(1057939, 1058089, 1, 147)</t>
  </si>
  <si>
    <t>(2228675, 2228906, 1, 228)</t>
  </si>
  <si>
    <t>DUF167 domain-containing protein</t>
  </si>
  <si>
    <t>(1174926, 1175199, -1, 270)</t>
  </si>
  <si>
    <t>(1219088, 1219217, 1, 126)</t>
  </si>
  <si>
    <t>(4088502, 4088640, 1, 135)</t>
  </si>
  <si>
    <t>(3167963, 3168137, -1, 171)</t>
  </si>
  <si>
    <t>(3114926, 3115049, 1, 120)</t>
  </si>
  <si>
    <t>(4352177, 4352267, 1, 87)</t>
  </si>
  <si>
    <t>(3725905, 3726109, 1, 201)</t>
  </si>
  <si>
    <t>(3725956, 3726064, -1, 105)</t>
  </si>
  <si>
    <t>(3167818, 3168349, -1, 528)</t>
  </si>
  <si>
    <t>(196660, 196864, 1, 201)</t>
  </si>
  <si>
    <t>(2745098, 2745317, 1, 216)</t>
  </si>
  <si>
    <t>(2405397, 2405523, 1, 123)</t>
  </si>
  <si>
    <t>(923837, 924104, -1, 264)</t>
  </si>
  <si>
    <t>(2307008, 2307239, -1, 228)</t>
  </si>
  <si>
    <t>(3546876, 3547056, -1, 177)</t>
  </si>
  <si>
    <t>(573797, 573947, -1, 147)</t>
  </si>
  <si>
    <t>(2228654, 2228912, -1, 255)</t>
  </si>
  <si>
    <t>(3241925, 3242057, -1, 129)</t>
  </si>
  <si>
    <t>(1075110, 1075251, -1, 138)</t>
  </si>
  <si>
    <t>(2759462, 2759642, -1, 177)</t>
  </si>
  <si>
    <t>(10778, 11030, -1, 249)</t>
  </si>
  <si>
    <t>(3343797, 3343917, -1, 117)</t>
  </si>
  <si>
    <t>(2047544, 2047703, -1, 156)</t>
  </si>
  <si>
    <t>(4243116, 4243278, 1, 159)</t>
  </si>
  <si>
    <t>(4153617, 4153743, 1, 123)</t>
  </si>
  <si>
    <t>(1622755, 1623007, 1, 249)</t>
  </si>
  <si>
    <t>(3310271, 3310412, -1, 138)</t>
  </si>
  <si>
    <t>(629721, 630153, -1, 429)</t>
  </si>
  <si>
    <t>(1057944, 1058037, 1, 90)</t>
  </si>
  <si>
    <t>(610934, 611051, -1, 114)</t>
  </si>
  <si>
    <t>(4126402, 4126729, -1, 324)</t>
  </si>
  <si>
    <t>(99378, 99573, 1, 192)</t>
  </si>
  <si>
    <t>(3022309, 3022501, 1, 189)</t>
  </si>
  <si>
    <t>(1272011, 1272194, 1, 180)</t>
  </si>
  <si>
    <t>(2405354, 2405540, -1, 183)</t>
  </si>
  <si>
    <t>(4012247, 4012385, -1, 135)</t>
  </si>
  <si>
    <t>(3232595, 3232874, 1, 276)</t>
  </si>
  <si>
    <t>(2578852, 2579197, -1, 342)</t>
  </si>
  <si>
    <t>DUF3761 domain-containing protein</t>
  </si>
  <si>
    <t>(4329833, 4330067, 1, 231)</t>
  </si>
  <si>
    <t>(3017658, 3017817, 1, 156)</t>
  </si>
  <si>
    <t>(2481774, 2481999, 1, 222)</t>
  </si>
  <si>
    <t>(3985480, 3985579, 1, 96)</t>
  </si>
  <si>
    <t>(139955, 140144, 1, 186)</t>
  </si>
  <si>
    <t>(1222844, 1223000, 1, 153)</t>
  </si>
  <si>
    <t>(4088512, 4088629, -1, 114)</t>
  </si>
  <si>
    <t>(1530972, 1531209, -1, 234)</t>
  </si>
  <si>
    <t>(3640241, 3640493, 1, 249)</t>
  </si>
  <si>
    <t>(1114137, 1114278, 1, 138)</t>
  </si>
  <si>
    <t>(923969, 924236, 1, 264)</t>
  </si>
  <si>
    <t>(2835499, 2835745, -1, 243)</t>
  </si>
  <si>
    <t>(3584615, 3584780, -1, 162)</t>
  </si>
  <si>
    <t>(2793969, 2794077, -1, 105)</t>
  </si>
  <si>
    <t>(1459618, 1459756, 1, 135)</t>
  </si>
  <si>
    <t>(2793982, 2794084, 1, 99)</t>
  </si>
  <si>
    <t>(3640255, 3640411, -1, 153)</t>
  </si>
  <si>
    <t>(1096513, 1096939, 1, 423)</t>
  </si>
  <si>
    <t>(1735629, 1735860, -1, 228)</t>
  </si>
  <si>
    <t>(3880072, 3880474, 1, 399)</t>
  </si>
  <si>
    <t>(3621217, 3621427, 1, 207)</t>
  </si>
  <si>
    <t>(4321994, 4322399, -1, 402)</t>
  </si>
  <si>
    <t>(4329776, 4329926, -1, 147)</t>
  </si>
  <si>
    <t>(2405280, 2405709, -1, 426)</t>
  </si>
  <si>
    <t>(1451778, 1452003, 1, 222)</t>
  </si>
  <si>
    <t>(3239514, 3239706, -1, 189)</t>
  </si>
  <si>
    <t>(272850, 272955, -1, 102)</t>
  </si>
  <si>
    <t>(580633, 580732, 1, 96)</t>
  </si>
  <si>
    <t>(2047609, 2047690, 1, 78)</t>
  </si>
  <si>
    <t>(1735523, 1735604, 1, 78)</t>
  </si>
  <si>
    <t>(2059517, 2059598, 1, 78)</t>
  </si>
  <si>
    <t>(2716310, 2716391, -1, 78)</t>
  </si>
  <si>
    <t>Location in H37Rv (start, stop, strand, length)</t>
  </si>
  <si>
    <t>Genbank annotation match</t>
  </si>
  <si>
    <t>New PGAP run annotation match</t>
  </si>
  <si>
    <t>Species count</t>
  </si>
  <si>
    <t>A3:  Example of potential inconsistencies in CRyPTIC variants table</t>
  </si>
  <si>
    <t>Standard format (Variant position REF field corresponds to nucleotide in H37Rv annotation)</t>
  </si>
  <si>
    <t>However, from genome positions 11875 onwards,there are a number of situations where the REF field doesn’t correspond to the H37Rv reference nucleotide in that position, but instead to its complement.    For example, in genome position 11875, we have a REF of g, whereas position 11875 on the H37Rv genome as c.</t>
  </si>
  <si>
    <t>In these situations, we interpret these as reads on the antisense, so this is read as corresponding to c&gt;t SNP in the reference orientation</t>
  </si>
  <si>
    <t>Variant labelling</t>
  </si>
  <si>
    <t>Pairwise distances</t>
  </si>
  <si>
    <t>In a number of cases, pairwise distances seem incompatible with the distances to M. tb.  For example the pairwise distance between two isolates is 117, but the distances of the isolates to M. tb are 95 and 621 respectively, which would suggest that the pairwise distance should be at least 526</t>
  </si>
  <si>
    <t>#idx</t>
  </si>
  <si>
    <t>target name</t>
  </si>
  <si>
    <t>accession</t>
  </si>
  <si>
    <t>query name</t>
  </si>
  <si>
    <t>clan name</t>
  </si>
  <si>
    <t>mdl</t>
  </si>
  <si>
    <t>mdl from</t>
  </si>
  <si>
    <t>mdl to</t>
  </si>
  <si>
    <t>seq from</t>
  </si>
  <si>
    <t>seq to</t>
  </si>
  <si>
    <t>strand</t>
  </si>
  <si>
    <t>trunc</t>
  </si>
  <si>
    <t>pass</t>
  </si>
  <si>
    <t>gc</t>
  </si>
  <si>
    <t>bias</t>
  </si>
  <si>
    <t>score</t>
  </si>
  <si>
    <t>E-value</t>
  </si>
  <si>
    <t>inc</t>
  </si>
  <si>
    <t>olp</t>
  </si>
  <si>
    <t>anyidx</t>
  </si>
  <si>
    <t>afrct1</t>
  </si>
  <si>
    <t>afrct2</t>
  </si>
  <si>
    <t>winidx</t>
  </si>
  <si>
    <t>wfrct1</t>
  </si>
  <si>
    <t>wfrct2</t>
  </si>
  <si>
    <t>description of target</t>
  </si>
  <si>
    <t>tRNA</t>
  </si>
  <si>
    <t>RF00005</t>
  </si>
  <si>
    <t>GCF_000195955.2</t>
  </si>
  <si>
    <t>-</t>
  </si>
  <si>
    <t>cm</t>
  </si>
  <si>
    <t>+</t>
  </si>
  <si>
    <t>no</t>
  </si>
  <si>
    <t>!</t>
  </si>
  <si>
    <t>*</t>
  </si>
  <si>
    <t>Glycine</t>
  </si>
  <si>
    <t>RF00504</t>
  </si>
  <si>
    <t>Glycine riboswitch</t>
  </si>
  <si>
    <t>Intron_gpII</t>
  </si>
  <si>
    <t>RF00029</t>
  </si>
  <si>
    <t>Group II catalytic intron</t>
  </si>
  <si>
    <t>F6</t>
  </si>
  <si>
    <t>RF01791</t>
  </si>
  <si>
    <t>F6 TB sRNA</t>
  </si>
  <si>
    <t>Cobalamin</t>
  </si>
  <si>
    <t>RF00174</t>
  </si>
  <si>
    <t>Cobalamin riboswitch</t>
  </si>
  <si>
    <t>TPP</t>
  </si>
  <si>
    <t>RF00059</t>
  </si>
  <si>
    <t>TPP riboswitch (THI element)</t>
  </si>
  <si>
    <t>b55</t>
  </si>
  <si>
    <t>RF01783</t>
  </si>
  <si>
    <t>Mycobacterium B11</t>
  </si>
  <si>
    <t>ASdes</t>
  </si>
  <si>
    <t>RF01781</t>
  </si>
  <si>
    <t>ASdes TB sRNA</t>
  </si>
  <si>
    <t>ydaO-yuaA</t>
  </si>
  <si>
    <t>RF00379</t>
  </si>
  <si>
    <t>ydaO/yuaA leader</t>
  </si>
  <si>
    <t>ncrMT1302</t>
  </si>
  <si>
    <t>RF02341</t>
  </si>
  <si>
    <t>Mycobacterium sRNA ncrMT1302</t>
  </si>
  <si>
    <t>SSU_rRNA_bacteria</t>
  </si>
  <si>
    <t>RF00177</t>
  </si>
  <si>
    <t>^</t>
  </si>
  <si>
    <t>Bacterial small subunit ribosomal RNA</t>
  </si>
  <si>
    <t>SSU_rRNA_archaea</t>
  </si>
  <si>
    <t>RF01959</t>
  </si>
  <si>
    <t>=</t>
  </si>
  <si>
    <t>"</t>
  </si>
  <si>
    <t>Archaeal small subunit ribosomal RNA</t>
  </si>
  <si>
    <t>SSU_rRNA_microsporidia</t>
  </si>
  <si>
    <t>RF02542</t>
  </si>
  <si>
    <t>Microsporidia small subunit ribosomal RNA</t>
  </si>
  <si>
    <t>SSU_rRNA_eukarya</t>
  </si>
  <si>
    <t>RF01960</t>
  </si>
  <si>
    <t>Eukaryotic small subunit ribosomal RNA</t>
  </si>
  <si>
    <t>LSU_rRNA_archaea</t>
  </si>
  <si>
    <t>RF02540</t>
  </si>
  <si>
    <t>Archaeal large subunit ribosomal RNA</t>
  </si>
  <si>
    <t>LSU_rRNA_bacteria</t>
  </si>
  <si>
    <t>RF02541</t>
  </si>
  <si>
    <t>Bacterial large subunit ribosomal RNA</t>
  </si>
  <si>
    <t>5_8S_rRNA</t>
  </si>
  <si>
    <t>RF00002</t>
  </si>
  <si>
    <t>5.8S ribosomal RNA</t>
  </si>
  <si>
    <t>LSU_rRNA_eukarya</t>
  </si>
  <si>
    <t>RF02543</t>
  </si>
  <si>
    <t>Eukaryotic large subunit ribosomal RNA</t>
  </si>
  <si>
    <t>5S_rRNA</t>
  </si>
  <si>
    <t>RF00001</t>
  </si>
  <si>
    <t>5S ribosomal RNA</t>
  </si>
  <si>
    <t>M-box</t>
  </si>
  <si>
    <t>RF00380</t>
  </si>
  <si>
    <t>M-box riboswitch (ykoK leader)</t>
  </si>
  <si>
    <t>ASpks</t>
  </si>
  <si>
    <t>RF01782</t>
  </si>
  <si>
    <t>ASpks TB sRNA</t>
  </si>
  <si>
    <t>g2</t>
  </si>
  <si>
    <t>RF01798</t>
  </si>
  <si>
    <t>G2</t>
  </si>
  <si>
    <t>AS1726</t>
  </si>
  <si>
    <t>RF01779</t>
  </si>
  <si>
    <t>AS1726 sRNA</t>
  </si>
  <si>
    <t>5_ureB_sRNA</t>
  </si>
  <si>
    <t>RF02514</t>
  </si>
  <si>
    <t>5' ureB small RNA</t>
  </si>
  <si>
    <t>AS1890</t>
  </si>
  <si>
    <t>RF01780</t>
  </si>
  <si>
    <t>AS1890 sRNA</t>
  </si>
  <si>
    <t>npcTB_6715</t>
  </si>
  <si>
    <t>RF02886</t>
  </si>
  <si>
    <t>Mycobacterium sRNA 6715</t>
  </si>
  <si>
    <t>mraW</t>
  </si>
  <si>
    <t>RF01746</t>
  </si>
  <si>
    <t>mraW RNA</t>
  </si>
  <si>
    <t>RNaseP_bact_a</t>
  </si>
  <si>
    <t>RF00010</t>
  </si>
  <si>
    <t>Bacterial RNase P class A</t>
  </si>
  <si>
    <t>Mcr7</t>
  </si>
  <si>
    <t>RF02571</t>
  </si>
  <si>
    <t>mcr7 sRNA</t>
  </si>
  <si>
    <t>ncRv12659</t>
  </si>
  <si>
    <t>RF02659</t>
  </si>
  <si>
    <t>ncRv12659 sRNA</t>
  </si>
  <si>
    <t>Actino-pnp</t>
  </si>
  <si>
    <t>RF01688</t>
  </si>
  <si>
    <t>Actino-pnp RNA</t>
  </si>
  <si>
    <t>Ms_AS-5</t>
  </si>
  <si>
    <t>RF02465</t>
  </si>
  <si>
    <t>Mycobacterium sRNA Ms_AS-5</t>
  </si>
  <si>
    <t>tmRNA</t>
  </si>
  <si>
    <t>RF00023</t>
  </si>
  <si>
    <t>transfer-messenger RNA</t>
  </si>
  <si>
    <t>SAM-IV</t>
  </si>
  <si>
    <t>RF00634</t>
  </si>
  <si>
    <t>S-adenosyl methionine (SAM) riboswitch,</t>
  </si>
  <si>
    <t>group-II-D1D4-4</t>
  </si>
  <si>
    <t>RF02003</t>
  </si>
  <si>
    <t>Group II catalytic intron D1-D4-4</t>
  </si>
  <si>
    <t>6C</t>
  </si>
  <si>
    <t>RF01066</t>
  </si>
  <si>
    <t>6C RNA</t>
  </si>
  <si>
    <t>Ms1</t>
  </si>
  <si>
    <t>RF02566</t>
  </si>
  <si>
    <t>Mycobacterium smegmatis small RNA 1</t>
  </si>
  <si>
    <t>Bacteria_small_SRP</t>
  </si>
  <si>
    <t>RF00169</t>
  </si>
  <si>
    <t>Bacterial small signal recognition particle RNA</t>
  </si>
  <si>
    <t># Opt</t>
  </si>
  <si>
    <t>ion settings: /usr/lib/</t>
  </si>
  <si>
    <t>infernal/c</t>
  </si>
  <si>
    <t>mscan --tblout nick.t</t>
  </si>
  <si>
    <t>blout --fm</t>
  </si>
  <si>
    <t>t 2 --cut</t>
  </si>
  <si>
    <t>_ga</t>
  </si>
  <si>
    <t>--rfam --</t>
  </si>
  <si>
    <t>nohmmonly</t>
  </si>
  <si>
    <t>Rfam.cm</t>
  </si>
  <si>
    <t>/mnt/d/H3</t>
  </si>
  <si>
    <t>7Rv.faa</t>
  </si>
  <si>
    <t>#</t>
  </si>
  <si>
    <t># Pro</t>
  </si>
  <si>
    <t>gram:         cmscan</t>
  </si>
  <si>
    <t># Ver</t>
  </si>
  <si>
    <t>sion:         1.1.3 (No</t>
  </si>
  <si>
    <t>v 2019)</t>
  </si>
  <si>
    <t># Pip</t>
  </si>
  <si>
    <t>eline mode:   SCAN</t>
  </si>
  <si>
    <t># Que</t>
  </si>
  <si>
    <t>ry file:      /mnt/d/H3</t>
  </si>
  <si>
    <t># Tar</t>
  </si>
  <si>
    <t>get file:     Rfam.cm</t>
  </si>
  <si>
    <t># [ok</t>
  </si>
  <si>
    <t>]</t>
  </si>
  <si>
    <t>Downstream CDS</t>
  </si>
  <si>
    <t>Intergenic_Region_TB_Length</t>
  </si>
  <si>
    <t>Num_positions_gt_90_ID</t>
  </si>
  <si>
    <t>Num_Seq_in_alignement</t>
  </si>
  <si>
    <t>TB_Sequence</t>
  </si>
  <si>
    <t>Rv0002</t>
  </si>
  <si>
    <t>G-TCTACGGT-G-----CGA</t>
  </si>
  <si>
    <t>GCTCTACGGTTGTTGTTCGA</t>
  </si>
  <si>
    <t>Rv0005</t>
  </si>
  <si>
    <t>-AG--------AAAC-----</t>
  </si>
  <si>
    <t>TAGATGGGTAAAAACGAGGC</t>
  </si>
  <si>
    <t>Rv0006</t>
  </si>
  <si>
    <t>ATTGCAAACGAGGAATAGAT</t>
  </si>
  <si>
    <t>Rv0007</t>
  </si>
  <si>
    <t>------T-AGGAG-C--GGT</t>
  </si>
  <si>
    <t>CGAGTGTTAGGAGTCGGGGT</t>
  </si>
  <si>
    <t>Rv0008c</t>
  </si>
  <si>
    <t>-----G---GG-G-C---AT</t>
  </si>
  <si>
    <t>ACACAGAAAGGCGGCAAAAT</t>
  </si>
  <si>
    <t>Rv0009</t>
  </si>
  <si>
    <t>---------A----GCCA--</t>
  </si>
  <si>
    <t>TTCCTTCACAGACTGCCATC</t>
  </si>
  <si>
    <t>Rv0010c</t>
  </si>
  <si>
    <t>ATT-ATCCCCA-TG--GATA</t>
  </si>
  <si>
    <t>ATTCATCCCCACTGTTGATA</t>
  </si>
  <si>
    <t>Rv0011c</t>
  </si>
  <si>
    <t>--CG--GCA-----------</t>
  </si>
  <si>
    <t>ATCGTTGCACCCCGGGCCAT</t>
  </si>
  <si>
    <t>Rv0012</t>
  </si>
  <si>
    <t>-G-T------G---------</t>
  </si>
  <si>
    <t>GAATGGCCCGGGGTGCAACG</t>
  </si>
  <si>
    <t>Rv0013</t>
  </si>
  <si>
    <t>---C-GTA-CCT-------T</t>
  </si>
  <si>
    <t>AGGCGGTAGCCTGTCACGAT</t>
  </si>
  <si>
    <t>Rv0018c</t>
  </si>
  <si>
    <t>CCGG----C-GGAG---CGC</t>
  </si>
  <si>
    <t>CCCACAAGTGGGGGGTACCC</t>
  </si>
  <si>
    <t>Rv0019c</t>
  </si>
  <si>
    <t>--ACGGA-AGGACG-C-GAT</t>
  </si>
  <si>
    <t>GGACGGAAAGGACGCCAGAT</t>
  </si>
  <si>
    <t>Rv0020c</t>
  </si>
  <si>
    <t>GGACACTGGCACCTGAAGCC</t>
  </si>
  <si>
    <t>Rv0022c</t>
  </si>
  <si>
    <t>TATACG-TT--------G-T</t>
  </si>
  <si>
    <t>TATACGCTTTTGCCTATGTT</t>
  </si>
  <si>
    <t>Rv0023</t>
  </si>
  <si>
    <t>TGTGTA--ATCC-----ATG</t>
  </si>
  <si>
    <t>CGGGTAGTATCCGGCTTATG</t>
  </si>
  <si>
    <t>Rv0025</t>
  </si>
  <si>
    <t>GGATGAGAAGGTTGAACCAT</t>
  </si>
  <si>
    <t>Rv0027</t>
  </si>
  <si>
    <t>CC--C-CC-AC--GGCCGGC</t>
  </si>
  <si>
    <t>CCGACACCAACCAGGCCGGC</t>
  </si>
  <si>
    <t>Rv0030</t>
  </si>
  <si>
    <t>TGAATTGACG--G-------</t>
  </si>
  <si>
    <t>TGAATTGACGCTGGTGGGGG</t>
  </si>
  <si>
    <t>Rv0036c</t>
  </si>
  <si>
    <t>TTACCTCAGGAGGTGGTGAT</t>
  </si>
  <si>
    <t>Rv0037c</t>
  </si>
  <si>
    <t>--------TTTGTA--GT--</t>
  </si>
  <si>
    <t>GGCGAATATTTGTACTGTGG</t>
  </si>
  <si>
    <t>Rv0038</t>
  </si>
  <si>
    <t>--C--TACAAA---------</t>
  </si>
  <si>
    <t>CACAGTACAAATATTCGCCG</t>
  </si>
  <si>
    <t>Rv0039c</t>
  </si>
  <si>
    <t>GCCTCGTATGGTGAACGAAT</t>
  </si>
  <si>
    <t>Rv0040c</t>
  </si>
  <si>
    <t>GTTGGTCTCGGTTCCGTTGC</t>
  </si>
  <si>
    <t>Rv0041</t>
  </si>
  <si>
    <t>-GC-A---AACCG--A-C--</t>
  </si>
  <si>
    <t>TGCAACGGAACCGAGACCAA</t>
  </si>
  <si>
    <t>Rv0042c</t>
  </si>
  <si>
    <t>-C--GTTAGACT--CGA---</t>
  </si>
  <si>
    <t>TCCGGCAGAACTGACAATGT</t>
  </si>
  <si>
    <t>Rv0043c</t>
  </si>
  <si>
    <t>C-TG-GA--CT---------</t>
  </si>
  <si>
    <t>CATGAGAAACTTGCCAGCGC</t>
  </si>
  <si>
    <t>Rv0045c</t>
  </si>
  <si>
    <t>GCGGGTAACGTCCGCTGCGT</t>
  </si>
  <si>
    <t>Rv0046c</t>
  </si>
  <si>
    <t>-----GGAGA-CG-C---AT</t>
  </si>
  <si>
    <t>GGTTAGGAGAACGCCTTAAT</t>
  </si>
  <si>
    <t>Rv0047c</t>
  </si>
  <si>
    <t>ATATATCGAGGCGATACGAT</t>
  </si>
  <si>
    <t>Rv0048c</t>
  </si>
  <si>
    <t>-C---TAC-ATC-------T</t>
  </si>
  <si>
    <t>ACTCCTACTATCGTCCCTGT</t>
  </si>
  <si>
    <t>Rv0049</t>
  </si>
  <si>
    <t>GACGTACTCTGGT---CGTG</t>
  </si>
  <si>
    <t>GTCGTACTCTGGTCAGCGTG</t>
  </si>
  <si>
    <t>Rv0050</t>
  </si>
  <si>
    <t>TGGAA-CA--T-GT-AAGTC</t>
  </si>
  <si>
    <t>GCGACCCGCTCGAGGAGGTC</t>
  </si>
  <si>
    <t>Rv0052</t>
  </si>
  <si>
    <t>TACGAGGTGCTGCAGCGGGT</t>
  </si>
  <si>
    <t>Rv0053</t>
  </si>
  <si>
    <t>GTTGCCGACGCAGGCGAC-C</t>
  </si>
  <si>
    <t>GTTGCCGACGCAGGCGACCC</t>
  </si>
  <si>
    <t>Rv0054</t>
  </si>
  <si>
    <t>GTC--------T-C-TAGGC</t>
  </si>
  <si>
    <t>GTCGGTGCGGTTACGTAGGC</t>
  </si>
  <si>
    <t>Rv0055</t>
  </si>
  <si>
    <t>ACGGAAAGATAGACACTCAT</t>
  </si>
  <si>
    <t>Rv0056</t>
  </si>
  <si>
    <t>CGGAGAGTGCAAAATACCAT</t>
  </si>
  <si>
    <t>Rv0061c</t>
  </si>
  <si>
    <t>CGTTTGACGGAGTTTGAAAT</t>
  </si>
  <si>
    <t>Rv0062</t>
  </si>
  <si>
    <t>CCGCCGTGGCGATTGTATAT</t>
  </si>
  <si>
    <t>Rv0063</t>
  </si>
  <si>
    <t>-----A-AAT-C-------G</t>
  </si>
  <si>
    <t>GGTCGACAATGCGGGACATG</t>
  </si>
  <si>
    <t>Rv0066c</t>
  </si>
  <si>
    <t>TGACGCCGGGAGAACACCAT</t>
  </si>
  <si>
    <t>Rv0067c</t>
  </si>
  <si>
    <t>TATACGGAACG--CGCCCCG</t>
  </si>
  <si>
    <t>TATACGGAACGCGCGCCCCG</t>
  </si>
  <si>
    <t>Rv0068</t>
  </si>
  <si>
    <t>CGGGGCG--CGTTCCG-ATA</t>
  </si>
  <si>
    <t>CGGGGCGCGCGTTCCGTATA</t>
  </si>
  <si>
    <t>Rv0070c</t>
  </si>
  <si>
    <t>CG-----G----------C-</t>
  </si>
  <si>
    <t>CGGGGAGGGCGCAACCAGCC</t>
  </si>
  <si>
    <t>Rv0072</t>
  </si>
  <si>
    <t>CGTTGGTAGCCTCTGGGAAT</t>
  </si>
  <si>
    <t>Rv0077c</t>
  </si>
  <si>
    <t>TGTTGGTAAGTTACCGGCAG</t>
  </si>
  <si>
    <t>Rv0078</t>
  </si>
  <si>
    <t>AA--TACC-ACAG--TG-AT</t>
  </si>
  <si>
    <t>AACTTACCAACAGATTGTAT</t>
  </si>
  <si>
    <t>Rv0081</t>
  </si>
  <si>
    <t>TGA--A--T-TTCAA----T</t>
  </si>
  <si>
    <t>TGATAAATTCTTCAACTCGT</t>
  </si>
  <si>
    <t>Rv0088</t>
  </si>
  <si>
    <t>TTGTACGGCCCTAGCGGCGT</t>
  </si>
  <si>
    <t>Rv0090</t>
  </si>
  <si>
    <t>------------A-GA--G-</t>
  </si>
  <si>
    <t>TGCCCGCATCCAATGATCGG</t>
  </si>
  <si>
    <t>Rv0091</t>
  </si>
  <si>
    <t>--G--G--G--C--------</t>
  </si>
  <si>
    <t>GAGGCGTGGAGCGTTGTTGA</t>
  </si>
  <si>
    <t>Rv0092</t>
  </si>
  <si>
    <t>-GGA----------------</t>
  </si>
  <si>
    <t>GTGCGTTCACCGCGTCAGGC</t>
  </si>
  <si>
    <t>Rv0102</t>
  </si>
  <si>
    <t>CGGCCGTAAGCTCCAGGAAT</t>
  </si>
  <si>
    <t>Rv0103c</t>
  </si>
  <si>
    <t>-C--A---GAGGAG---CGT</t>
  </si>
  <si>
    <t>GCCGATCCGAGGAGGGCCGT</t>
  </si>
  <si>
    <t>Rv0106</t>
  </si>
  <si>
    <t>TGA-AA---TT--C--G--G</t>
  </si>
  <si>
    <t>TGGCAATCATTTTCAATAAG</t>
  </si>
  <si>
    <t>Rv0107c</t>
  </si>
  <si>
    <t>TAGTTGAAGGGTGACTCAGT</t>
  </si>
  <si>
    <t>Rv0108c</t>
  </si>
  <si>
    <t>------TT--C-TA--GT--</t>
  </si>
  <si>
    <t>GCTTAATTGCCTTACTGTGT</t>
  </si>
  <si>
    <t>Rv0110</t>
  </si>
  <si>
    <t>--------------------</t>
  </si>
  <si>
    <t>TGCGATGAGTGGCGCCAGCT</t>
  </si>
  <si>
    <t>Rv0111</t>
  </si>
  <si>
    <t>-G------G------CG-C-</t>
  </si>
  <si>
    <t>GGGGCAGCGACGTATCGGCA</t>
  </si>
  <si>
    <t>Rv0116c</t>
  </si>
  <si>
    <t>---------C-----G----</t>
  </si>
  <si>
    <t>GCACCATCTCGGGAGGGTGG</t>
  </si>
  <si>
    <t>Rv0117</t>
  </si>
  <si>
    <t>-G-TA----C-GC-------</t>
  </si>
  <si>
    <t>CGTTAGCCTCAGCGGAATCG</t>
  </si>
  <si>
    <t>Rv0118c</t>
  </si>
  <si>
    <t>---G---------C--G--C</t>
  </si>
  <si>
    <t>ATAGTGACTCGGTCTTGGAC</t>
  </si>
  <si>
    <t>Rv0119</t>
  </si>
  <si>
    <t>---------C--T-TTGGAC</t>
  </si>
  <si>
    <t>TTAGCGGATCGGTATTGGAC</t>
  </si>
  <si>
    <t>Rv0120c</t>
  </si>
  <si>
    <t>CTTGTG--------------</t>
  </si>
  <si>
    <t>CTTGTGCTGGGCGGCAGTTG</t>
  </si>
  <si>
    <t>Rv0121c</t>
  </si>
  <si>
    <t>TGAGCATAAGCTGGCGCCGT</t>
  </si>
  <si>
    <t>Rv0125</t>
  </si>
  <si>
    <t>----C-GG-GG---C--GAT</t>
  </si>
  <si>
    <t>GACACAGGAGGTTACGGGAT</t>
  </si>
  <si>
    <t>Rv0126</t>
  </si>
  <si>
    <t>-GG-------------G---</t>
  </si>
  <si>
    <t>CCGTGCGCGTGGCATCGTGG</t>
  </si>
  <si>
    <t>Rv0127</t>
  </si>
  <si>
    <t>CTATGACTCGCGCCAGCGAC</t>
  </si>
  <si>
    <t>Rv0128</t>
  </si>
  <si>
    <t>GTCTGGAAGCATGCTCGTGT</t>
  </si>
  <si>
    <t>Rv0129c</t>
  </si>
  <si>
    <t>-ATCGTT----AACCGCGA-</t>
  </si>
  <si>
    <t>AATCGTTAGCCAACCGCGAT</t>
  </si>
  <si>
    <t>Rv0130</t>
  </si>
  <si>
    <t>CGACCAGAGGAGAGACCCAT</t>
  </si>
  <si>
    <t>Rv0131c</t>
  </si>
  <si>
    <t>GGTCTTGCTCTATCAACGAT</t>
  </si>
  <si>
    <t>Rv0132c</t>
  </si>
  <si>
    <t>CGCGGGTAGTGCAGCCCGAT</t>
  </si>
  <si>
    <t>Rv0133</t>
  </si>
  <si>
    <t>ACCGGTTAGCCTGGCGAGAT</t>
  </si>
  <si>
    <t>Rv0134</t>
  </si>
  <si>
    <t>------------G-------</t>
  </si>
  <si>
    <t>CAACGGGTATGCGGTTCTGG</t>
  </si>
  <si>
    <t>Rv0135c</t>
  </si>
  <si>
    <t>-ACGGTAC------GTACC-</t>
  </si>
  <si>
    <t>TACGGTACTCTTTGGTACCA</t>
  </si>
  <si>
    <t>Rv0136</t>
  </si>
  <si>
    <t>-GGTAC------GTACCGT-</t>
  </si>
  <si>
    <t>TGGTACCAAAGAGTACCGTA</t>
  </si>
  <si>
    <t>Rv0137c</t>
  </si>
  <si>
    <t>TGATCGGGAGGTCCGGAAAT</t>
  </si>
  <si>
    <t>Rv0138</t>
  </si>
  <si>
    <t>----------G---------</t>
  </si>
  <si>
    <t>GCGATGGAGTGTAACGGCGC</t>
  </si>
  <si>
    <t>Rv0140</t>
  </si>
  <si>
    <t>GCACGTGTTGCACAGGTCAT</t>
  </si>
  <si>
    <t>Rv0143c</t>
  </si>
  <si>
    <t>GCTGCTGATCGTCGGATAGC</t>
  </si>
  <si>
    <t>Rv0144</t>
  </si>
  <si>
    <t>GCGAGGAGATCCGAAACGGT</t>
  </si>
  <si>
    <t>Rv0145</t>
  </si>
  <si>
    <t>---ATAG--T--CTAA-TT-</t>
  </si>
  <si>
    <t>CGTATAGGTTACCTAACTTA</t>
  </si>
  <si>
    <t>Rv0146</t>
  </si>
  <si>
    <t>ACCAGAGGGAGCACAGGATG</t>
  </si>
  <si>
    <t>Rv0147</t>
  </si>
  <si>
    <t>----G-TG------AT----</t>
  </si>
  <si>
    <t>ACCGGGTGACTAGGATCGCG</t>
  </si>
  <si>
    <t>Rv0148</t>
  </si>
  <si>
    <t>ATTGCGGAGAGGAGCCTGAT</t>
  </si>
  <si>
    <t>Rv0154c</t>
  </si>
  <si>
    <t>----TATCGTG-C-G-ATG-</t>
  </si>
  <si>
    <t>TAGATATCGTGGCGGAATGG</t>
  </si>
  <si>
    <t>Rv0155</t>
  </si>
  <si>
    <t>---G-----G----------</t>
  </si>
  <si>
    <t>TACGGCACCGAACTGTGGCG</t>
  </si>
  <si>
    <t>Rv0157A</t>
  </si>
  <si>
    <t>CAATCAACT-GTTGG--AGT</t>
  </si>
  <si>
    <t>CAATCAACTGGTTGTTCAGT</t>
  </si>
  <si>
    <t>Rv0158</t>
  </si>
  <si>
    <t>ACT---CAACCAGTTG-T-G</t>
  </si>
  <si>
    <t>ACTGAACAACCAGTTGATTG</t>
  </si>
  <si>
    <t>Rv0160c</t>
  </si>
  <si>
    <t>A-C---T-C----GGT--CG</t>
  </si>
  <si>
    <t>ACCTAATACCCGCGGTAGCG</t>
  </si>
  <si>
    <t>Rv0161</t>
  </si>
  <si>
    <t>---G----------------</t>
  </si>
  <si>
    <t>GGCGGCTGCTATAACCGCGA</t>
  </si>
  <si>
    <t>Rv0164</t>
  </si>
  <si>
    <t>----------TA-G-T---C</t>
  </si>
  <si>
    <t>TCAGGGCTGTGATTTTCGCC</t>
  </si>
  <si>
    <t>Rv0165c</t>
  </si>
  <si>
    <t>TATTTGAT-AAA--T---GT</t>
  </si>
  <si>
    <t>TATTTGATAAAGCATGATGT</t>
  </si>
  <si>
    <t>Rv0166</t>
  </si>
  <si>
    <t>AC---A---TT---C-A-T-</t>
  </si>
  <si>
    <t>ACATCATGCTTTATCAAATA</t>
  </si>
  <si>
    <t>Rv0167</t>
  </si>
  <si>
    <t>------A---TCC--TGG-C</t>
  </si>
  <si>
    <t>TCGGGTAGATTCCTGTGGTC</t>
  </si>
  <si>
    <t>Rv0175</t>
  </si>
  <si>
    <t>TAAGTCGTCGTCTACGGAGG</t>
  </si>
  <si>
    <t>Rv0179c</t>
  </si>
  <si>
    <t>--G-C------------G-G</t>
  </si>
  <si>
    <t>TTGACAGTGTGATCAGTGTG</t>
  </si>
  <si>
    <t>Rv0184</t>
  </si>
  <si>
    <t>TCCACTAGTTTTGGCGCCAT</t>
  </si>
  <si>
    <t>Rv0186</t>
  </si>
  <si>
    <t>-C-G------G----CGC-A</t>
  </si>
  <si>
    <t>GCCGACCTGCGGGCACGTGA</t>
  </si>
  <si>
    <t>Rv0186A</t>
  </si>
  <si>
    <t>-TACCC-----GGGTATA--</t>
  </si>
  <si>
    <t>ATACCCGTATAGGGTATATA</t>
  </si>
  <si>
    <t>Rv0187</t>
  </si>
  <si>
    <t>CTATACGGGTATCTGGTAAA</t>
  </si>
  <si>
    <t>Rv0188</t>
  </si>
  <si>
    <t>CTTGC-G--TAAC-GAAAGG</t>
  </si>
  <si>
    <t>TTTGCTGCATAACAGAAAGG</t>
  </si>
  <si>
    <t>Rv0189c</t>
  </si>
  <si>
    <t>CTTGTACCCCAGCGGGGTAT</t>
  </si>
  <si>
    <t>Rv0190</t>
  </si>
  <si>
    <t>----------------G-T-</t>
  </si>
  <si>
    <t>TCCGATACCCCGCTGGGGTA</t>
  </si>
  <si>
    <t>Rv0191</t>
  </si>
  <si>
    <t>-------------CG--C--</t>
  </si>
  <si>
    <t>CGTTGGTGCGGTGCGTACGG</t>
  </si>
  <si>
    <t>Rv0192</t>
  </si>
  <si>
    <t>GGACCAGTTGGTGCCGCTAT</t>
  </si>
  <si>
    <t>Rv0196</t>
  </si>
  <si>
    <t>CATTATGTATAGCAACATAC</t>
  </si>
  <si>
    <t>Rv0198c</t>
  </si>
  <si>
    <t>AGGTGGAAGGATGGCGGGGT</t>
  </si>
  <si>
    <t>Rv0199</t>
  </si>
  <si>
    <t>GGGTGCAACGATCGGGCCAT</t>
  </si>
  <si>
    <t>Rv0202c</t>
  </si>
  <si>
    <t>TCCGAAATCCAGCAGTTCAT</t>
  </si>
  <si>
    <t>Rv0203</t>
  </si>
  <si>
    <t>TGGCA--ATG------G--C</t>
  </si>
  <si>
    <t>TGGCAGGATGACGGATCGTC</t>
  </si>
  <si>
    <t>Rv0204c</t>
  </si>
  <si>
    <t>--------C-C---TAC-C-</t>
  </si>
  <si>
    <t>GCCACCTGCACGGTTACCCT</t>
  </si>
  <si>
    <t>Rv0205</t>
  </si>
  <si>
    <t>TCCCGTTACGCTTGCCGGAT</t>
  </si>
  <si>
    <t>Rv0206c</t>
  </si>
  <si>
    <t>A----GT-AGGAG-----GT</t>
  </si>
  <si>
    <t>ATCCAGTAAGGAGCTTACGT</t>
  </si>
  <si>
    <t>Rv0208c</t>
  </si>
  <si>
    <t>G-CAACTGTTGGGTATCAAT</t>
  </si>
  <si>
    <t>GGCAACTGTTGGGTATCAAT</t>
  </si>
  <si>
    <t>Rv0209</t>
  </si>
  <si>
    <t>-C-----TG-CACCAT-C-G</t>
  </si>
  <si>
    <t>GCGAGGGTGCCACCATTCTG</t>
  </si>
  <si>
    <t>Rv0211</t>
  </si>
  <si>
    <t>TTCTGAATCGTTGTTGTGAG</t>
  </si>
  <si>
    <t>Rv0214</t>
  </si>
  <si>
    <t>-------GTCA--TA-AGT-</t>
  </si>
  <si>
    <t>GAGGATTGACCAGAAGAGTT</t>
  </si>
  <si>
    <t>Rv0216</t>
  </si>
  <si>
    <t>CC-GC-------A-----C-</t>
  </si>
  <si>
    <t>CCGGCCAGGCTCATCCAGCC</t>
  </si>
  <si>
    <t>Rv0217c</t>
  </si>
  <si>
    <t>CCGACGCATACTGGACCGGT</t>
  </si>
  <si>
    <t>Rv0218</t>
  </si>
  <si>
    <t>TCGAACGAGGATCGGGATGG</t>
  </si>
  <si>
    <t>Rv0221</t>
  </si>
  <si>
    <t>-----G-C------------</t>
  </si>
  <si>
    <t>GTATGGTCGCCCTATGAGTA</t>
  </si>
  <si>
    <t>Rv0222</t>
  </si>
  <si>
    <t>GACGAGTATGAGGCCAGTAT</t>
  </si>
  <si>
    <t>Rv0223c</t>
  </si>
  <si>
    <t>TTGGGTAGGGTGACGCCATG</t>
  </si>
  <si>
    <t>Rv0224c</t>
  </si>
  <si>
    <t>GGCCGTAGGGTGTGCCAGGT</t>
  </si>
  <si>
    <t>Rv0225</t>
  </si>
  <si>
    <t>CCGCTAGGCTATCGACCAAT</t>
  </si>
  <si>
    <t>Rv0227c</t>
  </si>
  <si>
    <t>CTGTTAGGGTC---C---TT</t>
  </si>
  <si>
    <t>CTGTTAGGGTCAAACGGGTT</t>
  </si>
  <si>
    <t>Rv0228</t>
  </si>
  <si>
    <t>A---G---GACCCTAACAGC</t>
  </si>
  <si>
    <t>ACCCGTTTGACCCTAACAGC</t>
  </si>
  <si>
    <t>Rv0230c</t>
  </si>
  <si>
    <t>CGGCCTAGCATCAGTGACGT</t>
  </si>
  <si>
    <t>Rv0231</t>
  </si>
  <si>
    <t>TG---TAC-GTC--------</t>
  </si>
  <si>
    <t>TGCAGTAGCGTCACCCTCGT</t>
  </si>
  <si>
    <t>Rv0232</t>
  </si>
  <si>
    <t>GTAGAATGACCAGTGGTCAC</t>
  </si>
  <si>
    <t>Rv0235c</t>
  </si>
  <si>
    <t>GTCCAAGGAGTAACGGCCAT</t>
  </si>
  <si>
    <t>Rv0236A</t>
  </si>
  <si>
    <t>----TGCTA--TTG-C----</t>
  </si>
  <si>
    <t>CTTCTGCTAAGTTGCCTCTA</t>
  </si>
  <si>
    <t>Rv0236c</t>
  </si>
  <si>
    <t>GCCGCAGGCTGAGGCGGCCT</t>
  </si>
  <si>
    <t>Rv0237</t>
  </si>
  <si>
    <t>CCGTGACAGCATGTCCGGAT</t>
  </si>
  <si>
    <t>Rv0238</t>
  </si>
  <si>
    <t>------TA--CT--------</t>
  </si>
  <si>
    <t>ACTGCTTACCGTAGGGTTAG</t>
  </si>
  <si>
    <t>Rv0242c</t>
  </si>
  <si>
    <t>TTCTTACTCT--AGTAAGTT</t>
  </si>
  <si>
    <t>TTCTTACTCTGAAGTAAGTT</t>
  </si>
  <si>
    <t>Rv0243</t>
  </si>
  <si>
    <t>AACTTACT--AGAGTAAGAA</t>
  </si>
  <si>
    <t>AACTTACTTCAGAGTAAGAA</t>
  </si>
  <si>
    <t>Rv0244c</t>
  </si>
  <si>
    <t>-GTTACTGGTGGGTAACTT-</t>
  </si>
  <si>
    <t>TGTTACTGGTGGGTAACTTG</t>
  </si>
  <si>
    <t>Rv0245</t>
  </si>
  <si>
    <t>AGGGGCGAATGAAGTTCGGT</t>
  </si>
  <si>
    <t>Rv0248c</t>
  </si>
  <si>
    <t>GAAGCTGAGCGAGGTTTTAT</t>
  </si>
  <si>
    <t>Rv0249c</t>
  </si>
  <si>
    <t>CGAAGAGGATCACATTAGAT</t>
  </si>
  <si>
    <t>Rv0250c</t>
  </si>
  <si>
    <t>CGTA-TGTGAT-C----CA-</t>
  </si>
  <si>
    <t>CGTACTGTGATCTGTAACAC</t>
  </si>
  <si>
    <t>Rv0251c</t>
  </si>
  <si>
    <t>AC-T-AGCG--G----CTCA</t>
  </si>
  <si>
    <t>ACTTAAGCGTGGTCGACTCA</t>
  </si>
  <si>
    <t>Rv0252</t>
  </si>
  <si>
    <t>-GCG--------G-AA----</t>
  </si>
  <si>
    <t>GGCGATTTTTCGGTAATTTG</t>
  </si>
  <si>
    <t>Rv0256c</t>
  </si>
  <si>
    <t>------------------G-</t>
  </si>
  <si>
    <t>GCGGTGTACCCCGAGAAAGC</t>
  </si>
  <si>
    <t>Rv0260c</t>
  </si>
  <si>
    <t>----GCAA---------AA-</t>
  </si>
  <si>
    <t>GGCAGCAATTGCCTGGTAAC</t>
  </si>
  <si>
    <t>Rv0261c</t>
  </si>
  <si>
    <t>--G------------C----</t>
  </si>
  <si>
    <t>GTGAGCGAAAGTTCACGCCG</t>
  </si>
  <si>
    <t>Rv0264c</t>
  </si>
  <si>
    <t>T---TAAG-C--CTCTGGCA</t>
  </si>
  <si>
    <t>TTGCTAAGGCACCTCTGGCA</t>
  </si>
  <si>
    <t>Rv0267</t>
  </si>
  <si>
    <t>-CGGTAACA---------T-</t>
  </si>
  <si>
    <t>CCGGTAACAGGGTCTCTTTA</t>
  </si>
  <si>
    <t>Rv0269c</t>
  </si>
  <si>
    <t>GGCGGGTCGCAAATTACCAT</t>
  </si>
  <si>
    <t>Rv0270</t>
  </si>
  <si>
    <t>GTCAC-TA--GT------AT</t>
  </si>
  <si>
    <t>CTCACATAGGGTGAGGTCAT</t>
  </si>
  <si>
    <t>Rv0271c</t>
  </si>
  <si>
    <t>-CC-ACC-AC-GGTT-----</t>
  </si>
  <si>
    <t>ACCGACCCACCGGTTGTTAG</t>
  </si>
  <si>
    <t>Rv0273c</t>
  </si>
  <si>
    <t>GAA-CTAACATCAG-TTCAG</t>
  </si>
  <si>
    <t>GAATCTAACATCAGGTTCAG</t>
  </si>
  <si>
    <t>Rv0274</t>
  </si>
  <si>
    <t>-TG---C-GATGTTA--TTC</t>
  </si>
  <si>
    <t>CTGAACCTGATGTTAGATTC</t>
  </si>
  <si>
    <t>Rv0275c</t>
  </si>
  <si>
    <t>AAC----G-TTCC-GAT--T</t>
  </si>
  <si>
    <t>AACACCTGTATCCTGATATT</t>
  </si>
  <si>
    <t>Rv0276</t>
  </si>
  <si>
    <t>CA--ATC-GGAAAC----GT</t>
  </si>
  <si>
    <t>CAATATCAGGATACAGGTGT</t>
  </si>
  <si>
    <t>Rv0282</t>
  </si>
  <si>
    <t>GCTTATGCAATGCTAACTTC</t>
  </si>
  <si>
    <t>Rv0287</t>
  </si>
  <si>
    <t>GTCGAAAGGAGAGATGTTAT</t>
  </si>
  <si>
    <t>Rv0290</t>
  </si>
  <si>
    <t>CCAGGAACGGTCCCGCTGAT</t>
  </si>
  <si>
    <t>Rv0293c</t>
  </si>
  <si>
    <t>------------A---TC--</t>
  </si>
  <si>
    <t>ACATTGGCGATTACCATCGA</t>
  </si>
  <si>
    <t>Rv0294</t>
  </si>
  <si>
    <t>TTGTCCAGGAGCACGTACAT</t>
  </si>
  <si>
    <t>Rv0296c</t>
  </si>
  <si>
    <t>ATTCAATCAGCGAGCCTACC</t>
  </si>
  <si>
    <t>Rv0302</t>
  </si>
  <si>
    <t>GTCTG-AA-G-TC--T-C--</t>
  </si>
  <si>
    <t>GTCTGTAACGTTCGATACAG</t>
  </si>
  <si>
    <t>Rv0306</t>
  </si>
  <si>
    <t>TCGACTAGCCCGTGAACGGG</t>
  </si>
  <si>
    <t>Rv0307c</t>
  </si>
  <si>
    <t>CGACTCCATACTGGCCTCAT</t>
  </si>
  <si>
    <t>Rv0308</t>
  </si>
  <si>
    <t>GCTGGTAGGAGTTAGAGCAT</t>
  </si>
  <si>
    <t>Rv0309</t>
  </si>
  <si>
    <t>CGGATTCTAACCTTGACTTG</t>
  </si>
  <si>
    <t>Rv0312</t>
  </si>
  <si>
    <t>GTT-AC-CTGGCC--CGACC</t>
  </si>
  <si>
    <t>GTTAACGCTGGCCACCGACC</t>
  </si>
  <si>
    <t>Rv0313</t>
  </si>
  <si>
    <t>-----GCA-ATGG-------</t>
  </si>
  <si>
    <t>GTCAGGTCCGTAGTATCGGT</t>
  </si>
  <si>
    <t>Rv0315</t>
  </si>
  <si>
    <t>TTGGCCTGCTATCGTCCCAT</t>
  </si>
  <si>
    <t>Rv0317c</t>
  </si>
  <si>
    <t>GTCATCGGCTCCGATGTGAC</t>
  </si>
  <si>
    <t>Rv0320</t>
  </si>
  <si>
    <t>TGTCGTAATCTGCTCAGCGT</t>
  </si>
  <si>
    <t>Rv0321</t>
  </si>
  <si>
    <t>--C-G-TA-GCTC-----GT</t>
  </si>
  <si>
    <t>GACAGATACGCTCGTCGGGT</t>
  </si>
  <si>
    <t>Rv0322</t>
  </si>
  <si>
    <t>--G-----------TCA---</t>
  </si>
  <si>
    <t>GCGATGCGGTTCGCTCATCG</t>
  </si>
  <si>
    <t>Rv0332</t>
  </si>
  <si>
    <t>--------GTA-C------T</t>
  </si>
  <si>
    <t>GACTGTGGATAACCGCTGTT</t>
  </si>
  <si>
    <t>Rv0337c</t>
  </si>
  <si>
    <t>ACCTGACAGCAAATTCCAGT</t>
  </si>
  <si>
    <t>Rv0338c</t>
  </si>
  <si>
    <t>AGATGTCAGGATGAGCAGGT</t>
  </si>
  <si>
    <t>Rv0339c</t>
  </si>
  <si>
    <t>---------------CC---</t>
  </si>
  <si>
    <t>TGTTCGGTGCGGAACCCGCC</t>
  </si>
  <si>
    <t>Rv0340</t>
  </si>
  <si>
    <t>--GGG-T---CACCGA---C</t>
  </si>
  <si>
    <t>GCGGGTTCCGCACCGAACAC</t>
  </si>
  <si>
    <t>Rv0342</t>
  </si>
  <si>
    <t>GAACCGGTGGGGACGTTCAT</t>
  </si>
  <si>
    <t>Rv0344c</t>
  </si>
  <si>
    <t>------------GTA--CT-</t>
  </si>
  <si>
    <t>GGGACCTCGCGCGTAACCTA</t>
  </si>
  <si>
    <t>Rv0345</t>
  </si>
  <si>
    <t>GC---CA-----------TG</t>
  </si>
  <si>
    <t>GCCCGCATAATCGGAGAATG</t>
  </si>
  <si>
    <t>Rv0346c</t>
  </si>
  <si>
    <t>------T-------------</t>
  </si>
  <si>
    <t>GTGGGATAGCCTGACAGCCA</t>
  </si>
  <si>
    <t>Rv0350</t>
  </si>
  <si>
    <t>-CTTGAG----GT-C-CTCA</t>
  </si>
  <si>
    <t>GCTTGAGCGGGGTGCACTCA</t>
  </si>
  <si>
    <t>Rv0352</t>
  </si>
  <si>
    <t>GAGAGGGGGTGACGCGACAT</t>
  </si>
  <si>
    <t>Rv0357c</t>
  </si>
  <si>
    <t>GTA---T------CCGGC-G</t>
  </si>
  <si>
    <t>GTAGGGTAGGTCACCGGCTG</t>
  </si>
  <si>
    <t>Rv0358</t>
  </si>
  <si>
    <t>TATTGTGGTCCAGCCGGTGA</t>
  </si>
  <si>
    <t>Rv0360c</t>
  </si>
  <si>
    <t>CCCCATCGTCGAGGTGACGT</t>
  </si>
  <si>
    <t>Rv0361</t>
  </si>
  <si>
    <t>AAGGCTGGGTCGCTAAGCTC</t>
  </si>
  <si>
    <t>Rv0362</t>
  </si>
  <si>
    <t>GAGGCAGGTGATCGCCAGGT</t>
  </si>
  <si>
    <t>Rv0363c</t>
  </si>
  <si>
    <t>CGTCAGGAGGAACGTTTCAT</t>
  </si>
  <si>
    <t>Rv0364</t>
  </si>
  <si>
    <t>CCGGTAT-TTG------C-T</t>
  </si>
  <si>
    <t>CCGGTATGTTGGGACGTCAT</t>
  </si>
  <si>
    <t>Rv0367c</t>
  </si>
  <si>
    <t>--GTAGCA---TGCTAC---</t>
  </si>
  <si>
    <t>GTGTAGCACTTTGCTATAAG</t>
  </si>
  <si>
    <t>Rv0369c</t>
  </si>
  <si>
    <t>CTGG-CCAA-AC-CC-GA-G</t>
  </si>
  <si>
    <t>CAGGATGAAGATCGCCAACG</t>
  </si>
  <si>
    <t>Rv0375c</t>
  </si>
  <si>
    <t>---------GG------CT-</t>
  </si>
  <si>
    <t>TTCGCGGGCGGCCGACACTG</t>
  </si>
  <si>
    <t>Rv0376c</t>
  </si>
  <si>
    <t>AGCCTACTTTGGGAAGCGTG</t>
  </si>
  <si>
    <t>Rv0377</t>
  </si>
  <si>
    <t>CACGCTTCCCAAAGTAGGCT</t>
  </si>
  <si>
    <t>Rv0379</t>
  </si>
  <si>
    <t>CTCGGATCGAAGAAGCTATA</t>
  </si>
  <si>
    <t>Rv0380c</t>
  </si>
  <si>
    <t>---GGCA-GC-G---T-TG-</t>
  </si>
  <si>
    <t>CTGGGCAGGCGACCTCCCGG</t>
  </si>
  <si>
    <t>Rv0382c</t>
  </si>
  <si>
    <t>GCGGCGTGAGGAGAAGCCGT</t>
  </si>
  <si>
    <t>Rv0383c</t>
  </si>
  <si>
    <t>---A---G-TTGTGA-C---</t>
  </si>
  <si>
    <t>GTGACTGGGTTGTGACCTGG</t>
  </si>
  <si>
    <t>Rv0384c</t>
  </si>
  <si>
    <t>TTGAGCGGAACAGACTCAA-</t>
  </si>
  <si>
    <t>TTGAGCGGAACAGACTCAAC</t>
  </si>
  <si>
    <t>Rv0385</t>
  </si>
  <si>
    <t>AGCTTAGAATCGAGGTCCGT</t>
  </si>
  <si>
    <t>Rv0386</t>
  </si>
  <si>
    <t>G-----TA--A-G---G---</t>
  </si>
  <si>
    <t>GCTGGCTAGCATGAGTGCGA</t>
  </si>
  <si>
    <t>Rv0389</t>
  </si>
  <si>
    <t>GC-------GA---GCC-GC</t>
  </si>
  <si>
    <t>GCGGCCCCCGAGGCGCCCGC</t>
  </si>
  <si>
    <t>Rv0392c</t>
  </si>
  <si>
    <t>--C----GG---------G-</t>
  </si>
  <si>
    <t>GTCGTACTGTGTAGCTGCGC</t>
  </si>
  <si>
    <t>Rv0400c</t>
  </si>
  <si>
    <t>CCGGGGCAGTATTGAGTGAT</t>
  </si>
  <si>
    <t>Rv0401</t>
  </si>
  <si>
    <t>GCCCGGTAGCCTCGCGGCAT</t>
  </si>
  <si>
    <t>Rv0406c</t>
  </si>
  <si>
    <t>GCGATCGCTCCATATCCCAT</t>
  </si>
  <si>
    <t>Rv0407</t>
  </si>
  <si>
    <t>TAGGAGTAGAAAGAACTGGT</t>
  </si>
  <si>
    <t>Rv0412c</t>
  </si>
  <si>
    <t>CTCTTAG--T----T-A---</t>
  </si>
  <si>
    <t>CTCTTAGAATTCGCTTATAG</t>
  </si>
  <si>
    <t>Rv0413</t>
  </si>
  <si>
    <t>GGTGTTAGGCATACGCAATT</t>
  </si>
  <si>
    <t>Rv0414c</t>
  </si>
  <si>
    <t>-C--------GG--CTCCCG</t>
  </si>
  <si>
    <t>CCCCGCTCCCGGGACTCCCG</t>
  </si>
  <si>
    <t>Rv0415</t>
  </si>
  <si>
    <t>TGATCCGG-TCATGCCGGCG</t>
  </si>
  <si>
    <t>TGATCCGGATCATGCCGGCG</t>
  </si>
  <si>
    <t>Rv0418</t>
  </si>
  <si>
    <t>CGGTCTAATCTGGGCGCGAT</t>
  </si>
  <si>
    <t>Rv0419</t>
  </si>
  <si>
    <t>---G--G--------T----</t>
  </si>
  <si>
    <t>CCGGGCGGGACGGGGTTAGG</t>
  </si>
  <si>
    <t>Rv0423c</t>
  </si>
  <si>
    <t>GAACCTGACCGGGTAATGCC</t>
  </si>
  <si>
    <t>Rv0424c</t>
  </si>
  <si>
    <t>TCGTTACTGAAAGGCAAATG</t>
  </si>
  <si>
    <t>Rv0425c</t>
  </si>
  <si>
    <t>AGCAACTCTTGAGCATTGCT</t>
  </si>
  <si>
    <t>Rv0426c</t>
  </si>
  <si>
    <t>TTGGGCCAGGGAGTCATCAT</t>
  </si>
  <si>
    <t>Rv0429c</t>
  </si>
  <si>
    <t>---GGC--ATT-AA-C-G--</t>
  </si>
  <si>
    <t>CGCGGCGCGCCTAAGCCGAT</t>
  </si>
  <si>
    <t>Rv0430</t>
  </si>
  <si>
    <t>CGTG-TT-AAT---CGCC--</t>
  </si>
  <si>
    <t>CGTGGTTCAATATTCGCCGA</t>
  </si>
  <si>
    <t>Rv0431</t>
  </si>
  <si>
    <t>-T-G-T----A-AGT-GG-C</t>
  </si>
  <si>
    <t>CCCGCTTTTGCCGGTTGTGT</t>
  </si>
  <si>
    <t>Rv0432</t>
  </si>
  <si>
    <t>CCAGGTTAGGCTCTCGCTAT</t>
  </si>
  <si>
    <t>Rv0434</t>
  </si>
  <si>
    <t>--------G--------G--</t>
  </si>
  <si>
    <t>GCGGGCTGGCTGAGTGTGAC</t>
  </si>
  <si>
    <t>Rv0437c</t>
  </si>
  <si>
    <t>GCTCCGTAAGATGACCCCGT</t>
  </si>
  <si>
    <t>Rv0439c</t>
  </si>
  <si>
    <t>GGTGAGTATGTTCGGCCCAT</t>
  </si>
  <si>
    <t>Rv0440</t>
  </si>
  <si>
    <t>GAGTGCTAGGTCGGG-CGGT</t>
  </si>
  <si>
    <t>GAGTGCTAGGTCGGGACGGT</t>
  </si>
  <si>
    <t>Rv0442c</t>
  </si>
  <si>
    <t>GC-CG-C---TG-T-CG-GG</t>
  </si>
  <si>
    <t>GACCCTCAGCTGCATCCCGG</t>
  </si>
  <si>
    <t>Rv0443</t>
  </si>
  <si>
    <t>CCCCGTAATGTCGCTGGTAT</t>
  </si>
  <si>
    <t>Rv0444c</t>
  </si>
  <si>
    <t>CCGAGCGAAGCGATGCGTTG</t>
  </si>
  <si>
    <t>Rv0445c</t>
  </si>
  <si>
    <t>GCGATAGGCTACCCATCGAT</t>
  </si>
  <si>
    <t>Rv0448c</t>
  </si>
  <si>
    <t>-G-CGG-G-------GG-C-</t>
  </si>
  <si>
    <t>CGCCGGCGATCTACCGCACC</t>
  </si>
  <si>
    <t>Rv0449c</t>
  </si>
  <si>
    <t>CCGCTCCGAATACAGGATGT</t>
  </si>
  <si>
    <t>Rv0451c</t>
  </si>
  <si>
    <t>----------C---------</t>
  </si>
  <si>
    <t>CCATGTTTTACTTAGGCTAG</t>
  </si>
  <si>
    <t>Rv0452</t>
  </si>
  <si>
    <t>AACGCATATCACGTGCGTAA</t>
  </si>
  <si>
    <t>Rv0455c</t>
  </si>
  <si>
    <t>AGTGCTACGGTAACCACTAT</t>
  </si>
  <si>
    <t>Rv0456c</t>
  </si>
  <si>
    <t>AACTGCTGCAACATCGATTG</t>
  </si>
  <si>
    <t>Rv0457c</t>
  </si>
  <si>
    <t>CTACCGCCGGGGCCACAATG</t>
  </si>
  <si>
    <t>Rv0458</t>
  </si>
  <si>
    <t>-----GTGA--------AC-</t>
  </si>
  <si>
    <t>GTAGTGTGAGCTGTATTACA</t>
  </si>
  <si>
    <t>Rv0460</t>
  </si>
  <si>
    <t>-----C--TC-------GTG</t>
  </si>
  <si>
    <t>CATGGCAGCTGACCAGCGCG</t>
  </si>
  <si>
    <t>Rv0461</t>
  </si>
  <si>
    <t>TGG-G-GT-CT-GT-GC--T</t>
  </si>
  <si>
    <t>CAACGATTACCGGTCGGCAC</t>
  </si>
  <si>
    <t>Rv0462</t>
  </si>
  <si>
    <t>--C--TAG--T-------GT</t>
  </si>
  <si>
    <t>ACCATTAGGGTAGGGGCCGT</t>
  </si>
  <si>
    <t>Rv0465c</t>
  </si>
  <si>
    <t>CTGCGAATGGCGTCTTCACA</t>
  </si>
  <si>
    <t>Rv0466</t>
  </si>
  <si>
    <t>CGCCATTCGCAGAGTTAGCA</t>
  </si>
  <si>
    <t>Rv0467</t>
  </si>
  <si>
    <t>GCA-----AA--G-T-GACC</t>
  </si>
  <si>
    <t>GCAAGTGAAATGGGTGGACC</t>
  </si>
  <si>
    <t>Rv0468</t>
  </si>
  <si>
    <t>ACGCAAAAGCACCCTTTTGC</t>
  </si>
  <si>
    <t>Rv0469</t>
  </si>
  <si>
    <t>ATGAGAGGTTCGGCCGGCAT</t>
  </si>
  <si>
    <t>Rv0470c</t>
  </si>
  <si>
    <t>CAGAAAGGCTCAATCGGTAT</t>
  </si>
  <si>
    <t>Rv0472c</t>
  </si>
  <si>
    <t>CCGTA--ATC--------C-</t>
  </si>
  <si>
    <t>CCGTAGTATCGGGAGCGTCT</t>
  </si>
  <si>
    <t>Rv0473</t>
  </si>
  <si>
    <t>-----------G------C-</t>
  </si>
  <si>
    <t>TAGACGCTCCCGATACTACG</t>
  </si>
  <si>
    <t>Rv0474</t>
  </si>
  <si>
    <t>ACGCTTGCAATAGCAAGCAC</t>
  </si>
  <si>
    <t>Rv0475</t>
  </si>
  <si>
    <t>CA------G----A--TC-A</t>
  </si>
  <si>
    <t>CAAGTCGCGTGCCATGTCAA</t>
  </si>
  <si>
    <t>Rv0476</t>
  </si>
  <si>
    <t>CCGC-TA--CT------GTG</t>
  </si>
  <si>
    <t>CCGCATAGTCTGAATGCGTG</t>
  </si>
  <si>
    <t>Rv0480c</t>
  </si>
  <si>
    <t>GGGCCTAGGCTGGCGCGCAT</t>
  </si>
  <si>
    <t>Rv0483</t>
  </si>
  <si>
    <t>GGCGGCGTGGCGCGCATTGC</t>
  </si>
  <si>
    <t>Rv0484c</t>
  </si>
  <si>
    <t>GC--C-AC--CA--C----G</t>
  </si>
  <si>
    <t>GCGGCAACAACACGCGCCCG</t>
  </si>
  <si>
    <t>Rv0485</t>
  </si>
  <si>
    <t>-C-------GC-GC-CCTGA</t>
  </si>
  <si>
    <t>GCCCCCTTTGCCGCGCCTGA</t>
  </si>
  <si>
    <t>Rv0486</t>
  </si>
  <si>
    <t>-----------TG-------</t>
  </si>
  <si>
    <t>ACTTCGGTTCCTGCAAGGAT</t>
  </si>
  <si>
    <t>Rv0489</t>
  </si>
  <si>
    <t>C-TGA-A---T-------AT</t>
  </si>
  <si>
    <t>CGTGAGAGACTTGCCGGTAT</t>
  </si>
  <si>
    <t>Rv0490</t>
  </si>
  <si>
    <t>TC------T--GTA-G-TTT</t>
  </si>
  <si>
    <t>TCACCGGATTTGTAGGATTT</t>
  </si>
  <si>
    <t>Rv0491</t>
  </si>
  <si>
    <t>TGCGGGGGAGAGTGGCGCTG</t>
  </si>
  <si>
    <t>Rv0495c</t>
  </si>
  <si>
    <t>GAAAACAAACTAGCCGGGCG</t>
  </si>
  <si>
    <t>Rv0496</t>
  </si>
  <si>
    <t>AACACGGTCCATCTGCTGGT</t>
  </si>
  <si>
    <t>Rv0500A</t>
  </si>
  <si>
    <t>AGCGGAGGGGAAGCCGCTGG</t>
  </si>
  <si>
    <t>Rv0501</t>
  </si>
  <si>
    <t>ATGTCGAAGAAGAAGCACCG</t>
  </si>
  <si>
    <t>ATGTCCAAGAAAAAGCATCG</t>
  </si>
  <si>
    <t>Rv0504c</t>
  </si>
  <si>
    <t>--C-GC---G---C---CGC</t>
  </si>
  <si>
    <t>GGCGACGATGCGACCCGCGC</t>
  </si>
  <si>
    <t>Rv0505c</t>
  </si>
  <si>
    <t>------G-------------</t>
  </si>
  <si>
    <t>TTTCACGTACCCAGCTTTGC</t>
  </si>
  <si>
    <t>Rv0506</t>
  </si>
  <si>
    <t>------C----C-CG---GT</t>
  </si>
  <si>
    <t>GATGGGCGGAACACGAGGGT</t>
  </si>
  <si>
    <t>Rv0509</t>
  </si>
  <si>
    <t>TGGCCAGGTGGTGCTGCCGT</t>
  </si>
  <si>
    <t>Rv0511</t>
  </si>
  <si>
    <t>TGACTGGGAGTGACAATCAT</t>
  </si>
  <si>
    <t>Rv0512</t>
  </si>
  <si>
    <t>------------------C-</t>
  </si>
  <si>
    <t>TGGCATTTTGCGTACGCTCG</t>
  </si>
  <si>
    <t>Rv0515</t>
  </si>
  <si>
    <t>CTGGTAGTATCGAAAGTATG</t>
  </si>
  <si>
    <t>Rv0517</t>
  </si>
  <si>
    <t>GCTG-TA--CT-C-------</t>
  </si>
  <si>
    <t>GCTGTTAGGCTGCGATGGCT</t>
  </si>
  <si>
    <t>Rv0518</t>
  </si>
  <si>
    <t>CGGTTGAGTGGGGCTGCAGC</t>
  </si>
  <si>
    <t>Rv0519c</t>
  </si>
  <si>
    <t>---G----CC---------C</t>
  </si>
  <si>
    <t>TCTTGTGACCAGACGACGTC</t>
  </si>
  <si>
    <t>Rv0522</t>
  </si>
  <si>
    <t>----------------C---</t>
  </si>
  <si>
    <t>ACTGGGTCGAGGCCGCCGAC</t>
  </si>
  <si>
    <t>Rv0523c</t>
  </si>
  <si>
    <t>ACGAGTTGGATGGTGGGCAT</t>
  </si>
  <si>
    <t>Rv0524</t>
  </si>
  <si>
    <t>-CTGG-ACACT-G--G-C-T</t>
  </si>
  <si>
    <t>GCTGGAACACTAGTCGTCAT</t>
  </si>
  <si>
    <t>Rv0528</t>
  </si>
  <si>
    <t>--------G--G--------</t>
  </si>
  <si>
    <t>GCGCAAAAGGCGCGCAACAT</t>
  </si>
  <si>
    <t>Rv0530</t>
  </si>
  <si>
    <t>GGACCGCAGCAAGGGGGAGT</t>
  </si>
  <si>
    <t>Rv0530A</t>
  </si>
  <si>
    <t>TATATTC------AGGAGGT</t>
  </si>
  <si>
    <t>TATATTCGGTCCAAGGAGGT</t>
  </si>
  <si>
    <t>Rv0531</t>
  </si>
  <si>
    <t>GCGCCGTAGGCTCAGGCTGT</t>
  </si>
  <si>
    <t>Rv0533c</t>
  </si>
  <si>
    <t>AGAACAGATAGGACGGGTAT</t>
  </si>
  <si>
    <t>Rv0539</t>
  </si>
  <si>
    <t>GGTGATGCGGTGACGGTGGT</t>
  </si>
  <si>
    <t>Rv0542c</t>
  </si>
  <si>
    <t>-----------------C--</t>
  </si>
  <si>
    <t>CGTCCCGGCCGGTTCTGCTA</t>
  </si>
  <si>
    <t>Rv0543c</t>
  </si>
  <si>
    <t>ACGGGAAGATATAACAGCGT</t>
  </si>
  <si>
    <t>Rv0545c</t>
  </si>
  <si>
    <t>CCAGCAGAATCAGGCCCTGT</t>
  </si>
  <si>
    <t>Rv0546c</t>
  </si>
  <si>
    <t>CGTGATAGACACAGGGCCAT</t>
  </si>
  <si>
    <t>Rv0547c</t>
  </si>
  <si>
    <t>------------A-AC----</t>
  </si>
  <si>
    <t>CTCGGCAAAACTAGACTCCC</t>
  </si>
  <si>
    <t>Rv0548c</t>
  </si>
  <si>
    <t>CACGAGTAGACCGCATTGCC</t>
  </si>
  <si>
    <t>Rv0551c</t>
  </si>
  <si>
    <t>ATTGCAACACGTTCTAGTCT</t>
  </si>
  <si>
    <t>Rv0552</t>
  </si>
  <si>
    <t>TCACTACGCTTGGAGCCCAT</t>
  </si>
  <si>
    <t>Rv0555</t>
  </si>
  <si>
    <t>CTGTGACACTCTGTACTGGT</t>
  </si>
  <si>
    <t>Rv0557</t>
  </si>
  <si>
    <t>--T---CC-----G--ACC-</t>
  </si>
  <si>
    <t>CGTATGCCGCTACGCAACCA</t>
  </si>
  <si>
    <t>Rv0559c</t>
  </si>
  <si>
    <t>-----TA-A-TC---C--AT</t>
  </si>
  <si>
    <t>ACGCGTATAGTCCGGCTAAT</t>
  </si>
  <si>
    <t>Rv0563</t>
  </si>
  <si>
    <t>---G----------GGAAC-</t>
  </si>
  <si>
    <t>CCAGGCTCGATTGCGGAACC</t>
  </si>
  <si>
    <t>Rv0564c</t>
  </si>
  <si>
    <t>CGCAATACGCTGAACGCCAT</t>
  </si>
  <si>
    <t>Rv0565c</t>
  </si>
  <si>
    <t>TTTCAAGCGAGGTTCACGAT</t>
  </si>
  <si>
    <t>Rv0566c</t>
  </si>
  <si>
    <t>CGGATTTACAGTCCGCTCCC</t>
  </si>
  <si>
    <t>Rv0568</t>
  </si>
  <si>
    <t>ACACATAGAATCGTGTCGAT</t>
  </si>
  <si>
    <t>Rv0569</t>
  </si>
  <si>
    <t>GCGCCGGGTGCGTGCACGAT</t>
  </si>
  <si>
    <t>Rv0571c</t>
  </si>
  <si>
    <t>TGGCGACACACTCGGCAGAT</t>
  </si>
  <si>
    <t>Rv0575c</t>
  </si>
  <si>
    <t>GAAGAGCACAATTGCAGTGT</t>
  </si>
  <si>
    <t>Rv0579</t>
  </si>
  <si>
    <t>TGCGGGAGAGGATAAGGAAT</t>
  </si>
  <si>
    <t>Rv0580c</t>
  </si>
  <si>
    <t>CGGATCTACGGTGAAGGCAT</t>
  </si>
  <si>
    <t>Rv0583c</t>
  </si>
  <si>
    <t>--GG--G------CCGG--C</t>
  </si>
  <si>
    <t>CCGGCCGGAAGTGCCGGTCC</t>
  </si>
  <si>
    <t>Rv0584</t>
  </si>
  <si>
    <t>ATGCAGTAAGAGACAGCTAT</t>
  </si>
  <si>
    <t>Rv0585c</t>
  </si>
  <si>
    <t>G-------------------</t>
  </si>
  <si>
    <t>GCTAAGTTGTCCGCGGAGCC</t>
  </si>
  <si>
    <t>Rv0586</t>
  </si>
  <si>
    <t>TGGT---ACCACTTGAC-TC</t>
  </si>
  <si>
    <t>CGGTCTGACCACTTGACGTC</t>
  </si>
  <si>
    <t>Rv0613c</t>
  </si>
  <si>
    <t>---C-TA--GTGG----C-T</t>
  </si>
  <si>
    <t>CGGCATAAGGTGGCCACCGT</t>
  </si>
  <si>
    <t>Rv0620</t>
  </si>
  <si>
    <t>CA-GT--TCTG----GA-AA</t>
  </si>
  <si>
    <t>CAGGTGTTCTGCTTCGAGAA</t>
  </si>
  <si>
    <t>Rv0625c</t>
  </si>
  <si>
    <t>G-----------------AT</t>
  </si>
  <si>
    <t>GGAACAATCACGGTCAGCAT</t>
  </si>
  <si>
    <t>Rv0626</t>
  </si>
  <si>
    <t>TGAGCTACGATCGTAGGCAT</t>
  </si>
  <si>
    <t>Rv0631c</t>
  </si>
  <si>
    <t>-----A--G-------C-AT</t>
  </si>
  <si>
    <t>CGACTAGGGTGACGCCCGAT</t>
  </si>
  <si>
    <t>Rv0632c</t>
  </si>
  <si>
    <t>TCTGATTCAATCGAGAGCAT</t>
  </si>
  <si>
    <t>Rv0633c</t>
  </si>
  <si>
    <t>---G-C----G---G-G--G</t>
  </si>
  <si>
    <t>AGCGACCAGTGCCCAGGCGC</t>
  </si>
  <si>
    <t>Rv0634A</t>
  </si>
  <si>
    <t>TGGG------TAT-GTTG--</t>
  </si>
  <si>
    <t>CGGGACACGTTAATGCGGAG</t>
  </si>
  <si>
    <t>Rv0634B</t>
  </si>
  <si>
    <t>GGTTCGATTCCGTTAGGGGG</t>
  </si>
  <si>
    <t>Rv0634c</t>
  </si>
  <si>
    <t>AAGACATAGGCTGGTTGCGT</t>
  </si>
  <si>
    <t>Rv0635</t>
  </si>
  <si>
    <t>TAGGTAGGTTCTACAGCCGT</t>
  </si>
  <si>
    <t>Rv0638</t>
  </si>
  <si>
    <t>AGGGGCGTAGCTCAACTGGC</t>
  </si>
  <si>
    <t>Rv0639</t>
  </si>
  <si>
    <t>CAGAGAGGACTGAAAACCGT</t>
  </si>
  <si>
    <t>Rv0640</t>
  </si>
  <si>
    <t>GAAGGACATCGACACGTCAT</t>
  </si>
  <si>
    <t>Rv0641</t>
  </si>
  <si>
    <t>GTGG-AG-GC--GC--CGGC</t>
  </si>
  <si>
    <t>GTGGGAGGGCCAGCTTCGGC</t>
  </si>
  <si>
    <t>Rv0642c</t>
  </si>
  <si>
    <t>GACACCATCCAGGAGAACAT</t>
  </si>
  <si>
    <t>Rv0643c</t>
  </si>
  <si>
    <t>G-GTAG-GT-CC------G-</t>
  </si>
  <si>
    <t>GTGTAGGGTGCCGGGGATGG</t>
  </si>
  <si>
    <t>Rv0644c</t>
  </si>
  <si>
    <t>GGAAAGGCATTACACCTCAT</t>
  </si>
  <si>
    <t>Rv0645c</t>
  </si>
  <si>
    <t>TGTACGGTTGGCGCGGGAGG</t>
  </si>
  <si>
    <t>Rv0647c</t>
  </si>
  <si>
    <t>CGCGTCGCCGAATGTGTAAT</t>
  </si>
  <si>
    <t>Rv0648</t>
  </si>
  <si>
    <t>CGTA----T-----------</t>
  </si>
  <si>
    <t>CGCCGATGGCCGTATCGAAG</t>
  </si>
  <si>
    <t>Rv0651</t>
  </si>
  <si>
    <t>CGGCCCACGCAGGAGGACGA</t>
  </si>
  <si>
    <t>CGACCCACGCAGGAGGACGA</t>
  </si>
  <si>
    <t>Rv0652</t>
  </si>
  <si>
    <t>-A--AAGGA-C------CAT</t>
  </si>
  <si>
    <t>CAGGAAGGACCGCCCATCAT</t>
  </si>
  <si>
    <t>Rv0653c</t>
  </si>
  <si>
    <t>-GTTAT----A---TACGC-</t>
  </si>
  <si>
    <t>TGATATTGGAACGGTACGCC</t>
  </si>
  <si>
    <t>Rv0654</t>
  </si>
  <si>
    <t>--ATA-C---GTTAT-GG-G</t>
  </si>
  <si>
    <t>AAATAACAATGTTATAGGAG</t>
  </si>
  <si>
    <t>Rv0663</t>
  </si>
  <si>
    <t>GCGTATTAGGGAGGAACAAT</t>
  </si>
  <si>
    <t>Rv0667</t>
  </si>
  <si>
    <t>TGTTGGACGTTGCGCTGGCT</t>
  </si>
  <si>
    <t>Rv0668</t>
  </si>
  <si>
    <t>AAGGGGAAAGGGAGTTACGT</t>
  </si>
  <si>
    <t>TAGGGGAAAGGGAGTTACGT</t>
  </si>
  <si>
    <t>Rv0670</t>
  </si>
  <si>
    <t>TCTCACTAGACTTGGGTTGT</t>
  </si>
  <si>
    <t>Rv0671</t>
  </si>
  <si>
    <t>--------C----------T</t>
  </si>
  <si>
    <t>GGCACCTACCGTTGACTTAT</t>
  </si>
  <si>
    <t>Rv0672</t>
  </si>
  <si>
    <t>-GT-----A--TGTAA-A--</t>
  </si>
  <si>
    <t>TGTAGAAAAAACGTAACATG</t>
  </si>
  <si>
    <t>Rv0677c</t>
  </si>
  <si>
    <t>CGGCAGAGGCGGAGGGCGAT</t>
  </si>
  <si>
    <t>Rv0680c</t>
  </si>
  <si>
    <t>----------C-G-------</t>
  </si>
  <si>
    <t>TGCGGCTGAGCTGCCATGGC</t>
  </si>
  <si>
    <t>Rv0681</t>
  </si>
  <si>
    <t>---TAGAG------G-----</t>
  </si>
  <si>
    <t>CGCTAGAGTCATTAGTTGGC</t>
  </si>
  <si>
    <t>Rv0682</t>
  </si>
  <si>
    <t>TGCGACAC-CCCG---GCGG</t>
  </si>
  <si>
    <t>TGCGACACACCCGGCCGCGG</t>
  </si>
  <si>
    <t>Rv0684</t>
  </si>
  <si>
    <t>CGA-A----G-GAA-----C</t>
  </si>
  <si>
    <t>CGAAAGAGTGGGAAGACTTC</t>
  </si>
  <si>
    <t>Rv0685</t>
  </si>
  <si>
    <t>ACCAAC-AGTCCAGGAGGAC</t>
  </si>
  <si>
    <t>ACTAACAAGTCCAGGAGGAC</t>
  </si>
  <si>
    <t>Rv0686</t>
  </si>
  <si>
    <t>--CG-TA---TG--------</t>
  </si>
  <si>
    <t>GGCGCTACGCTGACATGGAC</t>
  </si>
  <si>
    <t>Rv0687</t>
  </si>
  <si>
    <t>AAC-CGTT--A-T----CTG</t>
  </si>
  <si>
    <t>AACACGTTACAGTTTCGCTG</t>
  </si>
  <si>
    <t>Rv0691c</t>
  </si>
  <si>
    <t>C-C-ATATGGCATCGAGTGC</t>
  </si>
  <si>
    <t>CACAATATGGCATCGAGTGC</t>
  </si>
  <si>
    <t>Rv0695</t>
  </si>
  <si>
    <t>AACA----------------</t>
  </si>
  <si>
    <t>AACAATTGGTGCACGCCAGG</t>
  </si>
  <si>
    <t>Rv0696</t>
  </si>
  <si>
    <t>C----------GG---G-T-</t>
  </si>
  <si>
    <t>GAAGCGATGAGGAGAAGCGG</t>
  </si>
  <si>
    <t>Rv0700</t>
  </si>
  <si>
    <t>GGCATACTGTTC-GGTTG-C</t>
  </si>
  <si>
    <t>GGCATACTGTTCAGGTTGCC</t>
  </si>
  <si>
    <t>Rv0704</t>
  </si>
  <si>
    <t>AGCAAGCC-AT--GA-CT-T</t>
  </si>
  <si>
    <t>AGCAGGGCAATGCGGCCTAG</t>
  </si>
  <si>
    <t>Rv0705</t>
  </si>
  <si>
    <t>----------AAGG-TA---</t>
  </si>
  <si>
    <t>CCGCGCAATCAGATCTAGGG</t>
  </si>
  <si>
    <t>Rv0711</t>
  </si>
  <si>
    <t>CTACCCTGTGCGTGTAGTGT</t>
  </si>
  <si>
    <t>Rv0712</t>
  </si>
  <si>
    <t>TCGGCATACGCTGAAGTCGT</t>
  </si>
  <si>
    <t>Rv0713</t>
  </si>
  <si>
    <t>-TTG-TA--ATC---C----</t>
  </si>
  <si>
    <t>GTTGCTACCATCTGACTCCG</t>
  </si>
  <si>
    <t>Rv0714</t>
  </si>
  <si>
    <t>GGTTGCC--G-GCAGACCTC</t>
  </si>
  <si>
    <t>GGTTGCCGTGAGCAGACCTC</t>
  </si>
  <si>
    <t>Rv0718</t>
  </si>
  <si>
    <t>--A-G--CA---GGT-----</t>
  </si>
  <si>
    <t>GAGGGGGCCGCAAGCGATGA</t>
  </si>
  <si>
    <t>Rv0724</t>
  </si>
  <si>
    <t>ACGCAAAATGCCCCCGAAAT</t>
  </si>
  <si>
    <t>Rv0726c</t>
  </si>
  <si>
    <t>GTTGTTAACTTTACTAAGGA</t>
  </si>
  <si>
    <t>Rv0728c</t>
  </si>
  <si>
    <t>GCG-CAC-GTACGCCAGCAT</t>
  </si>
  <si>
    <t>GCGCCACCGTACGCCAGCAT</t>
  </si>
  <si>
    <t>Rv0729</t>
  </si>
  <si>
    <t>ATGCTGGCGTAC-GT--C-C</t>
  </si>
  <si>
    <t>ATGCTGGCGTACGGTGGCGC</t>
  </si>
  <si>
    <t>Rv0731c</t>
  </si>
  <si>
    <t>AC-GT-CTAA-TA-------</t>
  </si>
  <si>
    <t>ACGGTGCGAGCTATCGAAGG</t>
  </si>
  <si>
    <t>Rv0732</t>
  </si>
  <si>
    <t>-C-G--CAGGAGGA-AGAGT</t>
  </si>
  <si>
    <t>GCTGCGCAGGAGGATAGAGT</t>
  </si>
  <si>
    <t>Rv0735</t>
  </si>
  <si>
    <t>TCGTGTCAGTAAGCGGGAGG</t>
  </si>
  <si>
    <t>Rv0736</t>
  </si>
  <si>
    <t>CGTGAGGGTGACAGGAGAGA</t>
  </si>
  <si>
    <t>Rv0737</t>
  </si>
  <si>
    <t>TGTGCGATAAGAAGGGGCGT</t>
  </si>
  <si>
    <t>Rv0753c</t>
  </si>
  <si>
    <t>TTACTAGGAT-T-C-A-TAT</t>
  </si>
  <si>
    <t>TTACTAGGATATCCAAGTAT</t>
  </si>
  <si>
    <t>Rv0754</t>
  </si>
  <si>
    <t>C-C--------------C--</t>
  </si>
  <si>
    <t>CTCCATCATGGCTAGTACGC</t>
  </si>
  <si>
    <t>Rv0756c</t>
  </si>
  <si>
    <t>CGTGAATACACTCGCAGAAT</t>
  </si>
  <si>
    <t>Rv0757</t>
  </si>
  <si>
    <t>---T--CAG-AA---C-CA-</t>
  </si>
  <si>
    <t>AGCTTTCAGGAATTACACAA</t>
  </si>
  <si>
    <t>Rv0758</t>
  </si>
  <si>
    <t>CCCGAGGAGAACGCGGCAAT</t>
  </si>
  <si>
    <t>Rv0759c</t>
  </si>
  <si>
    <t>TACGAGGACGACGACGTCGT</t>
  </si>
  <si>
    <t>Rv0761c</t>
  </si>
  <si>
    <t>GATGAAAGCAGGTTTGCGGT</t>
  </si>
  <si>
    <t>Rv0767c</t>
  </si>
  <si>
    <t>ATCCGATAGCTTGGACATGT</t>
  </si>
  <si>
    <t>Rv0768</t>
  </si>
  <si>
    <t>CAATATCGGACAAGTGTCCA</t>
  </si>
  <si>
    <t>Rv0769</t>
  </si>
  <si>
    <t>CAGCGCAGAAAGGAAGCCAT</t>
  </si>
  <si>
    <t>Rv0770</t>
  </si>
  <si>
    <t>AT-TTCAA-GTCGA-GGCGG</t>
  </si>
  <si>
    <t>GTACCCCCATCCGCTGGCGG</t>
  </si>
  <si>
    <t>Rv0773c</t>
  </si>
  <si>
    <t>CCCTACGCTTGGCCGCGCAT</t>
  </si>
  <si>
    <t>Rv0774c</t>
  </si>
  <si>
    <t>---------------GGCA-</t>
  </si>
  <si>
    <t>CGGCCAAACGTCCATGGCAT</t>
  </si>
  <si>
    <t>Rv0775</t>
  </si>
  <si>
    <t>GTTTGGCCGAATTGGCAATG</t>
  </si>
  <si>
    <t>Rv0776c</t>
  </si>
  <si>
    <t>CAT-TC--CGCT-GC-TA-C</t>
  </si>
  <si>
    <t>CATCCCTCTGACAGAGGCGC</t>
  </si>
  <si>
    <t>Rv0777</t>
  </si>
  <si>
    <t>CCGTAAGCTGTGTCTTTGTG</t>
  </si>
  <si>
    <t>Rv0779c</t>
  </si>
  <si>
    <t>TGTGCTGGTATCTCTGGTAT</t>
  </si>
  <si>
    <t>Rv0780</t>
  </si>
  <si>
    <t>------TAGG-TG-C---AT</t>
  </si>
  <si>
    <t>GGCGGATAGGCTGGCGCGAT</t>
  </si>
  <si>
    <t>Rv0783c</t>
  </si>
  <si>
    <t>---G-------CA----G-C</t>
  </si>
  <si>
    <t>ACGGTGAAGGACACGCGGAC</t>
  </si>
  <si>
    <t>Rv0784</t>
  </si>
  <si>
    <t>A-A--TG-----G--A-ACT</t>
  </si>
  <si>
    <t>AAACCTGGAATCGGCAGACT</t>
  </si>
  <si>
    <t>Rv0787A</t>
  </si>
  <si>
    <t>-------GGTA--GT-----</t>
  </si>
  <si>
    <t>GTCGCCGGGCGCGGCGGGCA</t>
  </si>
  <si>
    <t>Rv0792c</t>
  </si>
  <si>
    <t>GACGTTTTAATACGTCTTAT</t>
  </si>
  <si>
    <t>Rv0794c</t>
  </si>
  <si>
    <t>-----C------------G-</t>
  </si>
  <si>
    <t>GTTCGCCCTTCGCAATTCGG</t>
  </si>
  <si>
    <t>Rv0799c</t>
  </si>
  <si>
    <t>TGCAGGGACGTTAGGGTCGT</t>
  </si>
  <si>
    <t>Rv0800</t>
  </si>
  <si>
    <t>GATGCTAGACATGGCTACAT</t>
  </si>
  <si>
    <t>Rv0803</t>
  </si>
  <si>
    <t>---TA-ACT------GTG--</t>
  </si>
  <si>
    <t>AGCTAGACTGCCTCCGTGAT</t>
  </si>
  <si>
    <t>Rv0805</t>
  </si>
  <si>
    <t>----G----------C--GT</t>
  </si>
  <si>
    <t>AGAGGGTTGGCACCTCAGGT</t>
  </si>
  <si>
    <t>Rv0806c</t>
  </si>
  <si>
    <t>----AAGGCGGTG---C-AT</t>
  </si>
  <si>
    <t>TCCCAAGGCGGTGACCCGAT</t>
  </si>
  <si>
    <t>Rv0807</t>
  </si>
  <si>
    <t>TTCTTGAGACCCTAAGGTAT</t>
  </si>
  <si>
    <t>Rv0808</t>
  </si>
  <si>
    <t>TTCGGCGGTGCAGACGTCGT</t>
  </si>
  <si>
    <t>Rv0809</t>
  </si>
  <si>
    <t>GCGGTAGCCTTTATCGCGAT</t>
  </si>
  <si>
    <t>Rv0810c</t>
  </si>
  <si>
    <t>CCGTTATT-CGCGAGGGGGT</t>
  </si>
  <si>
    <t>CCGTTATTTCGCGAGGGGGT</t>
  </si>
  <si>
    <t>Rv0811c</t>
  </si>
  <si>
    <t>TTTTCGTAGAGTTGTTGTGT</t>
  </si>
  <si>
    <t>Rv0812</t>
  </si>
  <si>
    <t>AGCTAGGCTGCAGGGACATG</t>
  </si>
  <si>
    <t>Rv0813c</t>
  </si>
  <si>
    <t>AT--C-TGGTT-GC--T-TA</t>
  </si>
  <si>
    <t>ATCTCCTGGTTCGCGCTGTA</t>
  </si>
  <si>
    <t>Rv0817c</t>
  </si>
  <si>
    <t>---C------------CC-G</t>
  </si>
  <si>
    <t>TAACGATAACGTGCCGCCTG</t>
  </si>
  <si>
    <t>Rv0818</t>
  </si>
  <si>
    <t>----------G-TA--GT--</t>
  </si>
  <si>
    <t>CAGGCGGCACGTTATCGTTA</t>
  </si>
  <si>
    <t>Rv0820</t>
  </si>
  <si>
    <t>CAAGAAGTCGTAAGCAGGAG</t>
  </si>
  <si>
    <t>Rv0821c</t>
  </si>
  <si>
    <t>GAACGTAGGCTTTAGCACAT</t>
  </si>
  <si>
    <t>Rv0822c</t>
  </si>
  <si>
    <t>CTCGGAGGCCGGTAGGACAT</t>
  </si>
  <si>
    <t>Rv0823c</t>
  </si>
  <si>
    <t>CGATGAGCAGGAGGCGGGCA</t>
  </si>
  <si>
    <t>Rv0824c</t>
  </si>
  <si>
    <t>ACAGATAT-TTG--TGC-AC</t>
  </si>
  <si>
    <t>ACAGATATATTGACTGCAAC</t>
  </si>
  <si>
    <t>Rv0825c</t>
  </si>
  <si>
    <t>TTCTGACTACGCACGTTGTC</t>
  </si>
  <si>
    <t>Rv0826</t>
  </si>
  <si>
    <t>TGACAAC----GT-GTC---</t>
  </si>
  <si>
    <t>TGACAACGTGCGTAGTCAGA</t>
  </si>
  <si>
    <t>Rv0827c</t>
  </si>
  <si>
    <t>GCGTTCTATTGTTTGCGTAT</t>
  </si>
  <si>
    <t>Rv0828c</t>
  </si>
  <si>
    <t>----------C--C-A----</t>
  </si>
  <si>
    <t>CCAACTGGGCCGACGACGCT</t>
  </si>
  <si>
    <t>Rv0830</t>
  </si>
  <si>
    <t>GGTAGTAGCTAGACTATCTA</t>
  </si>
  <si>
    <t>Rv0831c</t>
  </si>
  <si>
    <t>GGACTTTTAATCCGCAGGTC</t>
  </si>
  <si>
    <t>Rv0838</t>
  </si>
  <si>
    <t>ATCCGCGACAATGATCGGGT</t>
  </si>
  <si>
    <t>Rv0839</t>
  </si>
  <si>
    <t>-------------G-G----</t>
  </si>
  <si>
    <t>CGTCTCATATAGTGAAATAA</t>
  </si>
  <si>
    <t>Rv0840c</t>
  </si>
  <si>
    <t>-------A--C-C-GC----</t>
  </si>
  <si>
    <t>GACCGACATGCCCGGCGAGG</t>
  </si>
  <si>
    <t>Rv0844c</t>
  </si>
  <si>
    <t>CGCCATGGTCGGCGCGCCAT</t>
  </si>
  <si>
    <t>Rv0845</t>
  </si>
  <si>
    <t>ATTGATTTGCACTCCGACGT</t>
  </si>
  <si>
    <t>Rv0846c</t>
  </si>
  <si>
    <t>------------C-----AT</t>
  </si>
  <si>
    <t>CCAGACGAGGAGCGATCGAT</t>
  </si>
  <si>
    <t>Rv0848</t>
  </si>
  <si>
    <t>CGG--------------C--</t>
  </si>
  <si>
    <t>CGGCCCCGATGCAGAAGCGA</t>
  </si>
  <si>
    <t>Rv0851c</t>
  </si>
  <si>
    <t>--G-----------------</t>
  </si>
  <si>
    <t>ACATGCCGCTGTGGCGTCGC</t>
  </si>
  <si>
    <t>Rv0852</t>
  </si>
  <si>
    <t>-C-G--GT----C--G--GC</t>
  </si>
  <si>
    <t>ACAGCGGCATGTTGCGTCGC</t>
  </si>
  <si>
    <t>Rv0853c</t>
  </si>
  <si>
    <t>----C---------------</t>
  </si>
  <si>
    <t>CGCACGATAGCGAATCGGCG</t>
  </si>
  <si>
    <t>Rv0854</t>
  </si>
  <si>
    <t>ATTCGCTATCGTGCGGCCAT</t>
  </si>
  <si>
    <t>Rv0856</t>
  </si>
  <si>
    <t>TG-TA--TT--------GTG</t>
  </si>
  <si>
    <t>TGCTAGCGTGAACGTCAGTG</t>
  </si>
  <si>
    <t>Rv0858c</t>
  </si>
  <si>
    <t>CGGATAGGCTCGACCGCCAT</t>
  </si>
  <si>
    <t>Rv0859</t>
  </si>
  <si>
    <t>CCCAACCAACAGGTTGGCCG</t>
  </si>
  <si>
    <t>Rv0861c</t>
  </si>
  <si>
    <t>GC----C---G----C----</t>
  </si>
  <si>
    <t>GCCATTGACTACCGCCGGCG</t>
  </si>
  <si>
    <t>Rv0862c</t>
  </si>
  <si>
    <t>GGCCTACGCTGATCAGCAAT</t>
  </si>
  <si>
    <t>Rv0863</t>
  </si>
  <si>
    <t>---TG-CA-AATG-------</t>
  </si>
  <si>
    <t>ACCTGTCAGAATGGTTTCGT</t>
  </si>
  <si>
    <t>Rv0867c</t>
  </si>
  <si>
    <t>GAACCCGACAGCTGACCTCG</t>
  </si>
  <si>
    <t>Rv0870c</t>
  </si>
  <si>
    <t>CG-CCCG-----GC-GGACG</t>
  </si>
  <si>
    <t>CGTCCCGCCTGCGCGGGACG</t>
  </si>
  <si>
    <t>Rv0871</t>
  </si>
  <si>
    <t>GAC-AGC-GGTGA---CAGT</t>
  </si>
  <si>
    <t>GACAAGCAGGTGAGACCAGT</t>
  </si>
  <si>
    <t>Rv0873</t>
  </si>
  <si>
    <t>GTCAGCGAGGAGGCGGCGAT</t>
  </si>
  <si>
    <t>Rv0876c</t>
  </si>
  <si>
    <t>T--G--A-AAT------GTG</t>
  </si>
  <si>
    <t>TAGGACAGAATTGATTTGTG</t>
  </si>
  <si>
    <t>Rv0877</t>
  </si>
  <si>
    <t>--------C---G-G-GGC-</t>
  </si>
  <si>
    <t>GTAGCCAACCGGGTGTGGCT</t>
  </si>
  <si>
    <t>Rv0879c</t>
  </si>
  <si>
    <t>GCGCTATGTTGACTCGGGAT</t>
  </si>
  <si>
    <t>Rv0880</t>
  </si>
  <si>
    <t>TCCGTTGTAACCTCAGCTGT</t>
  </si>
  <si>
    <t>Rv0883c</t>
  </si>
  <si>
    <t>-C-GCGTGTC------G---</t>
  </si>
  <si>
    <t>TCCGCGTGTCAACGAGGCTA</t>
  </si>
  <si>
    <t>Rv0884c</t>
  </si>
  <si>
    <t>---G---C---G--------</t>
  </si>
  <si>
    <t>ACGGTACCGCTGGTACCGGG</t>
  </si>
  <si>
    <t>Rv0885</t>
  </si>
  <si>
    <t>-ACC---GGTAC-GT---C-</t>
  </si>
  <si>
    <t>TACCAGCGGTACCGTGTTCG</t>
  </si>
  <si>
    <t>Rv0887c</t>
  </si>
  <si>
    <t>CAGATGTTGTTGTCGTCTCG</t>
  </si>
  <si>
    <t>Rv0889c</t>
  </si>
  <si>
    <t>AGGTGTGAGAATTCTCGTAT</t>
  </si>
  <si>
    <t>Rv0892</t>
  </si>
  <si>
    <t>-----C-A----G-------</t>
  </si>
  <si>
    <t>ATCCTCGAAACAGGCCTCTC</t>
  </si>
  <si>
    <t>Rv0896</t>
  </si>
  <si>
    <t>-------AAGGG---C--GT</t>
  </si>
  <si>
    <t>AAGCGCGAAGGGGTTCTCGT</t>
  </si>
  <si>
    <t>Rv0898c</t>
  </si>
  <si>
    <t>ATCGGGCACACTGGAGCCAT</t>
  </si>
  <si>
    <t>Rv0903c</t>
  </si>
  <si>
    <t>GGACGGTAATCAGGCAAAAT</t>
  </si>
  <si>
    <t>Rv0907</t>
  </si>
  <si>
    <t>T---G-------------TG</t>
  </si>
  <si>
    <t>CACCGAGTGTTCCGGCCGCG</t>
  </si>
  <si>
    <t>Rv0909</t>
  </si>
  <si>
    <t>A-C-A-C------C--C--C</t>
  </si>
  <si>
    <t>GGCGATCAGGCGCTGGGAGA</t>
  </si>
  <si>
    <t>Rv0911</t>
  </si>
  <si>
    <t>-CGATGAGTTT---------</t>
  </si>
  <si>
    <t>TCGATGAGTTTCAGACTCCG</t>
  </si>
  <si>
    <t>Rv0912</t>
  </si>
  <si>
    <t>AGTATTAGTGTCACAACCAT</t>
  </si>
  <si>
    <t>Rv0914c</t>
  </si>
  <si>
    <t>TTGTAGTAGCGTACGGCTAT</t>
  </si>
  <si>
    <t>Rv0924c</t>
  </si>
  <si>
    <t>CGAGTAGCCCGGTGGTTGGT</t>
  </si>
  <si>
    <t>Rv0925c</t>
  </si>
  <si>
    <t>GGCAGGTGGGTATGACGTAT</t>
  </si>
  <si>
    <t>Rv0926c</t>
  </si>
  <si>
    <t>-C--T-CCGA-C-----GGA</t>
  </si>
  <si>
    <t>CTGACCCCTACCGCTAAGGA</t>
  </si>
  <si>
    <t>Rv0927c</t>
  </si>
  <si>
    <t>A-TAGAAC-----GTT---A</t>
  </si>
  <si>
    <t>GGCACACCCCCAGGTTTCGG</t>
  </si>
  <si>
    <t>Rv0928</t>
  </si>
  <si>
    <t>CGGCCGTTAGGAACTGAATT</t>
  </si>
  <si>
    <t>Rv0932c</t>
  </si>
  <si>
    <t>CCCCTCGAGAGGAGTTGCGT</t>
  </si>
  <si>
    <t>Rv0937c</t>
  </si>
  <si>
    <t>CAAGGCATACTCACTTACAT</t>
  </si>
  <si>
    <t>Rv0938</t>
  </si>
  <si>
    <t>ACAGGCTACGTTGAAAGCAT</t>
  </si>
  <si>
    <t>Rv0940c</t>
  </si>
  <si>
    <t>----GA----G--C-A----</t>
  </si>
  <si>
    <t>ATTAGAACACGTTCTAATCT</t>
  </si>
  <si>
    <t>Rv0941c</t>
  </si>
  <si>
    <t>GGCAAGGGACGCAAGGAAGT</t>
  </si>
  <si>
    <t>Rv0946c</t>
  </si>
  <si>
    <t>CGGCATTAGGGTCGAACCAT</t>
  </si>
  <si>
    <t>Rv0948c</t>
  </si>
  <si>
    <t>CGAT--------GGG-ACC-</t>
  </si>
  <si>
    <t>CGATTTTTCTACGGGTACCG</t>
  </si>
  <si>
    <t>Rv0949</t>
  </si>
  <si>
    <t>TC------C-GCGGTA--TT</t>
  </si>
  <si>
    <t>TCGCCGCGCGGCGGTAAGTT</t>
  </si>
  <si>
    <t>Rv0950c</t>
  </si>
  <si>
    <t>GTCCAGATAACG-TATGGT-</t>
  </si>
  <si>
    <t>GTCCAGATAACGTTATGGTC</t>
  </si>
  <si>
    <t>Rv0951</t>
  </si>
  <si>
    <t>-CGT-A-C--A-CGTTA-C-</t>
  </si>
  <si>
    <t>TCGTGACCATAACGTTATCT</t>
  </si>
  <si>
    <t>Rv0953c</t>
  </si>
  <si>
    <t>---AACACGTTCTAAT----</t>
  </si>
  <si>
    <t>TGGAACACGTTCTAATTCGG</t>
  </si>
  <si>
    <t>Rv0955</t>
  </si>
  <si>
    <t>----------------G---</t>
  </si>
  <si>
    <t>CGCGCGTGTGCGCGAAGAGT</t>
  </si>
  <si>
    <t>Rv0956</t>
  </si>
  <si>
    <t>CCAGACTAGGCTCGCCGTGT</t>
  </si>
  <si>
    <t>Rv0958</t>
  </si>
  <si>
    <t>CGTCGTAGCGTGGAACGGTG</t>
  </si>
  <si>
    <t>Rv0966c</t>
  </si>
  <si>
    <t>GTCGTA-GCTC------GAT</t>
  </si>
  <si>
    <t>GTCGTAGGCTCGTGGACGAT</t>
  </si>
  <si>
    <t>Rv0967</t>
  </si>
  <si>
    <t>CCCACCC--GG-GGGGT-G-</t>
  </si>
  <si>
    <t>CCCACCCCCAGTGGGGTGGG</t>
  </si>
  <si>
    <t>Rv0968</t>
  </si>
  <si>
    <t>ACGAAAGGAGCATCCGCGAT</t>
  </si>
  <si>
    <t>Rv0969</t>
  </si>
  <si>
    <t>TC----G-----GG-CG-AT</t>
  </si>
  <si>
    <t>TCCAACGCGTCGGGGCGGAT</t>
  </si>
  <si>
    <t>Rv0976c</t>
  </si>
  <si>
    <t>--T-ACCTACCGG-TGGTT-</t>
  </si>
  <si>
    <t>GCTAACCTACCGGTTGGTTG</t>
  </si>
  <si>
    <t>Rv0981</t>
  </si>
  <si>
    <t>CGCCTGGGCGCAGGCACAAA</t>
  </si>
  <si>
    <t>Rv0983</t>
  </si>
  <si>
    <t>-------------A-C--AT</t>
  </si>
  <si>
    <t>ACCCATGCCAGTCCACGCAT</t>
  </si>
  <si>
    <t>Rv0985c</t>
  </si>
  <si>
    <t>--GC------GC----G-C-</t>
  </si>
  <si>
    <t>TTACGCGCACACCACGGTCA</t>
  </si>
  <si>
    <t>Rv0990c</t>
  </si>
  <si>
    <t>--------GTTATCCACA--</t>
  </si>
  <si>
    <t>GTTGAGAGGTTATCCACAAG</t>
  </si>
  <si>
    <t>Rv0991c</t>
  </si>
  <si>
    <t>CACT-----CG-TAGAGTGC</t>
  </si>
  <si>
    <t>CACTTGAGACGGTAGAGTGC</t>
  </si>
  <si>
    <t>Rv0992c</t>
  </si>
  <si>
    <t>-G-TCA-AC--TA-C-----</t>
  </si>
  <si>
    <t>CGTTCACACGATAACCCGCA</t>
  </si>
  <si>
    <t>Rv0993</t>
  </si>
  <si>
    <t>-----TA--GTGTG--C-AT</t>
  </si>
  <si>
    <t>CGGGTTATCGTGTGAACGAT</t>
  </si>
  <si>
    <t>Rv0994</t>
  </si>
  <si>
    <t>----G--AGG--C-----GT</t>
  </si>
  <si>
    <t>GACGGAAAGGCGGGCGCTGT</t>
  </si>
  <si>
    <t>Rv0995</t>
  </si>
  <si>
    <t>--GC-TTC---GC--C--GG</t>
  </si>
  <si>
    <t>TCGAATCCCCGGCATCCGGG</t>
  </si>
  <si>
    <t>Rv0996</t>
  </si>
  <si>
    <t>GAATTACAGGTGTGTAATTG</t>
  </si>
  <si>
    <t>Rv0997a</t>
  </si>
  <si>
    <t>---CTGA-C-TT---TAAGA</t>
  </si>
  <si>
    <t>CGGCTGAATATTCGCTAAGA</t>
  </si>
  <si>
    <t>Rv1000c</t>
  </si>
  <si>
    <t>GGCGGCGCCATCGAACGAAT</t>
  </si>
  <si>
    <t>Rv1001</t>
  </si>
  <si>
    <t>CCGGCTACGGTTTGACCTGT</t>
  </si>
  <si>
    <t>Rv1002c</t>
  </si>
  <si>
    <t>--C-------GC---GATCG</t>
  </si>
  <si>
    <t>GCCAAGGACCGCCCCGAGGA</t>
  </si>
  <si>
    <t>Rv1003</t>
  </si>
  <si>
    <t>GATCGTAGGCTGT------T</t>
  </si>
  <si>
    <t>GATCGTAGGCTGTCCGTCAT</t>
  </si>
  <si>
    <t>Rv1005c</t>
  </si>
  <si>
    <t>-----CG------A--CT--</t>
  </si>
  <si>
    <t>CCCCCCGGGACGGAGACCGG</t>
  </si>
  <si>
    <t>Rv1006</t>
  </si>
  <si>
    <t>-C---------------G--</t>
  </si>
  <si>
    <t>GCCGTTTCTCGCTGACCGCG</t>
  </si>
  <si>
    <t>Rv1007c</t>
  </si>
  <si>
    <t>CAC----ACAC--TA--GTG</t>
  </si>
  <si>
    <t>CACCCGCACACAATAGGGTG</t>
  </si>
  <si>
    <t>Rv1008</t>
  </si>
  <si>
    <t>CTATTGTGTGCGGGTGAGCT</t>
  </si>
  <si>
    <t>Rv1009</t>
  </si>
  <si>
    <t>TTCGTTACCGT---GT-AT-</t>
  </si>
  <si>
    <t>TTCGTTACCGTCTTGTGATC</t>
  </si>
  <si>
    <t>Rv1011</t>
  </si>
  <si>
    <t>AGCGATAGTCTGCTGCGGTG</t>
  </si>
  <si>
    <t>Rv1013</t>
  </si>
  <si>
    <t>CGAGA---AA--GC--C---</t>
  </si>
  <si>
    <t>CGAGACCCAACCGCTCCCCA</t>
  </si>
  <si>
    <t>Rv1015c</t>
  </si>
  <si>
    <t>--C-TCACGGCGAGGG-G--</t>
  </si>
  <si>
    <t>GGCGTCACGGCGAGGGTGGT</t>
  </si>
  <si>
    <t>Rv1016c</t>
  </si>
  <si>
    <t>------G-----G-------</t>
  </si>
  <si>
    <t>ATGGCAGCCGTCATCCTTGA</t>
  </si>
  <si>
    <t>Rv1017c</t>
  </si>
  <si>
    <t>A-----A-----G--GGC--</t>
  </si>
  <si>
    <t>ATCCCAAACGGCGAGGGCAG</t>
  </si>
  <si>
    <t>Rv1018c</t>
  </si>
  <si>
    <t>GGTTCGAGTCCTGGCGACGG</t>
  </si>
  <si>
    <t>Rv1019</t>
  </si>
  <si>
    <t>GCTGCCG-TT-C-CC-CG-C</t>
  </si>
  <si>
    <t>GCTGCCGATTACACCACGAC</t>
  </si>
  <si>
    <t>Rv1020</t>
  </si>
  <si>
    <t>-C-TA--AT-G----ATCAT</t>
  </si>
  <si>
    <t>CCCTAGAATGGCCGCATCAT</t>
  </si>
  <si>
    <t>Rv1022</t>
  </si>
  <si>
    <t>----C-TG--A---T-----</t>
  </si>
  <si>
    <t>AACCCATGGGACGATGATCG</t>
  </si>
  <si>
    <t>Rv1023</t>
  </si>
  <si>
    <t>CGCTAACCCAGGCTTTACGC</t>
  </si>
  <si>
    <t>Rv1028c</t>
  </si>
  <si>
    <t>--GG--A--C----G--A-G</t>
  </si>
  <si>
    <t>TCAGATAGCCCAGCAGGATG</t>
  </si>
  <si>
    <t>Rv1033c</t>
  </si>
  <si>
    <t>----ATGA-------G-C--</t>
  </si>
  <si>
    <t>ATTTATGAATCCCGTGACAA</t>
  </si>
  <si>
    <t>Rv1051c</t>
  </si>
  <si>
    <t>GC---C---C----A--C--</t>
  </si>
  <si>
    <t>GCGCTCGATCGCCGATACAT</t>
  </si>
  <si>
    <t>Rv1056</t>
  </si>
  <si>
    <t>ACCGGCAAGGGCATCGTTGA</t>
  </si>
  <si>
    <t>Rv1058</t>
  </si>
  <si>
    <t>CCGTAAGGCGGTACATCGAT</t>
  </si>
  <si>
    <t>Rv1059</t>
  </si>
  <si>
    <t>CTGCTCGCGGGTAGAAAGGT</t>
  </si>
  <si>
    <t>Rv1060</t>
  </si>
  <si>
    <t>AATCGGACGGGTAATCCAAT</t>
  </si>
  <si>
    <t>Rv1061</t>
  </si>
  <si>
    <t>TCGTCTACCGTCGGGGTCAT</t>
  </si>
  <si>
    <t>Rv1063c</t>
  </si>
  <si>
    <t>GCCGAGCAGAATGAAAGCAT</t>
  </si>
  <si>
    <t>Rv1064c</t>
  </si>
  <si>
    <t>G--AGTGTTGCATA-ATTG-</t>
  </si>
  <si>
    <t>GTCAGTCTTGCATAGATTGG</t>
  </si>
  <si>
    <t>Rv1065</t>
  </si>
  <si>
    <t>G--A---T-------TGA--</t>
  </si>
  <si>
    <t>GCAAGACTGACCGCGTGATG</t>
  </si>
  <si>
    <t>Rv1071c</t>
  </si>
  <si>
    <t>--G--CTA-ATT--------</t>
  </si>
  <si>
    <t>ACGATCTAGATTGCTGGTCA</t>
  </si>
  <si>
    <t>Rv1072</t>
  </si>
  <si>
    <t>----GAGAGGA-C-GACGGT</t>
  </si>
  <si>
    <t>TCAAGAGAGGATCCGACGGT</t>
  </si>
  <si>
    <t>Rv1073</t>
  </si>
  <si>
    <t>GCTGACACCATGCCCGCATG</t>
  </si>
  <si>
    <t>Rv1074c</t>
  </si>
  <si>
    <t>---------G-AG----C-T</t>
  </si>
  <si>
    <t>TCCATGCCGGGAGCCGTCAT</t>
  </si>
  <si>
    <t>Rv1075c</t>
  </si>
  <si>
    <t>ACCTTACTGGGTGCAGTCAT</t>
  </si>
  <si>
    <t>Rv1076</t>
  </si>
  <si>
    <t>C-AC---G-CGTAGG-AGTG</t>
  </si>
  <si>
    <t>CTACAACGGCGTAGGAAGTG</t>
  </si>
  <si>
    <t>Rv1077</t>
  </si>
  <si>
    <t>GCCTGAGACGATGAACGCAT</t>
  </si>
  <si>
    <t>Rv1078</t>
  </si>
  <si>
    <t>CCTCAGGTACTGTAGTCCCG</t>
  </si>
  <si>
    <t>Rv1079</t>
  </si>
  <si>
    <t>--------C---------AT</t>
  </si>
  <si>
    <t>TGCCCACCCGACCGTCCGAT</t>
  </si>
  <si>
    <t>Rv1080c</t>
  </si>
  <si>
    <t>GGG-CCGTGTATTGCTGC-T</t>
  </si>
  <si>
    <t>GGGGCCGTGTATTGCTGCAT</t>
  </si>
  <si>
    <t>Rv1081c</t>
  </si>
  <si>
    <t>-----TATA-T-CC-GT---</t>
  </si>
  <si>
    <t>GACCCTATAATTCCGGTTTG</t>
  </si>
  <si>
    <t>Rv1082</t>
  </si>
  <si>
    <t>------------A--AT---</t>
  </si>
  <si>
    <t>CGACAAACCGGAATTATAGG</t>
  </si>
  <si>
    <t>Rv1085c</t>
  </si>
  <si>
    <t>--------TA--G-------</t>
  </si>
  <si>
    <t>GGCCCGACTACTGTGTTCGA</t>
  </si>
  <si>
    <t>Rv1086</t>
  </si>
  <si>
    <t>ACAGTAGTCTGGGTATCTGT</t>
  </si>
  <si>
    <t>Rv1092c</t>
  </si>
  <si>
    <t>C--CG-T-----G--TC-AC</t>
  </si>
  <si>
    <t>CACAGCTGAATTCCATCGAA</t>
  </si>
  <si>
    <t>Rv1093</t>
  </si>
  <si>
    <t>A-ACT-------GTGAC-GC</t>
  </si>
  <si>
    <t>ACACTGGCGCCCGTGACTGC</t>
  </si>
  <si>
    <t>Rv1094</t>
  </si>
  <si>
    <t>GCGAGTTACAGTTACCGCAT</t>
  </si>
  <si>
    <t>Rv1095</t>
  </si>
  <si>
    <t>-GG-CCGGC-CCGGTCCT--</t>
  </si>
  <si>
    <t>AGGACCGGCCCCGGTCCTGG</t>
  </si>
  <si>
    <t>Rv1096</t>
  </si>
  <si>
    <t>TGCCGGTAGACTTCCTGGGT</t>
  </si>
  <si>
    <t>Rv1098c</t>
  </si>
  <si>
    <t>-------------A----G-</t>
  </si>
  <si>
    <t>CACACCCACGACACACAAGG</t>
  </si>
  <si>
    <t>Rv1101c</t>
  </si>
  <si>
    <t>CAAGAAGCGAAGGGCGGACC</t>
  </si>
  <si>
    <t>Rv1109c</t>
  </si>
  <si>
    <t>TGAGGCAGTCTTGGATCCAT</t>
  </si>
  <si>
    <t>Rv1110</t>
  </si>
  <si>
    <t>CAAAGTACCCTGAATGCCAT</t>
  </si>
  <si>
    <t>Rv1111c</t>
  </si>
  <si>
    <t>TGCCGGTACGGTCGACGTGT</t>
  </si>
  <si>
    <t>Rv1112</t>
  </si>
  <si>
    <t>---TA-ACT-------C-GT</t>
  </si>
  <si>
    <t>CCTTAAACTTGGCTCTCTGT</t>
  </si>
  <si>
    <t>Rv1115</t>
  </si>
  <si>
    <t>TG--------CACA---TTT</t>
  </si>
  <si>
    <t>TGTTGCGTGACATATCCGCT</t>
  </si>
  <si>
    <t>Rv1117</t>
  </si>
  <si>
    <t>--------------C-----</t>
  </si>
  <si>
    <t>TGTTGCTGTCCTGCAACCCC</t>
  </si>
  <si>
    <t>Rv1118c</t>
  </si>
  <si>
    <t>GGATTCGTCCAGCCTCTGGT</t>
  </si>
  <si>
    <t>Rv1120c</t>
  </si>
  <si>
    <t>----------C-----C---</t>
  </si>
  <si>
    <t>CCGCGGCGGCCGAACTCAAC</t>
  </si>
  <si>
    <t>Rv1121</t>
  </si>
  <si>
    <t>-C-G--------T-----G-</t>
  </si>
  <si>
    <t>CCGGCCAGGATGTAGACCGC</t>
  </si>
  <si>
    <t>Rv1123c</t>
  </si>
  <si>
    <t>GCATCCTCCAGGTCGGCGAT</t>
  </si>
  <si>
    <t>Rv1124</t>
  </si>
  <si>
    <t>---------G----------</t>
  </si>
  <si>
    <t>GATGCGGTGATCAAGGTGCC</t>
  </si>
  <si>
    <t>Rv1127c</t>
  </si>
  <si>
    <t>CTGTGGGCCCACAGTGGGCG</t>
  </si>
  <si>
    <t>Rv1128c</t>
  </si>
  <si>
    <t>-GTC-G----------TA--</t>
  </si>
  <si>
    <t>TGTCGGTGCCTGCACATAGC</t>
  </si>
  <si>
    <t>Rv1133c</t>
  </si>
  <si>
    <t>CCGGGACTGTCCCGCA-CGG</t>
  </si>
  <si>
    <t>CCGGGACTGTCCCGCAGCGG</t>
  </si>
  <si>
    <t>Rv1139c</t>
  </si>
  <si>
    <t>GG--TG-T-GC-ATGGG-CC</t>
  </si>
  <si>
    <t>AGGATAGTGTGCATAGGCCC</t>
  </si>
  <si>
    <t>Rv1140</t>
  </si>
  <si>
    <t>GA-CC-CA--A-CT-GC--A</t>
  </si>
  <si>
    <t>GATCGACTCCATATTGTCAG</t>
  </si>
  <si>
    <t>Rv1142c</t>
  </si>
  <si>
    <t>TCGATTAGTGTTAACCACAT</t>
  </si>
  <si>
    <t>Rv1143</t>
  </si>
  <si>
    <t>---A-G-TG-----------</t>
  </si>
  <si>
    <t>GATACGCCGTCGAGGGCGTC</t>
  </si>
  <si>
    <t>Rv1147</t>
  </si>
  <si>
    <t>CGGCAACGTGCCCGGCGGGG</t>
  </si>
  <si>
    <t>Rv1151c</t>
  </si>
  <si>
    <t>CACAGCTATGTTTGTGGGAT</t>
  </si>
  <si>
    <t>Rv1152</t>
  </si>
  <si>
    <t>TTGGTAGATACTGGGTACGT</t>
  </si>
  <si>
    <t>Rv1155a</t>
  </si>
  <si>
    <t>GC-ATGGT---CGA-CCG-G</t>
  </si>
  <si>
    <t>GCCGCATCCTGCGGCCCGCA</t>
  </si>
  <si>
    <t>Rv1156</t>
  </si>
  <si>
    <t>CAGCTCTACACTGAGGACGT</t>
  </si>
  <si>
    <t>Rv1159</t>
  </si>
  <si>
    <t>-C----G---C----G-G-C</t>
  </si>
  <si>
    <t>ACTCAAGTGACACGTGTGGC</t>
  </si>
  <si>
    <t>Rv1161</t>
  </si>
  <si>
    <t>CCGCCGTCAACTTGGTTAGA</t>
  </si>
  <si>
    <t>Rv1162</t>
  </si>
  <si>
    <t>CG----C-G---G-G----T</t>
  </si>
  <si>
    <t>CGCTTGCGGAGCGAGACGAT</t>
  </si>
  <si>
    <t>Rv1163</t>
  </si>
  <si>
    <t>------TGGG--GG------</t>
  </si>
  <si>
    <t>CTCGTGTCCGAGAGCGGTCG</t>
  </si>
  <si>
    <t>Rv1166</t>
  </si>
  <si>
    <t>GGGGTACTGGATAGCCTGAT</t>
  </si>
  <si>
    <t>Rv1167c</t>
  </si>
  <si>
    <t>CG-----GGCTACTATC---</t>
  </si>
  <si>
    <t>CGCAGTTGGCTAGTATCGCA</t>
  </si>
  <si>
    <t>Rv1170</t>
  </si>
  <si>
    <t>GCCCGGTAGGGTGCCTCCAT</t>
  </si>
  <si>
    <t>Rv1171</t>
  </si>
  <si>
    <t>GGC--G-C-G----G--A--</t>
  </si>
  <si>
    <t>GGCAGGACCGACTCGACAGC</t>
  </si>
  <si>
    <t>Rv1173</t>
  </si>
  <si>
    <t>-----GT---------G---</t>
  </si>
  <si>
    <t>CTACTGTTGCGCTTATGGCG</t>
  </si>
  <si>
    <t>Rv1174c</t>
  </si>
  <si>
    <t>TGGGGAAGGTGTCCATAAAT</t>
  </si>
  <si>
    <t>Rv1176c</t>
  </si>
  <si>
    <t>TT-CTGATA-TA---G--GC</t>
  </si>
  <si>
    <t>TTACTGATACTAGACGTTGC</t>
  </si>
  <si>
    <t>Rv1177</t>
  </si>
  <si>
    <t>G--ACG--TAGTATC-GT-A</t>
  </si>
  <si>
    <t>GCAACGTCTAGTATCAGTAA</t>
  </si>
  <si>
    <t>Rv1178</t>
  </si>
  <si>
    <t>GCACCCGCTCGCGGCGGAGT</t>
  </si>
  <si>
    <t>Rv1182</t>
  </si>
  <si>
    <t>-----------G--G-----</t>
  </si>
  <si>
    <t>GATCGAGCCGAGGAGGGCAT</t>
  </si>
  <si>
    <t>Rv1183</t>
  </si>
  <si>
    <t>CATCTTCGCGCGGCTAGGTG</t>
  </si>
  <si>
    <t>Rv1185c</t>
  </si>
  <si>
    <t>CCTGCGTACACCGACTTCGA</t>
  </si>
  <si>
    <t>Rv1186c</t>
  </si>
  <si>
    <t>CTAGTAGGATCGGACAACAT</t>
  </si>
  <si>
    <t>Rv1187</t>
  </si>
  <si>
    <t>-TTG---GAT---AC-----</t>
  </si>
  <si>
    <t>GTTGTCCGATCCTACTAGCA</t>
  </si>
  <si>
    <t>Rv1191</t>
  </si>
  <si>
    <t>C--G--A--C--------AT</t>
  </si>
  <si>
    <t>CATGCCAAGCTACTCGCCAT</t>
  </si>
  <si>
    <t>Rv1192</t>
  </si>
  <si>
    <t>GGGCGGGCCGCACTGCTTTG</t>
  </si>
  <si>
    <t>Rv1193</t>
  </si>
  <si>
    <t>----GTA-C-T--------T</t>
  </si>
  <si>
    <t>CGGGGTAGCCTCGCTCACGT</t>
  </si>
  <si>
    <t>Rv1200</t>
  </si>
  <si>
    <t>---------------G-C--</t>
  </si>
  <si>
    <t>GGTCCCCAGGATGTTGGCAG</t>
  </si>
  <si>
    <t>Rv1201c</t>
  </si>
  <si>
    <t>----G--C------------</t>
  </si>
  <si>
    <t>GTCTGTTCGGCGGCACAAGT</t>
  </si>
  <si>
    <t>Rv1202</t>
  </si>
  <si>
    <t>GCCAACTAAGCTAGCGCCGT</t>
  </si>
  <si>
    <t>Rv1205</t>
  </si>
  <si>
    <t>TGGTCTACGTTCTGGTGTAT</t>
  </si>
  <si>
    <t>Rv1206</t>
  </si>
  <si>
    <t>AACGAATCGAGGGCTTACGT</t>
  </si>
  <si>
    <t>Rv1207</t>
  </si>
  <si>
    <t>-----G--------------</t>
  </si>
  <si>
    <t>TGGACGCTCGACGGTAACCA</t>
  </si>
  <si>
    <t>Rv1209</t>
  </si>
  <si>
    <t>T--GGCA--ATCG-----GT</t>
  </si>
  <si>
    <t>TAGGGCAAGATCGATGACGT</t>
  </si>
  <si>
    <t>Rv1211</t>
  </si>
  <si>
    <t>---GCAG--C---G-CG---</t>
  </si>
  <si>
    <t>TTGGCAGTTCAATGTCGGGT</t>
  </si>
  <si>
    <t>Rv1212c</t>
  </si>
  <si>
    <t>------A-C-----------</t>
  </si>
  <si>
    <t>GGCTCAAACCTATCGGCCCC</t>
  </si>
  <si>
    <t>Rv1213</t>
  </si>
  <si>
    <t>GGCCGATAGGTTTGAGCCAT</t>
  </si>
  <si>
    <t>Rv1219c</t>
  </si>
  <si>
    <t>ACGTTTAATATCCTGAACAT</t>
  </si>
  <si>
    <t>Rv1220c</t>
  </si>
  <si>
    <t>GGACATACGCTGCGGGCATG</t>
  </si>
  <si>
    <t>Rv1221</t>
  </si>
  <si>
    <t>TTCTCAG-------TCAG--</t>
  </si>
  <si>
    <t>TTCTAAGCCAAAGCTCAGAT</t>
  </si>
  <si>
    <t>Rv1222</t>
  </si>
  <si>
    <t>-------CGCGCTACATTC-</t>
  </si>
  <si>
    <t>ACCGCGCCGCGCTACATTCG</t>
  </si>
  <si>
    <t>Rv1223</t>
  </si>
  <si>
    <t>----------------G-G-</t>
  </si>
  <si>
    <t>GCTGCGAGTTCATGGCGAGT</t>
  </si>
  <si>
    <t>Rv1225c</t>
  </si>
  <si>
    <t>CTAACTGACGGATATCGTGT</t>
  </si>
  <si>
    <t>Rv1227c</t>
  </si>
  <si>
    <t>C---------------C---</t>
  </si>
  <si>
    <t>TAGCTCAAACGATAACCACG</t>
  </si>
  <si>
    <t>Rv1230c</t>
  </si>
  <si>
    <t>-----GG-G--------C-C</t>
  </si>
  <si>
    <t>TGTATGGTGATCTAGTTCAC</t>
  </si>
  <si>
    <t>Rv1232c</t>
  </si>
  <si>
    <t>CTGCCTAGGCTCTCAATCAT</t>
  </si>
  <si>
    <t>Rv1234</t>
  </si>
  <si>
    <t>GGAGGAGAATGAGAACCGAT</t>
  </si>
  <si>
    <t>Rv1239c</t>
  </si>
  <si>
    <t>-GCGTA-CAT----------</t>
  </si>
  <si>
    <t>CGCGTAACCTGGAGCACCGC</t>
  </si>
  <si>
    <t>Rv1240</t>
  </si>
  <si>
    <t>----G-------CG------</t>
  </si>
  <si>
    <t>GTGCGCTAGTTTCAACCCGA</t>
  </si>
  <si>
    <t>Rv1244</t>
  </si>
  <si>
    <t>GCGT-CTC-GT-G---GA-G</t>
  </si>
  <si>
    <t>GCGTGTCCCGTTGCTTGACG</t>
  </si>
  <si>
    <t>Rv1245c</t>
  </si>
  <si>
    <t>---------C---TA--CT-</t>
  </si>
  <si>
    <t>CCCGGGTACCGGCTAACCTG</t>
  </si>
  <si>
    <t>Rv1248c</t>
  </si>
  <si>
    <t>--GAGGCGA----C----GT</t>
  </si>
  <si>
    <t>TCGAGGCGAACAGCGGCCGT</t>
  </si>
  <si>
    <t>Rv1249c</t>
  </si>
  <si>
    <t>-G-TAGCCTG----------</t>
  </si>
  <si>
    <t>CATTAGCCTGAGGGGACGCC</t>
  </si>
  <si>
    <t>Rv1250</t>
  </si>
  <si>
    <t>------C-----------AT</t>
  </si>
  <si>
    <t>GCCAAACGAGGTGCGTGTAT</t>
  </si>
  <si>
    <t>Rv1251c</t>
  </si>
  <si>
    <t>--C-TA---GT-------GT</t>
  </si>
  <si>
    <t>CACCGAGGAGTTGCTGCTGT</t>
  </si>
  <si>
    <t>Rv1252c</t>
  </si>
  <si>
    <t>GCCACGCCTACCGCACCCGC</t>
  </si>
  <si>
    <t>Rv1253</t>
  </si>
  <si>
    <t>ACTAAACTTGACGGCCTGAT</t>
  </si>
  <si>
    <t>Rv1256c</t>
  </si>
  <si>
    <t>ATGTCTTAGACATAAGACAT</t>
  </si>
  <si>
    <t>Rv1262c</t>
  </si>
  <si>
    <t>------TA--GTG-C---AT</t>
  </si>
  <si>
    <t>GTCCAGTACCGTAGCGACAT</t>
  </si>
  <si>
    <t>Rv1263</t>
  </si>
  <si>
    <t>ACGGGATACGCTGCCGCCGT</t>
  </si>
  <si>
    <t>Rv1264</t>
  </si>
  <si>
    <t>CGGCGTTAACGTTGACTGGT</t>
  </si>
  <si>
    <t>Rv1265</t>
  </si>
  <si>
    <t>GTCGAATGGCTGATCACAAT</t>
  </si>
  <si>
    <t>Rv1266c</t>
  </si>
  <si>
    <t>TGGTTGGGAGGATCAGCGAT</t>
  </si>
  <si>
    <t>Rv1267c</t>
  </si>
  <si>
    <t>AGCCACGGAGGACCCGCAAT</t>
  </si>
  <si>
    <t>Rv1268c</t>
  </si>
  <si>
    <t>CAAG-ATTC-T--AG-TA-C</t>
  </si>
  <si>
    <t>CAAGAATTCCTAGAGATAAC</t>
  </si>
  <si>
    <t>Rv1269c</t>
  </si>
  <si>
    <t>TTCGGAAAGGACTCACCAAT</t>
  </si>
  <si>
    <t>Rv1270c</t>
  </si>
  <si>
    <t>---C---AGGAGA----GAT</t>
  </si>
  <si>
    <t>CAACATGAGGAGATTTCGAT</t>
  </si>
  <si>
    <t>Rv1271c</t>
  </si>
  <si>
    <t>CAAGAA-TT-T--AG-AT-C</t>
  </si>
  <si>
    <t>CAAGAAGTTGTTGAGAATCC</t>
  </si>
  <si>
    <t>Rv1273c</t>
  </si>
  <si>
    <t>-----TGCACTGTAGC-GC-</t>
  </si>
  <si>
    <t>CAGCATGCACTGTAGCCGCA</t>
  </si>
  <si>
    <t>Rv1274</t>
  </si>
  <si>
    <t>-----GC-GCTACAGTG---</t>
  </si>
  <si>
    <t>GGCCTGCGGCTACAGTGCAT</t>
  </si>
  <si>
    <t>Rv1276c</t>
  </si>
  <si>
    <t>--------CCG---------</t>
  </si>
  <si>
    <t>ACGACCAACCGTAGCGATCC</t>
  </si>
  <si>
    <t>Rv1277</t>
  </si>
  <si>
    <t>ATTCTGTGCCCAAAGGATAG</t>
  </si>
  <si>
    <t>Rv1283c</t>
  </si>
  <si>
    <t>T---TA-CCTG-----ATG-</t>
  </si>
  <si>
    <t>TCGCTACCCTGTCCCAATGC</t>
  </si>
  <si>
    <t>Rv1284</t>
  </si>
  <si>
    <t>-------GAT----------</t>
  </si>
  <si>
    <t>TCGGGCCGATTCTGATGCGT</t>
  </si>
  <si>
    <t>Rv1285</t>
  </si>
  <si>
    <t>----G---------C-----</t>
  </si>
  <si>
    <t>CACCGGCAGCCCGCCGAGAT</t>
  </si>
  <si>
    <t>Rv1287</t>
  </si>
  <si>
    <t>GTGGCACAATCCTGAAGCAT</t>
  </si>
  <si>
    <t>Rv1288</t>
  </si>
  <si>
    <t>AACCGAAGGAGTCAACGAAT</t>
  </si>
  <si>
    <t>Rv1292</t>
  </si>
  <si>
    <t>CTCCGGAGGCAGACGCTCTA</t>
  </si>
  <si>
    <t>Rv1296</t>
  </si>
  <si>
    <t>G-CT-AA-GA-CC-GA-GCC</t>
  </si>
  <si>
    <t>ATCGCAAGCGCGGCGGAGCC</t>
  </si>
  <si>
    <t>Rv1297</t>
  </si>
  <si>
    <t>GGG-A-GAAAGGAA-TCCGT</t>
  </si>
  <si>
    <t>GGGAAGGAAAGGAAATCCGT</t>
  </si>
  <si>
    <t>Rv1298</t>
  </si>
  <si>
    <t>AGCGGTTGACCTGGCATAAT</t>
  </si>
  <si>
    <t>Rv1299</t>
  </si>
  <si>
    <t>GGACGGGCGTCGGTTCGCGT</t>
  </si>
  <si>
    <t>Rv1302</t>
  </si>
  <si>
    <t>AAGATTCGGCCAATTGTTCG</t>
  </si>
  <si>
    <t>Rv1303</t>
  </si>
  <si>
    <t>GCGATACGCTC---G-GC-A</t>
  </si>
  <si>
    <t>GCGATACGCTCGGCGGGCCA</t>
  </si>
  <si>
    <t>Rv1305</t>
  </si>
  <si>
    <t>ACCAGAGCCATCAAGGAGGA</t>
  </si>
  <si>
    <t>Rv1306</t>
  </si>
  <si>
    <t>TGGTTGCAATAGGTAGCAAT</t>
  </si>
  <si>
    <t>Rv1308</t>
  </si>
  <si>
    <t>G-AGGAAGAC-A-AA-CCAT</t>
  </si>
  <si>
    <t>GTAGGAAGACGAAAAGCTAT</t>
  </si>
  <si>
    <t>Rv1310</t>
  </si>
  <si>
    <t>CGAGGAAGCGAAGAAGATAT</t>
  </si>
  <si>
    <t>Rv1315</t>
  </si>
  <si>
    <t>------TA-ACT--C--GGT</t>
  </si>
  <si>
    <t>CTTTACTACACTGACCGGGT</t>
  </si>
  <si>
    <t>Rv1317c</t>
  </si>
  <si>
    <t>AATGTCGTTTTTCCGCCAGT</t>
  </si>
  <si>
    <t>Rv1318c</t>
  </si>
  <si>
    <t>AACTAGTCTGACGCCACAAT</t>
  </si>
  <si>
    <t>Rv1321</t>
  </si>
  <si>
    <t>--------AG--TA----G-</t>
  </si>
  <si>
    <t>GTGACGTCAGCGTAGTGTGT</t>
  </si>
  <si>
    <t>Rv1322A</t>
  </si>
  <si>
    <t>CCTTCAGGTTACCGTTGTGT</t>
  </si>
  <si>
    <t>Rv1323</t>
  </si>
  <si>
    <t>--A-GGTAACCT--------</t>
  </si>
  <si>
    <t>CAACGGTAACCTGAAGGGAA</t>
  </si>
  <si>
    <t>Rv1324</t>
  </si>
  <si>
    <t>CATGACAGACTTGACGGCGT</t>
  </si>
  <si>
    <t>Rv1327c</t>
  </si>
  <si>
    <t>CACATACAAGATGTCCCGGT</t>
  </si>
  <si>
    <t>Rv1328</t>
  </si>
  <si>
    <t>TCAGTAAGGTAAGGACGCGT</t>
  </si>
  <si>
    <t>Rv1330c</t>
  </si>
  <si>
    <t>GCCGATACCGTGGCGGTGTG</t>
  </si>
  <si>
    <t>Rv1331</t>
  </si>
  <si>
    <t>GCTGGGTATCCTGGGGCCAT</t>
  </si>
  <si>
    <t>Rv1341</t>
  </si>
  <si>
    <t>TGCAGAGCGGAGCGATGAGG</t>
  </si>
  <si>
    <t>Rv1343c</t>
  </si>
  <si>
    <t>GCGCGGTAACGTCGTGGGGT</t>
  </si>
  <si>
    <t>Rv1344</t>
  </si>
  <si>
    <t>---AG--TA-C-CT------</t>
  </si>
  <si>
    <t>ACGACGTTACCGCGCACTGC</t>
  </si>
  <si>
    <t>Rv1347c</t>
  </si>
  <si>
    <t>CGGTAAGCTCGGCCCGCAAT</t>
  </si>
  <si>
    <t>Rv1348</t>
  </si>
  <si>
    <t>CGCGAGAGAGGACCGCTGAT</t>
  </si>
  <si>
    <t>Rv1350</t>
  </si>
  <si>
    <t>AT---AAATA----------</t>
  </si>
  <si>
    <t>GTGCAAAATATGATATTCGC</t>
  </si>
  <si>
    <t>Rv1360</t>
  </si>
  <si>
    <t>TAC-G-A--GCTTACTGTA-</t>
  </si>
  <si>
    <t>TACTGGATTTCTTACTGTAA</t>
  </si>
  <si>
    <t>Rv1363c</t>
  </si>
  <si>
    <t>T--TCG-G-GA--CG----C</t>
  </si>
  <si>
    <t>TTTTCGAGAGAGTCAACACC</t>
  </si>
  <si>
    <t>Rv1364c</t>
  </si>
  <si>
    <t>GG------GGAGG-AC-GCC</t>
  </si>
  <si>
    <t>GGTCCGTAGGAGGGACGGCC</t>
  </si>
  <si>
    <t>Rv1367c</t>
  </si>
  <si>
    <t>CTTTCCGGCGCGGTAACCAT</t>
  </si>
  <si>
    <t>Rv1388</t>
  </si>
  <si>
    <t>G--GGGTT-G--TTCGTC-G</t>
  </si>
  <si>
    <t>GCGACGCCACCTGCCGCCAC</t>
  </si>
  <si>
    <t>Rv1389</t>
  </si>
  <si>
    <t>CTGACAGGGCCAGCTCACAA</t>
  </si>
  <si>
    <t>Rv1390</t>
  </si>
  <si>
    <t>CGCCAGGAGAAATTTCACGT</t>
  </si>
  <si>
    <t>Rv1392</t>
  </si>
  <si>
    <t>----CTAA-----G-A-G--</t>
  </si>
  <si>
    <t>CTAACTATTTATCGGAAGGA</t>
  </si>
  <si>
    <t>Rv1394c</t>
  </si>
  <si>
    <t>TG-CC--A---C-CAA----</t>
  </si>
  <si>
    <t>TGTCCTAAACTCACAACACT</t>
  </si>
  <si>
    <t>Rv1395</t>
  </si>
  <si>
    <t>AGTGTTGTGAGTTTAGGACA</t>
  </si>
  <si>
    <t>Rv1400c</t>
  </si>
  <si>
    <t>GGTGCGTACGGTACCGGTAT</t>
  </si>
  <si>
    <t>Rv1401</t>
  </si>
  <si>
    <t>ACCTT---CA--ATG-----</t>
  </si>
  <si>
    <t>ACCGTGATCGCATTGCGCTT</t>
  </si>
  <si>
    <t>Rv1402</t>
  </si>
  <si>
    <t>---------------C---T</t>
  </si>
  <si>
    <t>ATCGCGCGGGTGCTGCCGAT</t>
  </si>
  <si>
    <t>Rv1404</t>
  </si>
  <si>
    <t>CAGTATACGTTCTAAATAAT</t>
  </si>
  <si>
    <t>Rv1405c</t>
  </si>
  <si>
    <t>TT----------A-T-T---</t>
  </si>
  <si>
    <t>TTTCTGATGCATACTGTATC</t>
  </si>
  <si>
    <t>Rv1406</t>
  </si>
  <si>
    <t>GCTTCTTAGACTGGGCGCGT</t>
  </si>
  <si>
    <t>Rv1411c</t>
  </si>
  <si>
    <t>C--------CCTCTACGATG</t>
  </si>
  <si>
    <t>CACAGACACCCTCTACGATG</t>
  </si>
  <si>
    <t>Rv1412</t>
  </si>
  <si>
    <t>GCTGCCTAACCTGGTGCGAT</t>
  </si>
  <si>
    <t>Rv1415</t>
  </si>
  <si>
    <t>GTGGTTCATACT--------</t>
  </si>
  <si>
    <t>ATGGTTCATACTGAATGGAA</t>
  </si>
  <si>
    <t>Rv1420</t>
  </si>
  <si>
    <t>GACCACTAGCCTAGATACGT</t>
  </si>
  <si>
    <t>Rv1428c</t>
  </si>
  <si>
    <t>-------G------------</t>
  </si>
  <si>
    <t>CAATGAGGCCTCGGAGGCCT</t>
  </si>
  <si>
    <t>Rv1431</t>
  </si>
  <si>
    <t>ACAGGAAGCGAGGCCGCCAT</t>
  </si>
  <si>
    <t>Rv1433</t>
  </si>
  <si>
    <t>--T-----A----T---C--</t>
  </si>
  <si>
    <t>CGTGACGGAGGTTTGATCGA</t>
  </si>
  <si>
    <t>Rv1436</t>
  </si>
  <si>
    <t>--CTAGGCTG----------</t>
  </si>
  <si>
    <t>ATCTAGGCTGACGGCCAGTG</t>
  </si>
  <si>
    <t>Rv1440</t>
  </si>
  <si>
    <t>--GG-G-CG---A--GC---</t>
  </si>
  <si>
    <t>ACGGCGTCGAGCCTCGCCAT</t>
  </si>
  <si>
    <t>Rv1442</t>
  </si>
  <si>
    <t>--G--G-------TA---T-</t>
  </si>
  <si>
    <t>TAGGTTGCCGCACTAGACTG</t>
  </si>
  <si>
    <t>Rv1446c</t>
  </si>
  <si>
    <t>TGAGGAGGAGCGGCGCAGAT</t>
  </si>
  <si>
    <t>Rv1449c</t>
  </si>
  <si>
    <t>TCTACTAC--A-GATGGTAG</t>
  </si>
  <si>
    <t>TCTGCGACGTACGGTGTTCG</t>
  </si>
  <si>
    <t>Rv1451</t>
  </si>
  <si>
    <t>CTACCATC-T--GTAGTAGA</t>
  </si>
  <si>
    <t>CTACCATCGTGCGTAGTAGA</t>
  </si>
  <si>
    <t>Rv1456c</t>
  </si>
  <si>
    <t>CCGTACTACAGCGTGTAGTT</t>
  </si>
  <si>
    <t>Rv1458c</t>
  </si>
  <si>
    <t>TGAGGAGGAGCGGCGCTCGT</t>
  </si>
  <si>
    <t>Rv1459c</t>
  </si>
  <si>
    <t>TGCCGTTAGGCTGCACCAAT</t>
  </si>
  <si>
    <t>Rv1460</t>
  </si>
  <si>
    <t>CCCGGGAATTGCTTAGGCGA</t>
  </si>
  <si>
    <t>Rv1467c</t>
  </si>
  <si>
    <t>--TACGGTTGCGTA------</t>
  </si>
  <si>
    <t>GTTACGGTTGCGTACGTTCT</t>
  </si>
  <si>
    <t>Rv1469</t>
  </si>
  <si>
    <t>C--TG-CC-ATT-AA-C---</t>
  </si>
  <si>
    <t>CAGTGACCAATTCAATCGCA</t>
  </si>
  <si>
    <t>Rv1473</t>
  </si>
  <si>
    <t>GACGACCAGGGAGCGAATGT</t>
  </si>
  <si>
    <t>Rv1473A</t>
  </si>
  <si>
    <t>--------T---A---T---</t>
  </si>
  <si>
    <t>CGGCGGGTTCTTAGGCTAGG</t>
  </si>
  <si>
    <t>Rv1475c</t>
  </si>
  <si>
    <t>GCAGGACAAGCGTACTGCTA</t>
  </si>
  <si>
    <t>Rv1476</t>
  </si>
  <si>
    <t>-----C-G--------G---</t>
  </si>
  <si>
    <t>GCGTAACGTGCCAGTAGCAC</t>
  </si>
  <si>
    <t>Rv1477</t>
  </si>
  <si>
    <t>TGTGACGTA-GGT-C----G</t>
  </si>
  <si>
    <t>TGTGACGTACGGTGCAAATG</t>
  </si>
  <si>
    <t>Rv1479</t>
  </si>
  <si>
    <t>GCCTGGAATAGTTGAACGCG</t>
  </si>
  <si>
    <t>Rv1482c</t>
  </si>
  <si>
    <t>GTCGG---------GCA-AC</t>
  </si>
  <si>
    <t>GTCGGTGTGACTCAGCACAC</t>
  </si>
  <si>
    <t>Rv1483</t>
  </si>
  <si>
    <t>AGACGATAGGTTGTCGGGGT</t>
  </si>
  <si>
    <t>Rv1486c</t>
  </si>
  <si>
    <t>C-A-TACACT-C-----C-T</t>
  </si>
  <si>
    <t>CAACTACACTGCAAGATCAT</t>
  </si>
  <si>
    <t>Rv1487</t>
  </si>
  <si>
    <t>CACGCGTATCCTAAGCGCAT</t>
  </si>
  <si>
    <t>Rv1491c</t>
  </si>
  <si>
    <t>------AGGCTA--TGAT--</t>
  </si>
  <si>
    <t>CTAATAAGGCTAGTTGATCG</t>
  </si>
  <si>
    <t>Rv1492</t>
  </si>
  <si>
    <t>------ATCA-TTAGCCT--</t>
  </si>
  <si>
    <t>GTCCCGATCAACTAGCCTTA</t>
  </si>
  <si>
    <t>Rv1497</t>
  </si>
  <si>
    <t>CCACGTAAGTTCGACCGTGT</t>
  </si>
  <si>
    <t>Rv1498A</t>
  </si>
  <si>
    <t>AGAATGTGAGGGGACACGAT</t>
  </si>
  <si>
    <t>Rv1511</t>
  </si>
  <si>
    <t>GACAGAGGCGGGAAGACAGT</t>
  </si>
  <si>
    <t>Rv1521</t>
  </si>
  <si>
    <t>ACCAGCGAAGGTAGTGTGAT</t>
  </si>
  <si>
    <t>Rv1525</t>
  </si>
  <si>
    <t>GCGAATGGCCTTCGGCGCGA</t>
  </si>
  <si>
    <t>Rv1527c</t>
  </si>
  <si>
    <t>GACCGAAGTTCGACGATACG</t>
  </si>
  <si>
    <t>Rv1529</t>
  </si>
  <si>
    <t>TAGAGGTAGTGTGCTGCCGT</t>
  </si>
  <si>
    <t>Rv1530</t>
  </si>
  <si>
    <t>----C----C-------C--</t>
  </si>
  <si>
    <t>TGAGCACGACACGATTCCTA</t>
  </si>
  <si>
    <t>Rv1533</t>
  </si>
  <si>
    <t>--C---------TAGCGTC-</t>
  </si>
  <si>
    <t>ATCAATAACTCTTAGCGTCG</t>
  </si>
  <si>
    <t>Rv1535</t>
  </si>
  <si>
    <t>AGGCCACTGACCCCGAACGT</t>
  </si>
  <si>
    <t>Rv1536</t>
  </si>
  <si>
    <t>CAAGCGGGGTGGTACCGCGG</t>
  </si>
  <si>
    <t>Rv1537</t>
  </si>
  <si>
    <t>---------------TG---</t>
  </si>
  <si>
    <t>ATAGCATCACGGGTGTGGAG</t>
  </si>
  <si>
    <t>Rv1538c</t>
  </si>
  <si>
    <t>TCATCATCCCCTAGGGCCGA</t>
  </si>
  <si>
    <t>Rv1539</t>
  </si>
  <si>
    <t>-------A-G----------</t>
  </si>
  <si>
    <t>CTAGGGGATGATGATGGTGT</t>
  </si>
  <si>
    <t>Rv1542c</t>
  </si>
  <si>
    <t>------G----GC-A-----</t>
  </si>
  <si>
    <t>CTAACCGGCAGGCAACGCCG</t>
  </si>
  <si>
    <t>Rv1543</t>
  </si>
  <si>
    <t>---GT-ACA------T-G--</t>
  </si>
  <si>
    <t>GCTGTAACAAGCTGATTGCC</t>
  </si>
  <si>
    <t>Rv1546</t>
  </si>
  <si>
    <t>CGGCGCTAGTCTCATGCGAT</t>
  </si>
  <si>
    <t>Rv1547</t>
  </si>
  <si>
    <t>---TAGACTG-C----CTAT</t>
  </si>
  <si>
    <t>TCATAGACTGGCGTCCCTAT</t>
  </si>
  <si>
    <t>Rv1550</t>
  </si>
  <si>
    <t>-----A--------------</t>
  </si>
  <si>
    <t>TGTGGACGTACGCTCACCGA</t>
  </si>
  <si>
    <t>Rv1556</t>
  </si>
  <si>
    <t>TACCACCACAACGGTTCTAT</t>
  </si>
  <si>
    <t>Rv1559</t>
  </si>
  <si>
    <t>GCGTGGCACCATTGACCGGT</t>
  </si>
  <si>
    <t>Rv1564c</t>
  </si>
  <si>
    <t>CCTGGATAAGGTCGTGTGAT</t>
  </si>
  <si>
    <t>Rv1565c</t>
  </si>
  <si>
    <t>GT---TT------C---CAT</t>
  </si>
  <si>
    <t>GTAAATTAACTGTCAACCAT</t>
  </si>
  <si>
    <t>Rv1566c</t>
  </si>
  <si>
    <t>GT--C----GT-ACTG-TGT</t>
  </si>
  <si>
    <t>GTGTCTGTAGTGATTGGTGT</t>
  </si>
  <si>
    <t>Rv1567c</t>
  </si>
  <si>
    <t>GCTGTA-GG-TGCA-A--TG</t>
  </si>
  <si>
    <t>GCCATCGGGGAGCATGCATG</t>
  </si>
  <si>
    <t>Rv1568</t>
  </si>
  <si>
    <t>-C---------------C--</t>
  </si>
  <si>
    <t>CCATGCATGCATGCTCCCCG</t>
  </si>
  <si>
    <t>Rv1589</t>
  </si>
  <si>
    <t>TA-CCTA---TGAAC----T</t>
  </si>
  <si>
    <t>TACCGTAGCCTGAACACCGT</t>
  </si>
  <si>
    <t>Rv1592c</t>
  </si>
  <si>
    <t>G-----C-GC--T-----CC</t>
  </si>
  <si>
    <t>GGCAAACCGCGCTGCTACCC</t>
  </si>
  <si>
    <t>Rv1593c</t>
  </si>
  <si>
    <t>TTCGACTTA--ATCGAAAAC</t>
  </si>
  <si>
    <t>TTCGACTTATAATCGAAAAC</t>
  </si>
  <si>
    <t>Rv1594</t>
  </si>
  <si>
    <t>-C----------CGAAAACC</t>
  </si>
  <si>
    <t>TCGATTATAAGTCGAAAACC</t>
  </si>
  <si>
    <t>Rv1597</t>
  </si>
  <si>
    <t>CCGGATAGGGTAGGCGCCGT</t>
  </si>
  <si>
    <t>Rv1598c</t>
  </si>
  <si>
    <t>-----CC--G-------C--</t>
  </si>
  <si>
    <t>ATTCTCCCAGAGCAGCTCAA</t>
  </si>
  <si>
    <t>Rv1599</t>
  </si>
  <si>
    <t>TTGAGCTGCTCTGGGAGAAT</t>
  </si>
  <si>
    <t>Rv1607</t>
  </si>
  <si>
    <t>-----A-A--GG----C-AT</t>
  </si>
  <si>
    <t>CGATGAGAATGGCGGTCGAT</t>
  </si>
  <si>
    <t>Rv1608c</t>
  </si>
  <si>
    <t>----GTA-C-T------CAT</t>
  </si>
  <si>
    <t>GGTTGTAGCCTGACGACTAT</t>
  </si>
  <si>
    <t>Rv1609</t>
  </si>
  <si>
    <t>ATCTGGGAAGATGGTTCGGT</t>
  </si>
  <si>
    <t>Rv1611</t>
  </si>
  <si>
    <t>-G---GGA--C-------AT</t>
  </si>
  <si>
    <t>GGGAAGGGAACGGCAGGCAT</t>
  </si>
  <si>
    <t>Rv1612</t>
  </si>
  <si>
    <t>C-T-----CC-AA-CC----</t>
  </si>
  <si>
    <t>TATCCACCCCGGATCTTCCG</t>
  </si>
  <si>
    <t>Rv1615</t>
  </si>
  <si>
    <t>------TCTGGCAT-CT---</t>
  </si>
  <si>
    <t>TCCTGCTCTGCCGCGCCGAT</t>
  </si>
  <si>
    <t>Rv1617</t>
  </si>
  <si>
    <t>CGACTATGCTGAGTCGTCGT</t>
  </si>
  <si>
    <t>Rv1619</t>
  </si>
  <si>
    <t>CTGGTAGCCAGATGACCGAT</t>
  </si>
  <si>
    <t>Rv1621c</t>
  </si>
  <si>
    <t>CCGCGGCTGTGGCAGGCATC</t>
  </si>
  <si>
    <t>Rv1623c</t>
  </si>
  <si>
    <t>CCTACTACACTTCGTCGTAG</t>
  </si>
  <si>
    <t>Rv1625c</t>
  </si>
  <si>
    <t>-C-------C---------T</t>
  </si>
  <si>
    <t>CCGATTAGGCTTTAGTTCGT</t>
  </si>
  <si>
    <t>Rv1626</t>
  </si>
  <si>
    <t>GTGCCCTCGGTG-GA-TCGA</t>
  </si>
  <si>
    <t>GTGCCCTCGGTGGGATTCGA</t>
  </si>
  <si>
    <t>Rv1628c</t>
  </si>
  <si>
    <t>AACTG-AACACGTTTCA--T</t>
  </si>
  <si>
    <t>AACTGCAACACGTTTCAGTT</t>
  </si>
  <si>
    <t>Rv1629</t>
  </si>
  <si>
    <t>G-C---------G--TAG-G</t>
  </si>
  <si>
    <t>GTCAGCGTCGGTGCATAAAG</t>
  </si>
  <si>
    <t>Rv1630</t>
  </si>
  <si>
    <t>TGTCCGGAGCAACCCA-C-A</t>
  </si>
  <si>
    <t>TGTCCGGAGCAACCCAACAA</t>
  </si>
  <si>
    <t>Rv1632c</t>
  </si>
  <si>
    <t>--A-----------TC--C-</t>
  </si>
  <si>
    <t>CAAGCACGAGACGTTCGACC</t>
  </si>
  <si>
    <t>Rv1633</t>
  </si>
  <si>
    <t>GCTCTAGGCTGGTTGGCGTG</t>
  </si>
  <si>
    <t>Rv1635c</t>
  </si>
  <si>
    <t>--C------TT-------AT</t>
  </si>
  <si>
    <t>TGCAAGGCTTTTTGGGAAAT</t>
  </si>
  <si>
    <t>Rv1636</t>
  </si>
  <si>
    <t>CGACACCTGGGAGGGTAAAT</t>
  </si>
  <si>
    <t>Rv1637c</t>
  </si>
  <si>
    <t>G--C----A---T-----AT</t>
  </si>
  <si>
    <t>GGCCAAAGGCCGTATCCCAT</t>
  </si>
  <si>
    <t>Rv1638</t>
  </si>
  <si>
    <t>TTCAGTGAAAGGGACAGCGT</t>
  </si>
  <si>
    <t>Rv1639c</t>
  </si>
  <si>
    <t>AACAAATCACCGCCCGAAAT</t>
  </si>
  <si>
    <t>Rv1640c</t>
  </si>
  <si>
    <t>---G--TAT----CTC-C--</t>
  </si>
  <si>
    <t>GGTGTGAAACGATCTCGTGG</t>
  </si>
  <si>
    <t>Rv1641</t>
  </si>
  <si>
    <t>GGTCGGC---GGGCCCTGC-</t>
  </si>
  <si>
    <t>GGTCGGCATTGGGCCCTGCT</t>
  </si>
  <si>
    <t>Rv1642</t>
  </si>
  <si>
    <t>TCTAGAAATTGAGGAAACAT</t>
  </si>
  <si>
    <t>Rv1643</t>
  </si>
  <si>
    <t>ACGAGAGTAGGAAGATCCAT</t>
  </si>
  <si>
    <t>Rv1644</t>
  </si>
  <si>
    <t>--------C-G---------</t>
  </si>
  <si>
    <t>CCGGATTCCGGCCTGAGGCA</t>
  </si>
  <si>
    <t>Rv1645c</t>
  </si>
  <si>
    <t>GTGGACAACGCGCGTTGTCA</t>
  </si>
  <si>
    <t>Rv1647</t>
  </si>
  <si>
    <t>TGATCAGCGTGTTTGATGCG</t>
  </si>
  <si>
    <t>Rv1649</t>
  </si>
  <si>
    <t>AAGGAGAGTGGCGCCGCGTG</t>
  </si>
  <si>
    <t>Rv1652</t>
  </si>
  <si>
    <t>GTTTGCAAACTGTTGCATAA</t>
  </si>
  <si>
    <t>Rv1659</t>
  </si>
  <si>
    <t>CCACGCCCGTCGGCGTGCGA</t>
  </si>
  <si>
    <t>Rv1660</t>
  </si>
  <si>
    <t>CGT----AAGGGGTGGG--C</t>
  </si>
  <si>
    <t>CGTGTCAAAGGGGTGGGACC</t>
  </si>
  <si>
    <t>Rv1661</t>
  </si>
  <si>
    <t>GTTACGCTCGGCGGACCTCG</t>
  </si>
  <si>
    <t>Rv1665</t>
  </si>
  <si>
    <t>ATACGACAGGCGTTGAATAG</t>
  </si>
  <si>
    <t>Rv1666c</t>
  </si>
  <si>
    <t>GACGA-CC-A-CA-CG--GT</t>
  </si>
  <si>
    <t>GACGAGCCCACCAACGACGT</t>
  </si>
  <si>
    <t>Rv1683</t>
  </si>
  <si>
    <t>--T-TG--A--A--------</t>
  </si>
  <si>
    <t>GGTGTGGTCCGAGGAGGAGC</t>
  </si>
  <si>
    <t>Rv1686c</t>
  </si>
  <si>
    <t>CAGAACTACACGGCCACTAC</t>
  </si>
  <si>
    <t>Rv1687c</t>
  </si>
  <si>
    <t>--G-----TATTCA-C--AT</t>
  </si>
  <si>
    <t>CTGGCGGATATTCATCACAT</t>
  </si>
  <si>
    <t>Rv1688</t>
  </si>
  <si>
    <t>GGTGCACAATCGTCTCTGAT</t>
  </si>
  <si>
    <t>Rv1690</t>
  </si>
  <si>
    <t>CA-A--TT-A-C-----GTG</t>
  </si>
  <si>
    <t>CAAACCTTTATCCCACTGTG</t>
  </si>
  <si>
    <t>Rv1691</t>
  </si>
  <si>
    <t>CCCCGTAACCTCTACCGAGT</t>
  </si>
  <si>
    <t>Rv1697</t>
  </si>
  <si>
    <t>TAATGTTACGGCGCGCCTCC</t>
  </si>
  <si>
    <t>Rv1699</t>
  </si>
  <si>
    <t>TTTCCGTGGGTCGGCAGGCC</t>
  </si>
  <si>
    <t>Rv1704c</t>
  </si>
  <si>
    <t>AACTCGAGGACGCCATATAT</t>
  </si>
  <si>
    <t>Rv1714</t>
  </si>
  <si>
    <t>ATAAGTACCGTATTGCGGGA</t>
  </si>
  <si>
    <t>Rv1722</t>
  </si>
  <si>
    <t>--G--C--A-T---------</t>
  </si>
  <si>
    <t>GGGTGCAGACTTTTGCCATG</t>
  </si>
  <si>
    <t>Rv1729c</t>
  </si>
  <si>
    <t>-----------G--------</t>
  </si>
  <si>
    <t>AATCAGACGACGCCCGGTGA</t>
  </si>
  <si>
    <t>Rv1731</t>
  </si>
  <si>
    <t>CTTCGAAAGAGGTGACGATA</t>
  </si>
  <si>
    <t>Rv1732c</t>
  </si>
  <si>
    <t>GACCGTACTCTGGACGGCAT</t>
  </si>
  <si>
    <t>Rv1735c</t>
  </si>
  <si>
    <t>CCGCCCTATTGGGTGGCGAT</t>
  </si>
  <si>
    <t>Rv1737c</t>
  </si>
  <si>
    <t>GCATGGCTGTCCGGGCGGGG</t>
  </si>
  <si>
    <t>Rv1739c</t>
  </si>
  <si>
    <t>GCGGCCAGCCGTCGGACAAT</t>
  </si>
  <si>
    <t>Rv1743</t>
  </si>
  <si>
    <t>GGGGTGAGGAGTCGGGCGAT</t>
  </si>
  <si>
    <t>Rv1746</t>
  </si>
  <si>
    <t>GCGGGCTACGATGCCGCCAT</t>
  </si>
  <si>
    <t>Rv1747</t>
  </si>
  <si>
    <t>------C-G-TA-AGT-G-T</t>
  </si>
  <si>
    <t>GCGGTCCCGATACAGTTGGT</t>
  </si>
  <si>
    <t>Rv1748</t>
  </si>
  <si>
    <t>CGACCGTGACGTGCGACTGA</t>
  </si>
  <si>
    <t>Rv1750c</t>
  </si>
  <si>
    <t>GCTGGATGACAGCGTCGCGG</t>
  </si>
  <si>
    <t>Rv1751</t>
  </si>
  <si>
    <t>GCGACGCTGTCATCCAGCAT</t>
  </si>
  <si>
    <t>Rv1752</t>
  </si>
  <si>
    <t>GCGCCGCCGCGAATCGGCGT</t>
  </si>
  <si>
    <t>Rv1754c</t>
  </si>
  <si>
    <t>AC-GTCAC-G-----T---C</t>
  </si>
  <si>
    <t>AGAGCCACACCTTGTTGACC</t>
  </si>
  <si>
    <t>Rv1758</t>
  </si>
  <si>
    <t>----G-CA--T---GTG---</t>
  </si>
  <si>
    <t>ATGAACCACCTGACATGACC</t>
  </si>
  <si>
    <t>Rv1760</t>
  </si>
  <si>
    <t>-------------------C</t>
  </si>
  <si>
    <t>TGACGAATTCGTCATCGAAC</t>
  </si>
  <si>
    <t>Rv1762c</t>
  </si>
  <si>
    <t>-A-GC----------C-CA-</t>
  </si>
  <si>
    <t>TACGCTGACACACACCACAG</t>
  </si>
  <si>
    <t>Rv1766</t>
  </si>
  <si>
    <t>ATACCC----GGGT------</t>
  </si>
  <si>
    <t>ATACCCCCCTGGGTACTATG</t>
  </si>
  <si>
    <t>Rv1767</t>
  </si>
  <si>
    <t>TATACCCATAGGGGTATATT</t>
  </si>
  <si>
    <t>Rv1769</t>
  </si>
  <si>
    <t>G-TCAGTA-GGTG-CGGCGT</t>
  </si>
  <si>
    <t>GTTCAGTAGGGTGGCGGCGT</t>
  </si>
  <si>
    <t>Rv1772</t>
  </si>
  <si>
    <t>CAAATCAT-GCA------GC</t>
  </si>
  <si>
    <t>CAAATCATGGCAGCATGCGC</t>
  </si>
  <si>
    <t>Rv1773c</t>
  </si>
  <si>
    <t>-TG-GG--CA-TA--G-G--</t>
  </si>
  <si>
    <t>TTTCGGTTCACTATATTGCA</t>
  </si>
  <si>
    <t>Rv1774</t>
  </si>
  <si>
    <t>TTCGAAATACGGACCAGGAG</t>
  </si>
  <si>
    <t>Rv1776c</t>
  </si>
  <si>
    <t>-----GC---------G-G-</t>
  </si>
  <si>
    <t>GACCTGCAACTACGATGAGA</t>
  </si>
  <si>
    <t>Rv1777</t>
  </si>
  <si>
    <t>GAGACACAAGCCTTACTTAT</t>
  </si>
  <si>
    <t>Rv1778c</t>
  </si>
  <si>
    <t>-G-AT---------------</t>
  </si>
  <si>
    <t>CGGTATTGACCGACCTTCGG</t>
  </si>
  <si>
    <t>Rv1779c</t>
  </si>
  <si>
    <t>-TGTGAA---C-CCACA---</t>
  </si>
  <si>
    <t>TTGTGAACAACACCACAAGG</t>
  </si>
  <si>
    <t>Rv1780</t>
  </si>
  <si>
    <t>GTGAGACGGTATACACCTAT</t>
  </si>
  <si>
    <t>Rv1781c</t>
  </si>
  <si>
    <t>GGACGCAAGATGGGCGACAT</t>
  </si>
  <si>
    <t>Rv1782</t>
  </si>
  <si>
    <t>ACCGGAAGGTGATCTAGCGT</t>
  </si>
  <si>
    <t>Rv1785c</t>
  </si>
  <si>
    <t>---A----------G-----</t>
  </si>
  <si>
    <t>GCGATATTGGCTAGGTCGGC</t>
  </si>
  <si>
    <t>Rv1786</t>
  </si>
  <si>
    <t>---------------G----</t>
  </si>
  <si>
    <t>GACCTAGCCAATATCGCACG</t>
  </si>
  <si>
    <t>Rv1788</t>
  </si>
  <si>
    <t>AACTAAGCAGGAGATCGCAT</t>
  </si>
  <si>
    <t>Rv1793</t>
  </si>
  <si>
    <t>CAACAT-GT-A-CATGCT-C</t>
  </si>
  <si>
    <t>CAACATCGTGAACATGCTGC</t>
  </si>
  <si>
    <t>Rv1794</t>
  </si>
  <si>
    <t>--GC-G--G-GT--T-C--T</t>
  </si>
  <si>
    <t>GTGCTGCTGTGTCCTGCAGT</t>
  </si>
  <si>
    <t>Rv1795</t>
  </si>
  <si>
    <t>GTCGCGAGGCAAGGCAAATG</t>
  </si>
  <si>
    <t>Rv1808</t>
  </si>
  <si>
    <t>-G----TA---TG-CG----</t>
  </si>
  <si>
    <t>CGTGATTAGCATGGCGGCCA</t>
  </si>
  <si>
    <t>Rv1811</t>
  </si>
  <si>
    <t>-------------G---A--</t>
  </si>
  <si>
    <t>GGCTCAAACTGCTGTTAACC</t>
  </si>
  <si>
    <t>Rv1812c</t>
  </si>
  <si>
    <t>GCACTCAATCCCGATGCCTG</t>
  </si>
  <si>
    <t>Rv1814</t>
  </si>
  <si>
    <t>GGAAGCCCGGCGCCCTGGCC</t>
  </si>
  <si>
    <t>Rv1815</t>
  </si>
  <si>
    <t>G-------------GG----</t>
  </si>
  <si>
    <t>GGCCCCGACGGATGGGAGTT</t>
  </si>
  <si>
    <t>Rv1816</t>
  </si>
  <si>
    <t>A---CAAGAGC--TG-TCTC</t>
  </si>
  <si>
    <t>TTTGCTAGAGCGGTGATCTC</t>
  </si>
  <si>
    <t>Rv1817</t>
  </si>
  <si>
    <t>CGA--A--T-AA---GGAGC</t>
  </si>
  <si>
    <t>CGATGACGAGGAGCGGCGCC</t>
  </si>
  <si>
    <t>Rv1819c</t>
  </si>
  <si>
    <t>TGTGAGGAGACGTCGACCTT</t>
  </si>
  <si>
    <t>Rv1820</t>
  </si>
  <si>
    <t>------TA-GCT-C----AT</t>
  </si>
  <si>
    <t>TGTCGATAGGCTGCCGATAT</t>
  </si>
  <si>
    <t>Rv1822</t>
  </si>
  <si>
    <t>---TC--C--GGAC-TACAT</t>
  </si>
  <si>
    <t>AAATCGCAGTGGCGTTACGC</t>
  </si>
  <si>
    <t>Rv1826</t>
  </si>
  <si>
    <t>GACCAGAATAGGATTACCGT</t>
  </si>
  <si>
    <t>Rv1827</t>
  </si>
  <si>
    <t>GCCAGT-AGGAG-AGCG-GT</t>
  </si>
  <si>
    <t>GCCAGTGAGGAGCAGCGGGT</t>
  </si>
  <si>
    <t>Rv1829</t>
  </si>
  <si>
    <t>-GCGGAGGGC-G-C--A-AT</t>
  </si>
  <si>
    <t>TGCGGAGGGCAGACGCAGAT</t>
  </si>
  <si>
    <t>Rv1830</t>
  </si>
  <si>
    <t>GACGAGGT-GAGAA-TTCAA</t>
  </si>
  <si>
    <t>GGCGGGCTGAGGAGGCGCGC</t>
  </si>
  <si>
    <t>Rv1832</t>
  </si>
  <si>
    <t>GTCCTCTGCTTTGTCAGGAG</t>
  </si>
  <si>
    <t>Rv1833c</t>
  </si>
  <si>
    <t>CGCGATCGGAGGAGGGTAAT</t>
  </si>
  <si>
    <t>Rv1834</t>
  </si>
  <si>
    <t>CGATCGCGCTCATGATGGTA</t>
  </si>
  <si>
    <t>Rv1836c</t>
  </si>
  <si>
    <t>GACGGAGAGGACGCAGACGC</t>
  </si>
  <si>
    <t>Rv1837c</t>
  </si>
  <si>
    <t>----------GGTA---TG-</t>
  </si>
  <si>
    <t>CTTGTCGGCCGGTAGGCTGA</t>
  </si>
  <si>
    <t>Rv1842c</t>
  </si>
  <si>
    <t>G--------GC-GCA-G--C</t>
  </si>
  <si>
    <t>GGATGACGTGCCGCGGGCAC</t>
  </si>
  <si>
    <t>Rv1843c</t>
  </si>
  <si>
    <t>AAGGGGGTAAAGGGGTAAGT</t>
  </si>
  <si>
    <t>Rv1846c</t>
  </si>
  <si>
    <t>--TACGAC---C-GTAGTA-</t>
  </si>
  <si>
    <t>GATACGACAGCGAGTAGTAA</t>
  </si>
  <si>
    <t>Rv1847</t>
  </si>
  <si>
    <t>AGG-CTGC-G-G----C-GG</t>
  </si>
  <si>
    <t>AGGGCTGCAGTGACCCCCGG</t>
  </si>
  <si>
    <t>Rv1848</t>
  </si>
  <si>
    <t>GTGGCAGGATCGCAGAGCAT</t>
  </si>
  <si>
    <t>Rv1854c</t>
  </si>
  <si>
    <t>CGTCAGGAGCAGCGGAACAT</t>
  </si>
  <si>
    <t>Rv1855c</t>
  </si>
  <si>
    <t>ATCGCTACGGTAGGTAGTGT</t>
  </si>
  <si>
    <t>Rv1856c</t>
  </si>
  <si>
    <t>GTTGAACACGAGGAGGTCAT</t>
  </si>
  <si>
    <t>Rv1857</t>
  </si>
  <si>
    <t>------C-G----G------</t>
  </si>
  <si>
    <t>ATGTTACTGGACAGTAGCTA</t>
  </si>
  <si>
    <t>Rv1860</t>
  </si>
  <si>
    <t>CACGGTAG-TT--T--CCAT</t>
  </si>
  <si>
    <t>CACGGTAGGTTCTTCGCCAT</t>
  </si>
  <si>
    <t>Rv1862</t>
  </si>
  <si>
    <t>TAGCGGCATGATGGAGTGAT</t>
  </si>
  <si>
    <t>Rv1865c</t>
  </si>
  <si>
    <t>G-------------G--G-G</t>
  </si>
  <si>
    <t>ACACGGGCGCGACCGCATTG</t>
  </si>
  <si>
    <t>Rv1866</t>
  </si>
  <si>
    <t>--------------C--T--</t>
  </si>
  <si>
    <t>TCTGCTGGAGGCACCGATAT</t>
  </si>
  <si>
    <t>Rv1867</t>
  </si>
  <si>
    <t>-G------------------</t>
  </si>
  <si>
    <t>CGACCCGCAAGCCGGCGGTG</t>
  </si>
  <si>
    <t>Rv1868</t>
  </si>
  <si>
    <t>-GG-G-AGGTG---C----T</t>
  </si>
  <si>
    <t>TGGGGGAGGTGAGGCCGGGT</t>
  </si>
  <si>
    <t>Rv1869c</t>
  </si>
  <si>
    <t>--------T-----------</t>
  </si>
  <si>
    <t>CCTGCAGGTGACCGGTTGAC</t>
  </si>
  <si>
    <t>Rv1870c</t>
  </si>
  <si>
    <t>CCGAGCAATAGTCGCGGTTT</t>
  </si>
  <si>
    <t>Rv1874</t>
  </si>
  <si>
    <t>TCCACCGGGGCGTCGACGCC</t>
  </si>
  <si>
    <t>Rv1876</t>
  </si>
  <si>
    <t>TTAG---AGTCTA-CCT-A-</t>
  </si>
  <si>
    <t>TTAGTGGAGTCTAGCCTAAG</t>
  </si>
  <si>
    <t>Rv1877</t>
  </si>
  <si>
    <t>--C----------------T</t>
  </si>
  <si>
    <t>AGCGATGGGAGGGCGGATAT</t>
  </si>
  <si>
    <t>Rv1878</t>
  </si>
  <si>
    <t>CGCTGCAGAATGACTGCCAT</t>
  </si>
  <si>
    <t>Rv1880c</t>
  </si>
  <si>
    <t>TCGATCGACGGAGGCGCGGT</t>
  </si>
  <si>
    <t>Rv1881c</t>
  </si>
  <si>
    <t>C------GGAG--------T</t>
  </si>
  <si>
    <t>CCCGAATGGAGGTGGCTGGT</t>
  </si>
  <si>
    <t>Rv1883c</t>
  </si>
  <si>
    <t>CTATGACCAGGTCGACGTAT</t>
  </si>
  <si>
    <t>Rv1886c</t>
  </si>
  <si>
    <t>-GCG--------G-C-----</t>
  </si>
  <si>
    <t>TGCGCCCGAATCGACATTTG</t>
  </si>
  <si>
    <t>Rv1887</t>
  </si>
  <si>
    <t>GA-CGCGTA--CTC---C--</t>
  </si>
  <si>
    <t>CACCGCGTAGGCTCGCTCGA</t>
  </si>
  <si>
    <t>Rv1890c</t>
  </si>
  <si>
    <t>--------GTG---------</t>
  </si>
  <si>
    <t>CTCACCAAGCATAACGATTG</t>
  </si>
  <si>
    <t>Rv1891</t>
  </si>
  <si>
    <t>CCGTTGGAGGGGTGCAACAT</t>
  </si>
  <si>
    <t>Rv1894c</t>
  </si>
  <si>
    <t>CTAAACTAGAACACGTTTCA</t>
  </si>
  <si>
    <t>Rv1895</t>
  </si>
  <si>
    <t>GC-----G-G--A-C----T</t>
  </si>
  <si>
    <t>TCCGACAACCACGACCAGGC</t>
  </si>
  <si>
    <t>Rv1897c</t>
  </si>
  <si>
    <t>CTGGCAGCATCGAGGCTCGT</t>
  </si>
  <si>
    <t>Rv1898</t>
  </si>
  <si>
    <t>-------G--G---------</t>
  </si>
  <si>
    <t>GAGCCTCGATGCTGCCAGGC</t>
  </si>
  <si>
    <t>Rv1902c</t>
  </si>
  <si>
    <t>---------------C-ATG</t>
  </si>
  <si>
    <t>GCGCCCGGTACGCCACGATG</t>
  </si>
  <si>
    <t>Rv1903</t>
  </si>
  <si>
    <t>CCGTGGCAGGATCGGGCAAT</t>
  </si>
  <si>
    <t>Rv1904</t>
  </si>
  <si>
    <t>CACGACGACGGGACTGCAAA</t>
  </si>
  <si>
    <t>Rv1906c</t>
  </si>
  <si>
    <t>CCAGTAGGCTATTGTGTGAT</t>
  </si>
  <si>
    <t>Rv1908c</t>
  </si>
  <si>
    <t>ACTCCTGGAAGGAATGCTGT</t>
  </si>
  <si>
    <t>Rv1909c</t>
  </si>
  <si>
    <t>TCTTGA-----TCCA-A-AA</t>
  </si>
  <si>
    <t>TCTTGACTGATTCCAGAAAA</t>
  </si>
  <si>
    <t>Rv1910c</t>
  </si>
  <si>
    <t>TGGCGACAATGATCAATATG</t>
  </si>
  <si>
    <t>Rv1912c</t>
  </si>
  <si>
    <t>CCTGACAAGGAGAACATTAT</t>
  </si>
  <si>
    <t>Rv1913</t>
  </si>
  <si>
    <t>GGCGTTACCTTTGCGGTTGT</t>
  </si>
  <si>
    <t>Rv1919c</t>
  </si>
  <si>
    <t>-CGGTAG--TAC--------</t>
  </si>
  <si>
    <t>GCGGTAGGGTACGCGGCAGC</t>
  </si>
  <si>
    <t>Rv1922</t>
  </si>
  <si>
    <t>CGCCGGCCCGCGCTCCCGGG</t>
  </si>
  <si>
    <t>Rv1924c</t>
  </si>
  <si>
    <t>--T--AGT-C--G-------</t>
  </si>
  <si>
    <t>ACTAGAGTCCGAACCAAACC</t>
  </si>
  <si>
    <t>Rv1925</t>
  </si>
  <si>
    <t>GGTGTATAGACTGCGGTTAT</t>
  </si>
  <si>
    <t>Rv1926c</t>
  </si>
  <si>
    <t>TCGCCCCAACAAGTAGTGGA</t>
  </si>
  <si>
    <t>Rv1927</t>
  </si>
  <si>
    <t>GCATGTCAGGATGGTGTGGT</t>
  </si>
  <si>
    <t>Rv1928c</t>
  </si>
  <si>
    <t>CGCGAAAGGGGATCACGAAT</t>
  </si>
  <si>
    <t>Rv1932</t>
  </si>
  <si>
    <t>TCTTGGCAGACTGTGCCCAT</t>
  </si>
  <si>
    <t>Rv1935c</t>
  </si>
  <si>
    <t>GGTAACCTCGCACAGGTCAG</t>
  </si>
  <si>
    <t>Rv1936</t>
  </si>
  <si>
    <t>A-GTATCTTG-TAGTACTGT</t>
  </si>
  <si>
    <t>AAGTATCTTGGTAGTACTGT</t>
  </si>
  <si>
    <t>Rv1963c</t>
  </si>
  <si>
    <t>---GT-AC-G--G-------</t>
  </si>
  <si>
    <t>CCGGTGACCGGCGCATTCGA</t>
  </si>
  <si>
    <t>Rv1964</t>
  </si>
  <si>
    <t>CGCGTACGCTCACCAATGTC</t>
  </si>
  <si>
    <t>Rv1976c</t>
  </si>
  <si>
    <t>GCCGTCGTACCGTGAGGTGT</t>
  </si>
  <si>
    <t>Rv1977</t>
  </si>
  <si>
    <t>CAACGAGGGGACCGAGCCAT</t>
  </si>
  <si>
    <t>RV1984a</t>
  </si>
  <si>
    <t>CCTCACGTCGTCGGCGCCCA</t>
  </si>
  <si>
    <t>Rv1984c</t>
  </si>
  <si>
    <t>GTATGTCAGCATGTGCAGAT</t>
  </si>
  <si>
    <t>Rv1985c</t>
  </si>
  <si>
    <t>ACATTAGCATTATTAATGTG</t>
  </si>
  <si>
    <t>Rv1986</t>
  </si>
  <si>
    <t>-A--A---TTAGCT--ACT-</t>
  </si>
  <si>
    <t>AAGAATTATTAGCTATACTG</t>
  </si>
  <si>
    <t>Rv1987</t>
  </si>
  <si>
    <t>GGT-TC-GTTG-GCAAA--T</t>
  </si>
  <si>
    <t>GGTTGCGGTTGAGCAAAGTT</t>
  </si>
  <si>
    <t>Rv1994c</t>
  </si>
  <si>
    <t>-CAG--------GTA--GT-</t>
  </si>
  <si>
    <t>CCAGTATATGGTGTACTATT</t>
  </si>
  <si>
    <t>Rv1999c</t>
  </si>
  <si>
    <t>CGTCAAATTCCGGGTAGATA</t>
  </si>
  <si>
    <t>Rv2000</t>
  </si>
  <si>
    <t>TACCCGGAATTTGACGCCCG</t>
  </si>
  <si>
    <t>Rv2002</t>
  </si>
  <si>
    <t>GAAGCACGAGGAGAATCCAT</t>
  </si>
  <si>
    <t>Rv2005c</t>
  </si>
  <si>
    <t>AGGCGAAGGGAGAATGAGAT</t>
  </si>
  <si>
    <t>Rv2006</t>
  </si>
  <si>
    <t>C-------------------</t>
  </si>
  <si>
    <t>CATGAGGCTTTAGTCCCCAA</t>
  </si>
  <si>
    <t>Rv2007c</t>
  </si>
  <si>
    <t>GCCGGTAGCTTGCCGTTTGT</t>
  </si>
  <si>
    <t>Rv2015c</t>
  </si>
  <si>
    <t>-TGTC---------TG----</t>
  </si>
  <si>
    <t>TTGTCAGACCCTGCTGCGAT</t>
  </si>
  <si>
    <t>Rv2025c</t>
  </si>
  <si>
    <t>---G--GC------------</t>
  </si>
  <si>
    <t>ACTGGAACCGGCGAGAGCAT</t>
  </si>
  <si>
    <t>Rv2026c</t>
  </si>
  <si>
    <t>GACCGCAAGGAGCGTGAAAT</t>
  </si>
  <si>
    <t>Rv2031c</t>
  </si>
  <si>
    <t>---GGACTTC-G-CCCT---</t>
  </si>
  <si>
    <t>CGGGGACTTCTGTCCCTAGC</t>
  </si>
  <si>
    <t>Rv2032</t>
  </si>
  <si>
    <t>-------GAC----G-CCC-</t>
  </si>
  <si>
    <t>ACTTGGGGACCATTGACCCT</t>
  </si>
  <si>
    <t>Rv2033c</t>
  </si>
  <si>
    <t>GCTCCCTAGTATTGCGGCGT</t>
  </si>
  <si>
    <t>Rv2034</t>
  </si>
  <si>
    <t>GTAAG------CTTAC-GTT</t>
  </si>
  <si>
    <t>GTAAGTCTAAACTTACGGTT</t>
  </si>
  <si>
    <t>Rv2041c</t>
  </si>
  <si>
    <t>C-------CG---G----AT</t>
  </si>
  <si>
    <t>CCCAAAATCGGGAGCACGAT</t>
  </si>
  <si>
    <t>Rv2043c</t>
  </si>
  <si>
    <t>CGAACGTATGGTGGACGTAT</t>
  </si>
  <si>
    <t>Rv2045c</t>
  </si>
  <si>
    <t>CTGCACTGCGCATGCCGCGT</t>
  </si>
  <si>
    <t>Rv2046</t>
  </si>
  <si>
    <t>G-CGG-TAGCCTG-----AT</t>
  </si>
  <si>
    <t>GGCGGCTAGCCTGTCGGGAT</t>
  </si>
  <si>
    <t>Rv2048c</t>
  </si>
  <si>
    <t>GTTGGCAATACTCACCAGCG</t>
  </si>
  <si>
    <t>Rv2049c</t>
  </si>
  <si>
    <t>TT-CG-TC-GT-TC-TAGCT</t>
  </si>
  <si>
    <t>CTGCGGCCGTCTGCGTAGTT</t>
  </si>
  <si>
    <t>Rv2050</t>
  </si>
  <si>
    <t>CG-CA-GA-TG-C--CA-TA</t>
  </si>
  <si>
    <t>CGGCAAGACTGCCGGCAATA</t>
  </si>
  <si>
    <t>Rv2051c</t>
  </si>
  <si>
    <t>TG----C--AC-GT-C--CG</t>
  </si>
  <si>
    <t>GGCTGCCTGGCTCGGCGCCG</t>
  </si>
  <si>
    <t>Rv2053c</t>
  </si>
  <si>
    <t>AGCGTCATCTAACTGCAGCC</t>
  </si>
  <si>
    <t>Rv2054</t>
  </si>
  <si>
    <t>-----------ACG---G--</t>
  </si>
  <si>
    <t>ACGTGACGCCAACGTCTGCG</t>
  </si>
  <si>
    <t>Rv2058c</t>
  </si>
  <si>
    <t>TT-T-GAAAA---TT--CA-</t>
  </si>
  <si>
    <t>TTGTCGAAAATGATTTTCAA</t>
  </si>
  <si>
    <t>Rv2059</t>
  </si>
  <si>
    <t>-TG-AAAC--TTTTCA-TT-</t>
  </si>
  <si>
    <t>TTGAAAATCATTTTCGACAA</t>
  </si>
  <si>
    <t>Rv2061c</t>
  </si>
  <si>
    <t>CGCGGTAGGTTGGCACCCGT</t>
  </si>
  <si>
    <t>Rv2062c</t>
  </si>
  <si>
    <t>CTCCGGTAAGAAGAATTGGT</t>
  </si>
  <si>
    <t>Rv2069</t>
  </si>
  <si>
    <t>--T----------GTCG---</t>
  </si>
  <si>
    <t>TCTACGACGACCGGTCGTAG</t>
  </si>
  <si>
    <t>Rv2072c</t>
  </si>
  <si>
    <t>CGGGGGAGAGCGGCGCCGAT</t>
  </si>
  <si>
    <t>Rv2088</t>
  </si>
  <si>
    <t>TCGATAGGCATTGTTGGCGA</t>
  </si>
  <si>
    <t>Rv2089c</t>
  </si>
  <si>
    <t>GCGGTTAACCTGGCTGACAT</t>
  </si>
  <si>
    <t>Rv2090</t>
  </si>
  <si>
    <t>GCTGGCAAGATAGCCCGCAT</t>
  </si>
  <si>
    <t>Rv2091c</t>
  </si>
  <si>
    <t>ACAGACTGAGGAGAAGCGAT</t>
  </si>
  <si>
    <t>Rv2092c</t>
  </si>
  <si>
    <t>GCCCGCTAGCCGCGAGCGGG</t>
  </si>
  <si>
    <t>Rv2094c</t>
  </si>
  <si>
    <t>AACGTCTGGAGGTAATCAAA</t>
  </si>
  <si>
    <t>Rv2097c</t>
  </si>
  <si>
    <t>-C--GTA--CTCG-----GT</t>
  </si>
  <si>
    <t>ACCAGTACCCTCAAATACGT</t>
  </si>
  <si>
    <t>Rv2100</t>
  </si>
  <si>
    <t>TGGCCCCGTCGGCGCCGTCG</t>
  </si>
  <si>
    <t>Rv2111c</t>
  </si>
  <si>
    <t>AGGAAGCAGGAGGCGGCGAT</t>
  </si>
  <si>
    <t>Rv2112c</t>
  </si>
  <si>
    <t>--C--C------TA--CT--</t>
  </si>
  <si>
    <t>TCCACCTCCTGCGCGGCCCG</t>
  </si>
  <si>
    <t>Rv2115c</t>
  </si>
  <si>
    <t>AT-GCCGGTAGC-TTG--G-</t>
  </si>
  <si>
    <t>ATCGCCGGTAGCGTTGGAGT</t>
  </si>
  <si>
    <t>Rv2116</t>
  </si>
  <si>
    <t>C-A-GCTACCGGC-------</t>
  </si>
  <si>
    <t>CAACGCTACCGGCGATCGGC</t>
  </si>
  <si>
    <t>Rv2118c</t>
  </si>
  <si>
    <t>GCTGGCACGCTAGACGGCGT</t>
  </si>
  <si>
    <t>Rv2119</t>
  </si>
  <si>
    <t>TGTC-G----------TA-G</t>
  </si>
  <si>
    <t>TGTCGGCGCCCAACCCTAAG</t>
  </si>
  <si>
    <t>Rv2120c</t>
  </si>
  <si>
    <t>---G------C---------</t>
  </si>
  <si>
    <t>GCTGTGTTAGCGTCCGCTGG</t>
  </si>
  <si>
    <t>Rv2122c</t>
  </si>
  <si>
    <t>-----C--------------</t>
  </si>
  <si>
    <t>TCAAACCACCGTGACTTGGC</t>
  </si>
  <si>
    <t>Rv2124c</t>
  </si>
  <si>
    <t>GGCCACGCTTTGTCGCGCTG</t>
  </si>
  <si>
    <t>Rv2125</t>
  </si>
  <si>
    <t>A-G-C-TA-GCT------GT</t>
  </si>
  <si>
    <t>ACGCCGTAGGCTGACCAGGT</t>
  </si>
  <si>
    <t>Rv2127</t>
  </si>
  <si>
    <t>------C-------------</t>
  </si>
  <si>
    <t>CATCGACGGCGCCAGCCGAC</t>
  </si>
  <si>
    <t>Rv2130c</t>
  </si>
  <si>
    <t>CCGTTTAGAGTCGAGGACAT</t>
  </si>
  <si>
    <t>Rv2131c</t>
  </si>
  <si>
    <t>CAGCTCGGCGATACTGAAGT</t>
  </si>
  <si>
    <t>Rv2134c</t>
  </si>
  <si>
    <t>CGGTATTTTG-----GCCAT</t>
  </si>
  <si>
    <t>CGGTATTTTGGAGGTGCCAT</t>
  </si>
  <si>
    <t>Rv2136c</t>
  </si>
  <si>
    <t>-GTACGGTC-TC--CGTG--</t>
  </si>
  <si>
    <t>GGTACCGTCGTCGTCGTGAC</t>
  </si>
  <si>
    <t>Rv2139</t>
  </si>
  <si>
    <t>GC-GA-TA-CG-GG-TGGGA</t>
  </si>
  <si>
    <t>GCCGAATACCGCGGCTGGGA</t>
  </si>
  <si>
    <t>Rv2140c</t>
  </si>
  <si>
    <t>A--G-T--------GA-AGG</t>
  </si>
  <si>
    <t>AACGTCGATCACACGAGAGG</t>
  </si>
  <si>
    <t>Rv2141c</t>
  </si>
  <si>
    <t>TGCCATTCCGCCACTCGGAC</t>
  </si>
  <si>
    <t>Rv2143</t>
  </si>
  <si>
    <t>-C------------------</t>
  </si>
  <si>
    <t>CCCGGGTCGCAGGTGGCCAA</t>
  </si>
  <si>
    <t>Rv2144c</t>
  </si>
  <si>
    <t>CCGGTTGGAGGATGACCGAT</t>
  </si>
  <si>
    <t>Rv2145c</t>
  </si>
  <si>
    <t>TGTGACAGGATGG-CG-CAG</t>
  </si>
  <si>
    <t>TGTGACAGGATGGACGGTAG</t>
  </si>
  <si>
    <t>Rv2146c</t>
  </si>
  <si>
    <t>-GGTA-GCT-----------</t>
  </si>
  <si>
    <t>CGGTAGGCTGGCGTTGCCGC</t>
  </si>
  <si>
    <t>Rv2150c</t>
  </si>
  <si>
    <t>-C-ACTTGACATAACT-TAA</t>
  </si>
  <si>
    <t>ACTACTTGACATAACTCTAA</t>
  </si>
  <si>
    <t>Rv2166c</t>
  </si>
  <si>
    <t>CTCTCCGA-CATGA-CAGCG</t>
  </si>
  <si>
    <t>CCCGCCGATCTCGTCCAGCG</t>
  </si>
  <si>
    <t>Rv2169c</t>
  </si>
  <si>
    <t>GTCGGCAAGGAGGGACGCAT</t>
  </si>
  <si>
    <t>Rv2170</t>
  </si>
  <si>
    <t>AT-ATACGAG-T--------</t>
  </si>
  <si>
    <t>ATGATACGAGGTCAATCTGC</t>
  </si>
  <si>
    <t>Rv2171</t>
  </si>
  <si>
    <t>CGATGACCTGGTGCGCGCTA</t>
  </si>
  <si>
    <t>Rv2172c</t>
  </si>
  <si>
    <t>---C----------------</t>
  </si>
  <si>
    <t>GCTCAGCGCGGCGCCCCTTT</t>
  </si>
  <si>
    <t>Rv2173</t>
  </si>
  <si>
    <t>GAAAGGGGC-----GCTGA-</t>
  </si>
  <si>
    <t>GAAAGGGGCGCCGCGCTGAG</t>
  </si>
  <si>
    <t>Rv2175c</t>
  </si>
  <si>
    <t>AACGGAAGCCTAACGCGCAT</t>
  </si>
  <si>
    <t>Rv2176</t>
  </si>
  <si>
    <t>GCCACCTACGATGACCCCGT</t>
  </si>
  <si>
    <t>Rv2178c</t>
  </si>
  <si>
    <t>--C-G-TA--AT-----G-T</t>
  </si>
  <si>
    <t>CCCGGTTACCATGGACCGAT</t>
  </si>
  <si>
    <t>Rv2180c</t>
  </si>
  <si>
    <t>CAAGGTGGGCGTAGCTTTTT</t>
  </si>
  <si>
    <t>Rv2181</t>
  </si>
  <si>
    <t>ACTAGGCTGTTCTGCGACAT</t>
  </si>
  <si>
    <t>Rv2182c</t>
  </si>
  <si>
    <t>T-GGTA--GTTG-C-C----</t>
  </si>
  <si>
    <t>TGGGTACAGTTGGCGCAGAC</t>
  </si>
  <si>
    <t>Rv2184c</t>
  </si>
  <si>
    <t>-T-AA-GA-CT-AGAA-CG-</t>
  </si>
  <si>
    <t>GTATGTGATGCCGGGGCCGG</t>
  </si>
  <si>
    <t>Rv2185c</t>
  </si>
  <si>
    <t>-G-GT---------------</t>
  </si>
  <si>
    <t>GGAGTACCGTTTCTCCCCGG</t>
  </si>
  <si>
    <t>Rv2186c</t>
  </si>
  <si>
    <t>GTATGTGAAGCTGAGGCGAT</t>
  </si>
  <si>
    <t>Rv2187</t>
  </si>
  <si>
    <t>-C-----------TA--CT-</t>
  </si>
  <si>
    <t>GCATCAACCCCTCTAGGCTT</t>
  </si>
  <si>
    <t>Rv2188c</t>
  </si>
  <si>
    <t>CAAGGTGGACCCGCTAGCCT</t>
  </si>
  <si>
    <t>Rv2189c</t>
  </si>
  <si>
    <t>-G---CG-----C--CG---</t>
  </si>
  <si>
    <t>CGGCTCGTCGCGCGGCGGCT</t>
  </si>
  <si>
    <t>Rv2190c</t>
  </si>
  <si>
    <t>TTTCGTAACCT-T--GAGAC</t>
  </si>
  <si>
    <t>TTTCGTAACCTGTTTGAGAC</t>
  </si>
  <si>
    <t>Rv2192c</t>
  </si>
  <si>
    <t>AGTATGACGCTTTGTAGTTG</t>
  </si>
  <si>
    <t>Rv2193</t>
  </si>
  <si>
    <t>AACTACA-AGCGTCATACTT</t>
  </si>
  <si>
    <t>AACTACAAAGCGTCATACTT</t>
  </si>
  <si>
    <t>Rv2194</t>
  </si>
  <si>
    <t>ACGAACAGGAGTGCTCGGTT</t>
  </si>
  <si>
    <t>Rv2198c</t>
  </si>
  <si>
    <t>---G------T---------</t>
  </si>
  <si>
    <t>TTGGGTAGGGTTTCCGTGGC</t>
  </si>
  <si>
    <t>Rv2200c</t>
  </si>
  <si>
    <t>GTGGTCTACGCTGCGTAGTA</t>
  </si>
  <si>
    <t>Rv2201</t>
  </si>
  <si>
    <t>TACTACGCAGCGTAGACCAC</t>
  </si>
  <si>
    <t>Rv2202c</t>
  </si>
  <si>
    <t>TCCCTAGGCAGGCTAGCGCA</t>
  </si>
  <si>
    <t>Rv2203</t>
  </si>
  <si>
    <t>TGCGCTAGCCT-C--A----</t>
  </si>
  <si>
    <t>TGCGCTAGCCTGCCTAGGGA</t>
  </si>
  <si>
    <t>Rv2204c</t>
  </si>
  <si>
    <t>AGACATCTAGGAGAAGTCAT</t>
  </si>
  <si>
    <t>Rv2205c</t>
  </si>
  <si>
    <t>---AC---------T-----</t>
  </si>
  <si>
    <t>CCTACTCTGGCCAGTGATGA</t>
  </si>
  <si>
    <t>Rv2206</t>
  </si>
  <si>
    <t>---AGTAA-CTG-C----GT</t>
  </si>
  <si>
    <t>CGAAGTAGCCTGGCGACTGT</t>
  </si>
  <si>
    <t>Rv2207</t>
  </si>
  <si>
    <t>---G------C-GG-----C</t>
  </si>
  <si>
    <t>CTAGTGCTCAGCGGGCGGAC</t>
  </si>
  <si>
    <t>Rv2209</t>
  </si>
  <si>
    <t>TCC-CC-AT-GG-GGAC---</t>
  </si>
  <si>
    <t>TCCCCAGATTAGGGGACATG</t>
  </si>
  <si>
    <t>Rv2210c</t>
  </si>
  <si>
    <t>CACGGATAGAATCGGCCCAT</t>
  </si>
  <si>
    <t>Rv2214c</t>
  </si>
  <si>
    <t>--C-A----G-C---G----</t>
  </si>
  <si>
    <t>ACCTATCCTGTCACTGCGCC</t>
  </si>
  <si>
    <t>Rv2215</t>
  </si>
  <si>
    <t>--C--GGAG-C-------AT</t>
  </si>
  <si>
    <t>ATCGAGGAGTCAACAGAAAT</t>
  </si>
  <si>
    <t>Rv2217</t>
  </si>
  <si>
    <t>CCGAGTAGCCTAGCTATCGT</t>
  </si>
  <si>
    <t>Rv2219A</t>
  </si>
  <si>
    <t>-TGTTGCG---A-GTTAC--</t>
  </si>
  <si>
    <t>GTGTTGCGCAGACGTTACTG</t>
  </si>
  <si>
    <t>Rv2220</t>
  </si>
  <si>
    <t>--GTAAC-T---CGCAACA-</t>
  </si>
  <si>
    <t>CAGTAACGTCTGCGCAACAC</t>
  </si>
  <si>
    <t>Rv2221c</t>
  </si>
  <si>
    <t>GCGCTTTGCGCTACCGTCGT</t>
  </si>
  <si>
    <t>Rv2222c</t>
  </si>
  <si>
    <t>G--AC-C----TT-A-----</t>
  </si>
  <si>
    <t>GTAACACGGTTTTAACAGAC</t>
  </si>
  <si>
    <t>Rv2223c</t>
  </si>
  <si>
    <t>CGAAGGTGTGATCATTTCGC</t>
  </si>
  <si>
    <t>Rv2224c</t>
  </si>
  <si>
    <t>GTCTGCTCTGGCAGCATTGT</t>
  </si>
  <si>
    <t>Rv2225</t>
  </si>
  <si>
    <t>GTC----G-ACCCGGGGACC</t>
  </si>
  <si>
    <t>GTCCGACGAACCCGGGGACC</t>
  </si>
  <si>
    <t>Rv2226</t>
  </si>
  <si>
    <t>--------T-TG-CA--CT-</t>
  </si>
  <si>
    <t>CCAATTGATGTGGCACTCTA</t>
  </si>
  <si>
    <t>Rv2227</t>
  </si>
  <si>
    <t>CCGCCCAGCCAACTCATCCG</t>
  </si>
  <si>
    <t>Rv2231c</t>
  </si>
  <si>
    <t>GTAGACAACGCGTCGGCGGT</t>
  </si>
  <si>
    <t>Rv2236c</t>
  </si>
  <si>
    <t>GTGTGCGACGCTGCCGGAGT</t>
  </si>
  <si>
    <t>Rv2237</t>
  </si>
  <si>
    <t>-----------G-T--ACT-</t>
  </si>
  <si>
    <t>GTTGCCGACCTGTTGAACCC</t>
  </si>
  <si>
    <t>Rv2239c</t>
  </si>
  <si>
    <t>GTGGACCGGTTCTGGCTGTG</t>
  </si>
  <si>
    <t>Rv2240c</t>
  </si>
  <si>
    <t>C-----ATCGTGCCG-AC--</t>
  </si>
  <si>
    <t>CCCCCTATCGTGCCGCACCG</t>
  </si>
  <si>
    <t>Rv2241</t>
  </si>
  <si>
    <t>GCCCGCCACGATCTGGCCCA</t>
  </si>
  <si>
    <t>Rv2242</t>
  </si>
  <si>
    <t>CTGGCGTAGCTTTTAGGAGT</t>
  </si>
  <si>
    <t>Rv2243</t>
  </si>
  <si>
    <t>TAAGAC-A-GTTCATA-TCT</t>
  </si>
  <si>
    <t>TAAGACGAGGTTCATAATCT</t>
  </si>
  <si>
    <t>Rv2244</t>
  </si>
  <si>
    <t>-------------GAAGG--</t>
  </si>
  <si>
    <t>CACAACATATTACGAAGGGA</t>
  </si>
  <si>
    <t>Rv2246</t>
  </si>
  <si>
    <t>CGGGTCGCGAGGCCCGAGGT</t>
  </si>
  <si>
    <t>Rv2247</t>
  </si>
  <si>
    <t>CGCGACAGGAGACCTGCGAT</t>
  </si>
  <si>
    <t>Rv2248</t>
  </si>
  <si>
    <t>-CGAGCAG-C----A-----</t>
  </si>
  <si>
    <t>GCGAGCAGACGCAGAATCGC</t>
  </si>
  <si>
    <t>Rv2250c</t>
  </si>
  <si>
    <t>TCACGCGTTACAGTATTACA</t>
  </si>
  <si>
    <t>Rv2251</t>
  </si>
  <si>
    <t>T-TGAATACTGTAACGCATG</t>
  </si>
  <si>
    <t>CGCAGGTGCAGCTGCGCCCG</t>
  </si>
  <si>
    <t>Rv2253</t>
  </si>
  <si>
    <t>A---CGA-------------</t>
  </si>
  <si>
    <t>AGCGCGACATCCTTCCAAAC</t>
  </si>
  <si>
    <t>Rv2256c</t>
  </si>
  <si>
    <t>GG-CGTTGGGGAAGACGTCC</t>
  </si>
  <si>
    <t>GGTCGTTGGGGAAGACGTCC</t>
  </si>
  <si>
    <t>Rv2258c</t>
  </si>
  <si>
    <t>C-----C-------------</t>
  </si>
  <si>
    <t>TCGCGCCGGTGACGATGCAG</t>
  </si>
  <si>
    <t>Rv2259</t>
  </si>
  <si>
    <t>CACCGTAGGTTGGACACCAT</t>
  </si>
  <si>
    <t>Rv2263</t>
  </si>
  <si>
    <t>C-CC----------GA-A--</t>
  </si>
  <si>
    <t>CGCCCACCCGCTGTGACAGC</t>
  </si>
  <si>
    <t>Rv2264c</t>
  </si>
  <si>
    <t>AAGGA-AC-GC-TCCGACGG</t>
  </si>
  <si>
    <t>GGGGAGGTTGCTGCCGACGG</t>
  </si>
  <si>
    <t>Rv2265</t>
  </si>
  <si>
    <t>------T-----C---C---</t>
  </si>
  <si>
    <t>CCATGCTGGCGACCAACGGG</t>
  </si>
  <si>
    <t>Rv2266</t>
  </si>
  <si>
    <t>CAGCAGGTTGGTATGCGACA</t>
  </si>
  <si>
    <t>Rv2270</t>
  </si>
  <si>
    <t>CATCGCGATGCCTAACTTTA</t>
  </si>
  <si>
    <t>Rv2272</t>
  </si>
  <si>
    <t>CAGCCGACGTCAAACCGCCT</t>
  </si>
  <si>
    <t>Rv2282c</t>
  </si>
  <si>
    <t>CAC----------------G</t>
  </si>
  <si>
    <t>CACTAGGGGTCTGAATGTTG</t>
  </si>
  <si>
    <t>Rv2286c</t>
  </si>
  <si>
    <t>CTGGAGGACTCAGGTCTGAT</t>
  </si>
  <si>
    <t>Rv2287</t>
  </si>
  <si>
    <t>TCGCGGTGTTCGCCAGGGTG</t>
  </si>
  <si>
    <t>Rv2291</t>
  </si>
  <si>
    <t>TGGCAGGCAACACGGAGGTG</t>
  </si>
  <si>
    <t>Rv2293c</t>
  </si>
  <si>
    <t>-----------A-A------</t>
  </si>
  <si>
    <t>CGAAAAAAACGATAACAAAT</t>
  </si>
  <si>
    <t>Rv2294</t>
  </si>
  <si>
    <t>TGGTCGATAGCCCCGGTCGG</t>
  </si>
  <si>
    <t>Rv2296</t>
  </si>
  <si>
    <t>C------AGGAG------AT</t>
  </si>
  <si>
    <t>CTCAGAGAGGAGCAGATCAT</t>
  </si>
  <si>
    <t>Rv2298</t>
  </si>
  <si>
    <t>CTCGGTACGGTGGCAGACAT</t>
  </si>
  <si>
    <t>Rv2299c</t>
  </si>
  <si>
    <t>GTCGTCGGAAGGAATCTCAT</t>
  </si>
  <si>
    <t>Rv2302</t>
  </si>
  <si>
    <t>GCGCGCAC-AT-G------C</t>
  </si>
  <si>
    <t>GCGCGCACGATGGAGGGGTC</t>
  </si>
  <si>
    <t>Rv2307c</t>
  </si>
  <si>
    <t>-C-GC--C--AC--------</t>
  </si>
  <si>
    <t>GCGCCACCCGGCGCCACCGC</t>
  </si>
  <si>
    <t>Rv2315c</t>
  </si>
  <si>
    <t>GGTCGTTACGGTGGAGTCGT</t>
  </si>
  <si>
    <t>Rv2316</t>
  </si>
  <si>
    <t>ACCAGCTTTAATACACCCAT</t>
  </si>
  <si>
    <t>Rv2320c</t>
  </si>
  <si>
    <t>-GA-C-CC-ACG------A-</t>
  </si>
  <si>
    <t>TGATCGCCGACGAAATCCAA</t>
  </si>
  <si>
    <t>Rv2323c</t>
  </si>
  <si>
    <t>CGCAACGAATCACCACAGAT</t>
  </si>
  <si>
    <t>Rv2324</t>
  </si>
  <si>
    <t>----------T-T-TTG---</t>
  </si>
  <si>
    <t>TCTGTGGTGATTCGTTGCGT</t>
  </si>
  <si>
    <t>Rv2326c</t>
  </si>
  <si>
    <t>-C-G---GA-T--------T</t>
  </si>
  <si>
    <t>GCTATGCGAGGCTAATCGAT</t>
  </si>
  <si>
    <t>Rv2327</t>
  </si>
  <si>
    <t>CGCATAGCAAAGCTATGCAA</t>
  </si>
  <si>
    <t>Rv2329c</t>
  </si>
  <si>
    <t>C------------C----C-</t>
  </si>
  <si>
    <t>CTCGGCTCAAGGGCGAGCCC</t>
  </si>
  <si>
    <t>Rv2330c</t>
  </si>
  <si>
    <t>TCCCAGTTTTCGCTAAGCTC</t>
  </si>
  <si>
    <t>Rv2334</t>
  </si>
  <si>
    <t>TCGACTTCGACGTCAGCTGG</t>
  </si>
  <si>
    <t>Rv2342</t>
  </si>
  <si>
    <t>A-TTGAGCTAC-AGG--GGA</t>
  </si>
  <si>
    <t>AATTGGGTGACCAAGTGGAA</t>
  </si>
  <si>
    <t>Rv2344c</t>
  </si>
  <si>
    <t>CTGGCAGACTGTGGGTCGGT</t>
  </si>
  <si>
    <t>Rv2345</t>
  </si>
  <si>
    <t>------TA-ATT--C---AT</t>
  </si>
  <si>
    <t>AGCGTCTAAATTGACGGTAT</t>
  </si>
  <si>
    <t>Rv2347c</t>
  </si>
  <si>
    <t>AACAAGGAGACAGGCAACAT</t>
  </si>
  <si>
    <t>Rv2348c</t>
  </si>
  <si>
    <t>A--AT--------CT-G--G</t>
  </si>
  <si>
    <t>ACGATGCTGAGTGCTTGGTG</t>
  </si>
  <si>
    <t>Rv2357c</t>
  </si>
  <si>
    <t>CATGC--------GCATGTC</t>
  </si>
  <si>
    <t>CATGCATGATGATGCATGTC</t>
  </si>
  <si>
    <t>Rv2358</t>
  </si>
  <si>
    <t>TTGACATGC--------GCA</t>
  </si>
  <si>
    <t>TTGACATGCATCATCATGCA</t>
  </si>
  <si>
    <t>Rv2362c</t>
  </si>
  <si>
    <t>GGGTGCAAAACTATTGTGAT</t>
  </si>
  <si>
    <t>Rv2363</t>
  </si>
  <si>
    <t>-----CGCCG-TA--CT---</t>
  </si>
  <si>
    <t>ATCCGCGCCGATAGTCTCGT</t>
  </si>
  <si>
    <t>Rv2364c</t>
  </si>
  <si>
    <t>TTCGGCGAGGAAACCGGCAT</t>
  </si>
  <si>
    <t>Rv2373c</t>
  </si>
  <si>
    <t>GGCATAGGAGAATCAAGCGT</t>
  </si>
  <si>
    <t>Rv2374c</t>
  </si>
  <si>
    <t>---------C-GTAAA-T--</t>
  </si>
  <si>
    <t>CCGCCGAGAACGTAAAATGA</t>
  </si>
  <si>
    <t>Rv2375</t>
  </si>
  <si>
    <t>----TA-CCT----------</t>
  </si>
  <si>
    <t>CGACTAACGTGTCCAGCATG</t>
  </si>
  <si>
    <t>Rv2376c</t>
  </si>
  <si>
    <t>GAACGGAAGAACACAACCAT</t>
  </si>
  <si>
    <t>Rv2380c</t>
  </si>
  <si>
    <t>--------G--------CC-</t>
  </si>
  <si>
    <t>GCCTCGACGAGGCCCGATTG</t>
  </si>
  <si>
    <t>Rv2383c</t>
  </si>
  <si>
    <t>A-TTAGG--AG-CT------</t>
  </si>
  <si>
    <t>AATTAGGGCAGCCTGTGCTA</t>
  </si>
  <si>
    <t>Rv2384</t>
  </si>
  <si>
    <t>TAGCACAGGCTGCCCTAATT</t>
  </si>
  <si>
    <t>Rv2385</t>
  </si>
  <si>
    <t>AATGTCA-CA-T-G----TG</t>
  </si>
  <si>
    <t>GACGTCAACAAGTTGAATTG</t>
  </si>
  <si>
    <t>Rv2386a</t>
  </si>
  <si>
    <t>-G--------GC--A--C--</t>
  </si>
  <si>
    <t>AGTAAATGTAGCCTAACCTA</t>
  </si>
  <si>
    <t>Rv2386c</t>
  </si>
  <si>
    <t>-AGG--AGGCTA---TT-C-</t>
  </si>
  <si>
    <t>TAGGTTAGGCTACATTTACT</t>
  </si>
  <si>
    <t>Rv2387</t>
  </si>
  <si>
    <t>----------G---C-----</t>
  </si>
  <si>
    <t>GATATTCCTGGTCGCTCCCC</t>
  </si>
  <si>
    <t>Rv2388c</t>
  </si>
  <si>
    <t>GGCATGGTATTTCGGCAGGC</t>
  </si>
  <si>
    <t>Rv2391</t>
  </si>
  <si>
    <t>CG-CA--T-GA--TCAAGCG</t>
  </si>
  <si>
    <t>CGGCACATCGACCTCAAGCG</t>
  </si>
  <si>
    <t>Rv2394</t>
  </si>
  <si>
    <t>TGGAACGGATGTCCTCTGGT</t>
  </si>
  <si>
    <t>Rv2395</t>
  </si>
  <si>
    <t>GCGCGCTAGCCGATAGGGTC</t>
  </si>
  <si>
    <t>Rv2401A</t>
  </si>
  <si>
    <t>CA--A------G--------</t>
  </si>
  <si>
    <t>CATCATCATCTGTCGACTTG</t>
  </si>
  <si>
    <t>Rv2402</t>
  </si>
  <si>
    <t>C----GATGATG-C---ATG</t>
  </si>
  <si>
    <t>CAGATGATGATGTCGGCATG</t>
  </si>
  <si>
    <t>Rv2406c</t>
  </si>
  <si>
    <t>CCT--TGTGA------TCAC</t>
  </si>
  <si>
    <t>CCTGGTGTGAACCAGCTCAC</t>
  </si>
  <si>
    <t>Rv2407</t>
  </si>
  <si>
    <t>--C----GC-----------</t>
  </si>
  <si>
    <t>TTCGGCCGCCGACAACGCCC</t>
  </si>
  <si>
    <t>Rv2411c</t>
  </si>
  <si>
    <t>TGTCGAATTTGAGGCAGCAT</t>
  </si>
  <si>
    <t>Rv2412</t>
  </si>
  <si>
    <t>CTG-TA--CTG--C----G-</t>
  </si>
  <si>
    <t>CTGATAACCTGGGCAGCCGA</t>
  </si>
  <si>
    <t>Rv2413c</t>
  </si>
  <si>
    <t>----AT------GTG-----</t>
  </si>
  <si>
    <t>CACCATCGTGGGGTGAGCGA</t>
  </si>
  <si>
    <t>Rv2415c</t>
  </si>
  <si>
    <t>CGCAGCTGCGGTCGGCCCAT</t>
  </si>
  <si>
    <t>Rv2416c</t>
  </si>
  <si>
    <t>A-T--G-TGC----------</t>
  </si>
  <si>
    <t>ATTCACGTGCACGTGGCCGC</t>
  </si>
  <si>
    <t>Rv2417c</t>
  </si>
  <si>
    <t>GC-GATG--G--C-------</t>
  </si>
  <si>
    <t>GACGATGCAGAGCGAAGCGA</t>
  </si>
  <si>
    <t>Rv2421c</t>
  </si>
  <si>
    <t>--GTAAGCT--C----CGTG</t>
  </si>
  <si>
    <t>CAGTAAGCTGGCCAATCGTG</t>
  </si>
  <si>
    <t>Rv2423</t>
  </si>
  <si>
    <t>GTCGTGTAGAAGGGGTCTGT</t>
  </si>
  <si>
    <t>Rv2426c</t>
  </si>
  <si>
    <t>ACCCGATCGTGCTAGAGGAG</t>
  </si>
  <si>
    <t>Rv2427c</t>
  </si>
  <si>
    <t>GCCCGTTACCCTGGGGCAAT</t>
  </si>
  <si>
    <t>Rv2428</t>
  </si>
  <si>
    <t>--GTG------ATCAC--T-</t>
  </si>
  <si>
    <t>TGGTGTGATATATCACCTTT</t>
  </si>
  <si>
    <t>Rv2435c</t>
  </si>
  <si>
    <t>GTCTGAGTGCGTCGTCGTTT</t>
  </si>
  <si>
    <t>Rv2436</t>
  </si>
  <si>
    <t>----G----C--GCA---C-</t>
  </si>
  <si>
    <t>CCCAGCCCACGATCATCGCG</t>
  </si>
  <si>
    <t>Rv2437</t>
  </si>
  <si>
    <t>-TGC----------C--C--</t>
  </si>
  <si>
    <t>CTGCAGCACCGACGCACCGG</t>
  </si>
  <si>
    <t>Rv2440c</t>
  </si>
  <si>
    <t>CAGATGAAGGGGAGCTCGGT</t>
  </si>
  <si>
    <t>Rv2442c</t>
  </si>
  <si>
    <t>TCA-GTA-CCT-G--CAGTT</t>
  </si>
  <si>
    <t>TCACGTACCCTTGACCAGTT</t>
  </si>
  <si>
    <t>Rv2443</t>
  </si>
  <si>
    <t>GTGGTGACGTCATCCGGGTT</t>
  </si>
  <si>
    <t>Rv2444c</t>
  </si>
  <si>
    <t>AGCCCTCGCGTGGCCGCGTC</t>
  </si>
  <si>
    <t>Rv2445c</t>
  </si>
  <si>
    <t>CATCTAGTGTTGGGCACCGT</t>
  </si>
  <si>
    <t>Rv2448c</t>
  </si>
  <si>
    <t>-T-C-TAGAAT-G---GGTG</t>
  </si>
  <si>
    <t>GTTCCTAGAATTGATCGGTG</t>
  </si>
  <si>
    <t>Rv2449c</t>
  </si>
  <si>
    <t>C---GTA---T--------T</t>
  </si>
  <si>
    <t>CGGAGTAGCGTCAAACCCGT</t>
  </si>
  <si>
    <t>Rv2450c</t>
  </si>
  <si>
    <t>---C---C---------G--</t>
  </si>
  <si>
    <t>GCGCGCGCACCGCGAAAGGA</t>
  </si>
  <si>
    <t>Rv2455c</t>
  </si>
  <si>
    <t>AAT-G-TAC----AGTGACA</t>
  </si>
  <si>
    <t>AATCGCTACCGCCAGTGACA</t>
  </si>
  <si>
    <t>Rv2457c</t>
  </si>
  <si>
    <t>GAGCAAGCGGGTAGCGTCGG</t>
  </si>
  <si>
    <t>Rv2458</t>
  </si>
  <si>
    <t>--GCGT-TCG--G--GT-A-</t>
  </si>
  <si>
    <t>TGGCGTGTCGCGGTCGTAAC</t>
  </si>
  <si>
    <t>Rv2461c</t>
  </si>
  <si>
    <t>GAAAGCAGGTGCCCCACTGT</t>
  </si>
  <si>
    <t>Rv2462c</t>
  </si>
  <si>
    <t>GCGCAGCTTGGTAGCGCATC</t>
  </si>
  <si>
    <t>Rv2463</t>
  </si>
  <si>
    <t>--C-G-------------C-</t>
  </si>
  <si>
    <t>CGCGGGTTCGATTCCCGTCG</t>
  </si>
  <si>
    <t>Rv2465c</t>
  </si>
  <si>
    <t>GGCAGTGTGTCGGGCACAAT</t>
  </si>
  <si>
    <t>Rv2466c</t>
  </si>
  <si>
    <t>CAACGAGAGGACCGCGCCAT</t>
  </si>
  <si>
    <t>Rv2467</t>
  </si>
  <si>
    <t>CCGGTTAAGTTGGACGCCGT</t>
  </si>
  <si>
    <t>Rv2468A</t>
  </si>
  <si>
    <t>GGGATACGGTTTGCGTCGTG</t>
  </si>
  <si>
    <t>Rv2469c</t>
  </si>
  <si>
    <t>GGTG-ACT-T----CGGAGG</t>
  </si>
  <si>
    <t>GGTGGACTGTTCGGCGGAGG</t>
  </si>
  <si>
    <t>Rv2470</t>
  </si>
  <si>
    <t>--------C--G--------</t>
  </si>
  <si>
    <t>CAGTCCACCATGATTCGCGG</t>
  </si>
  <si>
    <t>Rv2476c</t>
  </si>
  <si>
    <t>GAGTTGGGAGCAATCGGCAT</t>
  </si>
  <si>
    <t>Rv2477c</t>
  </si>
  <si>
    <t>G--AGGC---A----GGCAT</t>
  </si>
  <si>
    <t>GAAAGGCAACACCGCGGCAT</t>
  </si>
  <si>
    <t>Rv2478c</t>
  </si>
  <si>
    <t>CA------------TCC-CA</t>
  </si>
  <si>
    <t>CCATCGCCGCCTCTACCAGT</t>
  </si>
  <si>
    <t>Rv2484c</t>
  </si>
  <si>
    <t>CGCGTCATCGCGACTAGCGT</t>
  </si>
  <si>
    <t>Rv2485c</t>
  </si>
  <si>
    <t>CTCT-TCCA-CTGAGCTACG</t>
  </si>
  <si>
    <t>CTCTATCCACCTGAGCTACG</t>
  </si>
  <si>
    <t>Rv2486</t>
  </si>
  <si>
    <t>AAACCACGGAGGTGCCCGAT</t>
  </si>
  <si>
    <t>Rv2497c</t>
  </si>
  <si>
    <t>-C--C-G-----CG-CG--C</t>
  </si>
  <si>
    <t>GCGCCAGTGTTGCGGCGAGC</t>
  </si>
  <si>
    <t>Rv2504c</t>
  </si>
  <si>
    <t>---------------C----</t>
  </si>
  <si>
    <t>GTTAATGATAATTAACTGAA</t>
  </si>
  <si>
    <t>Rv2505c</t>
  </si>
  <si>
    <t>T-------------------</t>
  </si>
  <si>
    <t>TCGGTTAATCGTCACTAACG</t>
  </si>
  <si>
    <t>Rv2506</t>
  </si>
  <si>
    <t>TA-GTTA------ATTAAC-</t>
  </si>
  <si>
    <t>TACGTTAGTGACGATTAACC</t>
  </si>
  <si>
    <t>Rv2507</t>
  </si>
  <si>
    <t>GGTACCCT-CA-----TGAG</t>
  </si>
  <si>
    <t>GGTACCCTGCATGCCATGAG</t>
  </si>
  <si>
    <t>Rv2508c</t>
  </si>
  <si>
    <t>AGCAATAAAGTGCCGGACAT</t>
  </si>
  <si>
    <t>Rv2509</t>
  </si>
  <si>
    <t>CGTGTCTACGATTGGCGCAT</t>
  </si>
  <si>
    <t>Rv2510c</t>
  </si>
  <si>
    <t>AAGTAGTGTGATCCAGCTAT</t>
  </si>
  <si>
    <t>Rv2511</t>
  </si>
  <si>
    <t>GCGCCTACGCTGAGCGCTGT</t>
  </si>
  <si>
    <t>Rv2518c</t>
  </si>
  <si>
    <t>GAAC-CCGG-CCCGCTG-T-</t>
  </si>
  <si>
    <t>GAACCCCGGACCCGCTGATT</t>
  </si>
  <si>
    <t>Rv2520c</t>
  </si>
  <si>
    <t>G---TAGGGTAG--C-----</t>
  </si>
  <si>
    <t>GATCTAGGGTAGTTCGGCGG</t>
  </si>
  <si>
    <t>Rv2521</t>
  </si>
  <si>
    <t>CCGAACTACCCTAGATCAGT</t>
  </si>
  <si>
    <t>Rv2523c</t>
  </si>
  <si>
    <t>GC----ATG-TGCT--A--C</t>
  </si>
  <si>
    <t>ACCGCATCGTCGCCGGACTG</t>
  </si>
  <si>
    <t>Rv2524c</t>
  </si>
  <si>
    <t>CGTAGAACTC---AGTAACC</t>
  </si>
  <si>
    <t>CGTAGAACTCGCCAGTAACC</t>
  </si>
  <si>
    <t>Rv2525c</t>
  </si>
  <si>
    <t>TG-C-TA--CTG-------T</t>
  </si>
  <si>
    <t>TGTCGTACCCTGTGGCATAT</t>
  </si>
  <si>
    <t>Rv2529</t>
  </si>
  <si>
    <t>GGTGAGACACAAGGGAACGT</t>
  </si>
  <si>
    <t>Rv2531c</t>
  </si>
  <si>
    <t>CAGAGAACAGGTGACGACAT</t>
  </si>
  <si>
    <t>Rv2535c</t>
  </si>
  <si>
    <t>-A-C-TAGCG-GTA-CGTC-</t>
  </si>
  <si>
    <t>CAGCGTAGCGAGTACCGTCA</t>
  </si>
  <si>
    <t>Rv2536</t>
  </si>
  <si>
    <t>-GACG-TACTCGCTA-G-T-</t>
  </si>
  <si>
    <t>TGACGGTACTCGCTACGCTG</t>
  </si>
  <si>
    <t>Rv2555c</t>
  </si>
  <si>
    <t>------------GG-A----</t>
  </si>
  <si>
    <t>GGCGAATAGGCTGGTAATGG</t>
  </si>
  <si>
    <t>Rv2556c</t>
  </si>
  <si>
    <t>--C-TA--CT-G--------</t>
  </si>
  <si>
    <t>ACCGTAGGCTGGGACGGGTG</t>
  </si>
  <si>
    <t>Rv2557</t>
  </si>
  <si>
    <t>ATCCATTGACGTCGGATTGC</t>
  </si>
  <si>
    <t>Rv2558</t>
  </si>
  <si>
    <t>CCGGTGGCGC----CCGG-G</t>
  </si>
  <si>
    <t>CTGCTGTCGTGCGTCGAGCG</t>
  </si>
  <si>
    <t>Rv2559c</t>
  </si>
  <si>
    <t>ACGCTAAGCAAACCGGAACT</t>
  </si>
  <si>
    <t>Rv2569c</t>
  </si>
  <si>
    <t>ATTGCGCGACGATCGCGCCG</t>
  </si>
  <si>
    <t>Rv2570</t>
  </si>
  <si>
    <t>CCGGAGCACAATTAAAGCGT</t>
  </si>
  <si>
    <t>Rv2572c</t>
  </si>
  <si>
    <t>---TA-ACT-----------</t>
  </si>
  <si>
    <t>CTCTAGACTGAGCAGTCGGT</t>
  </si>
  <si>
    <t>Rv2573</t>
  </si>
  <si>
    <t>TG-CTGCGCAGCA---CTCC</t>
  </si>
  <si>
    <t>CTGTTGTGCGGCCACACTCC</t>
  </si>
  <si>
    <t>Rv2576c</t>
  </si>
  <si>
    <t>CGACGGTCATCGCATGCAGT</t>
  </si>
  <si>
    <t>Rv2577</t>
  </si>
  <si>
    <t>GGCGGGTATGAAACGTGAGT</t>
  </si>
  <si>
    <t>Rv2578c</t>
  </si>
  <si>
    <t>-TCGAAC----GTTCG----</t>
  </si>
  <si>
    <t>ATAGAACGGTTGTTCGAATA</t>
  </si>
  <si>
    <t>Rv2579</t>
  </si>
  <si>
    <t>TGATATGCCATCTCTGCCCG</t>
  </si>
  <si>
    <t>Rv2581c</t>
  </si>
  <si>
    <t>GATGGGAAACTGGGAACCGT</t>
  </si>
  <si>
    <t>Rv2582</t>
  </si>
  <si>
    <t>ACGAGGCGGGCCGCGAACAT</t>
  </si>
  <si>
    <t>Rv2583c</t>
  </si>
  <si>
    <t>AGGTCGGAGGTGACGAACGT</t>
  </si>
  <si>
    <t>Rv2584c</t>
  </si>
  <si>
    <t>TGGGG-GC-GG-TGG-A-AT</t>
  </si>
  <si>
    <t>CGGAGCGTAGTGTCGCAGGT</t>
  </si>
  <si>
    <t>Rv2587c</t>
  </si>
  <si>
    <t>CGAGGAGATACAAGGAACGT</t>
  </si>
  <si>
    <t>Rv2588c</t>
  </si>
  <si>
    <t>AATACGAAAGACGGGTTGAT</t>
  </si>
  <si>
    <t>Rv2589</t>
  </si>
  <si>
    <t>---A----------------</t>
  </si>
  <si>
    <t>GATAGGCTTTACCAGCGATG</t>
  </si>
  <si>
    <t>Rv2590</t>
  </si>
  <si>
    <t>TTA--T---CTAACGT--T-</t>
  </si>
  <si>
    <t>TTACTTTAGCTAACGTTCTA</t>
  </si>
  <si>
    <t>Rv2594c</t>
  </si>
  <si>
    <t>TA----TTCGAACA--TGTT</t>
  </si>
  <si>
    <t>TAGCGTATCGAACGATTGTT</t>
  </si>
  <si>
    <t>Rv2597</t>
  </si>
  <si>
    <t>-------GCTGTTA---T--</t>
  </si>
  <si>
    <t>CGCGAAAGCTGTTACGTTAA</t>
  </si>
  <si>
    <t>Rv2600</t>
  </si>
  <si>
    <t>G-A---C-G--G-GG-CC-G</t>
  </si>
  <si>
    <t>AGAGTCATGTATTAGGCCGG</t>
  </si>
  <si>
    <t>Rv2603c</t>
  </si>
  <si>
    <t>-C--GTA-ACT-G-------</t>
  </si>
  <si>
    <t>CCACGTAGACTCGTCTGGCG</t>
  </si>
  <si>
    <t>Rv2606c</t>
  </si>
  <si>
    <t>GAGTGGCTAGCAGACCGGCG</t>
  </si>
  <si>
    <t>Rv2607</t>
  </si>
  <si>
    <t>-----ATT---T--CA----</t>
  </si>
  <si>
    <t>GCCGGTCTGCTAGCCACTCA</t>
  </si>
  <si>
    <t>Rv2614c</t>
  </si>
  <si>
    <t>---CCGATAGCATG----C-</t>
  </si>
  <si>
    <t>GCCCCGATAGCATGGTCGCG</t>
  </si>
  <si>
    <t>Rv2616</t>
  </si>
  <si>
    <t>-C--C----TC--C--C-CG</t>
  </si>
  <si>
    <t>GCACCAACATTGGTGGAACG</t>
  </si>
  <si>
    <t>Rv2617c</t>
  </si>
  <si>
    <t>TCTA------AAA----TTG</t>
  </si>
  <si>
    <t>TCTAACAGACAAAACACTTG</t>
  </si>
  <si>
    <t>Rv2618</t>
  </si>
  <si>
    <t>T-TA-CGTCAA----TT--T</t>
  </si>
  <si>
    <t>TGTATCGTCAAGTGTTTTGT</t>
  </si>
  <si>
    <t>Rv2621c</t>
  </si>
  <si>
    <t>TCCGCAGGTTTTTACAAGTC</t>
  </si>
  <si>
    <t>Rv2622</t>
  </si>
  <si>
    <t>CCTGCGGAGGTGGGGTCTAT</t>
  </si>
  <si>
    <t>Rv2625c</t>
  </si>
  <si>
    <t>CAGCATCGGAGGTACCCAAT</t>
  </si>
  <si>
    <t>Rv2626c</t>
  </si>
  <si>
    <t>--GG-C-AA-G-CCCT----</t>
  </si>
  <si>
    <t>CGGGTCAAACGACCCTAGTG</t>
  </si>
  <si>
    <t>Rv2627c</t>
  </si>
  <si>
    <t>-----C--------C-----</t>
  </si>
  <si>
    <t>CGGGACGTAAGTCCCTAACG</t>
  </si>
  <si>
    <t>Rv2628</t>
  </si>
  <si>
    <t>----G-C--A----C-----</t>
  </si>
  <si>
    <t>AAGTGACGAAAGACCCCAGT</t>
  </si>
  <si>
    <t>Rv2629</t>
  </si>
  <si>
    <t>AACAGCGGAGAGAACAACAT</t>
  </si>
  <si>
    <t>Rv2632c</t>
  </si>
  <si>
    <t>G-----------G--C----</t>
  </si>
  <si>
    <t>GAAAAGAATTCTGGCCTACT</t>
  </si>
  <si>
    <t>Rv2633c</t>
  </si>
  <si>
    <t>GC-CC-ATGC-GACGGCTGG</t>
  </si>
  <si>
    <t>GCGCTGGTGCCGGCGGCCGC</t>
  </si>
  <si>
    <t>Rv2637</t>
  </si>
  <si>
    <t>GTCAGGCATTCTTTACCCAT</t>
  </si>
  <si>
    <t>Rv2638</t>
  </si>
  <si>
    <t>CTTGTCTTCGGACAGTGCGG</t>
  </si>
  <si>
    <t>Rv2639c</t>
  </si>
  <si>
    <t>AGCCAACACCGGTGTCTGGC</t>
  </si>
  <si>
    <t>Rv2640c</t>
  </si>
  <si>
    <t>AC-T-TT-GA-ATATGTCAA</t>
  </si>
  <si>
    <t>ATCTCTTTGATATATGTCAA</t>
  </si>
  <si>
    <t>Rv2641</t>
  </si>
  <si>
    <t>---C-----TC-A-----T-</t>
  </si>
  <si>
    <t>TGACATATATCAAAGAGATG</t>
  </si>
  <si>
    <t>Rv2642</t>
  </si>
  <si>
    <t>TCGAT-----T--ATAT-GA</t>
  </si>
  <si>
    <t>TCGATATTTGTCAATATTGA</t>
  </si>
  <si>
    <t>Rv2667</t>
  </si>
  <si>
    <t>CGTCAAC-TA--GTTGACG-</t>
  </si>
  <si>
    <t>CGTCAACCTACTGTTGACGT</t>
  </si>
  <si>
    <t>Rv2668</t>
  </si>
  <si>
    <t>-----TGTG--AT-AT-C--</t>
  </si>
  <si>
    <t>CCGCGTGTGCAATCATGCGA</t>
  </si>
  <si>
    <t>Rv2672</t>
  </si>
  <si>
    <t>CG---C------------G-</t>
  </si>
  <si>
    <t>CACTACGCGGCCCGCATCGT</t>
  </si>
  <si>
    <t>Rv2674</t>
  </si>
  <si>
    <t>------TA-C-T------AT</t>
  </si>
  <si>
    <t>CGGGACTAGCGTGGACCCAT</t>
  </si>
  <si>
    <t>Rv2678c</t>
  </si>
  <si>
    <t>GTGGCAGCATTGAGTTCGAT</t>
  </si>
  <si>
    <t>Rv2679</t>
  </si>
  <si>
    <t>--G-G-A----C-------T</t>
  </si>
  <si>
    <t>CTGCGTAACATCGACCCAAT</t>
  </si>
  <si>
    <t>Rv2680</t>
  </si>
  <si>
    <t>-CGGCGCGCC----------</t>
  </si>
  <si>
    <t>TCGGCGCGCCTGTGCACACG</t>
  </si>
  <si>
    <t>Rv2682c</t>
  </si>
  <si>
    <t>--TGCGTA-ACT--C---AT</t>
  </si>
  <si>
    <t>GCTGCGTACACTAGCGAAAT</t>
  </si>
  <si>
    <t>Rv2683</t>
  </si>
  <si>
    <t>--------------TC-G--</t>
  </si>
  <si>
    <t>GCCGGGAAGCCTGGTCGGCG</t>
  </si>
  <si>
    <t>Rv2688c</t>
  </si>
  <si>
    <t>--------G---GG---G--</t>
  </si>
  <si>
    <t>TCCGGGAAGACTGGTCGGAA</t>
  </si>
  <si>
    <t>Rv2689c</t>
  </si>
  <si>
    <t>TC---CC---GT-ATGGT-A</t>
  </si>
  <si>
    <t>GCAGAGCAAAGCGATGGGGA</t>
  </si>
  <si>
    <t>Rv2690c</t>
  </si>
  <si>
    <t>--GC-TA--CTTG-------</t>
  </si>
  <si>
    <t>AGGCCTACCCTTGGCTCTCG</t>
  </si>
  <si>
    <t>Rv2691</t>
  </si>
  <si>
    <t>GAG-GCCAAG--TA-GC---</t>
  </si>
  <si>
    <t>GAGAGCCAAGGGTAGGCCTA</t>
  </si>
  <si>
    <t>Rv2693c</t>
  </si>
  <si>
    <t>CTATCCGGCAGTCGGAATTG</t>
  </si>
  <si>
    <t>Rv2694c</t>
  </si>
  <si>
    <t>---AA-AGGTCTAC-GT--C</t>
  </si>
  <si>
    <t>ACCAACAGGTCTACGGTGGC</t>
  </si>
  <si>
    <t>Rv2695</t>
  </si>
  <si>
    <t>G--AC-GTAGACCT-TT---</t>
  </si>
  <si>
    <t>GCCACCGTAGACCTGTTGGT</t>
  </si>
  <si>
    <t>Rv2696c</t>
  </si>
  <si>
    <t>----G--G---A--G-G---</t>
  </si>
  <si>
    <t>TTACGGGGGAGAGCGGCGCT</t>
  </si>
  <si>
    <t>Rv2699c</t>
  </si>
  <si>
    <t>GTTC--CGCTGGTACAAAGC</t>
  </si>
  <si>
    <t>GTTCGACGCTGGTACAAAGC</t>
  </si>
  <si>
    <t>Rv2700</t>
  </si>
  <si>
    <t>TTTGTACCAGCG-CGAACGC</t>
  </si>
  <si>
    <t>TTTGTACCAGCGTCGAACGC</t>
  </si>
  <si>
    <t>Rv2701c</t>
  </si>
  <si>
    <t>CTGTGATGCGATAGGCCGGT</t>
  </si>
  <si>
    <t>Rv2702</t>
  </si>
  <si>
    <t>TCTCGCCGAGGAGATTCGAT</t>
  </si>
  <si>
    <t>Rv2703</t>
  </si>
  <si>
    <t>AGTTACAATGGTCAGCGGCG</t>
  </si>
  <si>
    <t>Rv2704</t>
  </si>
  <si>
    <t>CCAACGTAGCGGGCCCCCAT</t>
  </si>
  <si>
    <t>Rv2707</t>
  </si>
  <si>
    <t>C-G--ATGCT-G------AT</t>
  </si>
  <si>
    <t>CGGTAATGCTGGACTGGTAT</t>
  </si>
  <si>
    <t>Rv2708c</t>
  </si>
  <si>
    <t>TTTCCTGCCAAGGGCACAAT</t>
  </si>
  <si>
    <t>Rv2709</t>
  </si>
  <si>
    <t>GTGCCCTTGGCAGGAAAGCT</t>
  </si>
  <si>
    <t>Rv2710</t>
  </si>
  <si>
    <t>TTCT-AG-A--TTCTCAGG-</t>
  </si>
  <si>
    <t>TTCTCAGGACTTTCTCAGGT</t>
  </si>
  <si>
    <t>Rv2711</t>
  </si>
  <si>
    <t>GTAGACT--------A-G-A</t>
  </si>
  <si>
    <t>GTAGACTCAGCTGCAATGGA</t>
  </si>
  <si>
    <t>Rv2712c</t>
  </si>
  <si>
    <t>CA--------TT--TCC-CA</t>
  </si>
  <si>
    <t>CAGTTACGCCTTCGTCCACA</t>
  </si>
  <si>
    <t>Rv2713</t>
  </si>
  <si>
    <t>GTGGACGAAGGCGTAACTGT</t>
  </si>
  <si>
    <t>Rv2714</t>
  </si>
  <si>
    <t>----AGGAG-C-------AT</t>
  </si>
  <si>
    <t>CGAGAGGAGGCAACACCCAT</t>
  </si>
  <si>
    <t>Rv2715</t>
  </si>
  <si>
    <t>--------------G-----</t>
  </si>
  <si>
    <t>GGCCCGACAACAAGATTGGC</t>
  </si>
  <si>
    <t>Rv2716</t>
  </si>
  <si>
    <t>AGGTCGTACAGTCGGGCCAT</t>
  </si>
  <si>
    <t>Rv2717c</t>
  </si>
  <si>
    <t>C--------------A----</t>
  </si>
  <si>
    <t>CGATCTCGCGGCGCTAGGCT</t>
  </si>
  <si>
    <t>Rv2718c</t>
  </si>
  <si>
    <t>GACGGCAAAGGAGCGGCCAT</t>
  </si>
  <si>
    <t>Rv2719c</t>
  </si>
  <si>
    <t>CACGCTTCGATCAAATGTTC</t>
  </si>
  <si>
    <t>Rv2720</t>
  </si>
  <si>
    <t>TCGAACA-ATGTTTGAT---</t>
  </si>
  <si>
    <t>TCGAACACATGTTTGATTCT</t>
  </si>
  <si>
    <t>Rv2724c</t>
  </si>
  <si>
    <t>CCAACC----GGTTGG--TA</t>
  </si>
  <si>
    <t>CCAACCGCCCGGTTGGTATT</t>
  </si>
  <si>
    <t>Rv2728c</t>
  </si>
  <si>
    <t>AGGCGTTAGCTTTGTGTTGT</t>
  </si>
  <si>
    <t>Rv2733c</t>
  </si>
  <si>
    <t>-CCGTA--AT------G-G-</t>
  </si>
  <si>
    <t>GCCGTACCATGGCCCCGTGA</t>
  </si>
  <si>
    <t>Rv2737c</t>
  </si>
  <si>
    <t>TTG--TCGAACA---GTTCG</t>
  </si>
  <si>
    <t>TTGAATCGAACAGGTGTTCG</t>
  </si>
  <si>
    <t>Rv2739c</t>
  </si>
  <si>
    <t>TGTG-CA-GGT--------T</t>
  </si>
  <si>
    <t>TGTGGCAGGGTAGGGCCGAT</t>
  </si>
  <si>
    <t>Rv2740</t>
  </si>
  <si>
    <t>AGCCGTAGGCTGACAGCCAT</t>
  </si>
  <si>
    <t>Rv2744c</t>
  </si>
  <si>
    <t>CGAAGGCGGAGCTAACTGAT</t>
  </si>
  <si>
    <t>Rv2745c</t>
  </si>
  <si>
    <t>GTGGACAAGGAGTTTTTGAT</t>
  </si>
  <si>
    <t>Rv2746c</t>
  </si>
  <si>
    <t>C-----A--C-G-------T</t>
  </si>
  <si>
    <t>ATCGACATCAAGGGTCGCAT</t>
  </si>
  <si>
    <t>Rv2747</t>
  </si>
  <si>
    <t>GTCGATACTGTTTCACACGT</t>
  </si>
  <si>
    <t>Rv2752c</t>
  </si>
  <si>
    <t>T--T----T-----------</t>
  </si>
  <si>
    <t>TCTAAAGGTGAGCCAAAGGG</t>
  </si>
  <si>
    <t>Rv2753c</t>
  </si>
  <si>
    <t>CAGGTAACCTTGGGAGCCGT</t>
  </si>
  <si>
    <t>Rv2754c</t>
  </si>
  <si>
    <t>GGCGCTAAGGTGAGCGCCGT</t>
  </si>
  <si>
    <t>Rv2756c</t>
  </si>
  <si>
    <t>GCCCGGCATCGCCGCGGCGC</t>
  </si>
  <si>
    <t>Rv2762c</t>
  </si>
  <si>
    <t>CTGCATCGTCGCGGCGCGCG</t>
  </si>
  <si>
    <t>Rv2763c</t>
  </si>
  <si>
    <t>C-CA-CC-G--ATCAA-GCC</t>
  </si>
  <si>
    <t>CGGAATCAAGGAGTGACGCG</t>
  </si>
  <si>
    <t>Rv2764c</t>
  </si>
  <si>
    <t>--GC---------G-----C</t>
  </si>
  <si>
    <t>CTGCGGCGGCTTCGCCGCGC</t>
  </si>
  <si>
    <t>Rv2765</t>
  </si>
  <si>
    <t>AGGAGTACAACGGAGGCCAT</t>
  </si>
  <si>
    <t>Rv2771c</t>
  </si>
  <si>
    <t>-----G------G-------</t>
  </si>
  <si>
    <t>TTGCCGGCCTTGGGCTACCT</t>
  </si>
  <si>
    <t>Rv2775</t>
  </si>
  <si>
    <t>---------C---CGC----</t>
  </si>
  <si>
    <t>CGTCAGCAGCGAAGGTGCTC</t>
  </si>
  <si>
    <t>Rv2776c</t>
  </si>
  <si>
    <t>---------T---C---G--</t>
  </si>
  <si>
    <t>GGGCGCGGCCTCGCGGTGGG</t>
  </si>
  <si>
    <t>Rv2777c</t>
  </si>
  <si>
    <t>GTCGGCTGCCGAGGCGCGGT</t>
  </si>
  <si>
    <t>Rv2778c</t>
  </si>
  <si>
    <t>GCGGGCTATGATCGCGGGAT</t>
  </si>
  <si>
    <t>Rv2779c</t>
  </si>
  <si>
    <t>--A-T-TGAA-AA----CG-</t>
  </si>
  <si>
    <t>TCAGTATGAAGAAAGTTCGA</t>
  </si>
  <si>
    <t>Rv2780</t>
  </si>
  <si>
    <t>----G----TTCT-CACA--</t>
  </si>
  <si>
    <t>AATCGAACTTTCTTCATACT</t>
  </si>
  <si>
    <t>Rv2781c</t>
  </si>
  <si>
    <t>---CC-------C--C----</t>
  </si>
  <si>
    <t>CTTCCTCACTCGCGCCGTGC</t>
  </si>
  <si>
    <t>Rv2783c</t>
  </si>
  <si>
    <t>G-GCGGTCTTCGGTAGTGGC</t>
  </si>
  <si>
    <t>GGGCGGTCCTCGGTAGTGGC</t>
  </si>
  <si>
    <t>Rv2785c</t>
  </si>
  <si>
    <t>GCTGC-GT-CGCGG-GGC--</t>
  </si>
  <si>
    <t>GCTGCGGTTCGCGGTGGCCG</t>
  </si>
  <si>
    <t>Rv2786c</t>
  </si>
  <si>
    <t>GGCGCCTGGCCGACCACCGT</t>
  </si>
  <si>
    <t>Rv2788</t>
  </si>
  <si>
    <t>TATCTAGACTCTCTGGTTGT</t>
  </si>
  <si>
    <t>Rv2790c</t>
  </si>
  <si>
    <t>TCACTTGCAACGGCAACGAT</t>
  </si>
  <si>
    <t>Rv2795c</t>
  </si>
  <si>
    <t>TCGTTAGGGTGGTAAGTCGT</t>
  </si>
  <si>
    <t>Rv2799</t>
  </si>
  <si>
    <t>-------C--G--C------</t>
  </si>
  <si>
    <t>GTTAGAACAAGTTCTCGTTT</t>
  </si>
  <si>
    <t>Rv2831</t>
  </si>
  <si>
    <t>TCCTGTTACGGTGATCGAAT</t>
  </si>
  <si>
    <t>Rv2835c</t>
  </si>
  <si>
    <t>CGGAGCTACACTGCGCCGAT</t>
  </si>
  <si>
    <t>Rv2839c</t>
  </si>
  <si>
    <t>ATAGCTAAACCCGAGGCGCG</t>
  </si>
  <si>
    <t>Rv2840c</t>
  </si>
  <si>
    <t>----G--AGA-T-----G--</t>
  </si>
  <si>
    <t>TGACGCTACACTTAGCCGTG</t>
  </si>
  <si>
    <t>Rv2842c</t>
  </si>
  <si>
    <t>CAAGA-GAGGAGCTCGCCGT</t>
  </si>
  <si>
    <t>CAAGATGAGGAGCTCGCCGT</t>
  </si>
  <si>
    <t>Rv2843</t>
  </si>
  <si>
    <t>A---ACGATACGCCAGGA--</t>
  </si>
  <si>
    <t>ACCAACGATACGCCAGGAAT</t>
  </si>
  <si>
    <t>Rv2845c</t>
  </si>
  <si>
    <t>----TA-G-T------C-GT</t>
  </si>
  <si>
    <t>GAATTAGGCTTGCCGCCTGT</t>
  </si>
  <si>
    <t>Rv2847c</t>
  </si>
  <si>
    <t>------TA---T---C--GT</t>
  </si>
  <si>
    <t>CGCCACTAGGCTTGGCGGGT</t>
  </si>
  <si>
    <t>Rv2851c</t>
  </si>
  <si>
    <t>TGGGGGTACCGCCCGCTTGC</t>
  </si>
  <si>
    <t>Rv2852c</t>
  </si>
  <si>
    <t>C--G-TA--CT---------</t>
  </si>
  <si>
    <t>CGGGATAACCTGGGAGCGGC</t>
  </si>
  <si>
    <t>Rv2854</t>
  </si>
  <si>
    <t>GCGCTCTAAGCTGACCCCGT</t>
  </si>
  <si>
    <t>Rv2856</t>
  </si>
  <si>
    <t>----G----------GC---</t>
  </si>
  <si>
    <t>TCCGGCAAGCGATTTGCATC</t>
  </si>
  <si>
    <t>Rv2860c</t>
  </si>
  <si>
    <t>GATGGGCACCAGCGCCCATC</t>
  </si>
  <si>
    <t>Rv2861c</t>
  </si>
  <si>
    <t>CCCGGCTAAGCTAGCGGGAT</t>
  </si>
  <si>
    <t>Rv2862c</t>
  </si>
  <si>
    <t>GTTTTCGGCGGCCTTTCAAC</t>
  </si>
  <si>
    <t>Rv2864c</t>
  </si>
  <si>
    <t>----TAACAT--G---C-AT</t>
  </si>
  <si>
    <t>TTCTTAACATCAGCAACGAT</t>
  </si>
  <si>
    <t>Rv2867c</t>
  </si>
  <si>
    <t>ACCAAAGGGAGTTCGCAGAT</t>
  </si>
  <si>
    <t>Rv2870c</t>
  </si>
  <si>
    <t>GTGGCGCACAATGATGAGGT</t>
  </si>
  <si>
    <t>Rv2873</t>
  </si>
  <si>
    <t>-------GAAT---------</t>
  </si>
  <si>
    <t>CCACTCCGAATCACTGGTGT</t>
  </si>
  <si>
    <t>Rv2874</t>
  </si>
  <si>
    <t>-G------C--C---C-C--</t>
  </si>
  <si>
    <t>CGTGCCGATAGATCACGTGA</t>
  </si>
  <si>
    <t>Rv2875</t>
  </si>
  <si>
    <t>-----CG-------------</t>
  </si>
  <si>
    <t>GGCTCCGAAGAAATCATGTC</t>
  </si>
  <si>
    <t>Rv2876</t>
  </si>
  <si>
    <t>----GCAGAA----------</t>
  </si>
  <si>
    <t>GTCCGCGGAGGCCGCCGACC</t>
  </si>
  <si>
    <t>Rv2878c</t>
  </si>
  <si>
    <t>---------C-G-------G</t>
  </si>
  <si>
    <t>TGTTCGAATCGGTGCTGATG</t>
  </si>
  <si>
    <t>Rv2882c</t>
  </si>
  <si>
    <t>ATCGG-AC-CTGGT--GGA-</t>
  </si>
  <si>
    <t>AGCGCAGCGATGAGGAGGAG</t>
  </si>
  <si>
    <t>Rv2883c</t>
  </si>
  <si>
    <t>------GC-AGGAG-C--AT</t>
  </si>
  <si>
    <t>TGTCGTGCGAGGAGTCAGAT</t>
  </si>
  <si>
    <t>Rv2884</t>
  </si>
  <si>
    <t>G---G-G-CCGG---C--CG</t>
  </si>
  <si>
    <t>GGCCGAGGCCAGGCCCGTCG</t>
  </si>
  <si>
    <t>Rv2890c</t>
  </si>
  <si>
    <t>GGG-TGACTTCGCG-G-C-G</t>
  </si>
  <si>
    <t>GGGCTGACTTCGCGTGTCTG</t>
  </si>
  <si>
    <t>Rv2891</t>
  </si>
  <si>
    <t>CAG-C-CGCGAAGTCA-C-C</t>
  </si>
  <si>
    <t>CAGACACGCGAAGTCAGCCC</t>
  </si>
  <si>
    <t>Rv2893</t>
  </si>
  <si>
    <t>CACCTGAAGGAAGTCGGCGC</t>
  </si>
  <si>
    <t>Rv2894c</t>
  </si>
  <si>
    <t>--G---C----C-GCG-G--</t>
  </si>
  <si>
    <t>CGGACACGGTGCGGCGCGTC</t>
  </si>
  <si>
    <t>Rv2895c</t>
  </si>
  <si>
    <t>GTCTGGACAGGAGGACATGT</t>
  </si>
  <si>
    <t>Rv2898c</t>
  </si>
  <si>
    <t>TG-GGA------------TG</t>
  </si>
  <si>
    <t>TGTGGACAGGGCCGCGACTG</t>
  </si>
  <si>
    <t>Rv2900c</t>
  </si>
  <si>
    <t>GCAGTCGGTCGGTCGTGGAT</t>
  </si>
  <si>
    <t>Rv2901c</t>
  </si>
  <si>
    <t>-GAAGGAC--C-G--C-GAT</t>
  </si>
  <si>
    <t>AGAAGGACGTCTGAGCAGAT</t>
  </si>
  <si>
    <t>Rv2903c</t>
  </si>
  <si>
    <t>-C---CTA---TG-----GT</t>
  </si>
  <si>
    <t>GCTGGCTACGCTGATCTCGT</t>
  </si>
  <si>
    <t>Rv2904c</t>
  </si>
  <si>
    <t>CTGGCACAATTG--CAGTTG</t>
  </si>
  <si>
    <t>CTGGCACAATTGAGCAGTTG</t>
  </si>
  <si>
    <t>Rv2905</t>
  </si>
  <si>
    <t>AACTG--CAATTGTGCCAGA</t>
  </si>
  <si>
    <t>AACTGCTCAATTGTGCCAGA</t>
  </si>
  <si>
    <t>Rv2909c</t>
  </si>
  <si>
    <t>TCGC-GAATTGCAGCGTG--</t>
  </si>
  <si>
    <t>TCGCTGAATTGCAGCGTGAC</t>
  </si>
  <si>
    <t>Rv2910c</t>
  </si>
  <si>
    <t>----------TT-A--C--T</t>
  </si>
  <si>
    <t>TCGGGGGCTGTCCGGCCGAT</t>
  </si>
  <si>
    <t>Rv2911</t>
  </si>
  <si>
    <t>AAGTTAAACTCTGCGCCCAT</t>
  </si>
  <si>
    <t>Rv2913c</t>
  </si>
  <si>
    <t>-A-GATTG-------T--C-</t>
  </si>
  <si>
    <t>AAAGATTGCGAGTGATCGCT</t>
  </si>
  <si>
    <t>Rv2916c</t>
  </si>
  <si>
    <t>ACCATTAGGCTGGCGGGCGT</t>
  </si>
  <si>
    <t>Rv2917</t>
  </si>
  <si>
    <t>------------C------G</t>
  </si>
  <si>
    <t>ATCCGTTGACTCTGCGTCCA</t>
  </si>
  <si>
    <t>Rv2918c</t>
  </si>
  <si>
    <t>CTGTGCTGAACCAACCCGGC</t>
  </si>
  <si>
    <t>Rv2920c</t>
  </si>
  <si>
    <t>TTCGT-GACGC-CT-CT-GT</t>
  </si>
  <si>
    <t>CGCGGCTGCGCCGCGCTTGC</t>
  </si>
  <si>
    <t>Rv2921c</t>
  </si>
  <si>
    <t>CCTGGAAGGATTGTCAGCGT</t>
  </si>
  <si>
    <t>Rv2923c</t>
  </si>
  <si>
    <t>CCCGGGTAGAAAGAAGCCAT</t>
  </si>
  <si>
    <t>Rv2924c</t>
  </si>
  <si>
    <t>TGGTTCGATGGTGATGACCT</t>
  </si>
  <si>
    <t>Rv2926c</t>
  </si>
  <si>
    <t>GCCAACGCCCAACGCGGCGT</t>
  </si>
  <si>
    <t>Rv2927c</t>
  </si>
  <si>
    <t>ACA-C-GGCACACT-GT-AC</t>
  </si>
  <si>
    <t>ACACCAGGCACACTGGTAAC</t>
  </si>
  <si>
    <t>Rv2930</t>
  </si>
  <si>
    <t>TTGACTTCATGAATAAGGCC</t>
  </si>
  <si>
    <t>Rv2940c</t>
  </si>
  <si>
    <t>C---T-GA-C-GAGAC-AGG</t>
  </si>
  <si>
    <t>CCGGTTGAGCTGAGACGAGG</t>
  </si>
  <si>
    <t>Rv2941</t>
  </si>
  <si>
    <t>------C--------A--CC</t>
  </si>
  <si>
    <t>ACCGAGTCTCACCTCGGACC</t>
  </si>
  <si>
    <t>Rv2945c</t>
  </si>
  <si>
    <t>TCGAGGTAGTGAGCGCAAAT</t>
  </si>
  <si>
    <t>Rv2951c</t>
  </si>
  <si>
    <t>GACGTTGGTCAACAGCGTAG</t>
  </si>
  <si>
    <t>Rv2952</t>
  </si>
  <si>
    <t>CTGCCATACTCCTTGCCCAT</t>
  </si>
  <si>
    <t>Rv2957</t>
  </si>
  <si>
    <t>AGAGGTCCGCGCAGATCGCC</t>
  </si>
  <si>
    <t>Rv2959c</t>
  </si>
  <si>
    <t>CAGTGAGGAGATGATGGAAT</t>
  </si>
  <si>
    <t>Rv2963</t>
  </si>
  <si>
    <t>TATACCCCCGGGTGGTATAT</t>
  </si>
  <si>
    <t>Rv2964</t>
  </si>
  <si>
    <t>CCTGCGGGTATTCCACCCAT</t>
  </si>
  <si>
    <t>Rv2965c</t>
  </si>
  <si>
    <t>TGCCCGCTTGCGGGGGACGC</t>
  </si>
  <si>
    <t>Rv2966c</t>
  </si>
  <si>
    <t>GT--A--G-GG-G--CT-CT</t>
  </si>
  <si>
    <t>CTTGCGGGGGACGAAGCGAT</t>
  </si>
  <si>
    <t>Rv2969c</t>
  </si>
  <si>
    <t>CGCCGGTA--CT--------</t>
  </si>
  <si>
    <t>CGCCGGTACGCTAGAGGCGC</t>
  </si>
  <si>
    <t>Rv2970c</t>
  </si>
  <si>
    <t>--------GTC---------</t>
  </si>
  <si>
    <t>GAGTGTCCGTTGCTGCGCGT</t>
  </si>
  <si>
    <t>Rv2975a</t>
  </si>
  <si>
    <t>CC----------GAGGAG--</t>
  </si>
  <si>
    <t>CCTAAGAGATTTGAGGAGCT</t>
  </si>
  <si>
    <t>Rv2976c</t>
  </si>
  <si>
    <t>GTACGCGAAAGGGATGCAGT</t>
  </si>
  <si>
    <t>Rv2980</t>
  </si>
  <si>
    <t>---------C----------</t>
  </si>
  <si>
    <t>GTCGTCGCCCACGCCGCCTC</t>
  </si>
  <si>
    <t>Rv2981c</t>
  </si>
  <si>
    <t>CGGTA-C-TCT------TGT</t>
  </si>
  <si>
    <t>CGGTAGCCTCTGCAGGTTGT</t>
  </si>
  <si>
    <t>Rv2982c</t>
  </si>
  <si>
    <t>GGGGCCCAGGCACGGTCCCG</t>
  </si>
  <si>
    <t>Rv2983</t>
  </si>
  <si>
    <t>--CTGGCAGGATG-------</t>
  </si>
  <si>
    <t>CGCTGGCAGGATGACTTCAT</t>
  </si>
  <si>
    <t>Rv2984</t>
  </si>
  <si>
    <t>TGCTGGCAACCCCACCCAAT</t>
  </si>
  <si>
    <t>Rv2985</t>
  </si>
  <si>
    <t>TGACCTGCAGGAGTTGAGGT</t>
  </si>
  <si>
    <t>Rv2986c</t>
  </si>
  <si>
    <t>AAA-TG-GCGTGGC-CTTGG</t>
  </si>
  <si>
    <t>AAATTGCGCGTGGCTCTTGG</t>
  </si>
  <si>
    <t>Rv2988c</t>
  </si>
  <si>
    <t>TAGCGTCTCGTATTTTGAGA</t>
  </si>
  <si>
    <t>Rv2989</t>
  </si>
  <si>
    <t>-T--G-GA-G-TA-TATCT-</t>
  </si>
  <si>
    <t>ATACGAGACGCTATGATCTC</t>
  </si>
  <si>
    <t>Rv2991</t>
  </si>
  <si>
    <t>TGCTGACACACTGACGCCAT</t>
  </si>
  <si>
    <t>Rv2993c</t>
  </si>
  <si>
    <t>CTGGGCGAGCCGAGTGAGAT</t>
  </si>
  <si>
    <t>Rv2994</t>
  </si>
  <si>
    <t>CTGTGCCAGCATGGGTGGAT</t>
  </si>
  <si>
    <t>Rv3001c</t>
  </si>
  <si>
    <t>TCAGCGGTGGCACTAGAGAT</t>
  </si>
  <si>
    <t>Rv3003c</t>
  </si>
  <si>
    <t>CTG-CGGGGGTTTTTT-TTG</t>
  </si>
  <si>
    <t>CTGGCGAGGGTTTTTTCTTG</t>
  </si>
  <si>
    <t>Rv3004</t>
  </si>
  <si>
    <t>A----AAAACCCCCG-CAGC</t>
  </si>
  <si>
    <t>AAGAAAAAACCCTCGCCAGC</t>
  </si>
  <si>
    <t>Rv3005c</t>
  </si>
  <si>
    <t>AAAG-GC--C-CAAATCCC-</t>
  </si>
  <si>
    <t>AAAGCGCCGCTCAAATCCCC</t>
  </si>
  <si>
    <t>Rv3006</t>
  </si>
  <si>
    <t>-TCCGTA--CT--C---CAT</t>
  </si>
  <si>
    <t>GTCCGTAGCCTGTCGGTCAT</t>
  </si>
  <si>
    <t>Rv3007c</t>
  </si>
  <si>
    <t>---------G-C-------G</t>
  </si>
  <si>
    <t>GACCGTGGTGACTTCCCACG</t>
  </si>
  <si>
    <t>Rv3010c</t>
  </si>
  <si>
    <t>GCGCGGCAAGATGAGGGTAT</t>
  </si>
  <si>
    <t>Rv3012c</t>
  </si>
  <si>
    <t>CCATTAGGCTTTGCGGTCGT</t>
  </si>
  <si>
    <t>Rv3013</t>
  </si>
  <si>
    <t>TGTGCCACAGTGTTGGCCGT</t>
  </si>
  <si>
    <t>Rv3014c</t>
  </si>
  <si>
    <t>CTCGGCTAGCCTGCCAGAGT</t>
  </si>
  <si>
    <t>Rv3015c</t>
  </si>
  <si>
    <t>GTCGAATACGGTTGCCGGGT</t>
  </si>
  <si>
    <t>Rv3016</t>
  </si>
  <si>
    <t>G---A---T----------G</t>
  </si>
  <si>
    <t>GGGTACCTTCGAAGCAGAAG</t>
  </si>
  <si>
    <t>Rv3019c</t>
  </si>
  <si>
    <t>AATGAAAAGGGGTTTGTGAT</t>
  </si>
  <si>
    <t>Rv3020c</t>
  </si>
  <si>
    <t>GC-----------C-G--T-</t>
  </si>
  <si>
    <t>GCGCTCAACGAGGCCGACTA</t>
  </si>
  <si>
    <t>Rv3025c</t>
  </si>
  <si>
    <t>CAGTATTCTAGGTGCGTCAT</t>
  </si>
  <si>
    <t>Rv3027c</t>
  </si>
  <si>
    <t>CG--CA---AC--GTCA---</t>
  </si>
  <si>
    <t>CGTGCACCGACACGTCACAA</t>
  </si>
  <si>
    <t>Rv3028c</t>
  </si>
  <si>
    <t>ACGAGAGCGATATAACCCAT</t>
  </si>
  <si>
    <t>Rv3029c</t>
  </si>
  <si>
    <t>GGAGGACGA---A-A--CAT</t>
  </si>
  <si>
    <t>GGAGGACGAACCACAGTCAT</t>
  </si>
  <si>
    <t>Rv3030</t>
  </si>
  <si>
    <t>-G-TAGCCTGCCT---C-AT</t>
  </si>
  <si>
    <t>GGTTAGCCTGCCTTAACAAT</t>
  </si>
  <si>
    <t>Rv3032</t>
  </si>
  <si>
    <t>ACGCCTCGCACAGGCGGAAC</t>
  </si>
  <si>
    <t>Rv3032A</t>
  </si>
  <si>
    <t>---G---G---C-------T</t>
  </si>
  <si>
    <t>GATGATCGGAGCACCGCAGT</t>
  </si>
  <si>
    <t>Rv3033</t>
  </si>
  <si>
    <t>CATG--AT-ATC-GCC-A-T</t>
  </si>
  <si>
    <t>CATGCCATGATCGGCGAATT</t>
  </si>
  <si>
    <t>Rv3034c</t>
  </si>
  <si>
    <t>A-CTGCTGTTG---GC-TC-</t>
  </si>
  <si>
    <t>AGCTGCTGTTGGCGGCGTCG</t>
  </si>
  <si>
    <t>Rv3035</t>
  </si>
  <si>
    <t>CCCACACATGGCC--A-AGC</t>
  </si>
  <si>
    <t>CCCGCACAAGGCTGGCCCGC</t>
  </si>
  <si>
    <t>Rv3036c</t>
  </si>
  <si>
    <t>--C--GGA-------A--AT</t>
  </si>
  <si>
    <t>TGCGAGGACGATTAGACGAT</t>
  </si>
  <si>
    <t>Rv3037c</t>
  </si>
  <si>
    <t>-------TG---GA------</t>
  </si>
  <si>
    <t>CTCGAGCTGACCGCTGCCAC</t>
  </si>
  <si>
    <t>Rv3042c</t>
  </si>
  <si>
    <t>GGGCCGTACCGGTTGGGCCC</t>
  </si>
  <si>
    <t>Rv3043c</t>
  </si>
  <si>
    <t>TTACGACGGTTTGTAGGACC</t>
  </si>
  <si>
    <t>Rv3044</t>
  </si>
  <si>
    <t>GGTCCTACA----GTCGTA-</t>
  </si>
  <si>
    <t>GGTCCTACAAACCGTCGTAA</t>
  </si>
  <si>
    <t>Rv3045</t>
  </si>
  <si>
    <t>GAAACGAAGAGGGTTGCCAT</t>
  </si>
  <si>
    <t>Rv3046c</t>
  </si>
  <si>
    <t>-TGAA--------G------</t>
  </si>
  <si>
    <t>GTGAACGCCTCGTGAATTGT</t>
  </si>
  <si>
    <t>Rv3048c</t>
  </si>
  <si>
    <t>-----C-C-AG--GTAGTGT</t>
  </si>
  <si>
    <t>TCGGACCCCAGGGGTAGTGT</t>
  </si>
  <si>
    <t>Rv3049c</t>
  </si>
  <si>
    <t>-CG-TACC---G-T-C--G-</t>
  </si>
  <si>
    <t>CCGATACCCTGGGTACTGGG</t>
  </si>
  <si>
    <t>Rv3050c</t>
  </si>
  <si>
    <t>--GT-----C-GGTCA----</t>
  </si>
  <si>
    <t>CAGTCTGCCCAGGTCAGCGC</t>
  </si>
  <si>
    <t>Rv3051c</t>
  </si>
  <si>
    <t>GA----C-----------C-</t>
  </si>
  <si>
    <t>GGCGCGCACGCCTCTTACTC</t>
  </si>
  <si>
    <t>Rv3052c</t>
  </si>
  <si>
    <t>AAGGAAGATTGCGGTGCCAT</t>
  </si>
  <si>
    <t>Rv3053c</t>
  </si>
  <si>
    <t>TGT--TTC-GAACAT-T-GT</t>
  </si>
  <si>
    <t>TGTTATTCAGAACATCTTGT</t>
  </si>
  <si>
    <t>Rv3054c</t>
  </si>
  <si>
    <t>A--CGGAC----GTCCG-TT</t>
  </si>
  <si>
    <t>AATCGGACCATGGTCCGGTT</t>
  </si>
  <si>
    <t>Rv3057c</t>
  </si>
  <si>
    <t>GCCGGTATCGTCACGACCAT</t>
  </si>
  <si>
    <t>Rv3058c</t>
  </si>
  <si>
    <t>ATTTGACGGCTACCGATGTT</t>
  </si>
  <si>
    <t>Rv3059</t>
  </si>
  <si>
    <t>AAACTTG-ACA--CGTCAA-</t>
  </si>
  <si>
    <t>GAACATCGGTAGCCGTCAAA</t>
  </si>
  <si>
    <t>Rv3060c</t>
  </si>
  <si>
    <t>---------TGCT-A---G-</t>
  </si>
  <si>
    <t>GGCCCAGCTCGCGCCCTTGA</t>
  </si>
  <si>
    <t>Rv3061c</t>
  </si>
  <si>
    <t>C--CG---CG-----A----</t>
  </si>
  <si>
    <t>CCGTGTCTCGCGGCCGCGAC</t>
  </si>
  <si>
    <t>Rv3062</t>
  </si>
  <si>
    <t>--C-TG-CA---TG-----T</t>
  </si>
  <si>
    <t>GACATGCCAAGCTGAACCGT</t>
  </si>
  <si>
    <t>Rv3063</t>
  </si>
  <si>
    <t>CGCTCGTCGACCAAGCGGGC</t>
  </si>
  <si>
    <t>Rv3064c</t>
  </si>
  <si>
    <t>G------------A---T--</t>
  </si>
  <si>
    <t>GGTCGATCCCCGTAACGTCG</t>
  </si>
  <si>
    <t>Rv3065</t>
  </si>
  <si>
    <t>G------------------T</t>
  </si>
  <si>
    <t>GTACACAAAGGAGGGGTCTT</t>
  </si>
  <si>
    <t>Rv3068c</t>
  </si>
  <si>
    <t>TGGGCAGAATTGGTAGCCAT</t>
  </si>
  <si>
    <t>Rv3069</t>
  </si>
  <si>
    <t>GCCCACAGGCCCTACAGTGC</t>
  </si>
  <si>
    <t>Rv3073c</t>
  </si>
  <si>
    <t>CGGCTATACGCTGGCACAAT</t>
  </si>
  <si>
    <t>Rv3074</t>
  </si>
  <si>
    <t>GCTGCTATTCTCGAACACAT</t>
  </si>
  <si>
    <t>Rv3075c</t>
  </si>
  <si>
    <t>-------------T------</t>
  </si>
  <si>
    <t>TTTGCGACGTCGCTACGGTT</t>
  </si>
  <si>
    <t>Rv3076</t>
  </si>
  <si>
    <t>CCCGCAAAACCCACGTCCAT</t>
  </si>
  <si>
    <t>Rv3079c</t>
  </si>
  <si>
    <t>AAGACGATGGGAGCAAGCAT</t>
  </si>
  <si>
    <t>Rv3086</t>
  </si>
  <si>
    <t>CTAGAAAGGGACACCACGAT</t>
  </si>
  <si>
    <t>Rv3094c</t>
  </si>
  <si>
    <t>---GTA--------G---C-</t>
  </si>
  <si>
    <t>GTGGTAACTTCATTGAACCG</t>
  </si>
  <si>
    <t>Rv3095</t>
  </si>
  <si>
    <t>GGTTCA-----TGAACC-G-</t>
  </si>
  <si>
    <t>GGTTCAGTCATTGAACCAGG</t>
  </si>
  <si>
    <t>Rv3096</t>
  </si>
  <si>
    <t>GGAAACTATCGTCATTTTGT</t>
  </si>
  <si>
    <t>Rv3099c</t>
  </si>
  <si>
    <t>GAGGTTTAGCATCACTTTGT</t>
  </si>
  <si>
    <t>Rv3102c</t>
  </si>
  <si>
    <t>GCTA-ACT-GCG-GCCGTGA</t>
  </si>
  <si>
    <t>GCTACACTGGCGTGCCGTGA</t>
  </si>
  <si>
    <t>Rv3105c</t>
  </si>
  <si>
    <t>GGTA-C-T------------</t>
  </si>
  <si>
    <t>GGTCATCTGATGCTAGACGC</t>
  </si>
  <si>
    <t>Rv3106</t>
  </si>
  <si>
    <t>---------------A--G-</t>
  </si>
  <si>
    <t>GCCGGGCACAACACAGAGGC</t>
  </si>
  <si>
    <t>Rv3107c</t>
  </si>
  <si>
    <t>GC-G----------G---A-</t>
  </si>
  <si>
    <t>GCCGGTGCTGGATGGGCTAT</t>
  </si>
  <si>
    <t>Rv3115</t>
  </si>
  <si>
    <t>G-CA-CGCGTGAT-CTTCGA</t>
  </si>
  <si>
    <t>GTCATCGCGTGATCCTTCGA</t>
  </si>
  <si>
    <t>Rv3130c</t>
  </si>
  <si>
    <t>-GGAC-TT-GGCCCT-----</t>
  </si>
  <si>
    <t>AGGACCTTTGGCCCTGCCTC</t>
  </si>
  <si>
    <t>Rv3131</t>
  </si>
  <si>
    <t>G-C-T----C-CT-------</t>
  </si>
  <si>
    <t>GCCTTCGTGCTCTGCCACCG</t>
  </si>
  <si>
    <t>Rv3136A</t>
  </si>
  <si>
    <t>A-G------GTCCTACCATG</t>
  </si>
  <si>
    <t>ATGCCAGCAGTCCTACCATG</t>
  </si>
  <si>
    <t>Rv3137</t>
  </si>
  <si>
    <t>CA----C---G-TAGGA--C</t>
  </si>
  <si>
    <t>CACGCTCGGCGAAAGGATGG</t>
  </si>
  <si>
    <t>Rv3139</t>
  </si>
  <si>
    <t>A-CTTACT---GAGT-AG-T</t>
  </si>
  <si>
    <t>ATCTTACTCCGGAGTAAGAT</t>
  </si>
  <si>
    <t>Rv3141</t>
  </si>
  <si>
    <t>GCCAGTAGGCTGGTCGGCAT</t>
  </si>
  <si>
    <t>Rv3142c</t>
  </si>
  <si>
    <t>CAAGGCCAGAGTGAATATAT</t>
  </si>
  <si>
    <t>Rv3143</t>
  </si>
  <si>
    <t>CCAGTACCATCTGACACCGT</t>
  </si>
  <si>
    <t>Rv3145</t>
  </si>
  <si>
    <t>-----------C-----C--</t>
  </si>
  <si>
    <t>TAACAACAAATGCTGCGCTT</t>
  </si>
  <si>
    <t>Rv3152</t>
  </si>
  <si>
    <t>---T--A------T-G--G-</t>
  </si>
  <si>
    <t>CGACACACCGATTTTGATGT</t>
  </si>
  <si>
    <t>Rv3167c</t>
  </si>
  <si>
    <t>TTACGATAC--T--GTAGCG</t>
  </si>
  <si>
    <t>TTACGCTACTTTAGGTAGCG</t>
  </si>
  <si>
    <t>Rv3168</t>
  </si>
  <si>
    <t>---------GTATCGTAA--</t>
  </si>
  <si>
    <t>CTACCTAAAGTAGCGTAATT</t>
  </si>
  <si>
    <t>Rv3170</t>
  </si>
  <si>
    <t>ATGCGGTTGACTAGAGCGGT</t>
  </si>
  <si>
    <t>Rv3171c</t>
  </si>
  <si>
    <t>CGGC---G--GCC-------</t>
  </si>
  <si>
    <t>CGGCAACGGGGCCGCGTCGA</t>
  </si>
  <si>
    <t>Rv3178</t>
  </si>
  <si>
    <t>--G-------CA-C--TC--</t>
  </si>
  <si>
    <t>CAGTTGGATTCGCCGCTCCT</t>
  </si>
  <si>
    <t>Rv3192</t>
  </si>
  <si>
    <t>----------TA--------</t>
  </si>
  <si>
    <t>AGCTCGGGCATACAGCTGCG</t>
  </si>
  <si>
    <t>Rv3193c</t>
  </si>
  <si>
    <t>GATCAGGGAGCGTAGCTAGT</t>
  </si>
  <si>
    <t>Rv3194c</t>
  </si>
  <si>
    <t>CCGTCTAGTGTATGCGGCGT</t>
  </si>
  <si>
    <t>Rv3195</t>
  </si>
  <si>
    <t>-TTC--C-----GC--GA--</t>
  </si>
  <si>
    <t>GTTCAGCTGCGAGCGTGACC</t>
  </si>
  <si>
    <t>Rv3196A</t>
  </si>
  <si>
    <t>TGGCCGCATCAGTGAAATGT</t>
  </si>
  <si>
    <t>Rv3197</t>
  </si>
  <si>
    <t>---CG------G--------</t>
  </si>
  <si>
    <t>TGTCGACTCGGGGCAAGCTC</t>
  </si>
  <si>
    <t>Rv3197A</t>
  </si>
  <si>
    <t>--GGCCACGGACCC------</t>
  </si>
  <si>
    <t>ATGGCCACGGACCCGAAGTC</t>
  </si>
  <si>
    <t>Rv3198A</t>
  </si>
  <si>
    <t>GCGCTAGGTTAGCGTGTCAT</t>
  </si>
  <si>
    <t>Rv3198c</t>
  </si>
  <si>
    <t>TGTC--------CTG--A--</t>
  </si>
  <si>
    <t>TGTCATCTACCGCTGCCAAG</t>
  </si>
  <si>
    <t>Rv3199c</t>
  </si>
  <si>
    <t>CCGGGCGCGGCGGGTCGCCA</t>
  </si>
  <si>
    <t>Rv3200c</t>
  </si>
  <si>
    <t>AACCGGTGACGGATTTCGGT</t>
  </si>
  <si>
    <t>Rv3202a</t>
  </si>
  <si>
    <t>--G-----------G--GG-</t>
  </si>
  <si>
    <t>CCGAAAACGCGATGTGAGGG</t>
  </si>
  <si>
    <t>Rv3202c</t>
  </si>
  <si>
    <t>--TGTC---------TG-T-</t>
  </si>
  <si>
    <t>CTTGTCAGACCCTCGTGATG</t>
  </si>
  <si>
    <t>Rv3203</t>
  </si>
  <si>
    <t>GGGCCCGCGCGGGTGCTGAC</t>
  </si>
  <si>
    <t>Rv3206c</t>
  </si>
  <si>
    <t>TAACCGAGGAGATATTCGGT</t>
  </si>
  <si>
    <t>Rv3207c</t>
  </si>
  <si>
    <t>TG-CC-CG-TC-TCCG-G--</t>
  </si>
  <si>
    <t>TGATCACACTAATTCGAGGG</t>
  </si>
  <si>
    <t>Rv3208</t>
  </si>
  <si>
    <t>GTCA------CAG-AT--CA</t>
  </si>
  <si>
    <t>GTCATTTCCTCAGGATGACA</t>
  </si>
  <si>
    <t>Rv3208A</t>
  </si>
  <si>
    <t>-GTC-A-TAGCCT-------</t>
  </si>
  <si>
    <t>CGTCTACTAGCCTGCTGGTG</t>
  </si>
  <si>
    <t>Rv3209</t>
  </si>
  <si>
    <t>--CA---C----GG--A--C</t>
  </si>
  <si>
    <t>ATCAGCACCATCGGTAACAC</t>
  </si>
  <si>
    <t>Rv3210c</t>
  </si>
  <si>
    <t>GTG-ACGCACATT-C---G-</t>
  </si>
  <si>
    <t>ATGCACGCACATTTCGCCGG</t>
  </si>
  <si>
    <t>Rv3211</t>
  </si>
  <si>
    <t>-C---G-AATGTGCGT-CAC</t>
  </si>
  <si>
    <t>CCGGCGAAATGTGCGTGCAT</t>
  </si>
  <si>
    <t>Rv3213c</t>
  </si>
  <si>
    <t>CATGCCAGGATGACACTGTG</t>
  </si>
  <si>
    <t>Rv3214</t>
  </si>
  <si>
    <t>--T--GGCA-AATC------</t>
  </si>
  <si>
    <t>CGTCGGGCACAATCTGTCGG</t>
  </si>
  <si>
    <t>Rv3217c</t>
  </si>
  <si>
    <t>GGTGACTACGCTGATGCTGT</t>
  </si>
  <si>
    <t>Rv3218</t>
  </si>
  <si>
    <t>----TA--CT-------C-T</t>
  </si>
  <si>
    <t>GGCCTAAGCTCGTGCGTCAT</t>
  </si>
  <si>
    <t>Rv3219</t>
  </si>
  <si>
    <t>TTGAC-TC-GT---G--TGT</t>
  </si>
  <si>
    <t>TTGACATCTGTTGAGCCTGT</t>
  </si>
  <si>
    <t>Rv3221c</t>
  </si>
  <si>
    <t>---C-G-C-CG-T-----AT</t>
  </si>
  <si>
    <t>TTACGGCCACGCTTGGCCAT</t>
  </si>
  <si>
    <t>Rv3223c</t>
  </si>
  <si>
    <t>-G-CG---------------</t>
  </si>
  <si>
    <t>TGTCGGTCGCGGCCTCTACA</t>
  </si>
  <si>
    <t>Rv3224</t>
  </si>
  <si>
    <t>GGGCGTTAGGGTGACGCCAT</t>
  </si>
  <si>
    <t>Rv3226c</t>
  </si>
  <si>
    <t>CCAGGCACCATAGGAAGCAT</t>
  </si>
  <si>
    <t>Rv3227</t>
  </si>
  <si>
    <t>------C--G--A--AT---</t>
  </si>
  <si>
    <t>CGCCGACACGGCAGGATGAA</t>
  </si>
  <si>
    <t>Rv3229c</t>
  </si>
  <si>
    <t>GTAGGTTACG-T--CGTAGG</t>
  </si>
  <si>
    <t>GTAAGTTACGATAGCGTAGG</t>
  </si>
  <si>
    <t>Rv3230c</t>
  </si>
  <si>
    <t>CGTAGGTTACGGTACCGTAG</t>
  </si>
  <si>
    <t>Rv3232c</t>
  </si>
  <si>
    <t>CAGATCGCGCACGCCACCGA</t>
  </si>
  <si>
    <t>Rv3234c</t>
  </si>
  <si>
    <t>AAGGAGGACAGGGCCGTAGT</t>
  </si>
  <si>
    <t>Rv3235</t>
  </si>
  <si>
    <t>G-C-G--------------G</t>
  </si>
  <si>
    <t>GTCGCCCACGCTAACGGTTA</t>
  </si>
  <si>
    <t>Rv3237c</t>
  </si>
  <si>
    <t>CGTCAAGGATTGACTCCTAT</t>
  </si>
  <si>
    <t>Rv3238c</t>
  </si>
  <si>
    <t>AATCGGGCCGAACGCCCCAG</t>
  </si>
  <si>
    <t>Rv3240c</t>
  </si>
  <si>
    <t>--C--CTA--ATG-------</t>
  </si>
  <si>
    <t>GTCACCTACCATGGGAGTCG</t>
  </si>
  <si>
    <t>Rv3241c</t>
  </si>
  <si>
    <t>AGA---GAG-TG-C--G-AT</t>
  </si>
  <si>
    <t>AGAAACGAGTTGTCACGTAT</t>
  </si>
  <si>
    <t>Rv3242c</t>
  </si>
  <si>
    <t>TGTC-------------A--</t>
  </si>
  <si>
    <t>TGTCACCGGTGACCGCGACA</t>
  </si>
  <si>
    <t>Rv3245c</t>
  </si>
  <si>
    <t>CGGCGACGATGCAGAGCGCA</t>
  </si>
  <si>
    <t>Rv3246c</t>
  </si>
  <si>
    <t>TC-C-----GGTGACACCAT</t>
  </si>
  <si>
    <t>TCCCGATGTGGTGACACCAT</t>
  </si>
  <si>
    <t>Rv3247c</t>
  </si>
  <si>
    <t>-------A--GC--C---GT</t>
  </si>
  <si>
    <t>CACCGACAGGGCCGCGCCGT</t>
  </si>
  <si>
    <t>Rv3248c</t>
  </si>
  <si>
    <t>CCTGCGGGGCTGACCGACGG</t>
  </si>
  <si>
    <t>Rv3252c</t>
  </si>
  <si>
    <t>-TG-C--G-C------C---</t>
  </si>
  <si>
    <t>ATGTCTAGACATAAGACGCA</t>
  </si>
  <si>
    <t>Rv3253c</t>
  </si>
  <si>
    <t>CGCAGAGTACCCAGTACTGT</t>
  </si>
  <si>
    <t>Rv3254</t>
  </si>
  <si>
    <t>------A-----TA------</t>
  </si>
  <si>
    <t>CACAGTACTGGGTACTCTGC</t>
  </si>
  <si>
    <t>Rv3257c</t>
  </si>
  <si>
    <t>--------TAGGCTG-----</t>
  </si>
  <si>
    <t>CGGGCCGATAGGCTGGCGGC</t>
  </si>
  <si>
    <t>Rv3258c</t>
  </si>
  <si>
    <t>GAT-GTAACGGTT-----T-</t>
  </si>
  <si>
    <t>GATGGTAACGGTTAAACATC</t>
  </si>
  <si>
    <t>Rv3259</t>
  </si>
  <si>
    <t>GATGTTTAACCGTTACCATC</t>
  </si>
  <si>
    <t>Rv3260c</t>
  </si>
  <si>
    <t>TAATCACA--AGTGTCATTT</t>
  </si>
  <si>
    <t>TAATCACATCAGTGTCATTT</t>
  </si>
  <si>
    <t>Rv3261</t>
  </si>
  <si>
    <t>TGATCGAATC-CGGTCTGCG</t>
  </si>
  <si>
    <t>TGATCGAATCTCGGTCTGCG</t>
  </si>
  <si>
    <t>Rv3263</t>
  </si>
  <si>
    <t>AC-ATCTT-GCCGCCGT-GT</t>
  </si>
  <si>
    <t>GTGATAGATGCCGCTGTGGG</t>
  </si>
  <si>
    <t>Rv3266c</t>
  </si>
  <si>
    <t>C-TGCCA--CTC-------T</t>
  </si>
  <si>
    <t>CGTGCCAGACTCAAACACAT</t>
  </si>
  <si>
    <t>Rv3267</t>
  </si>
  <si>
    <t>GGC-CGC-G------G-T-C</t>
  </si>
  <si>
    <t>GGCACGCCGGGGTTGGCTAC</t>
  </si>
  <si>
    <t>Rv3268</t>
  </si>
  <si>
    <t>GGGGCGATCCTGGATCCGAT</t>
  </si>
  <si>
    <t>Rv3269</t>
  </si>
  <si>
    <t>CAT------A----------</t>
  </si>
  <si>
    <t>CATATTGATATCGCGATATA</t>
  </si>
  <si>
    <t>Rv3271c</t>
  </si>
  <si>
    <t>GCCTCTACCATCGTCGGGAT</t>
  </si>
  <si>
    <t>Rv3272</t>
  </si>
  <si>
    <t>---C-G----GC-G------</t>
  </si>
  <si>
    <t>ATGCCGCACGCCAGGGAAGG</t>
  </si>
  <si>
    <t>Rv3278c</t>
  </si>
  <si>
    <t>AAGATTAAGGTCGCGGGCAT</t>
  </si>
  <si>
    <t>Rv3279c</t>
  </si>
  <si>
    <t>CTTCCTTAGGCTGGGGCGGT</t>
  </si>
  <si>
    <t>Rv3280</t>
  </si>
  <si>
    <t>CCGATAACATCGACTCCCAT</t>
  </si>
  <si>
    <t>Rv3283</t>
  </si>
  <si>
    <t>AGCGGTAGGCTCGATGATGT</t>
  </si>
  <si>
    <t>Rv3285</t>
  </si>
  <si>
    <t>T--T-A--A----TCTTA-A</t>
  </si>
  <si>
    <t>TTGTAAGAAAATCTCTTAGA</t>
  </si>
  <si>
    <t>Rv3287c</t>
  </si>
  <si>
    <t>A------C-GGAG-----AT</t>
  </si>
  <si>
    <t>AGCTTGCCGGGAGGGTGCAT</t>
  </si>
  <si>
    <t>Rv3288c</t>
  </si>
  <si>
    <t>-----------G--G-AGC-</t>
  </si>
  <si>
    <t>CAGGTCGGCCGCGGTCAACA</t>
  </si>
  <si>
    <t>Rv3289c</t>
  </si>
  <si>
    <t>CGGGATGGAGATTCGCCGAT</t>
  </si>
  <si>
    <t>Rv3290c</t>
  </si>
  <si>
    <t>-G-AA-------TA---T--</t>
  </si>
  <si>
    <t>CGTAAATCCTGCTATCATAG</t>
  </si>
  <si>
    <t>Rv3291c</t>
  </si>
  <si>
    <t>----G-TA---T-C--CCAT</t>
  </si>
  <si>
    <t>TTGCGATAGTCTCCGGCCAT</t>
  </si>
  <si>
    <t>Rv3292</t>
  </si>
  <si>
    <t>----G------A-C------</t>
  </si>
  <si>
    <t>GGCCGGAGACTATCGCAACG</t>
  </si>
  <si>
    <t>Rv3295</t>
  </si>
  <si>
    <t>GTGAGTAATATCTGTCACAT</t>
  </si>
  <si>
    <t>Rv3296</t>
  </si>
  <si>
    <t>CGG---------GCA---TG</t>
  </si>
  <si>
    <t>CGGTGCCTGTTGGCACGATG</t>
  </si>
  <si>
    <t>Rv3303c</t>
  </si>
  <si>
    <t>GCGGC-TA-A-CGGCAC--A</t>
  </si>
  <si>
    <t>GCGGCGTGCATCGTCGCCGA</t>
  </si>
  <si>
    <t>Rv3304</t>
  </si>
  <si>
    <t>GAT-ACGAT-CG-G-CAC--</t>
  </si>
  <si>
    <t>GACGATGACCCGCACCGCAG</t>
  </si>
  <si>
    <t>Rv3306c</t>
  </si>
  <si>
    <t>---TG-GATACT-C----AT</t>
  </si>
  <si>
    <t>CGATGAGATACTGCGAGCAT</t>
  </si>
  <si>
    <t>Rv3307</t>
  </si>
  <si>
    <t>CAGTTAAGCTCGCCCAGTGT</t>
  </si>
  <si>
    <t>Rv3309c</t>
  </si>
  <si>
    <t>TATATAGGGTTCAACGCCGT</t>
  </si>
  <si>
    <t>Rv3310</t>
  </si>
  <si>
    <t>-G--C-TAT-CT-------T</t>
  </si>
  <si>
    <t>CGTCCATATACTCCCGGCAT</t>
  </si>
  <si>
    <t>Rv3315c</t>
  </si>
  <si>
    <t>--C----------A---TA-</t>
  </si>
  <si>
    <t>AGCCGGGCAATCGAGCTTAA</t>
  </si>
  <si>
    <t>Rv3316</t>
  </si>
  <si>
    <t>TATCGGGGAGATCCCGGTAT</t>
  </si>
  <si>
    <t>Rv3318</t>
  </si>
  <si>
    <t>T-----T-GG-A-CTA-GT-</t>
  </si>
  <si>
    <t>CGTCGCTTCGCGGCTGGGGG</t>
  </si>
  <si>
    <t>Rv3327</t>
  </si>
  <si>
    <t>--C-----CGTC-------T</t>
  </si>
  <si>
    <t>TCCGGACTCACCGGGGCGGT</t>
  </si>
  <si>
    <t>Rv3328c</t>
  </si>
  <si>
    <t>CAGCGCTAGGCTCGGGCAAT</t>
  </si>
  <si>
    <t>Rv3329</t>
  </si>
  <si>
    <t>CCCGAGCCTAGCGCTGCGCT</t>
  </si>
  <si>
    <t>Rv3330</t>
  </si>
  <si>
    <t>C----G--AC-GCG-G-C--</t>
  </si>
  <si>
    <t>CGCCAGTCACAGCGCGGCTC</t>
  </si>
  <si>
    <t>Rv3331</t>
  </si>
  <si>
    <t>TGACCAGCGGTTGACCGCGT</t>
  </si>
  <si>
    <t>Rv3336c</t>
  </si>
  <si>
    <t>TG--A--AT------A-CAT</t>
  </si>
  <si>
    <t>TGAAAGGATCGGGGCATCAT</t>
  </si>
  <si>
    <t>Rv3339c</t>
  </si>
  <si>
    <t>---C---GG-G---A--A--</t>
  </si>
  <si>
    <t>TGACGCTGGCGCTCATGACC</t>
  </si>
  <si>
    <t>Rv3340</t>
  </si>
  <si>
    <t>CCGCGGTGGGGTGCCCCGGG</t>
  </si>
  <si>
    <t>Rv3354</t>
  </si>
  <si>
    <t>C-AA--TT-A-------GTG</t>
  </si>
  <si>
    <t>CAAACCTTTATAACTTCGTG</t>
  </si>
  <si>
    <t>Rv3356c</t>
  </si>
  <si>
    <t>CATGCCAGACTGGCTGGCGT</t>
  </si>
  <si>
    <t>Rv3357</t>
  </si>
  <si>
    <t>GTAC-------GTAC-----</t>
  </si>
  <si>
    <t>GTACCATTGTGGTACAGATT</t>
  </si>
  <si>
    <t>Rv3359</t>
  </si>
  <si>
    <t>C---------CT------AT</t>
  </si>
  <si>
    <t>CGGGCTTAAGCTCCCCATGT</t>
  </si>
  <si>
    <t>Rv3365c</t>
  </si>
  <si>
    <t>TCATACTCGTCGGATTGCCA</t>
  </si>
  <si>
    <t>Rv3366</t>
  </si>
  <si>
    <t>CAGCCCACGGCCGAGGTCTC</t>
  </si>
  <si>
    <t>Rv3370c</t>
  </si>
  <si>
    <t>GAAC-----TTCGATA---T</t>
  </si>
  <si>
    <t>GAACAATTGTTCGATATACT</t>
  </si>
  <si>
    <t>Rv3372</t>
  </si>
  <si>
    <t>CCCGTGAGAGGGTGGGTCGT</t>
  </si>
  <si>
    <t>Rv3389c</t>
  </si>
  <si>
    <t>AACCGGGAGGAGAGTTGCAT</t>
  </si>
  <si>
    <t>Rv3390</t>
  </si>
  <si>
    <t>GCA-GGCAGGCTATC--CAT</t>
  </si>
  <si>
    <t>ACAGGGCAGGCTATCGCCAT</t>
  </si>
  <si>
    <t>Rv3391</t>
  </si>
  <si>
    <t>ACCGCCACGATTGACCGCAT</t>
  </si>
  <si>
    <t>Rv3395c</t>
  </si>
  <si>
    <t>GTGTT-ACT----TCGAACA</t>
  </si>
  <si>
    <t>GTGTTTACTGACTTCGAACA</t>
  </si>
  <si>
    <t>Rv3400</t>
  </si>
  <si>
    <t>GGCACTATAGCCGGGCCTAA</t>
  </si>
  <si>
    <t>Rv3405c</t>
  </si>
  <si>
    <t>-TGTAGTC----GACTAC--</t>
  </si>
  <si>
    <t>GTGTAGTCAGATGACTACAT</t>
  </si>
  <si>
    <t>Rv3406</t>
  </si>
  <si>
    <t>-GTAGTC----GACTACA--</t>
  </si>
  <si>
    <t>TGTAGTCATCTGACTACACT</t>
  </si>
  <si>
    <t>Rv3409c</t>
  </si>
  <si>
    <t>GGGGGTCATACTGCAGCGAT</t>
  </si>
  <si>
    <t>Rv3411c</t>
  </si>
  <si>
    <t>---CCGA----AT-------</t>
  </si>
  <si>
    <t>GAGCCGATAGGATGGGCTTC</t>
  </si>
  <si>
    <t>Rv3412</t>
  </si>
  <si>
    <t>CTTGCGTAGTGTAGAGGGGT</t>
  </si>
  <si>
    <t>Rv3415c</t>
  </si>
  <si>
    <t>--------CG--GA--C---</t>
  </si>
  <si>
    <t>GGCGTCACCGATGACTACCG</t>
  </si>
  <si>
    <t>Rv3416</t>
  </si>
  <si>
    <t>ATGAACG----GT-AA-T-T</t>
  </si>
  <si>
    <t>ATGAACGCAGAGTTAATTCT</t>
  </si>
  <si>
    <t>Rv3417c</t>
  </si>
  <si>
    <t>-C-GG-G---TCCGGGGCGG</t>
  </si>
  <si>
    <t>ACGGGTGATTTCCGGGGCGG</t>
  </si>
  <si>
    <t>Rv3418c</t>
  </si>
  <si>
    <t>TGTATAGAGTGCTAGGTGGC</t>
  </si>
  <si>
    <t>TGTATAGAGTGCTAGATGGC</t>
  </si>
  <si>
    <t>Rv3423c</t>
  </si>
  <si>
    <t>--GGGA-AAT----------</t>
  </si>
  <si>
    <t>CCGGGGCAATCGGGCACAGG</t>
  </si>
  <si>
    <t>Rv3432c</t>
  </si>
  <si>
    <t>GCCCGGAAAGGATCCGCCGT</t>
  </si>
  <si>
    <t>Rv3440c</t>
  </si>
  <si>
    <t>CGGGGCGTCCGAATAGGCAT</t>
  </si>
  <si>
    <t>Rv3441c</t>
  </si>
  <si>
    <t>CTGTGAAAGGTTGTCCGTAT</t>
  </si>
  <si>
    <t>Rv3443c</t>
  </si>
  <si>
    <t>GGGTC---G-CGG-TCGCCG</t>
  </si>
  <si>
    <t>GGGTCAATGTCGGTTCGCCG</t>
  </si>
  <si>
    <t>Rv3445c</t>
  </si>
  <si>
    <t>GCGGCGGTCCTACTTGATGT</t>
  </si>
  <si>
    <t>Rv3447c</t>
  </si>
  <si>
    <t>----T-CACA---GA-TTG-</t>
  </si>
  <si>
    <t>GTTGTCCACAAGCGACTTGC</t>
  </si>
  <si>
    <t>Rv3450c</t>
  </si>
  <si>
    <t>AAATGTCGGTAGCTGTGGAT</t>
  </si>
  <si>
    <t>Rv3451</t>
  </si>
  <si>
    <t>CGCGGGTAAAATTCCGTCGT</t>
  </si>
  <si>
    <t>Rv3452</t>
  </si>
  <si>
    <t>GCCCATAAAATCGCGTCATG</t>
  </si>
  <si>
    <t>Rv3455c</t>
  </si>
  <si>
    <t>TGTCCGTCTTCGGCTCGATA</t>
  </si>
  <si>
    <t>Rv3456c</t>
  </si>
  <si>
    <t>CAGACAGGAGCGTCAGCTAT</t>
  </si>
  <si>
    <t>Rv3457c</t>
  </si>
  <si>
    <t>GGCATCAAATAGCGG-TG-C</t>
  </si>
  <si>
    <t>GACGTCATATGGCGGACGTC</t>
  </si>
  <si>
    <t>Rv3460c</t>
  </si>
  <si>
    <t>CCGG-CGGAGGCCGG-CCCC</t>
  </si>
  <si>
    <t>CCGGACGGAGGCCGGGCCCC</t>
  </si>
  <si>
    <t>Rv3461c</t>
  </si>
  <si>
    <t>A--AGGA-C------GCCGT</t>
  </si>
  <si>
    <t>AACAGGACCGAGACAGTCGT</t>
  </si>
  <si>
    <t>Rv3462c</t>
  </si>
  <si>
    <t>CG-GCCG-C---G-GTG---</t>
  </si>
  <si>
    <t>CGTGCCGGTTTGGCGTGCCC</t>
  </si>
  <si>
    <t>Rv3463</t>
  </si>
  <si>
    <t>--GG----------------</t>
  </si>
  <si>
    <t>CCGGCGCAGCACGTGCTCGG</t>
  </si>
  <si>
    <t>Rv3464</t>
  </si>
  <si>
    <t>TCGGTTAGGGTTTGATCCAT</t>
  </si>
  <si>
    <t>Rv3473c</t>
  </si>
  <si>
    <t>------------T-------</t>
  </si>
  <si>
    <t>CCGCTTGGGAGACCCGCGAG</t>
  </si>
  <si>
    <t>Rv3481c</t>
  </si>
  <si>
    <t>TGGGGCGCTCGGTGGTCACC</t>
  </si>
  <si>
    <t>Rv3484</t>
  </si>
  <si>
    <t>--GCATAC--G----CA-G-</t>
  </si>
  <si>
    <t>CCCCATACTAGACGTCATGC</t>
  </si>
  <si>
    <t>Rv3485c</t>
  </si>
  <si>
    <t>TGTGGCAACAAGCCGCAACC</t>
  </si>
  <si>
    <t>Rv3488</t>
  </si>
  <si>
    <t>-C-ATA-CG--T----C---</t>
  </si>
  <si>
    <t>CCGATATCGGCTTGGTCACC</t>
  </si>
  <si>
    <t>Rv3489</t>
  </si>
  <si>
    <t>-T--C-TA--GT------AT</t>
  </si>
  <si>
    <t>TTGGCTTACAGTTATGTAAT</t>
  </si>
  <si>
    <t>Rv3491</t>
  </si>
  <si>
    <t>A-CGCTGTGATACTC-----</t>
  </si>
  <si>
    <t>AAGGCTGTGATACTCGATGG</t>
  </si>
  <si>
    <t>Rv3500c</t>
  </si>
  <si>
    <t>CGGTGAGCGAGCGATGGTGA</t>
  </si>
  <si>
    <t>Rv3501c</t>
  </si>
  <si>
    <t>GTTA-TATG--CCGGCTCAC</t>
  </si>
  <si>
    <t>GTTAGGATGGGCCGGCTCAC</t>
  </si>
  <si>
    <t>Rv3503c</t>
  </si>
  <si>
    <t>GTTGTAACACGTTCTAGTC-</t>
  </si>
  <si>
    <t>GTTGTAACACGTTCTAGTCT</t>
  </si>
  <si>
    <t>Rv3504</t>
  </si>
  <si>
    <t>AGACTAGAACGTGTTACAAC</t>
  </si>
  <si>
    <t>Rv3506</t>
  </si>
  <si>
    <t>--C-----------------</t>
  </si>
  <si>
    <t>ACCGAGAAGGAGCGGGCGAA</t>
  </si>
  <si>
    <t>Rv3510c</t>
  </si>
  <si>
    <t>GCTACAGTCTGAAACGCGAT</t>
  </si>
  <si>
    <t>Rv3515c</t>
  </si>
  <si>
    <t>AAATGTAACACGTTCTA-TT</t>
  </si>
  <si>
    <t>AAATGTAACACGTTCTAGTT</t>
  </si>
  <si>
    <t>Rv3516</t>
  </si>
  <si>
    <t>AAA--AGAAC--G---C--T</t>
  </si>
  <si>
    <t>AAACTAGAACGTGTTACATT</t>
  </si>
  <si>
    <t>Rv3517</t>
  </si>
  <si>
    <t>AC----G-------TGTC-G</t>
  </si>
  <si>
    <t>ACGTTGGACGGCGGTGTCGG</t>
  </si>
  <si>
    <t>Rv3520c</t>
  </si>
  <si>
    <t>TCGAGTAGAACAGGTTCTAA</t>
  </si>
  <si>
    <t>Rv3521</t>
  </si>
  <si>
    <t>A-CC-AG-TGCC-A--TTCA</t>
  </si>
  <si>
    <t>CTCTGAGCCGCCCCTTTCCG</t>
  </si>
  <si>
    <t>Rv3525c</t>
  </si>
  <si>
    <t>AACT-GAACA-GTTAC-GTT</t>
  </si>
  <si>
    <t>AACTAGAACACGTTACAGTT</t>
  </si>
  <si>
    <t>Rv3526</t>
  </si>
  <si>
    <t>AAACTGTAACGTGTTCTAGT</t>
  </si>
  <si>
    <t>Rv3531c</t>
  </si>
  <si>
    <t>------C-CG-TCTA---TC</t>
  </si>
  <si>
    <t>CAGGAACACGTTCTAGTGTC</t>
  </si>
  <si>
    <t>Rv3536c</t>
  </si>
  <si>
    <t>-------TAGAATTG-----</t>
  </si>
  <si>
    <t>CACGTTATAGAATTGCTCGG</t>
  </si>
  <si>
    <t>Rv3537</t>
  </si>
  <si>
    <t>CAATTCTATAACGTGTTCTA</t>
  </si>
  <si>
    <t>Rv3545c</t>
  </si>
  <si>
    <t>TCCTCACTAGGACAGCTAGT</t>
  </si>
  <si>
    <t>Rv3546</t>
  </si>
  <si>
    <t>ATGAAACGTGTTCTAGCCTG</t>
  </si>
  <si>
    <t>Rv3547</t>
  </si>
  <si>
    <t>C-C-TC------CC-T----</t>
  </si>
  <si>
    <t>CGCCTTTGGCGACCCTTGGT</t>
  </si>
  <si>
    <t>Rv3549c</t>
  </si>
  <si>
    <t>GCTTGGTACGCTAGCACAGT</t>
  </si>
  <si>
    <t>Rv3550</t>
  </si>
  <si>
    <t>AGCAAGTGCTTGCT--GGTA</t>
  </si>
  <si>
    <t>AGCAAGTGCTTGCTTAGGTA</t>
  </si>
  <si>
    <t>Rv3553</t>
  </si>
  <si>
    <t>ATCGA-CC-A-T-CG-GA--</t>
  </si>
  <si>
    <t>GGTACCCCCACTGCATTGTC</t>
  </si>
  <si>
    <t>Rv3555c</t>
  </si>
  <si>
    <t>------G-GTCG-----T-C</t>
  </si>
  <si>
    <t>CGTGTCGCGTCGTGCGATTC</t>
  </si>
  <si>
    <t>Rv3556c</t>
  </si>
  <si>
    <t>-----C-----T-GT-----</t>
  </si>
  <si>
    <t>AATGCCCCGTGTCGACGACG</t>
  </si>
  <si>
    <t>Rv3557c</t>
  </si>
  <si>
    <t>AAGGCGTCCATCCAGCGCCA</t>
  </si>
  <si>
    <t>Rv3560c</t>
  </si>
  <si>
    <t>AGCAAGTGCTTGGTAGGTTA</t>
  </si>
  <si>
    <t>Rv3561</t>
  </si>
  <si>
    <t>CTTTGTTAGGAGCGTCCGTT</t>
  </si>
  <si>
    <t>Rv3570c</t>
  </si>
  <si>
    <t>AC-AATCG-AACGTGTTCTA</t>
  </si>
  <si>
    <t>ACAAATCGGAACGTGTTCTA</t>
  </si>
  <si>
    <t>Rv3571</t>
  </si>
  <si>
    <t>TT-T-TAAC-TGTTCTAGTT</t>
  </si>
  <si>
    <t>TTCTGTAACATGTTCTAGTT</t>
  </si>
  <si>
    <t>Rv3573c</t>
  </si>
  <si>
    <t>C-ATTAGAACACGTTCTAGT</t>
  </si>
  <si>
    <t>CTATTAGAACACGTTCTAGT</t>
  </si>
  <si>
    <t>Rv3574</t>
  </si>
  <si>
    <t>TAGAACGTGTTCTAAT-GTG</t>
  </si>
  <si>
    <t>TAGAACGTGTTCTAATAGTG</t>
  </si>
  <si>
    <t>Rv3575c</t>
  </si>
  <si>
    <t>----TA-C-TC------C-T</t>
  </si>
  <si>
    <t>GCTGTACCCTCACCGAACGT</t>
  </si>
  <si>
    <t>Rv3577</t>
  </si>
  <si>
    <t>AAATCGGTTTACATACATGG</t>
  </si>
  <si>
    <t>Rv3580c</t>
  </si>
  <si>
    <t>CAGGTAAGCTGGCACGTCGT</t>
  </si>
  <si>
    <t>Rv3583c</t>
  </si>
  <si>
    <t>GCCCCTGACCTGCA--GTTG</t>
  </si>
  <si>
    <t>GCCCCTGACCTGCACCGTTG</t>
  </si>
  <si>
    <t>Rv3584</t>
  </si>
  <si>
    <t>ACTACTACTGTGCATAGTCG</t>
  </si>
  <si>
    <t>Rv3585</t>
  </si>
  <si>
    <t>CCCCGATACGGTCACGGCGT</t>
  </si>
  <si>
    <t>Rv3587c</t>
  </si>
  <si>
    <t>GCGACACGCCG-------TC</t>
  </si>
  <si>
    <t>GCGACACGCCGAGGCGGGTC</t>
  </si>
  <si>
    <t>Rv3596c</t>
  </si>
  <si>
    <t>GAGAGCAGGTA----C-GAT</t>
  </si>
  <si>
    <t>GAGAGCAGGTAGCCACCGAT</t>
  </si>
  <si>
    <t>Rv3597c</t>
  </si>
  <si>
    <t>--------T-TG-CA-ATT-</t>
  </si>
  <si>
    <t>TGCGTTCTTATGGCAGATTG</t>
  </si>
  <si>
    <t>Rv3598c</t>
  </si>
  <si>
    <t>CATTTAAGCTGGCACGTCGT</t>
  </si>
  <si>
    <t>Rv3603c</t>
  </si>
  <si>
    <t>---GACCG--CGGTACC---</t>
  </si>
  <si>
    <t>GGTGACCGTCCGGTACCCGG</t>
  </si>
  <si>
    <t>Rv3604c</t>
  </si>
  <si>
    <t>--C-GGTACAGTC----CAT</t>
  </si>
  <si>
    <t>CCCGGGTACAGTCAGGCCAT</t>
  </si>
  <si>
    <t>Rv3610c</t>
  </si>
  <si>
    <t>GCGGTA-CCT--A------A</t>
  </si>
  <si>
    <t>GCGGTAACCTGGACTTTCCA</t>
  </si>
  <si>
    <t>Rv3617</t>
  </si>
  <si>
    <t>GTC-CTGAA-TAA--GACCA</t>
  </si>
  <si>
    <t>GTCACTGCAGCAAGCCATTT</t>
  </si>
  <si>
    <t>Rv3622c</t>
  </si>
  <si>
    <t>-C-T--------C-AA----</t>
  </si>
  <si>
    <t>TCATACCAAACTCAAATTAC</t>
  </si>
  <si>
    <t>Rv3623</t>
  </si>
  <si>
    <t>GGCGCTAGGGTCCCAGGCAT</t>
  </si>
  <si>
    <t>Rv3627c</t>
  </si>
  <si>
    <t>--------C---------G-</t>
  </si>
  <si>
    <t>CGTGGACACCCTAGTCGAGC</t>
  </si>
  <si>
    <t>Rv3628</t>
  </si>
  <si>
    <t>ATCTGAAGGAGCCGACGCGT</t>
  </si>
  <si>
    <t>Rv3629c</t>
  </si>
  <si>
    <t>-----C--G-AAGGA--C-T</t>
  </si>
  <si>
    <t>TTTTCCTCGGAAGGATCCAT</t>
  </si>
  <si>
    <t>Rv3630</t>
  </si>
  <si>
    <t>CGCCTACTATTTTCAGTCGT</t>
  </si>
  <si>
    <t>Rv3631</t>
  </si>
  <si>
    <t>--------TA---T------</t>
  </si>
  <si>
    <t>CCAACGTGTAACTTGTGGGC</t>
  </si>
  <si>
    <t>Rv3644c</t>
  </si>
  <si>
    <t>TAGCTACTGTTGCCGATGAT</t>
  </si>
  <si>
    <t>Rv3645</t>
  </si>
  <si>
    <t>TCTTTCGTCGCCATTTGGAT</t>
  </si>
  <si>
    <t>Rv3646c</t>
  </si>
  <si>
    <t>CTGGT-GA-AA-GT-GG-GA</t>
  </si>
  <si>
    <t>CTAGTTCGGCGACGATGCGG</t>
  </si>
  <si>
    <t>Rv3647c</t>
  </si>
  <si>
    <t>--G-C-TA-TGTC------G</t>
  </si>
  <si>
    <t>CTGGCTTACTGTCGGTGAGG</t>
  </si>
  <si>
    <t>Rv3648c</t>
  </si>
  <si>
    <t>GGTCG-AGCTTCTGTGTT-G</t>
  </si>
  <si>
    <t>GGTCGCAGCTTCTGTGTTCG</t>
  </si>
  <si>
    <t>Rv3649</t>
  </si>
  <si>
    <t>C-AACACAGAAGCT-CGACC</t>
  </si>
  <si>
    <t>CGAACACAGAAGCTGCGACC</t>
  </si>
  <si>
    <t>Rv3651</t>
  </si>
  <si>
    <t>CGTCCGTAGACTGCTCGCAT</t>
  </si>
  <si>
    <t>Rv3659c</t>
  </si>
  <si>
    <t>GC-GC--------GT--T--</t>
  </si>
  <si>
    <t>GCGGCCCAGTGTGGTGGCCG</t>
  </si>
  <si>
    <t>Rv3660c</t>
  </si>
  <si>
    <t>CGCCTCCTCCCCCCCTGGCG</t>
  </si>
  <si>
    <t>Rv3661</t>
  </si>
  <si>
    <t>CGCCAGGGGGGGAGGAGGCG</t>
  </si>
  <si>
    <t>Rv3664c</t>
  </si>
  <si>
    <t>CTG-T-TA-GC-G--CT-GA</t>
  </si>
  <si>
    <t>CTGGCGCGGGTTGCGCCGGC</t>
  </si>
  <si>
    <t>Rv3667</t>
  </si>
  <si>
    <t>C--C----G-----------</t>
  </si>
  <si>
    <t>TCGCACATGTCGCTCACGCC</t>
  </si>
  <si>
    <t>Rv3668c</t>
  </si>
  <si>
    <t>TCGCGGTTCATGTTGCCATG</t>
  </si>
  <si>
    <t>Rv3669</t>
  </si>
  <si>
    <t>--C-TGGCAACAT-A--CGC</t>
  </si>
  <si>
    <t>CGCATGGCAACATGAACCGC</t>
  </si>
  <si>
    <t>Rv3672c</t>
  </si>
  <si>
    <t>--GCCG-A-GA-AT-GC-G-</t>
  </si>
  <si>
    <t>ATGTGGGCCGGGTTAGCGGC</t>
  </si>
  <si>
    <t>Rv3674c</t>
  </si>
  <si>
    <t>GCGGCGCGTGCCGCCGACGT</t>
  </si>
  <si>
    <t>Rv3676</t>
  </si>
  <si>
    <t>GAAAGTTGAAGAGGCAACGT</t>
  </si>
  <si>
    <t>Rv3678A</t>
  </si>
  <si>
    <t>GACCGATAAGCTCGCGTCAT</t>
  </si>
  <si>
    <t>Rv3679</t>
  </si>
  <si>
    <t>CCATCGGGCTAGCATGCCAT</t>
  </si>
  <si>
    <t>Rv3681c</t>
  </si>
  <si>
    <t>C-G-ACG---GTCCCAAAAA</t>
  </si>
  <si>
    <t>CGGCACGCTCGTCCCAAAAA</t>
  </si>
  <si>
    <t>Rv3682</t>
  </si>
  <si>
    <t>TTTTTGGGAC---CGT-C-G</t>
  </si>
  <si>
    <t>TTTTTGGGACGAGCGTGCCG</t>
  </si>
  <si>
    <t>Rv3683</t>
  </si>
  <si>
    <t>CGGCAGTAGGCTGCGTGCAT</t>
  </si>
  <si>
    <t>Rv3684</t>
  </si>
  <si>
    <t>-----CC----G---C---T</t>
  </si>
  <si>
    <t>ACGGACAACGCGATCCGGTT</t>
  </si>
  <si>
    <t>Rv3687c</t>
  </si>
  <si>
    <t>GC-GG-TAGG-TTG-A-CAC</t>
  </si>
  <si>
    <t>GCGGGCTAGGCTTTCACCAC</t>
  </si>
  <si>
    <t>Rv3691</t>
  </si>
  <si>
    <t>TA-C------TCG-CGT-GA</t>
  </si>
  <si>
    <t>TCGCAACCGTGCGCCGCCGA</t>
  </si>
  <si>
    <t>Rv3693</t>
  </si>
  <si>
    <t>CT-GA-GG--CC-CG-T--T</t>
  </si>
  <si>
    <t>CGGGGGAGAGCGGCGCAGAT</t>
  </si>
  <si>
    <t>Rv3694c</t>
  </si>
  <si>
    <t>---------C-A--------</t>
  </si>
  <si>
    <t>CAACAAACGCTACAGGCTTT</t>
  </si>
  <si>
    <t>Rv3695</t>
  </si>
  <si>
    <t>----------C--C-ACCCA</t>
  </si>
  <si>
    <t>ATGCCGAGTGCAGCAGAGCA</t>
  </si>
  <si>
    <t>Rv3696c</t>
  </si>
  <si>
    <t>GGACCATCATGGACGATTAC</t>
  </si>
  <si>
    <t>Rv3700c</t>
  </si>
  <si>
    <t>G------C--T--C------</t>
  </si>
  <si>
    <t>GCCGCGCCGGCGACGATGCA</t>
  </si>
  <si>
    <t>Rv3704c</t>
  </si>
  <si>
    <t>GGCGGGGCGGTCGGCAGGAT</t>
  </si>
  <si>
    <t>Rv3705c</t>
  </si>
  <si>
    <t>CGGCCAAGGTCTAGCTCCAT</t>
  </si>
  <si>
    <t>Rv3707c</t>
  </si>
  <si>
    <t>GC--T-AA-AC-AT-CA-AT</t>
  </si>
  <si>
    <t>TCCCGCAATGTGTTTGGTAT</t>
  </si>
  <si>
    <t>Rv3709c</t>
  </si>
  <si>
    <t>-----C---TAT-CT-----</t>
  </si>
  <si>
    <t>CGCGCCCCCTATTCTGGACC</t>
  </si>
  <si>
    <t>Rv3710</t>
  </si>
  <si>
    <t>G-CGCCGCG-CGGGGTCTGA</t>
  </si>
  <si>
    <t>GACGCCGCGACGGGGTCTGA</t>
  </si>
  <si>
    <t>Rv3711c</t>
  </si>
  <si>
    <t>C--CG-TT-GC-CC-G-C-C</t>
  </si>
  <si>
    <t>CGGCGCTTGTCGCCGGGTGC</t>
  </si>
  <si>
    <t>Rv3712</t>
  </si>
  <si>
    <t>CCCA---C----AG-----C</t>
  </si>
  <si>
    <t>CTGAATCCAACGCGGGCGAC</t>
  </si>
  <si>
    <t>Rv3714c</t>
  </si>
  <si>
    <t>-----T-G------T--C-G</t>
  </si>
  <si>
    <t>CGAGATCAACGTTCTGCAGG</t>
  </si>
  <si>
    <t>Rv3716c</t>
  </si>
  <si>
    <t>-G--ACCAA-TCGA-ACC--</t>
  </si>
  <si>
    <t>CGAAACCAACTCGAGACCAA</t>
  </si>
  <si>
    <t>Rv3717</t>
  </si>
  <si>
    <t>-GGT-TCGA-T-GGT--C--</t>
  </si>
  <si>
    <t>TGGTCTCGAGTTGGTTTCGC</t>
  </si>
  <si>
    <t>Rv3718c</t>
  </si>
  <si>
    <t>CGAAGGAGTCCGGCCCTGAT</t>
  </si>
  <si>
    <t>Rv3719</t>
  </si>
  <si>
    <t>-GC----------C--G--T</t>
  </si>
  <si>
    <t>TGCACCGCCCGCACCCGGAT</t>
  </si>
  <si>
    <t>Rv3721c</t>
  </si>
  <si>
    <t>GGTCGGTAGCCTGCTGACGT</t>
  </si>
  <si>
    <t>Rv3722c</t>
  </si>
  <si>
    <t>AGGGCCGGAAGGCAGCAAGG</t>
  </si>
  <si>
    <t>AGGGCTGGAAGGCAGCAAGG</t>
  </si>
  <si>
    <t>Rv3723</t>
  </si>
  <si>
    <t>GGAGGATTCGCCTAGTGGCC</t>
  </si>
  <si>
    <t>Rv3725</t>
  </si>
  <si>
    <t>GACGCGGGCTCTCATATCCA</t>
  </si>
  <si>
    <t>Rv3726</t>
  </si>
  <si>
    <t>AGCGGTGGCCACGTAGTCCA</t>
  </si>
  <si>
    <t>Rv3730c</t>
  </si>
  <si>
    <t>-------------T--TG--</t>
  </si>
  <si>
    <t>CTTGCGTGCGGCATGCTGGA</t>
  </si>
  <si>
    <t>Rv3731</t>
  </si>
  <si>
    <t>GCACGCAAGAATGAGCACAT</t>
  </si>
  <si>
    <t>Rv3732</t>
  </si>
  <si>
    <t>-C---TA-CAT---CG--AT</t>
  </si>
  <si>
    <t>CCGCGTAACATCTGCGGCAT</t>
  </si>
  <si>
    <t>Rv3734c</t>
  </si>
  <si>
    <t>AATGGGTGTAATGGGTGCAT</t>
  </si>
  <si>
    <t>Rv3736</t>
  </si>
  <si>
    <t>CCGCAGAGGGTCGACGGCAT</t>
  </si>
  <si>
    <t>Rv3744</t>
  </si>
  <si>
    <t>A-ATG-A-A--T----AT--</t>
  </si>
  <si>
    <t>ATATGATCATATGTTCATTT</t>
  </si>
  <si>
    <t>Rv3745c</t>
  </si>
  <si>
    <t>GCTTAGACACTTAGGTCCAT</t>
  </si>
  <si>
    <t>Rv3747</t>
  </si>
  <si>
    <t>CGCGGTAGGTTCAGCGGCGT</t>
  </si>
  <si>
    <t>Rv3748</t>
  </si>
  <si>
    <t>AGCGGTAGGTTCGGCAGCGT</t>
  </si>
  <si>
    <t>Rv3753c</t>
  </si>
  <si>
    <t>GA-CC-CCGAT-A--CC-A-</t>
  </si>
  <si>
    <t>GAACCGCCGATGAGTCCCAG</t>
  </si>
  <si>
    <t>Rv3754</t>
  </si>
  <si>
    <t>CCATG-------ACG-TAGT</t>
  </si>
  <si>
    <t>CCATGGGCGCCTACGGTAGT</t>
  </si>
  <si>
    <t>Rv3759c</t>
  </si>
  <si>
    <t>GCTGGTCATGACACCATTTT</t>
  </si>
  <si>
    <t>Rv3760</t>
  </si>
  <si>
    <t>AGGACAAAAATGGTGTCATG</t>
  </si>
  <si>
    <t>Rv3761c</t>
  </si>
  <si>
    <t>-G-G--------C---G---</t>
  </si>
  <si>
    <t>CCTGAGCTAAAGCCGGGCAT</t>
  </si>
  <si>
    <t>Rv3762c</t>
  </si>
  <si>
    <t>CGTAGTAGTGGCAATGTAGT</t>
  </si>
  <si>
    <t>Rv3763</t>
  </si>
  <si>
    <t>CAGGCAAAGGAGCACAGGGT</t>
  </si>
  <si>
    <t>Rv3764c</t>
  </si>
  <si>
    <t>T-CGAA-AA-ATCGAC-CGG</t>
  </si>
  <si>
    <t>CGCGAATTTGGTCGCTTCGG</t>
  </si>
  <si>
    <t>Rv3765c</t>
  </si>
  <si>
    <t>--CACAG------CA-AG--</t>
  </si>
  <si>
    <t>TTCATAGCGCGCACATAGGA</t>
  </si>
  <si>
    <t>Rv3766</t>
  </si>
  <si>
    <t>-C-----------C------</t>
  </si>
  <si>
    <t>ACGATACGCATTCCGATAGC</t>
  </si>
  <si>
    <t>Rv3767c</t>
  </si>
  <si>
    <t>------C-G------T----</t>
  </si>
  <si>
    <t>CGGCGGCTGGAAGAATAGTT</t>
  </si>
  <si>
    <t>Rv3768</t>
  </si>
  <si>
    <t>--C-A-T-T--C-G------</t>
  </si>
  <si>
    <t>AACTATTCTTCCAGCCGCCG</t>
  </si>
  <si>
    <t>Rv3772</t>
  </si>
  <si>
    <t>TCGGCCGCTCTGGCACGCCT</t>
  </si>
  <si>
    <t>Rv3777</t>
  </si>
  <si>
    <t>GGGTAACGAGCCGGTAGCGT</t>
  </si>
  <si>
    <t>Rv3778c</t>
  </si>
  <si>
    <t>AGTTCTAAGGTGGCTGGCAT</t>
  </si>
  <si>
    <t>Rv3779</t>
  </si>
  <si>
    <t>G-CAG-CATACTAGT--AGT</t>
  </si>
  <si>
    <t>GCCAGCCATACTAATCGAGT</t>
  </si>
  <si>
    <t>Rv3787c</t>
  </si>
  <si>
    <t>TTGGCGGCCGGACCGGGCCG</t>
  </si>
  <si>
    <t>Rv3788</t>
  </si>
  <si>
    <t>CGCGAAAGGTCGGCGGACGT</t>
  </si>
  <si>
    <t>Rv3789</t>
  </si>
  <si>
    <t>CGCCAACACCTGCACCTGTC</t>
  </si>
  <si>
    <t>Rv3790</t>
  </si>
  <si>
    <t>C-GGTA--CT------CGAT</t>
  </si>
  <si>
    <t>CGGGTACCCTCTTTGACGAT</t>
  </si>
  <si>
    <t>Rv3794</t>
  </si>
  <si>
    <t>C-C-TA---TCG---CTCGT</t>
  </si>
  <si>
    <t>CGCCTACCATCGAGCCTCGT</t>
  </si>
  <si>
    <t>Rv3797</t>
  </si>
  <si>
    <t>ATGCAATAGGGTCGCGGCAT</t>
  </si>
  <si>
    <t>Rv3801c</t>
  </si>
  <si>
    <t>TAACATTAAGA---A--TAA</t>
  </si>
  <si>
    <t>TAACATTAAGAGAAAACTAA</t>
  </si>
  <si>
    <t>Rv3802c</t>
  </si>
  <si>
    <t>CTCTGTTAGCAGGAGAACAT</t>
  </si>
  <si>
    <t>Rv3803c</t>
  </si>
  <si>
    <t>--TG-TT--CTAC-------</t>
  </si>
  <si>
    <t>TGTGGTTAGCTACCTGACGG</t>
  </si>
  <si>
    <t>Rv3804c</t>
  </si>
  <si>
    <t>TGT-G----C----------</t>
  </si>
  <si>
    <t>TGTGGTTGACTACACGAGCA</t>
  </si>
  <si>
    <t>Rv3805c</t>
  </si>
  <si>
    <t>----------G---C----G</t>
  </si>
  <si>
    <t>GCCGGTGGTCGGGCGGGTCG</t>
  </si>
  <si>
    <t>Rv3809c</t>
  </si>
  <si>
    <t>GAATCGTGAGGCAATCGCGA</t>
  </si>
  <si>
    <t>Rv3810</t>
  </si>
  <si>
    <t>CA-AT-GAGGAGACTTCCGT</t>
  </si>
  <si>
    <t>CAGATTGAGGAGACTTCCGT</t>
  </si>
  <si>
    <t>Rv3811</t>
  </si>
  <si>
    <t>G---CA-A-GTAACATC---</t>
  </si>
  <si>
    <t>GAAACACACGTAACATCAGC</t>
  </si>
  <si>
    <t>Rv3816c</t>
  </si>
  <si>
    <t>----TA-GCT--------G-</t>
  </si>
  <si>
    <t>CCACTAGGCTGAACTGCTGT</t>
  </si>
  <si>
    <t>Rv3817</t>
  </si>
  <si>
    <t>-A--CTA-TG----------</t>
  </si>
  <si>
    <t>CAGCCTAGTGGTCCCGGCTG</t>
  </si>
  <si>
    <t>Rv3818</t>
  </si>
  <si>
    <t>CTCTTCCGAAAGGTAGCTGT</t>
  </si>
  <si>
    <t>Rv3829c</t>
  </si>
  <si>
    <t>CATCGAGCGCGTGCGAGCCT</t>
  </si>
  <si>
    <t>Rv3830c</t>
  </si>
  <si>
    <t>--G-T--G-C------G-C-</t>
  </si>
  <si>
    <t>CAGTTTTGTCAATGTTGACA</t>
  </si>
  <si>
    <t>Rv3831</t>
  </si>
  <si>
    <t>TG-CA--ATTGACAAAAC--</t>
  </si>
  <si>
    <t>TGTCAACATTGACAAAACTG</t>
  </si>
  <si>
    <t>Rv3832c</t>
  </si>
  <si>
    <t>T-----T-----------AT</t>
  </si>
  <si>
    <t>TAACTAGTGTTCTGGGCCAT</t>
  </si>
  <si>
    <t>Rv3834c</t>
  </si>
  <si>
    <t>---AC----G---C----G-</t>
  </si>
  <si>
    <t>ATGACCAATGTTGCAGTTGT</t>
  </si>
  <si>
    <t>Rv3835</t>
  </si>
  <si>
    <t>AC----G-A-C--T-GT-AC</t>
  </si>
  <si>
    <t>ACAACTGCAACATTGGTCAT</t>
  </si>
  <si>
    <t>Rv3838c</t>
  </si>
  <si>
    <t>-----------T----TAA-</t>
  </si>
  <si>
    <t>TTAGGTAAGCCTAAGTTAAC</t>
  </si>
  <si>
    <t>Rv3839</t>
  </si>
  <si>
    <t>GTTAACTTAGGCTTACCTAA</t>
  </si>
  <si>
    <t>Rv3841</t>
  </si>
  <si>
    <t>-T-AGG--A--CT--CCT--</t>
  </si>
  <si>
    <t>ACTAGGAAAGCCTTTCCTGA</t>
  </si>
  <si>
    <t>Rv3843c</t>
  </si>
  <si>
    <t>TGTGGATAAA-CTGTGGAAA</t>
  </si>
  <si>
    <t>TGTGGATAAAGCTGTGGAAA</t>
  </si>
  <si>
    <t>Rv3846</t>
  </si>
  <si>
    <t>CC----C-------C-C---</t>
  </si>
  <si>
    <t>CCAAAACACGCACCCACATC</t>
  </si>
  <si>
    <t>Rv3847</t>
  </si>
  <si>
    <t>--CG-GTC---TTG------</t>
  </si>
  <si>
    <t>GCCGTGTCGAGTTGCAGGGC</t>
  </si>
  <si>
    <t>Rv3848</t>
  </si>
  <si>
    <t>GGT-G--GA-ACC---G-CC</t>
  </si>
  <si>
    <t>GGTGGGCGAGACCTTCGACC</t>
  </si>
  <si>
    <t>Rv3849</t>
  </si>
  <si>
    <t>GCTAC-AT--TCAGCAAATA</t>
  </si>
  <si>
    <t>GCTACCATGATCAGCAAATA</t>
  </si>
  <si>
    <t>Rv3850</t>
  </si>
  <si>
    <t>ACCGGGAGGC----G---AT</t>
  </si>
  <si>
    <t>ACCGGGAGGCGGCCGGGAAT</t>
  </si>
  <si>
    <t>Rv3854c</t>
  </si>
  <si>
    <t>TC-AC-----GTTGATA-C-</t>
  </si>
  <si>
    <t>TCGACATTACGTTGATAGCG</t>
  </si>
  <si>
    <t>Rv3855</t>
  </si>
  <si>
    <t>CGCTATCAACGTAATGTCGA</t>
  </si>
  <si>
    <t>Rv3859c</t>
  </si>
  <si>
    <t>TG-C-TATCGTTT----ACT</t>
  </si>
  <si>
    <t>TGTCATATCGTTTTACGACT</t>
  </si>
  <si>
    <t>Rv3860</t>
  </si>
  <si>
    <t>GTCGTAAAACGATATGACAA</t>
  </si>
  <si>
    <t>Rv3862c</t>
  </si>
  <si>
    <t>AC-GTTGC---GC-A-GGTT</t>
  </si>
  <si>
    <t>ACTGTTGCATCGCTATGGTT</t>
  </si>
  <si>
    <t>Rv3863</t>
  </si>
  <si>
    <t>-CC------------C----</t>
  </si>
  <si>
    <t>ACCATAGCGATGCAACAGTT</t>
  </si>
  <si>
    <t>Rv3871</t>
  </si>
  <si>
    <t>---TTCAC--C--C-CC--T</t>
  </si>
  <si>
    <t>CGGCCCGCGCCGGCGACGAT</t>
  </si>
  <si>
    <t>Rv3873</t>
  </si>
  <si>
    <t>TCGGAGGGAGTGATCACCAT</t>
  </si>
  <si>
    <t>Rv3874</t>
  </si>
  <si>
    <t>CCGGGCCGGAAGACTTGCCA</t>
  </si>
  <si>
    <t>Rv3875</t>
  </si>
  <si>
    <t>AAGAAACGGAGCAAAAACAT</t>
  </si>
  <si>
    <t>Rv3876</t>
  </si>
  <si>
    <t>---GCC--------------</t>
  </si>
  <si>
    <t>CTCGCCCTTTCTCGTGTTTA</t>
  </si>
  <si>
    <t>Rv3883c</t>
  </si>
  <si>
    <t>GAATGGAGTGTTCTGGGAGT</t>
  </si>
  <si>
    <t>Rv3884c</t>
  </si>
  <si>
    <t>ACAGACACACGTTGCAACCG</t>
  </si>
  <si>
    <t>Rv3888c</t>
  </si>
  <si>
    <t>CATGTTAGCATCGCGGTCGT</t>
  </si>
  <si>
    <t>Rv3889c</t>
  </si>
  <si>
    <t>--G-----GCCCC-C-T---</t>
  </si>
  <si>
    <t>GCGCGTCTGCCCCACCTTCT</t>
  </si>
  <si>
    <t>Rv3890c</t>
  </si>
  <si>
    <t>CTCGGAAAGGAATTTCACAT</t>
  </si>
  <si>
    <t>Rv3891c</t>
  </si>
  <si>
    <t>CCATA-AC--CG---CA--C</t>
  </si>
  <si>
    <t>CCATACACTTCGCGTCATGC</t>
  </si>
  <si>
    <t>Rv3892c</t>
  </si>
  <si>
    <t>----AC-GA-------CG--</t>
  </si>
  <si>
    <t>GACCACAGAAGCGGCGCGCG</t>
  </si>
  <si>
    <t>Rv3896c</t>
  </si>
  <si>
    <t>TCTGGTCGGTACGGCCGAGG</t>
  </si>
  <si>
    <t>Rv3905c</t>
  </si>
  <si>
    <t>--G------TGA-TTG-G--</t>
  </si>
  <si>
    <t>CCGGGCGGCTGAATTGTGGC</t>
  </si>
  <si>
    <t>Rv3907c</t>
  </si>
  <si>
    <t>----TA-GCT---C--ACGT</t>
  </si>
  <si>
    <t>CCATTAGGCTGATCGAACGT</t>
  </si>
  <si>
    <t>Rv3908</t>
  </si>
  <si>
    <t>-CAGCTA-TATC-C-TGGGT</t>
  </si>
  <si>
    <t>CCAGCTACTATCGCTGGGGT</t>
  </si>
  <si>
    <t>Rv3911</t>
  </si>
  <si>
    <t>CAGCCAGGGTGAAGTGCTAT</t>
  </si>
  <si>
    <t>Rv3913</t>
  </si>
  <si>
    <t>GAACAGCAGTGCCTACGCTG</t>
  </si>
  <si>
    <t>Rv3915</t>
  </si>
  <si>
    <t>-TCTG-GA-AAT--------</t>
  </si>
  <si>
    <t>ATCTGCGACAATACCGGTTG</t>
  </si>
  <si>
    <t>Rv3916c</t>
  </si>
  <si>
    <t>C---TAT-CT--A--GG---</t>
  </si>
  <si>
    <t>CTCTTATTCTAGAAGGGTTG</t>
  </si>
  <si>
    <t>Rv3919c</t>
  </si>
  <si>
    <t>--CG-CG-GT-GT-GT----</t>
  </si>
  <si>
    <t>AGCGATGCGTGGCCGAGCGG</t>
  </si>
  <si>
    <t>Rv3920c</t>
  </si>
  <si>
    <t>ACGAGGGGAGAGCAAGCCAT</t>
  </si>
  <si>
    <t>Consensus Sequence</t>
  </si>
  <si>
    <t>------------GA----AT</t>
  </si>
  <si>
    <t>------------------AT</t>
  </si>
  <si>
    <t>--CTCGTAT-GTG-----AT</t>
  </si>
  <si>
    <t>---G-T----GTT---T-GC</t>
  </si>
  <si>
    <t>-------------------T</t>
  </si>
  <si>
    <t>-TATATCG---CGATAC--T</t>
  </si>
  <si>
    <t>---G-AAGA-A-------AT</t>
  </si>
  <si>
    <t>--------G--G------AT</t>
  </si>
  <si>
    <t>-------------TA---GT</t>
  </si>
  <si>
    <t>----GCCGGGAGA------T</t>
  </si>
  <si>
    <t>----GGTA---T------AT</t>
  </si>
  <si>
    <t>-GT-GGTAA-TTA--G-CAG</t>
  </si>
  <si>
    <t>----CGTA--CT-------T</t>
  </si>
  <si>
    <t>-----GA--G-TG------T</t>
  </si>
  <si>
    <t>------------G------T</t>
  </si>
  <si>
    <t>-------A--ATG------T</t>
  </si>
  <si>
    <t>---GGGTA-----------T</t>
  </si>
  <si>
    <t>------G--G--------AT</t>
  </si>
  <si>
    <t>----GGCACA-T-------T</t>
  </si>
  <si>
    <t>-----------------ATG</t>
  </si>
  <si>
    <t>---------AGGA-----AT</t>
  </si>
  <si>
    <t>----CAGGAG--GACGGATG</t>
  </si>
  <si>
    <t>------A------------T</t>
  </si>
  <si>
    <t>----TACCCC----GGGTAT</t>
  </si>
  <si>
    <t>---TATGTA------CATAC</t>
  </si>
  <si>
    <t>----GG-A---TG------T</t>
  </si>
  <si>
    <t>-------A---TC---CCAT</t>
  </si>
  <si>
    <t>------ATCCAGCAGTT-AT</t>
  </si>
  <si>
    <t>------TA-GCT------AT</t>
  </si>
  <si>
    <t>---------------G-GAG</t>
  </si>
  <si>
    <t>-------A-----------T</t>
  </si>
  <si>
    <t>-T-GGTA--GTG-CG--ATG</t>
  </si>
  <si>
    <t>----TA--CT---------T</t>
  </si>
  <si>
    <t>-----TA--ATC------GT</t>
  </si>
  <si>
    <t>-TA--ATGACCA-TGGTCAT</t>
  </si>
  <si>
    <t>----G------TG-----AT</t>
  </si>
  <si>
    <t>-G----G------------T</t>
  </si>
  <si>
    <t>-------AG-G-------AT</t>
  </si>
  <si>
    <t>-GAA----A----------T</t>
  </si>
  <si>
    <t>--------------TA--AT</t>
  </si>
  <si>
    <t>--T---GCAATGCTAACTTC</t>
  </si>
  <si>
    <t>---GA--GGA--------AT</t>
  </si>
  <si>
    <t>-CT-GTA----T------AT</t>
  </si>
  <si>
    <t>-G-----------------G</t>
  </si>
  <si>
    <t>---AGG-GGTG-CGC---AT</t>
  </si>
  <si>
    <t>-------GGCA-AAT---AT</t>
  </si>
  <si>
    <t>---------TC--TAAGCTC</t>
  </si>
  <si>
    <t>-------AGG--------AT</t>
  </si>
  <si>
    <t>----TA-----------GTG</t>
  </si>
  <si>
    <t>----------A---TA-GCT</t>
  </si>
  <si>
    <t>--------G--GA------A</t>
  </si>
  <si>
    <t>---------------G--GT</t>
  </si>
  <si>
    <t>----TA---T-------CGT</t>
  </si>
  <si>
    <t>-------A----------AT</t>
  </si>
  <si>
    <t>------------T-T---AT</t>
  </si>
  <si>
    <t>---G-GTAGAAA-------T</t>
  </si>
  <si>
    <t>-----------TA--CT-GT</t>
  </si>
  <si>
    <t>-----TA---TG-------T</t>
  </si>
  <si>
    <t>--G--AC----AGGC--ATG</t>
  </si>
  <si>
    <t>-------AGGGA------AT</t>
  </si>
  <si>
    <t>----G-TA-GCT---G--AT</t>
  </si>
  <si>
    <t>------TA--AT-------T</t>
  </si>
  <si>
    <t>------TA---T-----CAT</t>
  </si>
  <si>
    <t>-----TA---T-------AT</t>
  </si>
  <si>
    <t>-T-CG--------TG--TGG</t>
  </si>
  <si>
    <t>----T-CGAAT--------T</t>
  </si>
  <si>
    <t>----CA----ACGTGCGT-A</t>
  </si>
  <si>
    <t>---G-TA---T-------AT</t>
  </si>
  <si>
    <t>--------------A-AATG</t>
  </si>
  <si>
    <t>-TGC-AA-------TT--CA</t>
  </si>
  <si>
    <t>-----TT-GCA---TT-GCA</t>
  </si>
  <si>
    <t>------GG-----------T</t>
  </si>
  <si>
    <t>--GCTTGCAA--G--AGCAC</t>
  </si>
  <si>
    <t>-----TA--CTG------AT</t>
  </si>
  <si>
    <t>-G-GGGG-AC--TCAC--TG</t>
  </si>
  <si>
    <t>---------------TA--G</t>
  </si>
  <si>
    <t>----TA---TG-------GT</t>
  </si>
  <si>
    <t>-GCGG-GGGGAAGCCGCTGG</t>
  </si>
  <si>
    <t>-G----GGTGA----GC--T</t>
  </si>
  <si>
    <t>------GGAG--------AT</t>
  </si>
  <si>
    <t>--G--A---T-G-A---ATG</t>
  </si>
  <si>
    <t>----G----AT-------AT</t>
  </si>
  <si>
    <t>-----G-------------T</t>
  </si>
  <si>
    <t>-----A-AAT--------GT</t>
  </si>
  <si>
    <t>---G-T--ACA-------AT</t>
  </si>
  <si>
    <t>--TG-AACACGTTCTA-T-T</t>
  </si>
  <si>
    <t>----G--A---TG------T</t>
  </si>
  <si>
    <t>-G---TA--CTG-----CAT</t>
  </si>
  <si>
    <t>-------A-AC-------AT</t>
  </si>
  <si>
    <t>-------G-----------T</t>
  </si>
  <si>
    <t>--G---TA--GT------AT</t>
  </si>
  <si>
    <t>----AGTA--A-AC---TAT</t>
  </si>
  <si>
    <t>---GCTAC--T-GT--GCAT</t>
  </si>
  <si>
    <t>---GA-------------AT</t>
  </si>
  <si>
    <t>------TA---T-------T</t>
  </si>
  <si>
    <t>----T--G----------GT</t>
  </si>
  <si>
    <t>--G--AGGAC--------GT</t>
  </si>
  <si>
    <t>-AAGGA------------AT</t>
  </si>
  <si>
    <t>-----------G-A-----T</t>
  </si>
  <si>
    <t>------GC----------AT</t>
  </si>
  <si>
    <t>-G-A-----------GG-GG</t>
  </si>
  <si>
    <t>---TTTG--A-ACT----AT</t>
  </si>
  <si>
    <t>-GTTGGACGTTGCGCTGGCT</t>
  </si>
  <si>
    <t>------TA--CT-G----GT</t>
  </si>
  <si>
    <t>--GTA--CT---------AT</t>
  </si>
  <si>
    <t>-TTGTTA------CTAA-TA</t>
  </si>
  <si>
    <t>-CGT-T---------GGAGG</t>
  </si>
  <si>
    <t>------G-T-A------ATG</t>
  </si>
  <si>
    <t>---GCGGTA-G-A--G---T</t>
  </si>
  <si>
    <t>------TA-ACT------AT</t>
  </si>
  <si>
    <t>-A-GCT------------AT</t>
  </si>
  <si>
    <t>-TC---TA---TGGACA-GT</t>
  </si>
  <si>
    <t>------CGGACA--TGTCCA</t>
  </si>
  <si>
    <t>---------AAA-------G</t>
  </si>
  <si>
    <t>-CGTA-GCT--------GTG</t>
  </si>
  <si>
    <t>--T---G---TC------AT</t>
  </si>
  <si>
    <t>--CG-T-TAATAC-T----T</t>
  </si>
  <si>
    <t>------------A-G-TC-T</t>
  </si>
  <si>
    <t>---G------A-------AT</t>
  </si>
  <si>
    <t>------GGAGC-GC-A--GT</t>
  </si>
  <si>
    <t>-CGGTAGCCT------CGAT</t>
  </si>
  <si>
    <t>----CGTA---T-G-----T</t>
  </si>
  <si>
    <t>---TA-GCT-------CATG</t>
  </si>
  <si>
    <t>-A--------------GGAG</t>
  </si>
  <si>
    <t>-TCGGAGGC-------ACAT</t>
  </si>
  <si>
    <t>---TGACTAC----GTTGTC</t>
  </si>
  <si>
    <t>------TA-TAT-T-CGTAT</t>
  </si>
  <si>
    <t>-----T---TAG-----CTA</t>
  </si>
  <si>
    <t>---------TAC-GTG--GT</t>
  </si>
  <si>
    <t>------TA---------CAT</t>
  </si>
  <si>
    <t>-CCAACCA---GGTTG---G</t>
  </si>
  <si>
    <t>----TACGCTG-TC----AT</t>
  </si>
  <si>
    <t>--------GGAGG---CGAT</t>
  </si>
  <si>
    <t>--G-TA-----------GAT</t>
  </si>
  <si>
    <t>------GTA---T------T</t>
  </si>
  <si>
    <t>-----G-T-----------G</t>
  </si>
  <si>
    <t>--GTG--A-AAT------AT</t>
  </si>
  <si>
    <t>-TC-GGCA-ACTGG-----T</t>
  </si>
  <si>
    <t>---------TC-GGCAA-AT</t>
  </si>
  <si>
    <t>-----TA---TC------AT</t>
  </si>
  <si>
    <t>----AGTA---T-------T</t>
  </si>
  <si>
    <t>--------AGG--------T</t>
  </si>
  <si>
    <t>-----------G-------T</t>
  </si>
  <si>
    <t>-----CATACTG------AT</t>
  </si>
  <si>
    <t>------T------------T</t>
  </si>
  <si>
    <t>----------------G--T</t>
  </si>
  <si>
    <t>-------A--GT------AT</t>
  </si>
  <si>
    <t>------TAGGCT-------T</t>
  </si>
  <si>
    <t>---CGTAGC-TGGA---GTG</t>
  </si>
  <si>
    <t>--G---G-----------AT</t>
  </si>
  <si>
    <t>--CC-AA-CG--GG--CGAA</t>
  </si>
  <si>
    <t>-AATTACAGGTGTGTAATTG</t>
  </si>
  <si>
    <t>----------TCGAAC---T</t>
  </si>
  <si>
    <t>-----TA--GT--------T</t>
  </si>
  <si>
    <t>-----------G---GC-GT</t>
  </si>
  <si>
    <t>--CG-TA---T------GTG</t>
  </si>
  <si>
    <t>---------------G-G-T</t>
  </si>
  <si>
    <t>---------G---------T</t>
  </si>
  <si>
    <t>---------G--------AT</t>
  </si>
  <si>
    <t>---------AATG------T</t>
  </si>
  <si>
    <t>----------T-----CATG</t>
  </si>
  <si>
    <t>-------T-GGTGC-GTCAT</t>
  </si>
  <si>
    <t>-CCTGA-AC-AT------AT</t>
  </si>
  <si>
    <t>-CAGTAG--T--------GT</t>
  </si>
  <si>
    <t>--G-GTTAC-GT-AC--CAT</t>
  </si>
  <si>
    <t>----G-TA--CT------GT</t>
  </si>
  <si>
    <t>----GC------G----CAT</t>
  </si>
  <si>
    <t>-----TAC-CTG-----CAT</t>
  </si>
  <si>
    <t>--CCGGTACGGTC-AC-TGT</t>
  </si>
  <si>
    <t>------------TC-T---T</t>
  </si>
  <si>
    <t>------A--G--------AT</t>
  </si>
  <si>
    <t>-----CTA--TT-G-----T</t>
  </si>
  <si>
    <t>-------ATACT-------T</t>
  </si>
  <si>
    <t>----G--------------T</t>
  </si>
  <si>
    <t>---GGAAGG-GTC-----AT</t>
  </si>
  <si>
    <t>--AGT---ATC--ACAA--T</t>
  </si>
  <si>
    <t>-------------------G</t>
  </si>
  <si>
    <t>-------A---T-------T</t>
  </si>
  <si>
    <t>----------T--------T</t>
  </si>
  <si>
    <t>-GC-G-TAGGTT-G----AT</t>
  </si>
  <si>
    <t>--GTTTA---T--T-AACAT</t>
  </si>
  <si>
    <t>-----TACGCTGCG---ATG</t>
  </si>
  <si>
    <t>--TA----T-G-------AT</t>
  </si>
  <si>
    <t>-----TA--CT------CAT</t>
  </si>
  <si>
    <t>--A---------------AT</t>
  </si>
  <si>
    <t>--TA-ACT----------AT</t>
  </si>
  <si>
    <t>-TGTC-TA---AT-AGACAT</t>
  </si>
  <si>
    <t>------------GC-----T</t>
  </si>
  <si>
    <t>--TG------TAAT-AT-AT</t>
  </si>
  <si>
    <t>---GGAAAGGA-T--CC-AT</t>
  </si>
  <si>
    <t>-TTGTCGG------G---TA</t>
  </si>
  <si>
    <t>--G----A-----------T</t>
  </si>
  <si>
    <t>-AC----GG-G-------AT</t>
  </si>
  <si>
    <t>--------A-CTGGCATAAT</t>
  </si>
  <si>
    <t>---CGGGCG--G------GT</t>
  </si>
  <si>
    <t>-CCAG----A--AAGGAGGA</t>
  </si>
  <si>
    <t>------------G-----AT</t>
  </si>
  <si>
    <t>---G-AAG--AA------AT</t>
  </si>
  <si>
    <t>--TGTCG--TT-CCGC-AGT</t>
  </si>
  <si>
    <t>---TA--CT---G--AC-AT</t>
  </si>
  <si>
    <t>-----AGGTTACC-T----T</t>
  </si>
  <si>
    <t>--TGACA-ACTTG----CGT</t>
  </si>
  <si>
    <t>---------GGAG-----GT</t>
  </si>
  <si>
    <t>-CAGTAA-GT--------GT</t>
  </si>
  <si>
    <t>-----TAC-GT-------TG</t>
  </si>
  <si>
    <t>----G-TAT--T------AT</t>
  </si>
  <si>
    <t>------------------GG</t>
  </si>
  <si>
    <t>---CGGTAC--T-------T</t>
  </si>
  <si>
    <t>-G-TA-G-T---------AT</t>
  </si>
  <si>
    <t>-----G------------AT</t>
  </si>
  <si>
    <t>------------------TT</t>
  </si>
  <si>
    <t>--GG-GA-G-CAG--CGCAA</t>
  </si>
  <si>
    <t>-----GGAG---------GT</t>
  </si>
  <si>
    <t>----TTG-GA-TT--GGACA</t>
  </si>
  <si>
    <t>----CGTACGGT------AT</t>
  </si>
  <si>
    <t>---T----------AA---T</t>
  </si>
  <si>
    <t>------TA-AC-TG----GT</t>
  </si>
  <si>
    <t>------TA--CTG------T</t>
  </si>
  <si>
    <t>------TA-CCT------GT</t>
  </si>
  <si>
    <t>----------AGG-----AT</t>
  </si>
  <si>
    <t>-----A---G-G-CG----T</t>
  </si>
  <si>
    <t>---TACTAC-----GTAGTT</t>
  </si>
  <si>
    <t>-----------TACGC-CGT</t>
  </si>
  <si>
    <t>---CG-TA--CTGC-----T</t>
  </si>
  <si>
    <t>------------------GT</t>
  </si>
  <si>
    <t>-CAGGACAA-CGTACTGTTA</t>
  </si>
  <si>
    <t>-CCTGGAATAGT-G-----G</t>
  </si>
  <si>
    <t>------TA-GTTG------T</t>
  </si>
  <si>
    <t>--CG--TA---T------AT</t>
  </si>
  <si>
    <t>-----T----T--------T</t>
  </si>
  <si>
    <t>--------AG--A------T</t>
  </si>
  <si>
    <t>-----GT----T-------T</t>
  </si>
  <si>
    <t>---TGGCAC-AT------GT</t>
  </si>
  <si>
    <t>-TG------TC-GGGA-AAT</t>
  </si>
  <si>
    <t>-TCTG-----AT-------T</t>
  </si>
  <si>
    <t>-GACTA-GCT-------CGT</t>
  </si>
  <si>
    <t>-------T----CG----TC</t>
  </si>
  <si>
    <t>-CTACTAC--T--GT-GTAG</t>
  </si>
  <si>
    <t>----TA--CTG------ATG</t>
  </si>
  <si>
    <t>--A------GGAGG----AT</t>
  </si>
  <si>
    <t>------AAC-GAGGA---AT</t>
  </si>
  <si>
    <t>--------AGG-AA----AT</t>
  </si>
  <si>
    <t>-T-GACAAC----GTTGTCA</t>
  </si>
  <si>
    <t>-A-G-------CG-CG-GTG</t>
  </si>
  <si>
    <t>-TTTGC-------TGCATAA</t>
  </si>
  <si>
    <t>------T-------CA-CAC</t>
  </si>
  <si>
    <t>---------T---------T</t>
  </si>
  <si>
    <t>---TGTTACGGCGCGCCTCC</t>
  </si>
  <si>
    <t>-TTCCGTGGGTC-GCAGGCC</t>
  </si>
  <si>
    <t>-------CCG-A--G---GA</t>
  </si>
  <si>
    <t>--------G--------ATG</t>
  </si>
  <si>
    <t>---TG------------G-G</t>
  </si>
  <si>
    <t>-----GAGGAGTC-GG--AT</t>
  </si>
  <si>
    <t>--CG--------A---GG-G</t>
  </si>
  <si>
    <t>-T-------------TTGAC</t>
  </si>
  <si>
    <t>-TGAGA--GTA-------AT</t>
  </si>
  <si>
    <t>-----CAAGAT-------AT</t>
  </si>
  <si>
    <t>---G----G-G-------GT</t>
  </si>
  <si>
    <t>---GC-AGGC-------ATG</t>
  </si>
  <si>
    <t>---------AGGA-----GT</t>
  </si>
  <si>
    <t>----------------GG-G</t>
  </si>
  <si>
    <t>-----------G------AT</t>
  </si>
  <si>
    <t>-TGGCA--ATC-------AT</t>
  </si>
  <si>
    <t>----AGGAG---------AT</t>
  </si>
  <si>
    <t>-----T-------------T</t>
  </si>
  <si>
    <t>----------AGGAGG--AT</t>
  </si>
  <si>
    <t>--GGGTA------------T</t>
  </si>
  <si>
    <t>----------G-------AT</t>
  </si>
  <si>
    <t>-TAAA-TAGAACACGTT-CA</t>
  </si>
  <si>
    <t>----G--A---T------AT</t>
  </si>
  <si>
    <t>-AC-A-GACGGGA--GC--A</t>
  </si>
  <si>
    <t>--G--A---T-------ATG</t>
  </si>
  <si>
    <t>------TA-A-T------AT</t>
  </si>
  <si>
    <t>--------G---------AT</t>
  </si>
  <si>
    <t>---TG-CA-ACT-----CAT</t>
  </si>
  <si>
    <t>-T-TG-CAG-AT------AT</t>
  </si>
  <si>
    <t>--------AG---------T</t>
  </si>
  <si>
    <t>--------G-A-------AT</t>
  </si>
  <si>
    <t>--------GG--------AT</t>
  </si>
  <si>
    <t>------TA--AT------GT</t>
  </si>
  <si>
    <t>------TA--GT-------T</t>
  </si>
  <si>
    <t>---------G--TA--GTAT</t>
  </si>
  <si>
    <t>--CG-CATCTAACTGCAGCC</t>
  </si>
  <si>
    <t>-----TA---T--------T</t>
  </si>
  <si>
    <t>----GG----AA-------T</t>
  </si>
  <si>
    <t>-G-G-------G--GC---T</t>
  </si>
  <si>
    <t>-----TA-CCT-------AT</t>
  </si>
  <si>
    <t>--------AGGA---A--AT</t>
  </si>
  <si>
    <t>-ACGTCTGGAGGT-A---AA</t>
  </si>
  <si>
    <t>------CAGGAGGC-GCGAT</t>
  </si>
  <si>
    <t>---G--A-G-T------CGT</t>
  </si>
  <si>
    <t>-GC-A------GT-G-G-AG</t>
  </si>
  <si>
    <t>-----TA-AGT-------AT</t>
  </si>
  <si>
    <t>-------------GA---AT</t>
  </si>
  <si>
    <t>--CGGCA-GGAGGGACG-AT</t>
  </si>
  <si>
    <t>--------GCGTA---T--T</t>
  </si>
  <si>
    <t>--TA--CTG---------AT</t>
  </si>
  <si>
    <t>-T-TGTGAAGCT-------T</t>
  </si>
  <si>
    <t>-----G-CG-T--G--GTTG</t>
  </si>
  <si>
    <t>---------AGG-TAGCGCA</t>
  </si>
  <si>
    <t>---------G--G-----AT</t>
  </si>
  <si>
    <t>-----ATA-AAT------AT</t>
  </si>
  <si>
    <t>----GTA---T--------T</t>
  </si>
  <si>
    <t>--------TGGCA-CAT--T</t>
  </si>
  <si>
    <t>-------G-CA--------G</t>
  </si>
  <si>
    <t>-T-TGAGA--CT-CC----T</t>
  </si>
  <si>
    <t>----GGAGG-----AC-GTG</t>
  </si>
  <si>
    <t>----GGCA-GAT-G-----A</t>
  </si>
  <si>
    <t>---GCGTA--TTTTAG---T</t>
  </si>
  <si>
    <t>------AGGAG-------AT</t>
  </si>
  <si>
    <t>-CATGCGTTACAGTATTACA</t>
  </si>
  <si>
    <t>--------GTT------CAT</t>
  </si>
  <si>
    <t>--------------A-GATG</t>
  </si>
  <si>
    <t>------TA--GT------GT</t>
  </si>
  <si>
    <t>----G-TTTAA--------T</t>
  </si>
  <si>
    <t>----TAG-----CT-TG-AA</t>
  </si>
  <si>
    <t>-----G--TTCG-TAAGCTC</t>
  </si>
  <si>
    <t>-----AGACT------CG-T</t>
  </si>
  <si>
    <t>----AGGAGA--------AT</t>
  </si>
  <si>
    <t>---TG--A-ACT------AT</t>
  </si>
  <si>
    <t>------G------------T</t>
  </si>
  <si>
    <t>-----------G-----CGT</t>
  </si>
  <si>
    <t>-A--GG-------------T</t>
  </si>
  <si>
    <t>------AG-CT--CCTAA-T</t>
  </si>
  <si>
    <t>---------T----CA--AT</t>
  </si>
  <si>
    <t>------TAC-GTC----CAT</t>
  </si>
  <si>
    <t>-TC--GTA-AAG------GT</t>
  </si>
  <si>
    <t>------CC-G------GGAG</t>
  </si>
  <si>
    <t>---CG-TAC-CTG-----AT</t>
  </si>
  <si>
    <t>--------GTGA------TC</t>
  </si>
  <si>
    <t>-----------------CGT</t>
  </si>
  <si>
    <t>-----A-CGGGTAGCGTCGG</t>
  </si>
  <si>
    <t>-AAAGCAGGT--------GT</t>
  </si>
  <si>
    <t>---A---T----G----CAT</t>
  </si>
  <si>
    <t>----G--AGG--------AT</t>
  </si>
  <si>
    <t>-----TA-GTTG------GT</t>
  </si>
  <si>
    <t>--GATACGGT-T----CGTG</t>
  </si>
  <si>
    <t>------GG-G---------T</t>
  </si>
  <si>
    <t>-G---------GACTAGCGT</t>
  </si>
  <si>
    <t>-----T-----------CAT</t>
  </si>
  <si>
    <t>------A----G-------T</t>
  </si>
  <si>
    <t>-G-----------------T</t>
  </si>
  <si>
    <t>---------G-T------AT</t>
  </si>
  <si>
    <t>--CCGG-GGCGCCG-G-CGC</t>
  </si>
  <si>
    <t>---G-GCAC-AT-------T</t>
  </si>
  <si>
    <t>----GGTA-----------T</t>
  </si>
  <si>
    <t>--TGGGAAACTGG-----GT</t>
  </si>
  <si>
    <t>--G---------------GT</t>
  </si>
  <si>
    <t>--AGGAGA---------CGT</t>
  </si>
  <si>
    <t>-------AAG--------AT</t>
  </si>
  <si>
    <t>------------------TG</t>
  </si>
  <si>
    <t>-------GGAGGT------T</t>
  </si>
  <si>
    <t>----------A-G----CAT</t>
  </si>
  <si>
    <t>-T--GGCAT-CT-------T</t>
  </si>
  <si>
    <t>---GTCTT-A---AGG-CGG</t>
  </si>
  <si>
    <t>-TGGCA--AT-G------AT</t>
  </si>
  <si>
    <t>---TG-TGCGAT-------T</t>
  </si>
  <si>
    <t>--------AGGAG-----AT</t>
  </si>
  <si>
    <t>-GTTACAATGGT---CGGCG</t>
  </si>
  <si>
    <t>--------------CA-AAT</t>
  </si>
  <si>
    <t>-TG---------------GT</t>
  </si>
  <si>
    <t>-----GTA---TC-----AT</t>
  </si>
  <si>
    <t>-------AAGGAGCGG--AT</t>
  </si>
  <si>
    <t>-AC---TCG-TCA-A-GTTC</t>
  </si>
  <si>
    <t>------TAG--TG-----GT</t>
  </si>
  <si>
    <t>-----TA-GCT-------AT</t>
  </si>
  <si>
    <t>-G-AG--GGA--------AT</t>
  </si>
  <si>
    <t>-----GG-----------AT</t>
  </si>
  <si>
    <t>---G---------------T</t>
  </si>
  <si>
    <t>--GG---------------T</t>
  </si>
  <si>
    <t>-----TA-G---------GT</t>
  </si>
  <si>
    <t>--G-GTA-AAC-G----CAT</t>
  </si>
  <si>
    <t>------TA--ATC-----AT</t>
  </si>
  <si>
    <t>--CG-TAGGCT-------GT</t>
  </si>
  <si>
    <t>-GCCTA-ACT--------GT</t>
  </si>
  <si>
    <t>----G--AC-CT--GC---T</t>
  </si>
  <si>
    <t>-----T------GAGGC--G</t>
  </si>
  <si>
    <t>------TA---T------GT</t>
  </si>
  <si>
    <t>------TA--CT------AT</t>
  </si>
  <si>
    <t>------G-----------AT</t>
  </si>
  <si>
    <t>-----GCACAAT------GT</t>
  </si>
  <si>
    <t>---CT--A----G-----GC</t>
  </si>
  <si>
    <t>----TA---T-------CAT</t>
  </si>
  <si>
    <t>-----TAGGCT-------GT</t>
  </si>
  <si>
    <t>---G------TG------GT</t>
  </si>
  <si>
    <t>-AG--TGCAGGA--T-AC-G</t>
  </si>
  <si>
    <t>--GTA--AT---------AT</t>
  </si>
  <si>
    <t>-CGAG-------------AT</t>
  </si>
  <si>
    <t>-TG--ATA----------AT</t>
  </si>
  <si>
    <t>-----GC------------T</t>
  </si>
  <si>
    <t>---------G--G------T</t>
  </si>
  <si>
    <t>-----------A---TG-GA</t>
  </si>
  <si>
    <t>--CTG--------------T</t>
  </si>
  <si>
    <t>---TG--A--AT-------T</t>
  </si>
  <si>
    <t>-------------T----AT</t>
  </si>
  <si>
    <t>----GG-A-GAT------AT</t>
  </si>
  <si>
    <t>----TAGGCT-------CGT</t>
  </si>
  <si>
    <t>-GTG--A--G---------T</t>
  </si>
  <si>
    <t>------T--CC--------T</t>
  </si>
  <si>
    <t>-------A--GT-------T</t>
  </si>
  <si>
    <t>-G-TAT--T-G----G--AT</t>
  </si>
  <si>
    <t>---A-A------------AT</t>
  </si>
  <si>
    <t>-TACGAC----TGTAGGACC</t>
  </si>
  <si>
    <t>--A------A-G------AT</t>
  </si>
  <si>
    <t>----GTA---TC------AT</t>
  </si>
  <si>
    <t>--TTGACG--TGTCAAGTTT</t>
  </si>
  <si>
    <t>---GCA-AAT-------CAT</t>
  </si>
  <si>
    <t>-----TA----CGAA----T</t>
  </si>
  <si>
    <t>---G--TA--ATC------T</t>
  </si>
  <si>
    <t>---G---A--G-------AT</t>
  </si>
  <si>
    <t>----TA-CAT---------T</t>
  </si>
  <si>
    <t>--G--G---A---------T</t>
  </si>
  <si>
    <t>------GGAG--------GT</t>
  </si>
  <si>
    <t>-----TA---T---CGGCGT</t>
  </si>
  <si>
    <t>----TA--TT--------AT</t>
  </si>
  <si>
    <t>------AGGAG--------T</t>
  </si>
  <si>
    <t>---------------CG-TG</t>
  </si>
  <si>
    <t>---G--TA--CTG-----GT</t>
  </si>
  <si>
    <t>---G--AC-AT-G-----AT</t>
  </si>
  <si>
    <t>-GTA---TACGGTACCGTAG</t>
  </si>
  <si>
    <t>-A--T-GC----G--A--GA</t>
  </si>
  <si>
    <t>---------T-G------AT</t>
  </si>
  <si>
    <t>-------AACCGTTAC-ATC</t>
  </si>
  <si>
    <t>---------------CC--T</t>
  </si>
  <si>
    <t>-----TA------------T</t>
  </si>
  <si>
    <t>-------A-G---------T</t>
  </si>
  <si>
    <t>----TA---TC-------AT</t>
  </si>
  <si>
    <t>----GTA-GCT-------GT</t>
  </si>
  <si>
    <t>-TG----------------T</t>
  </si>
  <si>
    <t>----TA---T---------T</t>
  </si>
  <si>
    <t>----TA----T--------T</t>
  </si>
  <si>
    <t>------G--G-----GG-AT</t>
  </si>
  <si>
    <t>--TG--A-A-TG------GT</t>
  </si>
  <si>
    <t>-CATACTCGTCG--TTGCCA</t>
  </si>
  <si>
    <t>------A--ATG------AT</t>
  </si>
  <si>
    <t>-------AT--TG-----AT</t>
  </si>
  <si>
    <t>--TGCGTA---T------GT</t>
  </si>
  <si>
    <t>----------G--------T</t>
  </si>
  <si>
    <t>---GGCGTC--A----G-AT</t>
  </si>
  <si>
    <t>-----A-A-G--------AT</t>
  </si>
  <si>
    <t>-AA---------CTGTGGAT</t>
  </si>
  <si>
    <t>----------------GA-G</t>
  </si>
  <si>
    <t>--G-CAGGAG------CAAT</t>
  </si>
  <si>
    <t>-----TA--GT-------AT</t>
  </si>
  <si>
    <t>--TA--GT----------AT</t>
  </si>
  <si>
    <t>------CT-----------T</t>
  </si>
  <si>
    <t>--------GG-G------AT</t>
  </si>
  <si>
    <t>---GTAAGCTGGC--G-CGT</t>
  </si>
  <si>
    <t>-CTACTACTGTGCATAGT-G</t>
  </si>
  <si>
    <t>----G-TA--GTC-----GT</t>
  </si>
  <si>
    <t>----TAAGCTGGC----CGT</t>
  </si>
  <si>
    <t>-----TA--GT------CAT</t>
  </si>
  <si>
    <t>--------GAG-------GT</t>
  </si>
  <si>
    <t>----TA--GT-------GAT</t>
  </si>
  <si>
    <t>------TA---T------AT</t>
  </si>
  <si>
    <t>----G----ATGTTGCCA-G</t>
  </si>
  <si>
    <t>---------AG-GGC-A-GT</t>
  </si>
  <si>
    <t>----G-TA-GCT------AT</t>
  </si>
  <si>
    <t>-------G-TAGCATGC--T</t>
  </si>
  <si>
    <t>--GCAGTA--CT------AT</t>
  </si>
  <si>
    <t>---------G-CGG---GAT</t>
  </si>
  <si>
    <t>--G----G-----------T</t>
  </si>
  <si>
    <t>---AGGAG-----------T</t>
  </si>
  <si>
    <t>-----GTA-CCT-CT--CGT</t>
  </si>
  <si>
    <t>-------A-A---------T</t>
  </si>
  <si>
    <t>-----------------CAT</t>
  </si>
  <si>
    <t>------A---T--------T</t>
  </si>
  <si>
    <t>---G-TAGGTTC-GC-GCGT</t>
  </si>
  <si>
    <t>-----TA--TTC-------T</t>
  </si>
  <si>
    <t>--T--TCAT------AT--T</t>
  </si>
  <si>
    <t>--G---A--AT------ATG</t>
  </si>
  <si>
    <t>--------TGGC-------T</t>
  </si>
  <si>
    <t>------AAGGAG-AC----T</t>
  </si>
  <si>
    <t>--------------TA---T</t>
  </si>
  <si>
    <t>------AAGGTGG----CAT</t>
  </si>
  <si>
    <t>---G--AGGT--------GT</t>
  </si>
  <si>
    <t>--G-------GT------AT</t>
  </si>
  <si>
    <t>---TG-------G-----AT</t>
  </si>
  <si>
    <t>-AAT-GTGAG---A--GC-A</t>
  </si>
  <si>
    <t>-----------G------GT</t>
  </si>
  <si>
    <t>-----------TG--AGC-T</t>
  </si>
  <si>
    <t>-TTAA-TTAGGCT-ACCT-A</t>
  </si>
  <si>
    <t>-G---TCAAC-----GT-GA</t>
  </si>
  <si>
    <t>---GGCCGGA-GACT-GCCA</t>
  </si>
  <si>
    <t>-----A-GGAG-------AT</t>
  </si>
  <si>
    <t>----G--G----------GT</t>
  </si>
  <si>
    <t>---G-----A---------T</t>
  </si>
  <si>
    <t>------A-G--A------AT</t>
  </si>
  <si>
    <t>---------TA--GT----T</t>
  </si>
  <si>
    <t>-AACA--------TA--CTG</t>
  </si>
  <si>
    <t>----A-G-----------AT</t>
  </si>
  <si>
    <t>query_ref</t>
  </si>
  <si>
    <t>target_ref</t>
  </si>
  <si>
    <t>query_length</t>
  </si>
  <si>
    <t>subject_length</t>
  </si>
  <si>
    <t>percent_identical_matches</t>
  </si>
  <si>
    <t>alignment_length</t>
  </si>
  <si>
    <t>number_mismatches</t>
  </si>
  <si>
    <t>number_of_gap_openings</t>
  </si>
  <si>
    <t>query_start_alignment</t>
  </si>
  <si>
    <t>query_end_alignment</t>
  </si>
  <si>
    <t>target_start_alignment</t>
  </si>
  <si>
    <t>target_end_alignment</t>
  </si>
  <si>
    <t>e_value</t>
  </si>
  <si>
    <t>bit_score</t>
  </si>
  <si>
    <t>pos_21794</t>
  </si>
  <si>
    <t>H37Rv</t>
  </si>
  <si>
    <t>pos_71335</t>
  </si>
  <si>
    <t>pos_132416</t>
  </si>
  <si>
    <t>pos_206480</t>
  </si>
  <si>
    <t>pos_206483</t>
  </si>
  <si>
    <t>pos_223941</t>
  </si>
  <si>
    <t>pos_234476</t>
  </si>
  <si>
    <t>pos_340371</t>
  </si>
  <si>
    <t>pos_454294</t>
  </si>
  <si>
    <t>pos_459398</t>
  </si>
  <si>
    <t>pos_467515</t>
  </si>
  <si>
    <t>pos_467525</t>
  </si>
  <si>
    <t>pos_467545</t>
  </si>
  <si>
    <t>pos_467556</t>
  </si>
  <si>
    <t>pos_467563</t>
  </si>
  <si>
    <t>pos_467584</t>
  </si>
  <si>
    <t>pos_467589</t>
  </si>
  <si>
    <t>pos_467620</t>
  </si>
  <si>
    <t>pos_467637</t>
  </si>
  <si>
    <t>pos_673563</t>
  </si>
  <si>
    <t>pos_690464</t>
  </si>
  <si>
    <t>pos_725189</t>
  </si>
  <si>
    <t>pos_761154</t>
  </si>
  <si>
    <t>pos_836271</t>
  </si>
  <si>
    <t>pos_836290</t>
  </si>
  <si>
    <t>pos_836425</t>
  </si>
  <si>
    <t>pos_836453</t>
  </si>
  <si>
    <t>pos_836537</t>
  </si>
  <si>
    <t>pos_836657</t>
  </si>
  <si>
    <t>pos_837032</t>
  </si>
  <si>
    <t>pos_969761</t>
  </si>
  <si>
    <t>pos_1218657</t>
  </si>
  <si>
    <t>pos_1224366</t>
  </si>
  <si>
    <t>pos_1313337</t>
  </si>
  <si>
    <t>pos_1618977</t>
  </si>
  <si>
    <t>pos_1752560</t>
  </si>
  <si>
    <t>pos_2045309</t>
  </si>
  <si>
    <t>pos_2123168</t>
  </si>
  <si>
    <t>pos_2155167</t>
  </si>
  <si>
    <t>pos_2165285</t>
  </si>
  <si>
    <t>pos_2387732</t>
  </si>
  <si>
    <t>pos_2415655</t>
  </si>
  <si>
    <t>pos_2509139</t>
  </si>
  <si>
    <t>pos_2566767</t>
  </si>
  <si>
    <t>pos_2740692</t>
  </si>
  <si>
    <t>pos_2760151</t>
  </si>
  <si>
    <t>pos_2802040</t>
  </si>
  <si>
    <t>pos_3037376</t>
  </si>
  <si>
    <t>pos_3127930</t>
  </si>
  <si>
    <t>pos_3177883</t>
  </si>
  <si>
    <t>pos_3186859</t>
  </si>
  <si>
    <t>pos_3736627</t>
  </si>
  <si>
    <t>pos_3851886</t>
  </si>
  <si>
    <t>pos_3851887</t>
  </si>
  <si>
    <t>pos_3942639</t>
  </si>
  <si>
    <t>pos_3943018</t>
  </si>
  <si>
    <t>pos_4008746</t>
  </si>
  <si>
    <t>pos_4032624</t>
  </si>
  <si>
    <t>pos_4037282</t>
  </si>
  <si>
    <t>pos_4359164</t>
  </si>
  <si>
    <t xml:space="preserve">Random sampe of COMPASS positions - BLAST hits to centred regions of 30 nucleotides </t>
  </si>
  <si>
    <t>compass_pos_361570</t>
  </si>
  <si>
    <t>compass_pos_1984584</t>
  </si>
  <si>
    <t>compass_pos_1543022</t>
  </si>
  <si>
    <t>compass_pos_841462</t>
  </si>
  <si>
    <t>compass_pos_1287875</t>
  </si>
  <si>
    <t>compass_pos_3731320</t>
  </si>
  <si>
    <t>compass_pos_2920110</t>
  </si>
  <si>
    <t>compass_pos_607697</t>
  </si>
  <si>
    <t>compass_pos_1339595</t>
  </si>
  <si>
    <t>compass_pos_2877058</t>
  </si>
  <si>
    <t>compass_pos_1998001</t>
  </si>
  <si>
    <t>compass_pos_1284428</t>
  </si>
  <si>
    <t>compass_pos_832625</t>
  </si>
  <si>
    <t>compass_pos_2358910</t>
  </si>
  <si>
    <t>compass_pos_3750206</t>
  </si>
  <si>
    <t>compass_pos_1633769</t>
  </si>
  <si>
    <t>compass_pos_719808</t>
  </si>
  <si>
    <t>compass_pos_154189</t>
  </si>
  <si>
    <t>compass_pos_1093506</t>
  </si>
  <si>
    <t>compass_pos_1218287</t>
  </si>
  <si>
    <t>compass_pos_1619341</t>
  </si>
  <si>
    <t>compass_pos_2301748</t>
  </si>
  <si>
    <t>compass_pos_4069562</t>
  </si>
  <si>
    <t>compass_pos_1876810</t>
  </si>
  <si>
    <t>compass_pos_1278543</t>
  </si>
  <si>
    <t>compass_pos_2550317</t>
  </si>
  <si>
    <t>compass_pos_921883</t>
  </si>
  <si>
    <t>compass_pos_3971596</t>
  </si>
  <si>
    <t>compass_pos_3741727</t>
  </si>
  <si>
    <t>compass_pos_3333892</t>
  </si>
  <si>
    <t>compass_pos_3333760</t>
  </si>
  <si>
    <t>compass_pos_1996365</t>
  </si>
  <si>
    <t>compass_pos_3122753</t>
  </si>
  <si>
    <t>compass_pos_623840</t>
  </si>
  <si>
    <t>compass_pos_3747145</t>
  </si>
  <si>
    <t>compass_pos_2636542</t>
  </si>
  <si>
    <t>compass_pos_3842274</t>
  </si>
  <si>
    <t>compass_pos_1781756</t>
  </si>
  <si>
    <t>compass_pos_2338036</t>
  </si>
  <si>
    <t>compass_pos_1192031</t>
  </si>
  <si>
    <t>compass_pos_400511</t>
  </si>
  <si>
    <t>compass_pos_1702090</t>
  </si>
  <si>
    <t>compass_pos_2617477</t>
  </si>
  <si>
    <t>compass_pos_2424307</t>
  </si>
  <si>
    <t>compass_pos_838885</t>
  </si>
  <si>
    <t>compass_pos_3942342</t>
  </si>
  <si>
    <t>compass_pos_2088895</t>
  </si>
  <si>
    <t>compass_pos_1877123</t>
  </si>
  <si>
    <t>compass_pos_80708</t>
  </si>
  <si>
    <t>compass_pos_2878403</t>
  </si>
  <si>
    <t>compass_pos_3743858</t>
  </si>
  <si>
    <t>compass_pos_2990615</t>
  </si>
  <si>
    <t>compass_pos_3795840</t>
  </si>
  <si>
    <t>compass_pos_3749911</t>
  </si>
  <si>
    <t>compass_pos_373362</t>
  </si>
  <si>
    <t>compass_pos_3119224</t>
  </si>
  <si>
    <t>compass_pos_3760586</t>
  </si>
  <si>
    <t>compass_pos_3381640</t>
  </si>
  <si>
    <t>compass_pos_3194906</t>
  </si>
  <si>
    <t>compass_pos_3820699</t>
  </si>
  <si>
    <t>Rv_ref</t>
  </si>
  <si>
    <t>Description</t>
  </si>
  <si>
    <t>Start</t>
  </si>
  <si>
    <t>Stop</t>
  </si>
  <si>
    <t>Strand</t>
  </si>
  <si>
    <t>Pct_Masked</t>
  </si>
  <si>
    <t>Rv0096</t>
  </si>
  <si>
    <t>PPE family protein PPE1</t>
  </si>
  <si>
    <t>Rv0109</t>
  </si>
  <si>
    <t>PE-PGRS family protein PE_PGRS1</t>
  </si>
  <si>
    <t>Rv0124</t>
  </si>
  <si>
    <t>PE-PGRS family protein PE_PGRS2</t>
  </si>
  <si>
    <t>Rv0151c</t>
  </si>
  <si>
    <t>PE family protein PE1</t>
  </si>
  <si>
    <t>Rv0152c</t>
  </si>
  <si>
    <t>PE family protein PE2</t>
  </si>
  <si>
    <t>Rv0159c</t>
  </si>
  <si>
    <t>PE family protein PE3</t>
  </si>
  <si>
    <t>PE family protein PE4</t>
  </si>
  <si>
    <t>PPE family protein PPE2</t>
  </si>
  <si>
    <t>Rv0278c</t>
  </si>
  <si>
    <t>PE-PGRS family protein PE_PGRS3</t>
  </si>
  <si>
    <t>Rv0279c</t>
  </si>
  <si>
    <t>PE-PGRS family protein PE_PGRS4</t>
  </si>
  <si>
    <t>Rv0280</t>
  </si>
  <si>
    <t>PPE family protein PPE3</t>
  </si>
  <si>
    <t>Rv0285</t>
  </si>
  <si>
    <t>PE family protein PE5</t>
  </si>
  <si>
    <t>Rv0286</t>
  </si>
  <si>
    <t>PPE family protein PPE4</t>
  </si>
  <si>
    <t>Rv0297</t>
  </si>
  <si>
    <t>PE-PGRS family protein PE_PGRS5</t>
  </si>
  <si>
    <t>Rv0304c</t>
  </si>
  <si>
    <t>PPE family protein PPE5</t>
  </si>
  <si>
    <t>Rv0305c</t>
  </si>
  <si>
    <t>PPE family protein PPE6</t>
  </si>
  <si>
    <t>Rv0335c</t>
  </si>
  <si>
    <t>PE family protein PE6</t>
  </si>
  <si>
    <t>Rv0354c</t>
  </si>
  <si>
    <t>PPE family protein PPE7</t>
  </si>
  <si>
    <t>Rv0355c</t>
  </si>
  <si>
    <t>PPE family protein PPE8</t>
  </si>
  <si>
    <t>Rv0388c</t>
  </si>
  <si>
    <t>PPE family protein PPE9</t>
  </si>
  <si>
    <t>PPE family protein PPE10</t>
  </si>
  <si>
    <t>Rv0453</t>
  </si>
  <si>
    <t>PPE family protein PPE11</t>
  </si>
  <si>
    <t>Rv0532</t>
  </si>
  <si>
    <t>PE-PGRS family protein PE_PGRS6</t>
  </si>
  <si>
    <t>Rv0578c</t>
  </si>
  <si>
    <t>PE-PGRS family protein PE_PGRS7</t>
  </si>
  <si>
    <t>Rv0742</t>
  </si>
  <si>
    <t>PE-PGRS family protein PE_PGRS8</t>
  </si>
  <si>
    <t>Rv0746</t>
  </si>
  <si>
    <t>PE-PGRS family protein PE_PGRS9</t>
  </si>
  <si>
    <t>Rv0747</t>
  </si>
  <si>
    <t>PE-PGRS family protein PE_PGRS10</t>
  </si>
  <si>
    <t>PE-PGRS family protein PE_PGRS11</t>
  </si>
  <si>
    <t>Rv0755c</t>
  </si>
  <si>
    <t>PPE family protein PPE12</t>
  </si>
  <si>
    <t>Rv0832</t>
  </si>
  <si>
    <t>PE-PGRS family protein PE_PGRS12</t>
  </si>
  <si>
    <t>Rv0833</t>
  </si>
  <si>
    <t>PE-PGRS family protein PE_PGRS13</t>
  </si>
  <si>
    <t>Rv0834c</t>
  </si>
  <si>
    <t>PE-PGRS family protein PE_PGRS14</t>
  </si>
  <si>
    <t>Rv0872c</t>
  </si>
  <si>
    <t>PE-PGRS family protein PE_PGRS15</t>
  </si>
  <si>
    <t>Rv0878c</t>
  </si>
  <si>
    <t>PPE family protein PPE13</t>
  </si>
  <si>
    <t>Rv0915c</t>
  </si>
  <si>
    <t>PPE family protein PPE14</t>
  </si>
  <si>
    <t>Rv0916c</t>
  </si>
  <si>
    <t>PE family protein PE7</t>
  </si>
  <si>
    <t>Rv0977</t>
  </si>
  <si>
    <t>PE-PGRS family protein PE_PGRS16</t>
  </si>
  <si>
    <t>Rv0978c</t>
  </si>
  <si>
    <t>PE-PGRS family protein PE_PGRS17</t>
  </si>
  <si>
    <t>Rv0980c</t>
  </si>
  <si>
    <t>PE-PGRS family protein PE_PGRS18</t>
  </si>
  <si>
    <t>Rv1039c</t>
  </si>
  <si>
    <t>PPE family protein PPE15</t>
  </si>
  <si>
    <t>Rv1040c</t>
  </si>
  <si>
    <t>PE family protein PE8</t>
  </si>
  <si>
    <t>Rv1067c</t>
  </si>
  <si>
    <t>PE-PGRS family protein PE_PGRS19</t>
  </si>
  <si>
    <t>Rv1068c</t>
  </si>
  <si>
    <t>PE-PGRS family protein PE_PGRS20</t>
  </si>
  <si>
    <t>Rv1087</t>
  </si>
  <si>
    <t>PE-PGRS family protein PE_PGRS21</t>
  </si>
  <si>
    <t>Rv1088</t>
  </si>
  <si>
    <t>PE family protein PE9</t>
  </si>
  <si>
    <t>Rv1089</t>
  </si>
  <si>
    <t>PE family protein PE10</t>
  </si>
  <si>
    <t>Rv1091</t>
  </si>
  <si>
    <t>PE-PGRS family protein PE_PGRS22</t>
  </si>
  <si>
    <t>Rv1135c</t>
  </si>
  <si>
    <t>PPE family protein PPE16</t>
  </si>
  <si>
    <t>Rv1168c</t>
  </si>
  <si>
    <t>PPE family protein PPE17</t>
  </si>
  <si>
    <t>Rv1169c</t>
  </si>
  <si>
    <t>PE family protein. Possible lipase LipX.</t>
  </si>
  <si>
    <t>Rv1172c</t>
  </si>
  <si>
    <t>PE family protein PE12</t>
  </si>
  <si>
    <t>Rv1195</t>
  </si>
  <si>
    <t>PE family protein PE13</t>
  </si>
  <si>
    <t>Rv1196</t>
  </si>
  <si>
    <t>PPE family protein PPE18</t>
  </si>
  <si>
    <t>Rv1214c</t>
  </si>
  <si>
    <t>PE family protein PE14</t>
  </si>
  <si>
    <t>Rv1243c</t>
  </si>
  <si>
    <t>PE-PGRS family protein PE_PGRS23</t>
  </si>
  <si>
    <t>Rv1325c</t>
  </si>
  <si>
    <t>PE-PGRS family protein PE_PGRS24</t>
  </si>
  <si>
    <t>Rv1361c</t>
  </si>
  <si>
    <t>PPE family protein PPE19</t>
  </si>
  <si>
    <t>Rv1386</t>
  </si>
  <si>
    <t>PE family protein PE15</t>
  </si>
  <si>
    <t>Rv1387</t>
  </si>
  <si>
    <t>PPE family protein PPE20</t>
  </si>
  <si>
    <t>Rv1396c</t>
  </si>
  <si>
    <t>PE-PGRS family protein PE_PGRS25</t>
  </si>
  <si>
    <t>Rv1430</t>
  </si>
  <si>
    <t>PE family protein PE16</t>
  </si>
  <si>
    <t>Rv1441c</t>
  </si>
  <si>
    <t>PE-PGRS family protein PE_PGRS26</t>
  </si>
  <si>
    <t>Rv1450c</t>
  </si>
  <si>
    <t>PE-PGRS family protein PE_PGRS27</t>
  </si>
  <si>
    <t>Rv1452c</t>
  </si>
  <si>
    <t>PE-PGRS family protein PE_PGRS28</t>
  </si>
  <si>
    <t>Rv1468c</t>
  </si>
  <si>
    <t>PE-PGRS family protein PE_PGRS29</t>
  </si>
  <si>
    <t>Rv1548c</t>
  </si>
  <si>
    <t>PPE family protein PPE21</t>
  </si>
  <si>
    <t>Rv1646</t>
  </si>
  <si>
    <t>PE family protein PE17</t>
  </si>
  <si>
    <t>Rv1651c</t>
  </si>
  <si>
    <t>PE-PGRS family protein PE_PGRS30</t>
  </si>
  <si>
    <t>Rv1705c</t>
  </si>
  <si>
    <t>PPE family protein PPE22</t>
  </si>
  <si>
    <t>Rv1706c</t>
  </si>
  <si>
    <t>PPE family protein PPE23</t>
  </si>
  <si>
    <t>Rv1753c</t>
  </si>
  <si>
    <t>PPE family protein PPE24</t>
  </si>
  <si>
    <t>Rv1759c</t>
  </si>
  <si>
    <t>PE-PGRS family protein Wag22</t>
  </si>
  <si>
    <t>Rv1768</t>
  </si>
  <si>
    <t>PE-PGRS family protein PE_PGRS31</t>
  </si>
  <si>
    <t>Rv1787</t>
  </si>
  <si>
    <t>PPE family protein PPE25</t>
  </si>
  <si>
    <t>PE family protein PE18</t>
  </si>
  <si>
    <t>Rv1789</t>
  </si>
  <si>
    <t>PPE family protein PPE26</t>
  </si>
  <si>
    <t>Rv1790</t>
  </si>
  <si>
    <t>PPE family protein PPE27</t>
  </si>
  <si>
    <t>Rv1791</t>
  </si>
  <si>
    <t>PE family protein PE19</t>
  </si>
  <si>
    <t>Rv1800</t>
  </si>
  <si>
    <t>PPE family protein PPE28</t>
  </si>
  <si>
    <t>Rv1801</t>
  </si>
  <si>
    <t>PPE family protein PPE29</t>
  </si>
  <si>
    <t>Rv1802</t>
  </si>
  <si>
    <t>PPE family protein PPE30</t>
  </si>
  <si>
    <t>Rv1803c</t>
  </si>
  <si>
    <t>PE-PGRS family protein PE_PGRS32</t>
  </si>
  <si>
    <t>Rv1806</t>
  </si>
  <si>
    <t>PE family protein PE20</t>
  </si>
  <si>
    <t>Rv1807</t>
  </si>
  <si>
    <t>PPE family protein PPE31</t>
  </si>
  <si>
    <t>PPE family protein PPE32</t>
  </si>
  <si>
    <t>Rv1809</t>
  </si>
  <si>
    <t>PPE family protein PPE33</t>
  </si>
  <si>
    <t>Rv1818c</t>
  </si>
  <si>
    <t>PE-PGRS family protein PE_PGRS33</t>
  </si>
  <si>
    <t>Rv1840c</t>
  </si>
  <si>
    <t>PE-PGRS family protein PE_PGRS34</t>
  </si>
  <si>
    <t>Rv1917c</t>
  </si>
  <si>
    <t>PPE family protein PPE34</t>
  </si>
  <si>
    <t>Rv1918c</t>
  </si>
  <si>
    <t>PPE family protein PPE35</t>
  </si>
  <si>
    <t>Rv1983</t>
  </si>
  <si>
    <t>PE-PGRS family protein PE_PGRS35</t>
  </si>
  <si>
    <t>Rv2098c</t>
  </si>
  <si>
    <t>PE-PGRS family protein PE_PGRS36</t>
  </si>
  <si>
    <t>Rv2099c</t>
  </si>
  <si>
    <t>PE family protein PE21</t>
  </si>
  <si>
    <t>Rv2107</t>
  </si>
  <si>
    <t>PE family protein PE22</t>
  </si>
  <si>
    <t>Rv2108</t>
  </si>
  <si>
    <t>PPE family protein PPE36</t>
  </si>
  <si>
    <t>Rv2123</t>
  </si>
  <si>
    <t>PPE family protein PPE37</t>
  </si>
  <si>
    <t>Rv2126c</t>
  </si>
  <si>
    <t>PE-PGRS family protein PE_PGRS37</t>
  </si>
  <si>
    <t>Rv2162c</t>
  </si>
  <si>
    <t>PE-PGRS family protein PE_PGRS38</t>
  </si>
  <si>
    <t>Rv2328</t>
  </si>
  <si>
    <t>PE family protein PE23</t>
  </si>
  <si>
    <t>Rv2340c</t>
  </si>
  <si>
    <t>PE-PGRS family protein PE_PGRS39</t>
  </si>
  <si>
    <t>Rv2352c</t>
  </si>
  <si>
    <t>PPE family protein PPE38</t>
  </si>
  <si>
    <t>Rv2353c</t>
  </si>
  <si>
    <t>PPE family protein PPE39</t>
  </si>
  <si>
    <t>Rv2356c</t>
  </si>
  <si>
    <t>PPE family protein PPE40</t>
  </si>
  <si>
    <t>Rv2371</t>
  </si>
  <si>
    <t>PE-PGRS family protein PE_PGRS40</t>
  </si>
  <si>
    <t>Rv2396</t>
  </si>
  <si>
    <t>PE-PGRS family protein PE_PGRS41</t>
  </si>
  <si>
    <t>Rv2408</t>
  </si>
  <si>
    <t>Possible PE family-related protein PE24</t>
  </si>
  <si>
    <t>Rv2430c</t>
  </si>
  <si>
    <t>PPE family protein PPE41</t>
  </si>
  <si>
    <t>Rv2431c</t>
  </si>
  <si>
    <t>PE family protein PE25</t>
  </si>
  <si>
    <t>Rv2487c</t>
  </si>
  <si>
    <t>PE-PGRS family protein PE_PGRS42</t>
  </si>
  <si>
    <t>Rv2490c</t>
  </si>
  <si>
    <t>PE-PGRS family protein PE_PGRS43</t>
  </si>
  <si>
    <t>Rv2519</t>
  </si>
  <si>
    <t>PE family protein PE26</t>
  </si>
  <si>
    <t>Rv2591</t>
  </si>
  <si>
    <t>PE-PGRS family protein PE_PGRS44</t>
  </si>
  <si>
    <t>Rv2608</t>
  </si>
  <si>
    <t>PPE family protein PPE42</t>
  </si>
  <si>
    <t>Rv2615c</t>
  </si>
  <si>
    <t>PE-PGRS family protein PE_PGRS45</t>
  </si>
  <si>
    <t>Rv2634c</t>
  </si>
  <si>
    <t>PE-PGRS family protein PE_PGRS46</t>
  </si>
  <si>
    <t>Rv2741</t>
  </si>
  <si>
    <t>PE-PGRS family protein PE_PGRS47</t>
  </si>
  <si>
    <t>Rv2768c</t>
  </si>
  <si>
    <t>PPE family protein PPE43</t>
  </si>
  <si>
    <t>Rv2769c</t>
  </si>
  <si>
    <t>PE family protein PE27</t>
  </si>
  <si>
    <t>Rv2770c</t>
  </si>
  <si>
    <t>PPE family protein PPE44</t>
  </si>
  <si>
    <t>Rv2853</t>
  </si>
  <si>
    <t>PE-PGRS family protein PE_PGRS48</t>
  </si>
  <si>
    <t>Rv2892c</t>
  </si>
  <si>
    <t>PPE family protein PPE45</t>
  </si>
  <si>
    <t>Rv3018c</t>
  </si>
  <si>
    <t>PPE family protein PPE46</t>
  </si>
  <si>
    <t>Rv3018A</t>
  </si>
  <si>
    <t>PE family protein PE27A</t>
  </si>
  <si>
    <t>Rv3021c</t>
  </si>
  <si>
    <t>PPE family protein PPE47</t>
  </si>
  <si>
    <t>Rv3022c</t>
  </si>
  <si>
    <t>PPE family protein PPE48</t>
  </si>
  <si>
    <t>Rv3022A</t>
  </si>
  <si>
    <t>PE family protein PE29</t>
  </si>
  <si>
    <t>Rv3097c</t>
  </si>
  <si>
    <t>PE-PGRS family protein, triacylglycerol lipase LipY (esterase/lipase) (triglyceride lipase) (tributyrase)</t>
  </si>
  <si>
    <t>Rv3125c</t>
  </si>
  <si>
    <t>PPE family protein PPE49</t>
  </si>
  <si>
    <t>Rv3135</t>
  </si>
  <si>
    <t>PPE family protein PPE50</t>
  </si>
  <si>
    <t>Rv3136</t>
  </si>
  <si>
    <t>PPE family protein PPE51</t>
  </si>
  <si>
    <t>Rv3144c</t>
  </si>
  <si>
    <t>PPE family protein PPE52</t>
  </si>
  <si>
    <t>Rv3159c</t>
  </si>
  <si>
    <t>PPE family protein PPE53</t>
  </si>
  <si>
    <t>Rv3343c</t>
  </si>
  <si>
    <t>PPE family protein PPE54</t>
  </si>
  <si>
    <t>Rv3344c</t>
  </si>
  <si>
    <t>PE-PGRS family protein PE_PGRS49</t>
  </si>
  <si>
    <t>Rv3345c</t>
  </si>
  <si>
    <t>PE-PGRS family protein PE_PGRS50</t>
  </si>
  <si>
    <t>Rv3347c</t>
  </si>
  <si>
    <t>PPE family protein PPE55</t>
  </si>
  <si>
    <t>Rv3350c</t>
  </si>
  <si>
    <t>PPE family protein PPE56</t>
  </si>
  <si>
    <t>Rv3367</t>
  </si>
  <si>
    <t>PE-PGRS family protein PE_PGRS51</t>
  </si>
  <si>
    <t>Rv3388</t>
  </si>
  <si>
    <t>PE-PGRS family protein PE_PGRS52</t>
  </si>
  <si>
    <t>Rv3425</t>
  </si>
  <si>
    <t>PPE family protein PPE57</t>
  </si>
  <si>
    <t>Rv3426</t>
  </si>
  <si>
    <t>PPE family protein PPE58</t>
  </si>
  <si>
    <t>Rv3429</t>
  </si>
  <si>
    <t>PPE family protein PPE59</t>
  </si>
  <si>
    <t>Rv3477</t>
  </si>
  <si>
    <t>PE family protein PE31</t>
  </si>
  <si>
    <t>Rv3478</t>
  </si>
  <si>
    <t>PE family protein PPE60</t>
  </si>
  <si>
    <t>Rv3507</t>
  </si>
  <si>
    <t>PE-PGRS family protein PE_PGRS53</t>
  </si>
  <si>
    <t>Rv3508</t>
  </si>
  <si>
    <t>PE-PGRS family protein PE_PGRS54</t>
  </si>
  <si>
    <t>Rv3511</t>
  </si>
  <si>
    <t>PE-PGRS family protein PE_PGRS55</t>
  </si>
  <si>
    <t>Rv3512</t>
  </si>
  <si>
    <t>PE-PGRS family protein PE_PGRS56</t>
  </si>
  <si>
    <t>Rv3514</t>
  </si>
  <si>
    <t>PE-PGRS family protein PE_PGRS57</t>
  </si>
  <si>
    <t>Rv3532</t>
  </si>
  <si>
    <t>PPE family protein PPE61</t>
  </si>
  <si>
    <t>Rv3533c</t>
  </si>
  <si>
    <t>PPE family protein PPE62</t>
  </si>
  <si>
    <t>Rv3539</t>
  </si>
  <si>
    <t>PPE family protein PPE63</t>
  </si>
  <si>
    <t>Rv3558</t>
  </si>
  <si>
    <t>PPE family protein PPE64</t>
  </si>
  <si>
    <t>Rv3590c</t>
  </si>
  <si>
    <t>PE-PGRS family protein PE_PGRS58</t>
  </si>
  <si>
    <t>Rv3595c</t>
  </si>
  <si>
    <t>PE-PGRS family protein PE_PGRS59</t>
  </si>
  <si>
    <t>Rv3621c</t>
  </si>
  <si>
    <t>PPE family protein PPE65</t>
  </si>
  <si>
    <t>PE family protein PE32</t>
  </si>
  <si>
    <t>Rv3650</t>
  </si>
  <si>
    <t>PE family protein PE33</t>
  </si>
  <si>
    <t>Rv3652</t>
  </si>
  <si>
    <t>PE-PGRS family-related protein PE_PGRS60</t>
  </si>
  <si>
    <t>Rv3653</t>
  </si>
  <si>
    <t>PE-PGRS family-related protein PE_PGRS61</t>
  </si>
  <si>
    <t>Rv3738c</t>
  </si>
  <si>
    <t>PPE family protein PPE66</t>
  </si>
  <si>
    <t>Rv3739c</t>
  </si>
  <si>
    <t>PPE family protein PPE67</t>
  </si>
  <si>
    <t>Rv3746c</t>
  </si>
  <si>
    <t>Probable PE family protein PE34 (PE family-related protein)</t>
  </si>
  <si>
    <t>Rv3812</t>
  </si>
  <si>
    <t>PE-PGRS family protein PE_PGRS62</t>
  </si>
  <si>
    <t>Rv3872</t>
  </si>
  <si>
    <t>PE family-related protein PE35</t>
  </si>
  <si>
    <t>PPE family protein PPE68</t>
  </si>
  <si>
    <t>PPE family protein PPE69</t>
  </si>
  <si>
    <t>Rv3893c</t>
  </si>
  <si>
    <t>PE family protein PE36</t>
  </si>
  <si>
    <t xml:space="preserve">A6:  Highly mutated positions - BLAST hits to centred regions of 30 nucleotides </t>
  </si>
  <si>
    <t>Locus</t>
  </si>
  <si>
    <t>upstream_score</t>
  </si>
  <si>
    <t>morf_location                  (start, stop, strand, length)</t>
  </si>
  <si>
    <t>DeJesus_Proposal (start, stop)</t>
  </si>
  <si>
    <t>(13132, 13558)</t>
  </si>
  <si>
    <t>(13132, 13591, -1, 456)</t>
  </si>
  <si>
    <t>(274982, 275963)</t>
  </si>
  <si>
    <t>(274982, 276230, -1, 1245)</t>
  </si>
  <si>
    <t>(276057, 277764)</t>
  </si>
  <si>
    <t>(275874, 277764, 1, 1887)</t>
  </si>
  <si>
    <t>(438821, 439649)</t>
  </si>
  <si>
    <t>(438536, 439649, 1, 1110)</t>
  </si>
  <si>
    <t>(586393, 587380)</t>
  </si>
  <si>
    <t>(586345, 587380, 1, 1032)</t>
  </si>
  <si>
    <t>(586345, 587380)</t>
  </si>
  <si>
    <t>(749233, 749929)</t>
  </si>
  <si>
    <t>(749233, 750106, -1, 870)</t>
  </si>
  <si>
    <t>(853824, 854157)</t>
  </si>
  <si>
    <t>(853824, 854226, -1, 399)</t>
  </si>
  <si>
    <t>(853824, 854088)</t>
  </si>
  <si>
    <t>(867439, 868351)</t>
  </si>
  <si>
    <t>(867439, 868558, -1, 1116)</t>
  </si>
  <si>
    <t>Rv0786c</t>
  </si>
  <si>
    <t>(881074, 881464)</t>
  </si>
  <si>
    <t>(881074, 882091, -1, 1014)</t>
  </si>
  <si>
    <t>(962598, 962880)</t>
  </si>
  <si>
    <t>(962205, 962880, 1, 672)</t>
  </si>
  <si>
    <t>(962679, 962880)</t>
  </si>
  <si>
    <t>Rv0943c</t>
  </si>
  <si>
    <t>(1052695, 1053736)</t>
  </si>
  <si>
    <t>(1052695, 1053907, -1, 1209)</t>
  </si>
  <si>
    <t>(1108577, 1109171)</t>
  </si>
  <si>
    <t>(1108577, 1109753, -1, 1173)</t>
  </si>
  <si>
    <t>(1118427, 1119939)</t>
  </si>
  <si>
    <t>(1118427, 1120248, -1, 1818)</t>
  </si>
  <si>
    <t>(1120021, 1120879)</t>
  </si>
  <si>
    <t>(1119781, 1120879, 1, 1095)</t>
  </si>
  <si>
    <t>(1130190, 1131111)</t>
  </si>
  <si>
    <t>(1130154, 1131111, 1, 954)</t>
  </si>
  <si>
    <t>Rv1025</t>
  </si>
  <si>
    <t>(1146560, 1147028)</t>
  </si>
  <si>
    <t>(1146536, 1147028, 1, 489)</t>
  </si>
  <si>
    <t>(1146536, 1147028)</t>
  </si>
  <si>
    <t>Rv1100</t>
  </si>
  <si>
    <t>(1228682, 1229384)</t>
  </si>
  <si>
    <t>(1228436, 1229384, 1, 945)</t>
  </si>
  <si>
    <t>Rv1119c</t>
  </si>
  <si>
    <t>(1242863, 1243013)</t>
  </si>
  <si>
    <t>(1242863, 1243064, -1, 198)</t>
  </si>
  <si>
    <t>(1269151, 1269958)</t>
  </si>
  <si>
    <t>(1269151, 1270210, -1, 1056)</t>
  </si>
  <si>
    <t>Rv1146</t>
  </si>
  <si>
    <t>(1273354, 1274767)</t>
  </si>
  <si>
    <t>(1273264, 1274767, 1, 1500)</t>
  </si>
  <si>
    <t>(1278903, 1279617)</t>
  </si>
  <si>
    <t>(1278903, 1279818, -1, 912)</t>
  </si>
  <si>
    <t>Rv1154c</t>
  </si>
  <si>
    <t>(1280842, 1281484)</t>
  </si>
  <si>
    <t>(1280842, 1281532, -1, 687)</t>
  </si>
  <si>
    <t>(1280842, 1281538)</t>
  </si>
  <si>
    <t>Rv1258c</t>
  </si>
  <si>
    <t>(1406080, 1407340)</t>
  </si>
  <si>
    <t>(1406080, 1407652, -1, 1569)</t>
  </si>
  <si>
    <t>Rv1259</t>
  </si>
  <si>
    <t>(1407338, 1408238)</t>
  </si>
  <si>
    <t>(1407149, 1408238, 1, 1086)</t>
  </si>
  <si>
    <t>(1539511, 1540645)</t>
  </si>
  <si>
    <t>(1539511, 1540717, -1, 1203)</t>
  </si>
  <si>
    <t>(1539511, 1540573)</t>
  </si>
  <si>
    <t>(1676940, 1677375)</t>
  </si>
  <si>
    <t>(1676898, 1677375, 1, 474)</t>
  </si>
  <si>
    <t>(1837074, 1839171)</t>
  </si>
  <si>
    <t>(1836894, 1839171, 1, 2274)</t>
  </si>
  <si>
    <t>(1837011, 1839171)</t>
  </si>
  <si>
    <t>Rv1703c</t>
  </si>
  <si>
    <t>(1929130, 1929721)</t>
  </si>
  <si>
    <t>(1929130, 1929880, -1, 747)</t>
  </si>
  <si>
    <t>Rv1873</t>
  </si>
  <si>
    <t>(2123173, 2123611)</t>
  </si>
  <si>
    <t>(2123017, 2123611, 1, 591)</t>
  </si>
  <si>
    <t>Rv1901</t>
  </si>
  <si>
    <t>(2147661, 2148954)</t>
  </si>
  <si>
    <t>(2147649, 2148954, 1, 1302)</t>
  </si>
  <si>
    <t>(2183371, 2183869)</t>
  </si>
  <si>
    <t>(2182576, 2183869, 1, 1290)</t>
  </si>
  <si>
    <t>(2307292, 2307517)</t>
  </si>
  <si>
    <t>(2307292, 2307655, -1, 360)</t>
  </si>
  <si>
    <t>Rv2262c</t>
  </si>
  <si>
    <t>(2534469, 2535552)</t>
  </si>
  <si>
    <t>(2534469, 2536116, -1, 1644)</t>
  </si>
  <si>
    <t>(2644319, 2645774)</t>
  </si>
  <si>
    <t>(2644187, 2645774, 1, 1584)</t>
  </si>
  <si>
    <t>Rv2405</t>
  </si>
  <si>
    <t>(2703268, 2703838)</t>
  </si>
  <si>
    <t>(2703235, 2703838, 1, 600)</t>
  </si>
  <si>
    <t>(2934197, 2934872)</t>
  </si>
  <si>
    <t>(2933804, 2934872, 1, 1065)</t>
  </si>
  <si>
    <t>(2995114, 2995945)</t>
  </si>
  <si>
    <t>(2994919, 2995945, 1, 1023)</t>
  </si>
  <si>
    <t>Rv2697c</t>
  </si>
  <si>
    <t>(3013682, 3014147)</t>
  </si>
  <si>
    <t>(3013682, 3014486, -1, 801)</t>
  </si>
  <si>
    <t>(3053232, 3053682)</t>
  </si>
  <si>
    <t>(3052323, 3053682, 1, 1356)</t>
  </si>
  <si>
    <t>Rv2748c</t>
  </si>
  <si>
    <t>(3059854, 3062506)</t>
  </si>
  <si>
    <t>(3059854, 3062887, -1, 3030)</t>
  </si>
  <si>
    <t>Rv2749</t>
  </si>
  <si>
    <t>(3062504, 3062819)</t>
  </si>
  <si>
    <t>(3061532, 3062819, 1, 1284)</t>
  </si>
  <si>
    <t>Rv3055</t>
  </si>
  <si>
    <t>(3416080, 3416695)</t>
  </si>
  <si>
    <t>(3415864, 3416695, 1, 828)</t>
  </si>
  <si>
    <t>(3652678, 3653347)</t>
  </si>
  <si>
    <t>(3652678, 3653566, -1, 885)</t>
  </si>
  <si>
    <t>(3704101, 3704440)</t>
  </si>
  <si>
    <t>(3703981, 3704440, 1, 456)</t>
  </si>
  <si>
    <t>Rv3369</t>
  </si>
  <si>
    <t>(3780977, 3781412)</t>
  </si>
  <si>
    <t>(3780797, 3781412, 1, 612)</t>
  </si>
  <si>
    <t>Rv3395A</t>
  </si>
  <si>
    <t>(3811718, 3812345)</t>
  </si>
  <si>
    <t>(3811268, 3812345, 1, 1074)</t>
  </si>
  <si>
    <t>Rv3454</t>
  </si>
  <si>
    <t>(3874821, 3876090)</t>
  </si>
  <si>
    <t>(3874758, 3876090, 1, 1329)</t>
  </si>
  <si>
    <t>(3950823, 3952470)</t>
  </si>
  <si>
    <t>(3950823, 3952710, -1, 1884)</t>
  </si>
  <si>
    <t>(3957520, 3958432)</t>
  </si>
  <si>
    <t>(3957427, 3958432, 1, 1002)</t>
  </si>
  <si>
    <t>(3957427, 3958432)</t>
  </si>
  <si>
    <t>Rv3564</t>
  </si>
  <si>
    <t>(4005246, 4006203)</t>
  </si>
  <si>
    <t>(4005168, 4006203, 1, 1032)</t>
  </si>
  <si>
    <t>(4016483, 4017083)</t>
  </si>
  <si>
    <t>(4015622, 4017083, 1, 1458)</t>
  </si>
  <si>
    <t>(4096935, 4097994)</t>
  </si>
  <si>
    <t>(4096935, 4098099, -1, 1161)</t>
  </si>
  <si>
    <t>(4096935, 4097889)</t>
  </si>
  <si>
    <t>(4136121, 4137114)</t>
  </si>
  <si>
    <t>(4136121, 4137309, -1, 1185)</t>
  </si>
  <si>
    <t>(4137205, 4138138)</t>
  </si>
  <si>
    <t>(4137049, 4138138, 1, 1086)</t>
  </si>
  <si>
    <t>(4150029, 4151040)</t>
  </si>
  <si>
    <t>(4150029, 4151178, -1, 1146)</t>
  </si>
  <si>
    <t>(4180679, 4181720)</t>
  </si>
  <si>
    <t>(4180679, 4181864, -1, 1182)</t>
  </si>
  <si>
    <t>(4200420, 4201326)</t>
  </si>
  <si>
    <t>(4200354, 4201326, 1, 969)</t>
  </si>
  <si>
    <t>(4200381, 4201326)</t>
  </si>
  <si>
    <t>(4209581, 4211009)</t>
  </si>
  <si>
    <t>(4209581, 4211102, -1, 1518)</t>
  </si>
  <si>
    <t>(4282448, 4283999)</t>
  </si>
  <si>
    <t>(4281440, 4283999, 1, 2556)</t>
  </si>
  <si>
    <t>annotation_location (start, stop)</t>
  </si>
  <si>
    <t>Substitution bias p-value</t>
  </si>
  <si>
    <t>Downstream Locus</t>
  </si>
  <si>
    <t>Number of covarying pairs</t>
  </si>
  <si>
    <t>Number of distinct covarying pairs</t>
  </si>
  <si>
    <t>Composite p-value</t>
  </si>
  <si>
    <t>Comments</t>
  </si>
  <si>
    <t>In conserved regions</t>
  </si>
  <si>
    <t>tRNA-Leu (CAG)</t>
  </si>
  <si>
    <t>Y</t>
  </si>
  <si>
    <t>Rfam: F6 TB sRNA</t>
  </si>
  <si>
    <t>Mycobrowser putative small regulatory RNA Supported by sRNA-Seq in H37Rv (see DeJesus et al. 2017)</t>
  </si>
  <si>
    <t>tRNA-Thr (GGT) tRNA-Met (CAT)</t>
  </si>
  <si>
    <t>tRNA-Gln (TTG)</t>
  </si>
  <si>
    <t>Rfam: Cobalamin riboswitch</t>
  </si>
  <si>
    <t>tRNA-Leu (CAA)</t>
  </si>
  <si>
    <t>Rfam: S-adenosyl methionine (SAM) riboswitch,</t>
  </si>
  <si>
    <t>Y (for Rv3340)</t>
  </si>
  <si>
    <t>Mycobrowser putative small regulatory RNA x2 Supported by sRNA-Seq in H37Rv (see DeJesus et al. 2017)</t>
  </si>
  <si>
    <t xml:space="preserve">Y </t>
  </si>
  <si>
    <t>S-adenosyl methionine (SAM) riboswitch</t>
  </si>
  <si>
    <t>Sequence</t>
  </si>
  <si>
    <t>TAAGTTCAACCTGTTTGAGG</t>
  </si>
  <si>
    <t>Rv0001</t>
  </si>
  <si>
    <t>CACA---C-TA-TACT--T-</t>
  </si>
  <si>
    <t>CACACCCTCTAATACTGTTA</t>
  </si>
  <si>
    <t>Rv0004</t>
  </si>
  <si>
    <t>-AG--------AAAC-C---</t>
  </si>
  <si>
    <t>TAACGCAACCCTGCGTTCGA</t>
  </si>
  <si>
    <t>---T-----C----------</t>
  </si>
  <si>
    <t>AGCTAGGCTCGGCAGCCGGG</t>
  </si>
  <si>
    <t>GGTTAGAGCGCTTCGCTGAT</t>
  </si>
  <si>
    <t>----------G-------C-</t>
  </si>
  <si>
    <t>TCGAACCTCCGACCTCTTCG</t>
  </si>
  <si>
    <t>C------CC-CG---G--C-</t>
  </si>
  <si>
    <t>CCCGAAGCTACGTCGGCTCG</t>
  </si>
  <si>
    <t>A--GTG---G---C-AC--C</t>
  </si>
  <si>
    <t>AGGGCGTCCGGTTGAACGGC</t>
  </si>
  <si>
    <t>-------------C------</t>
  </si>
  <si>
    <t>GTCAGGCGGTAGCCTGTCAC</t>
  </si>
  <si>
    <t>----A-GC-G---G-AG-G-</t>
  </si>
  <si>
    <t>GACGATGCAGAGCGCAGAGA</t>
  </si>
  <si>
    <t>-C-AAGTATCGTGAC---GC</t>
  </si>
  <si>
    <t>TCAAAGTATCGTGACTTTGC</t>
  </si>
  <si>
    <t>TACCATCGGCCAGGATCTGC</t>
  </si>
  <si>
    <t>Rv0024</t>
  </si>
  <si>
    <t>CGCCCAATCAGACGGGCAGG</t>
  </si>
  <si>
    <t>--TAC-GTC------CATG-</t>
  </si>
  <si>
    <t>GGTACTGTCACGCGGCATGG</t>
  </si>
  <si>
    <t>Rv0028</t>
  </si>
  <si>
    <t>AC-TC----AG-TG--G-TG</t>
  </si>
  <si>
    <t>ACCTCGTCGAGTTGCTGCTG</t>
  </si>
  <si>
    <t>-G-----G------------</t>
  </si>
  <si>
    <t>CGATTCGACTTTGCACCCCG</t>
  </si>
  <si>
    <t>--------CG----------</t>
  </si>
  <si>
    <t>GCCCCGGTCGATGAGCGCGC</t>
  </si>
  <si>
    <t>-------------T--T---</t>
  </si>
  <si>
    <t>CTGTTACCTCAGGAGGTGGT</t>
  </si>
  <si>
    <t>GAGCAGCGCGTCGCGTCGCC</t>
  </si>
  <si>
    <t>GGGCCGGATCGCCTGGCTCG</t>
  </si>
  <si>
    <t>-----C-C-T-T--T-----</t>
  </si>
  <si>
    <t>GCGGCCTCGTATGGTGAACG</t>
  </si>
  <si>
    <t>CGACGGTGGGCGAGGTAATC</t>
  </si>
  <si>
    <t>-CC-G---TCG---C-GC-A</t>
  </si>
  <si>
    <t>GCCCACCGTCGGCACCGCCG</t>
  </si>
  <si>
    <t>--TA---T---------TG-</t>
  </si>
  <si>
    <t>GCCGGCGTCTCCAATATTGA</t>
  </si>
  <si>
    <t>Rv0044c</t>
  </si>
  <si>
    <t>ATGAGAAACTTGCCAGCGCC</t>
  </si>
  <si>
    <t>T------------G------</t>
  </si>
  <si>
    <t>TAGCGTTGACTCTGCGCTCA</t>
  </si>
  <si>
    <t>TAAACCCAGCACGAACCAAC</t>
  </si>
  <si>
    <t>-----AT-TCG---------</t>
  </si>
  <si>
    <t>CAAATATATCGAGGCGATAC</t>
  </si>
  <si>
    <t>-T-GA-G--GT-----C-GC</t>
  </si>
  <si>
    <t>ATCGAGGCGGTCAAGGCCGC</t>
  </si>
  <si>
    <t>Rv0051</t>
  </si>
  <si>
    <t>TGACGCGGTTGGCCCCTACG</t>
  </si>
  <si>
    <t>---C-C--GCG-C------G</t>
  </si>
  <si>
    <t>CGACGCAGGCGACCCTCCTG</t>
  </si>
  <si>
    <t>AAGAAACGGAAAGATAGACA</t>
  </si>
  <si>
    <t>CAACGGAGAGTGCAAAATAC</t>
  </si>
  <si>
    <t>Rv0058</t>
  </si>
  <si>
    <t>TGTGGGGTCTCACGGAGCGT</t>
  </si>
  <si>
    <t>TGACGGCTGGGCGTCGGCGC</t>
  </si>
  <si>
    <t>GGGTGGTCGACAATGCGGGA</t>
  </si>
  <si>
    <t>AGGACGGGCCATCCTCGTCT</t>
  </si>
  <si>
    <t>TTGGCGTCCCGCAAAGGGAT</t>
  </si>
  <si>
    <t>CGCGATACTGGTAACCGCCG</t>
  </si>
  <si>
    <t>Rv0073</t>
  </si>
  <si>
    <t>T------------C------</t>
  </si>
  <si>
    <t>TAACCCGGCTTGGCCGGAAC</t>
  </si>
  <si>
    <t>TAGCCGGGTGCCCGTTTGGG</t>
  </si>
  <si>
    <t>AGTTCCAGAACTGGGCGCAG</t>
  </si>
  <si>
    <t>Rv0087</t>
  </si>
  <si>
    <t>TAACCGTGAGCGCGCCCAGT</t>
  </si>
  <si>
    <t>TGACGCCATGGGGGCGTGTC</t>
  </si>
  <si>
    <t>--G-----------G-----</t>
  </si>
  <si>
    <t>GCGACGCACTGCAGGCCGTG</t>
  </si>
  <si>
    <t>CGCCGATGTTGAGCGGAGGC</t>
  </si>
  <si>
    <t>CGGCGAGGAGGTGGGCCAGC</t>
  </si>
  <si>
    <t>--G--C------------T-</t>
  </si>
  <si>
    <t>CGGAACAGCAATTTTCCGTC</t>
  </si>
  <si>
    <t>CCCGACTACCAGCCCGTGGT</t>
  </si>
  <si>
    <t>-G-C---------G-----G</t>
  </si>
  <si>
    <t>TGTCGGCGTCTGTACCACGG</t>
  </si>
  <si>
    <t>-------CC--------GC-</t>
  </si>
  <si>
    <t>CGCTTGGCCGCTTGCCGGCT</t>
  </si>
  <si>
    <t>CAAGCACTGCGCCGGACGAC</t>
  </si>
  <si>
    <t>GCACTATCCATTCGAGGTGA</t>
  </si>
  <si>
    <t>TAGCGGCACTGGCCGCGAGC</t>
  </si>
  <si>
    <t>CCTTGTGCTGGGCGGCAGTT</t>
  </si>
  <si>
    <t>-------GGGT----G--G-</t>
  </si>
  <si>
    <t>CCGTCTCCCGTGCGCGTGGC</t>
  </si>
  <si>
    <t>--C---G----GG---G--G</t>
  </si>
  <si>
    <t>AGCGATGAGGAGGAGCGGCG</t>
  </si>
  <si>
    <t>GCGTGCGTCCTGGGCGTCTG</t>
  </si>
  <si>
    <t>--------------CC----</t>
  </si>
  <si>
    <t>CCGTTGCGCTGCTGCCGATG</t>
  </si>
  <si>
    <t>-C--C---C-GC----C-GC</t>
  </si>
  <si>
    <t>GCAACGGCCAGCGCTGCTGC</t>
  </si>
  <si>
    <t>TGAAGCCGCTAGACCGCACC</t>
  </si>
  <si>
    <t>CAAAAGTGGTGCGCAGATCG</t>
  </si>
  <si>
    <t>Rv0139</t>
  </si>
  <si>
    <t>CGGGAATGTTGATCGCCGGC</t>
  </si>
  <si>
    <t>Rv0142</t>
  </si>
  <si>
    <t>-G-------------G-G--</t>
  </si>
  <si>
    <t>GGATCTTGCTCGGTCCGGCG</t>
  </si>
  <si>
    <t>TAGCGGCGCCGGCAGCCGAT</t>
  </si>
  <si>
    <t>-ATAG--T--CTAA-T----</t>
  </si>
  <si>
    <t>TATAGGTTACCTAACTTACT</t>
  </si>
  <si>
    <t>AGGGAGCACAGGATGAGCGC</t>
  </si>
  <si>
    <t>GTGATTGCGGAGAGGAGCCT</t>
  </si>
  <si>
    <t>Rv0153c</t>
  </si>
  <si>
    <t>CGGCCGGCGCGGCCGCGGCA</t>
  </si>
  <si>
    <t>AAAACGCCGGGCTTCCCGGC</t>
  </si>
  <si>
    <t>Rv0163</t>
  </si>
  <si>
    <t>GATTGCGTTCAGGGCTGTGA</t>
  </si>
  <si>
    <t>AGGCATGTGCGGGCTCAGCC</t>
  </si>
  <si>
    <t>TCGGCTGAGCCCGCACATGC</t>
  </si>
  <si>
    <t>TC-GGTA---TCC-GTGGTC</t>
  </si>
  <si>
    <t>Rv0174</t>
  </si>
  <si>
    <t>TGA-CC----C-------A-</t>
  </si>
  <si>
    <t>TGAACCCTGCCGATGCGAAT</t>
  </si>
  <si>
    <t>Rv0178</t>
  </si>
  <si>
    <t>T-----------G-------</t>
  </si>
  <si>
    <t>TAGCGGGACCGAGCCCGCCG</t>
  </si>
  <si>
    <t>TAAGGCTTCGCAGCGCCGGC</t>
  </si>
  <si>
    <t>Rv0180c</t>
  </si>
  <si>
    <t>TTGAC-GTG--------G-G</t>
  </si>
  <si>
    <t>Rv0183</t>
  </si>
  <si>
    <t>T---------------G---</t>
  </si>
  <si>
    <t>TAGGCCGAGCCGACCTGTCG</t>
  </si>
  <si>
    <t>Rv0185</t>
  </si>
  <si>
    <t>GACGCCGACCTGCGGGCACG</t>
  </si>
  <si>
    <t>---------G----G-----</t>
  </si>
  <si>
    <t>CGTACCCACGACCGGCATGA</t>
  </si>
  <si>
    <t>---C-G---------C----</t>
  </si>
  <si>
    <t>TGCCGGTCGTGGGTACGGGC</t>
  </si>
  <si>
    <t>GCGCCCAATTTTCGTTGCTG</t>
  </si>
  <si>
    <t>GCCGGGGCGGTCCCGGCCAG</t>
  </si>
  <si>
    <t>TAGCCGCAACTAGCCGCTGC</t>
  </si>
  <si>
    <t>TAACACAGCAGGTCAGCGGG</t>
  </si>
  <si>
    <t>TAACGGCCGCGCGGTTGCCC</t>
  </si>
  <si>
    <t>CGGGTCCGGCGCAGTCGAGC</t>
  </si>
  <si>
    <t>TAGGCGACCGCTGCCTCACG</t>
  </si>
  <si>
    <t>Rv0207c</t>
  </si>
  <si>
    <t>GCCGATCCAGTAAGGAGCTT</t>
  </si>
  <si>
    <t>Rv0210</t>
  </si>
  <si>
    <t>TGAG----CT-ATAC----C</t>
  </si>
  <si>
    <t>TGAGCAGGCTTATACCCGCC</t>
  </si>
  <si>
    <t>TAGGGCGAGCAGACGCATAA</t>
  </si>
  <si>
    <t>ATCCCGGCCTCCATATCGCA</t>
  </si>
  <si>
    <t>Rv0220</t>
  </si>
  <si>
    <t>TAAACGCCGGCCAATTGTAT</t>
  </si>
  <si>
    <t>TGACACGAAACACCGGACGA</t>
  </si>
  <si>
    <t>T-GGTA--GTG-C---ATG-</t>
  </si>
  <si>
    <t>TGGGTAGGGTGACGCCATGA</t>
  </si>
  <si>
    <t>-----G----G---------</t>
  </si>
  <si>
    <t>GGCTCGTACAGAATTGGGCA</t>
  </si>
  <si>
    <t>TTGACCGTGATGCAGCGCAC</t>
  </si>
  <si>
    <t>Rv0233</t>
  </si>
  <si>
    <t>TAGGCCTGGCGAGCAGACGC</t>
  </si>
  <si>
    <t>Rv0234c</t>
  </si>
  <si>
    <t>AATTGGGCGATTTTGCGTCT</t>
  </si>
  <si>
    <t>TAGCCCCGCGACCCGGGCGC</t>
  </si>
  <si>
    <t>TAGTTGGTGTGAACGCCGTG</t>
  </si>
  <si>
    <t>TACCGTAGGGTTAGATAGAC</t>
  </si>
  <si>
    <t>TGACCTGCGCGGTATCGGCC</t>
  </si>
  <si>
    <t>GA-CCCCGA-CCCG--GGCA</t>
  </si>
  <si>
    <t>GACCCCCGACCCCGACGGCA</t>
  </si>
  <si>
    <t>---C-C-----GGGG-----</t>
  </si>
  <si>
    <t>GTCCACCGGACGGGTTACTC</t>
  </si>
  <si>
    <t>CGGCCCATTCTGGTTGCGAT</t>
  </si>
  <si>
    <t>T-A-----------------</t>
  </si>
  <si>
    <t>TGAAGGATCGTTTCAGAAGC</t>
  </si>
  <si>
    <t>--G--C-C--C--------A</t>
  </si>
  <si>
    <t>GTGTACCCTTCGACGAGATA</t>
  </si>
  <si>
    <t>CC-----------------C</t>
  </si>
  <si>
    <t>CCGGCCGGGCCGATGGGTCC</t>
  </si>
  <si>
    <t>Rv0258c</t>
  </si>
  <si>
    <t>TC-AG-G--AA-GCCTG-TT</t>
  </si>
  <si>
    <t>TTCGGCGCGTCAGCTGGTCG</t>
  </si>
  <si>
    <t>GCCTGGTAACGCGACTGAAA</t>
  </si>
  <si>
    <t>Rv0262c</t>
  </si>
  <si>
    <t>TGTGAGCGAAAGTTCACGCC</t>
  </si>
  <si>
    <t>Rv0265c</t>
  </si>
  <si>
    <t>AAG-C----C-GGCA----C</t>
  </si>
  <si>
    <t>AAGGCACCTCTGGCAGTCTC</t>
  </si>
  <si>
    <t>TAGTTAGCCCGGCGGCGGTC</t>
  </si>
  <si>
    <t>TGAGAGCGCGTCGGCAAAAT</t>
  </si>
  <si>
    <t>Rv0272c</t>
  </si>
  <si>
    <t>T-A--G------C-C-----</t>
  </si>
  <si>
    <t>TGAGTGTTCTCACCCATTTC</t>
  </si>
  <si>
    <t>TAATCGCCGGCTTCGCGTGG</t>
  </si>
  <si>
    <t>Rv0281</t>
  </si>
  <si>
    <t>TGACGGCGCACCGTTCGCGC</t>
  </si>
  <si>
    <t>TAACCGAATTCCGAATCACG</t>
  </si>
  <si>
    <t>Rv0289</t>
  </si>
  <si>
    <t>----G--A------------</t>
  </si>
  <si>
    <t>GAAAGTGAGCACGATGTCCC</t>
  </si>
  <si>
    <t>-------------GAC-AT-</t>
  </si>
  <si>
    <t>GAGGTGATTGTCTGACGATT</t>
  </si>
  <si>
    <t>GTGCGACGGGTTTTCGGCGT</t>
  </si>
  <si>
    <t>Rv0310c</t>
  </si>
  <si>
    <t>--C------------GC-CC</t>
  </si>
  <si>
    <t>CGTGAATCTCACGACGCAAC</t>
  </si>
  <si>
    <t>Rv0311</t>
  </si>
  <si>
    <t>TCGGTGACACCACCGCATCG</t>
  </si>
  <si>
    <t>GCTGGCCCCGTCGGTGTCAG</t>
  </si>
  <si>
    <t>TAACGCCTCGCGCTCTTGCC</t>
  </si>
  <si>
    <t>T-A------------C----</t>
  </si>
  <si>
    <t>TGAGCCAGCGTGCGGCGACA</t>
  </si>
  <si>
    <t>CGCGGCTAGGCCTGTCGCGG</t>
  </si>
  <si>
    <t>CGCGGCGGCGTCGAGGGAGC</t>
  </si>
  <si>
    <t>TGATCACGATTTGGCACCTG</t>
  </si>
  <si>
    <t>---------CC-------C-</t>
  </si>
  <si>
    <t>TTAGGACAGCCTTTCTCGCG</t>
  </si>
  <si>
    <t>-CCCCTAA-CCCCTA-----</t>
  </si>
  <si>
    <t>TCCCCTAATCCCCTAACGCG</t>
  </si>
  <si>
    <t>Rv0343</t>
  </si>
  <si>
    <t>TCGAGCCCAAGGGGCAGCGA</t>
  </si>
  <si>
    <t>GGCTCGAAAACATGTTCCAC</t>
  </si>
  <si>
    <t>TGAGTGCGGCGACTTGGCTA</t>
  </si>
  <si>
    <t>AGGTCCACGTCGACATCGCG</t>
  </si>
  <si>
    <t>Rv0351</t>
  </si>
  <si>
    <t>GAAGGCGAGAGGGGGTGACG</t>
  </si>
  <si>
    <t>Rv0353</t>
  </si>
  <si>
    <t>ACCAGCCGGTGAGCGAGCGC</t>
  </si>
  <si>
    <t>Rv0356c</t>
  </si>
  <si>
    <t>TAGCTGAGATTTTCTGTCTC</t>
  </si>
  <si>
    <t>CC--TG------C-------</t>
  </si>
  <si>
    <t>TCAGTGCTAGGACCGGTCCG</t>
  </si>
  <si>
    <t>Rv0368c</t>
  </si>
  <si>
    <t>GATCGCTACACCCGAGGAGA</t>
  </si>
  <si>
    <t>Rv0370c</t>
  </si>
  <si>
    <t>TGAAGAT-GCCAAC-AGTTC</t>
  </si>
  <si>
    <t>TGAAGATCGCCAACGAGTTC</t>
  </si>
  <si>
    <t>TGACGCCCTTTTCGCGGGCG</t>
  </si>
  <si>
    <t>-C----------------C-</t>
  </si>
  <si>
    <t>CCTACTGCGTGCGATCAGCG</t>
  </si>
  <si>
    <t>G--------G----------</t>
  </si>
  <si>
    <t>GCACGGTTTGCGGTTGATTC</t>
  </si>
  <si>
    <t>GAATCAACCGCAAACCGTGC</t>
  </si>
  <si>
    <t>Rv0381c</t>
  </si>
  <si>
    <t>-C-GG-CC-AC-GA-TGGG-</t>
  </si>
  <si>
    <t>CCCGGGCCTACGGAATGGGG</t>
  </si>
  <si>
    <t>--------G-----------</t>
  </si>
  <si>
    <t>ACCGCGGTGACGCCGCATGT</t>
  </si>
  <si>
    <t>GCGATTCCTCGTCTGCTCGG</t>
  </si>
  <si>
    <t>CCCGGTCACCGCTGGCTAGC</t>
  </si>
  <si>
    <t>Rv0398c</t>
  </si>
  <si>
    <t>T---------------C---</t>
  </si>
  <si>
    <t>TAGCAGGCCGGCGGACCGTG</t>
  </si>
  <si>
    <t>GCCTCCGTGCCCTCGAAGTC</t>
  </si>
  <si>
    <t>Rv0409</t>
  </si>
  <si>
    <t>CCCGCCGGCGTGTCGCGTCG</t>
  </si>
  <si>
    <t>Rv0410c</t>
  </si>
  <si>
    <t>CGCACGACGCGACACGCCGG</t>
  </si>
  <si>
    <t>Rv0417</t>
  </si>
  <si>
    <t>C-G--C------AC-ATCGG</t>
  </si>
  <si>
    <t>TTGTGCTGTGTAACCTCCGG</t>
  </si>
  <si>
    <t>------------G---C---</t>
  </si>
  <si>
    <t>TAGAATGGGATTTCCTTGGT</t>
  </si>
  <si>
    <t>Rv0421c</t>
  </si>
  <si>
    <t>CGGTAGGGCACGGCGCGCTG</t>
  </si>
  <si>
    <t>CATCGGGCCGTCCGTGCACA</t>
  </si>
  <si>
    <t>TGACCGCACCACCCTGCACA</t>
  </si>
  <si>
    <t>TTGAGCATTGCTGCATCCAT</t>
  </si>
  <si>
    <t>Rv0427c</t>
  </si>
  <si>
    <t>TAACGAGTGTAGAACTGTAG</t>
  </si>
  <si>
    <t>TGACACTCTCCCCGCTTTTG</t>
  </si>
  <si>
    <t>-----------G-C------</t>
  </si>
  <si>
    <t>ACGCCAGGTTAGGCTCTCGC</t>
  </si>
  <si>
    <t>Rv0433</t>
  </si>
  <si>
    <t>GAGGAGATTGAGGTTTAGGT</t>
  </si>
  <si>
    <t>GAACCACATTCACTGCGCCG</t>
  </si>
  <si>
    <t>Rv0435c</t>
  </si>
  <si>
    <t>CGGTGACGGGTCCGTATATG</t>
  </si>
  <si>
    <t>Rv0438c</t>
  </si>
  <si>
    <t>----G------G--------</t>
  </si>
  <si>
    <t>TGCGGCACGAAGCTCCGTAA</t>
  </si>
  <si>
    <t>AGTC-----------CCC-G</t>
  </si>
  <si>
    <t>AGTCGCAGCGAGGAGCCCGG</t>
  </si>
  <si>
    <t>Rv0441c</t>
  </si>
  <si>
    <t>CCCACAAAGGGACCGGGCTC</t>
  </si>
  <si>
    <t>TCGTCGCGATGCTGGGCACC</t>
  </si>
  <si>
    <t>TGCCGGCTAGCGTCAGGTAA</t>
  </si>
  <si>
    <t>TGAC----CC--------G-</t>
  </si>
  <si>
    <t>TGACTGCGCCGGCCGAGCGA</t>
  </si>
  <si>
    <t>Rv0446c</t>
  </si>
  <si>
    <t>-------TAGGCT-------</t>
  </si>
  <si>
    <t>CTGGCGATAGGCTACCCATC</t>
  </si>
  <si>
    <t>GC--T-TA-CG-AC----AT</t>
  </si>
  <si>
    <t>GCGATCTACCGCACCACGAT</t>
  </si>
  <si>
    <t>Rv0450c</t>
  </si>
  <si>
    <t>TGAACCGCCCGTCCGTCTAG</t>
  </si>
  <si>
    <t>CGTCGGTGCCGACGGCCTAG</t>
  </si>
  <si>
    <t>AGGCCAAAGTCCTGCTTCAA</t>
  </si>
  <si>
    <t>CGCCCCAAAAGTGCTACGGT</t>
  </si>
  <si>
    <t>TAACCGGCATTCACGAACGG</t>
  </si>
  <si>
    <t>Rv0459</t>
  </si>
  <si>
    <t>-TG----C-------CG---</t>
  </si>
  <si>
    <t>GTGATCCCCCTTCCGCGGTC</t>
  </si>
  <si>
    <t>TGA-----------------</t>
  </si>
  <si>
    <t>TGACAACGATTACCGGTCGG</t>
  </si>
  <si>
    <t>TCGACCATTAGGGTAGGGGC</t>
  </si>
  <si>
    <t>-TT-GCAA--TT-GCAA---</t>
  </si>
  <si>
    <t>CTTCGCAAAATTTGCAAAAA</t>
  </si>
  <si>
    <t>TCTGCCGAGCAGACGCAAAA</t>
  </si>
  <si>
    <t>TGAAGTGTATGAACGGCCCC</t>
  </si>
  <si>
    <t>TGTGGCTTGACGCCCGGGCA</t>
  </si>
  <si>
    <t>CGCTGGCTACCCACCGGCCG</t>
  </si>
  <si>
    <t>--G--GA-------------</t>
  </si>
  <si>
    <t>CAGCCGATCGGCCGCGCTGG</t>
  </si>
  <si>
    <t>--------CCGC-TA--C--</t>
  </si>
  <si>
    <t>GATGCAAACCGCATAGTCTG</t>
  </si>
  <si>
    <t>Rv0481c</t>
  </si>
  <si>
    <t>GCG---CG---G-C-C----</t>
  </si>
  <si>
    <t>ACGGCGCGCTCGTCGCCGGG</t>
  </si>
  <si>
    <t>Rv0482</t>
  </si>
  <si>
    <t>GGCGCGCATTGCTTAGGGCT</t>
  </si>
  <si>
    <t>GCGTCCGCGCGTGTCACTTC</t>
  </si>
  <si>
    <t>Rv0487</t>
  </si>
  <si>
    <t>TTC-C-GG--G--T-GA-GT</t>
  </si>
  <si>
    <t>TTGGGCGGTTAGGTCGAGCC</t>
  </si>
  <si>
    <t>-GTGA--TG--C-------G</t>
  </si>
  <si>
    <t>TGTGACTTGTCCGATTTTGG</t>
  </si>
  <si>
    <t>CG-AA-GA-GA-GC-AC--T</t>
  </si>
  <si>
    <t>TGCGCCGACGACGATGCAGA</t>
  </si>
  <si>
    <t>Rv0500</t>
  </si>
  <si>
    <t>CAGCGG-GGGGAAGCCGCTG</t>
  </si>
  <si>
    <t>CAGCGGAGGGGAAGCCGCTG</t>
  </si>
  <si>
    <t>ATGTC-AAGAA-AAGCACCG</t>
  </si>
  <si>
    <t>-TCGG----CA-----CCG-</t>
  </si>
  <si>
    <t>AATAGGGCCCAGCCTGGCGA</t>
  </si>
  <si>
    <t>Rv0508</t>
  </si>
  <si>
    <t>-------------G------</t>
  </si>
  <si>
    <t>CAGTTTTACTGGGGTAGTCG</t>
  </si>
  <si>
    <t>Rv0510</t>
  </si>
  <si>
    <t>AGAAGTGACTGGGAGTGACA</t>
  </si>
  <si>
    <t>---------G--G-------</t>
  </si>
  <si>
    <t>TGTCTGTACACCGACACGCC</t>
  </si>
  <si>
    <t>Rv0514</t>
  </si>
  <si>
    <t>-C----GC------------</t>
  </si>
  <si>
    <t>GCAGCGGCTGGTAGTATCGA</t>
  </si>
  <si>
    <t>CGTACGATTCCCTTTATTTG</t>
  </si>
  <si>
    <t>GCGTGCCGTTCGTAATCCCA</t>
  </si>
  <si>
    <t>-----C--G-----------</t>
  </si>
  <si>
    <t>AGCGTTGGGATTACGAACGG</t>
  </si>
  <si>
    <t>Rv0527</t>
  </si>
  <si>
    <t>TGAGTGGGCAGGGTGCCGCG</t>
  </si>
  <si>
    <t>Rv0529</t>
  </si>
  <si>
    <t>TGACCGTTCGTCTGCAACCG</t>
  </si>
  <si>
    <t>GCACAGTGTTTGCGCTGATC</t>
  </si>
  <si>
    <t>Rv0534c</t>
  </si>
  <si>
    <t>GCGTGTCGTCGCCGTAGGTG</t>
  </si>
  <si>
    <t>TA-C----CT-CG--C--T-</t>
  </si>
  <si>
    <t>TAGCCATCCTGCGTGCGCTG</t>
  </si>
  <si>
    <t>Rv0544c</t>
  </si>
  <si>
    <t>---------------G-T--</t>
  </si>
  <si>
    <t>CGGCCCCGACGGGAAGATAT</t>
  </si>
  <si>
    <t>--A-----------C-----</t>
  </si>
  <si>
    <t>GTAACATCTGACGACGAGTC</t>
  </si>
  <si>
    <t>CTGCCGACCCTCGGCCGCCG</t>
  </si>
  <si>
    <t>TGCCGAGCAGAAGCCCGACG</t>
  </si>
  <si>
    <t>TCCCTCGCATCTGATCTGGA</t>
  </si>
  <si>
    <t>Rv0554</t>
  </si>
  <si>
    <t>TGAGCGCGGCCCGGCCATAC</t>
  </si>
  <si>
    <t>Rv0556</t>
  </si>
  <si>
    <t>CGCAACCATTTCGACAGCCG</t>
  </si>
  <si>
    <t>Rv0560c</t>
  </si>
  <si>
    <t>ACGACGCGTATAGTCCGGCT</t>
  </si>
  <si>
    <t>Rv0562</t>
  </si>
  <si>
    <t>-----AGGAGG----G----</t>
  </si>
  <si>
    <t>GTTCTAGGAGGACACGCACT</t>
  </si>
  <si>
    <t>AGTTCGTGGCTGGCATGCCG</t>
  </si>
  <si>
    <t>TGGCATCTCGATACCCACAG</t>
  </si>
  <si>
    <t>TCCGGTTGCCGCAATACGCT</t>
  </si>
  <si>
    <t>TAGTCGCGGCGATCTGGAGG</t>
  </si>
  <si>
    <t>TGACCAGCTGGGGTATCCGC</t>
  </si>
  <si>
    <t>Rv0570</t>
  </si>
  <si>
    <t>AATCAGCGATTTTGATGCGA</t>
  </si>
  <si>
    <t>TCAAAATCGCTGATTTTGTG</t>
  </si>
  <si>
    <t>GGTTTGTCGCCGGCAATGTG</t>
  </si>
  <si>
    <t>GGCGCGGCCGGCGCACGCTC</t>
  </si>
  <si>
    <t>TAGCTCCGCGCCGAGCGTGC</t>
  </si>
  <si>
    <t>T---------------C--C</t>
  </si>
  <si>
    <t>TAAGGGACGGATCGCACGCG</t>
  </si>
  <si>
    <t>Rv0589</t>
  </si>
  <si>
    <t>GG-GT-G------GC---G-</t>
  </si>
  <si>
    <t>GGCGTAGAGGTCGGCAAGGT</t>
  </si>
  <si>
    <t>AGACGCAGCCTTCGATCTTG</t>
  </si>
  <si>
    <t>CACCGTTGACGCTGCCGAAA</t>
  </si>
  <si>
    <t>Rv0629c</t>
  </si>
  <si>
    <t>GACATCGCATACACGAACAG</t>
  </si>
  <si>
    <t>----T---------------</t>
  </si>
  <si>
    <t>CCAGTTCCAGGTCGACAAGA</t>
  </si>
  <si>
    <t>TAACTGCGGGCGCACAAGAT</t>
  </si>
  <si>
    <t>GGCCCCCTTAGCTCAGTCGG</t>
  </si>
  <si>
    <t>GACTAGGTAGGTTCTACAGC</t>
  </si>
  <si>
    <t>AACGATTCGGCAGCCAGCGA</t>
  </si>
  <si>
    <t>Rv0637</t>
  </si>
  <si>
    <t>TGGCAGAGCAGCGGTCTCCA</t>
  </si>
  <si>
    <t>A---A--GA-AGGAC-----</t>
  </si>
  <si>
    <t>AGTGACAGAGAGGACTGAAA</t>
  </si>
  <si>
    <t>AAGGAAGGACATCGACACGT</t>
  </si>
  <si>
    <t>G--G-A---C---C--CGG-</t>
  </si>
  <si>
    <t>TAGTTTCCCCGGCGAGCAGA</t>
  </si>
  <si>
    <t>GCATAAGCCCCCGACACGCC</t>
  </si>
  <si>
    <t>TAGACTTTCGTGCCACCGAC</t>
  </si>
  <si>
    <t>TAGTGATTGCGCCGGCCAGG</t>
  </si>
  <si>
    <t>TCCGGAAAGGCATTACACCT</t>
  </si>
  <si>
    <t>Rv0646c</t>
  </si>
  <si>
    <t>GTTGTACGGTTGGCGCGGGA</t>
  </si>
  <si>
    <t>Rv0650</t>
  </si>
  <si>
    <t>-A--G-----C--CGG---C</t>
  </si>
  <si>
    <t>CACCGAAGACCGTCGGTCAC</t>
  </si>
  <si>
    <t>T------C------------</t>
  </si>
  <si>
    <t>TAGTCACCCAGTACCCCACA</t>
  </si>
  <si>
    <t>Rv0655</t>
  </si>
  <si>
    <t>---G-----C----------</t>
  </si>
  <si>
    <t>ACCGACGCACAGGCGACGGC</t>
  </si>
  <si>
    <t>TAGGGCCGCACAGTCAAACG</t>
  </si>
  <si>
    <t>-----CCCG-----------</t>
  </si>
  <si>
    <t>CTAAACCCGTTAGGGGAAAG</t>
  </si>
  <si>
    <t>--------G-----T-----</t>
  </si>
  <si>
    <t>TGCGCGATGCGATTCTGCGT</t>
  </si>
  <si>
    <t>TGACTTCAAGCCCCGCGGCA</t>
  </si>
  <si>
    <t>CTTGT-C---TGT-----AA</t>
  </si>
  <si>
    <t>CTTGTGCAGTTGTAGAAAAA</t>
  </si>
  <si>
    <t>Rv0679c</t>
  </si>
  <si>
    <t>CC----CG--C---------</t>
  </si>
  <si>
    <t>CCGTCTTGCTCGCCACCTCG</t>
  </si>
  <si>
    <t>GCCGGGC--ATT-GC-TGTC</t>
  </si>
  <si>
    <t>GCCGGGCCAATTCGCATGTC</t>
  </si>
  <si>
    <t>Rv0683</t>
  </si>
  <si>
    <t>----A-CGA-AG--------</t>
  </si>
  <si>
    <t>AGCAACCGAAAGAGTGGGAA</t>
  </si>
  <si>
    <t>CACCAAC-AGTCCAGGAGGA</t>
  </si>
  <si>
    <t>CACTAACAAGTCCAGGAGGA</t>
  </si>
  <si>
    <t>T------------GC-----</t>
  </si>
  <si>
    <t>TAGGTCTACCGGCCACCAGA</t>
  </si>
  <si>
    <t>GA-C-------GC-G--AGC</t>
  </si>
  <si>
    <t>GGGCACCATCCGCGGCGAGC</t>
  </si>
  <si>
    <t>Rv0690c</t>
  </si>
  <si>
    <t>GAGGACCTGACGTCGGAGAC</t>
  </si>
  <si>
    <t>Rv0694</t>
  </si>
  <si>
    <t>ATAACAATTGGTGCACGCCA</t>
  </si>
  <si>
    <t>CACGG-TT-GC-GT-CAGGG</t>
  </si>
  <si>
    <t>CAGAGCGAAGCGATGAGGAG</t>
  </si>
  <si>
    <t>Rv0697</t>
  </si>
  <si>
    <t>CCAGCGCAGATCACTGTAGT</t>
  </si>
  <si>
    <t>Rv0703</t>
  </si>
  <si>
    <t>AT-CG-AAGTACAAGCCGAC</t>
  </si>
  <si>
    <t>ATGAGGAGGAGCAGGGCAAT</t>
  </si>
  <si>
    <t>-A----ATGCC-CG-AG---</t>
  </si>
  <si>
    <t>CAATCAGATCTAGGGAGTTT</t>
  </si>
  <si>
    <t>Rv0710</t>
  </si>
  <si>
    <t>GGGGGCTTTTGCGACTGCTC</t>
  </si>
  <si>
    <t>TGAGCGGTCTGCTGTGACGC</t>
  </si>
  <si>
    <t>GCCTGGCTGGGCGTGGGCGC</t>
  </si>
  <si>
    <t>GCCCCGCGTGCCCGTCGGCG</t>
  </si>
  <si>
    <t>Rv0717</t>
  </si>
  <si>
    <t>TGAC---GAC-----C-ATG</t>
  </si>
  <si>
    <t>TGACCGCGCTGACGACGATG</t>
  </si>
  <si>
    <t>Rv0723</t>
  </si>
  <si>
    <t>T---------C---------</t>
  </si>
  <si>
    <t>TAGTTTCGGGCGAGCAGACG</t>
  </si>
  <si>
    <t>AGCGT-GG-GC-AC-GC-AC</t>
  </si>
  <si>
    <t>TACGTCGCTGCGACCCGGAC</t>
  </si>
  <si>
    <t>Rv0727c</t>
  </si>
  <si>
    <t>TTTCCAAGTCGCGGAATTTG</t>
  </si>
  <si>
    <t>Rv0730</t>
  </si>
  <si>
    <t>TAGCATCCGGTTCGGTCTGG</t>
  </si>
  <si>
    <t>A--TG--A----GC-----C</t>
  </si>
  <si>
    <t>AGTTGGGATCCGGCGGCAGC</t>
  </si>
  <si>
    <t>Rv0734</t>
  </si>
  <si>
    <t>TGAACCAAACTCTTACTCGA</t>
  </si>
  <si>
    <t>CATGGCTGCCGGCTCCGGAT</t>
  </si>
  <si>
    <t>----GCCG---C----C---</t>
  </si>
  <si>
    <t>TACAGCCGCAGCGGGGCCGG</t>
  </si>
  <si>
    <t>CG------------------</t>
  </si>
  <si>
    <t>CGAAACCCACTGCGTGGTCA</t>
  </si>
  <si>
    <t>Rv0751c</t>
  </si>
  <si>
    <t>CGCCCTCAGAGGTCGCCGGC</t>
  </si>
  <si>
    <t>GGAGGCCGCTGCCAGCATTG</t>
  </si>
  <si>
    <t>CC----C-C-G-GGTAGAGC</t>
  </si>
  <si>
    <t>CCTTAGCTCAGTGGTAGAGC</t>
  </si>
  <si>
    <t>CGGCAGCCCGAGGAGAACGC</t>
  </si>
  <si>
    <t>Rv0760c</t>
  </si>
  <si>
    <t>------CG--G---------</t>
  </si>
  <si>
    <t>AACGGGTGTCGATCTTCACC</t>
  </si>
  <si>
    <t>Rv0762c</t>
  </si>
  <si>
    <t>-----------------G--</t>
  </si>
  <si>
    <t>CAGCCAGTCGGCGTTCCGGC</t>
  </si>
  <si>
    <t>AGCGGGTTGACAGCGCAGAA</t>
  </si>
  <si>
    <t>GCCGATGCAGAGCGGGGCGA</t>
  </si>
  <si>
    <t>TAAGCGGCGTGAGCACGCCG</t>
  </si>
  <si>
    <t>AC-GA-TGGGA-GA-TGGGG</t>
  </si>
  <si>
    <t>ACCGAGTGGGACGAATGGGG</t>
  </si>
  <si>
    <t>TAGCGCGAGCAATAGCTCCT</t>
  </si>
  <si>
    <t>Rv0787</t>
  </si>
  <si>
    <t>----G----A----------</t>
  </si>
  <si>
    <t>CGCCGGTAGAGTTGGCGCGG</t>
  </si>
  <si>
    <t>GCCGCGCCGCTGAACCCACG</t>
  </si>
  <si>
    <t>Rv0804</t>
  </si>
  <si>
    <t>GCTCACAACAGCGCGGACCT</t>
  </si>
  <si>
    <t>CGTAAGCCGAATTCGGCGGT</t>
  </si>
  <si>
    <t>TGACAAAACGCACGCGCGGT</t>
  </si>
  <si>
    <t>-----G---CC---------</t>
  </si>
  <si>
    <t>CTAATGAGGTCAACGCCACG</t>
  </si>
  <si>
    <t>CCCATCGGCGTGGCGTTGAC</t>
  </si>
  <si>
    <t>GGCCGCTCCG-T-TT-CGC-</t>
  </si>
  <si>
    <t>GGCCGCTCCGTTATTTCGCG</t>
  </si>
  <si>
    <t>TG-----------------G</t>
  </si>
  <si>
    <t>TGATACGGCAACCTCTGTTG</t>
  </si>
  <si>
    <t>TAACGGCGAGCGGTATGGCC</t>
  </si>
  <si>
    <t>Rv0816c</t>
  </si>
  <si>
    <t>GA-CTGTGCCGC---GCGGG</t>
  </si>
  <si>
    <t>GATCTGTGCCGCCTAGCGGG</t>
  </si>
  <si>
    <t>Rv0819</t>
  </si>
  <si>
    <t>CCCCCAAGAAGTCGTAAGCA</t>
  </si>
  <si>
    <t>AGGCTGGCGTCACCGCGGGT</t>
  </si>
  <si>
    <t>CGCGGTGACGCCAGCCTGGC</t>
  </si>
  <si>
    <t>GTCGGGAACGTAGGCTTTAG</t>
  </si>
  <si>
    <t>-T-AGTA--AT---------</t>
  </si>
  <si>
    <t>ATCAGTACGATGTGGGCCTT</t>
  </si>
  <si>
    <t>--T---CAG-CC-GT-----</t>
  </si>
  <si>
    <t>GCAATCCAACCCAGCCCGGC</t>
  </si>
  <si>
    <t>C-G-----------------</t>
  </si>
  <si>
    <t>CAGATATATTGACTGCAACC</t>
  </si>
  <si>
    <t>CCGGGGCGTGGTTGTGCTCA</t>
  </si>
  <si>
    <t>ACCACGCCCCGGTTGCGCCG</t>
  </si>
  <si>
    <t>CCCGCGTTCTATTGTTTGCG</t>
  </si>
  <si>
    <t>TGACGTCTCATATAGTGAAA</t>
  </si>
  <si>
    <t>TGGTTGCCGACGACGGGCAG</t>
  </si>
  <si>
    <t>CCACGTCCTGCCCGTCGTCG</t>
  </si>
  <si>
    <t>CGTTGTCCGCGGCCAACGTA</t>
  </si>
  <si>
    <t>--------------GG----</t>
  </si>
  <si>
    <t>TCGAAAGCCTTGCTGGATCG</t>
  </si>
  <si>
    <t>TTGACCGGCAACAACGGCCA</t>
  </si>
  <si>
    <t>Rv0849</t>
  </si>
  <si>
    <t>CGACGACATGCCGACATGAC</t>
  </si>
  <si>
    <t>ATCCCATCTCTTGTCAGCAT</t>
  </si>
  <si>
    <t>CTCGGCCCGGCCCGGGTCAG</t>
  </si>
  <si>
    <t>TGAGGTCGCTGACCCGGGCC</t>
  </si>
  <si>
    <t>Rv0855</t>
  </si>
  <si>
    <t>--G-C--T----G---C--G</t>
  </si>
  <si>
    <t>GTGGCCGTAAAAGCATCGCG</t>
  </si>
  <si>
    <t>Rv0860</t>
  </si>
  <si>
    <t>GTGTCGGGGGCTTTTACGTC</t>
  </si>
  <si>
    <t>TGCGGGGGCTTTTACGTCTG</t>
  </si>
  <si>
    <t>GA-AA--C-----TG---G-</t>
  </si>
  <si>
    <t>GATGAGGAGGAGCGGCGCCA</t>
  </si>
  <si>
    <t>Rv0868c</t>
  </si>
  <si>
    <t>GGATGGAG-CGGGGGACCCA</t>
  </si>
  <si>
    <t>GGATGGAGGCGGGGGACCCA</t>
  </si>
  <si>
    <t>CCGCCGCACTCGGTTTGACG</t>
  </si>
  <si>
    <t>TAGGGCGCCCGCGTGGCCGG</t>
  </si>
  <si>
    <t>Rv0875c</t>
  </si>
  <si>
    <t>CTTAAGCGCGGTCGGCGCCA</t>
  </si>
  <si>
    <t>TGG-GC-CA--G-CG-T-GA</t>
  </si>
  <si>
    <t>TTGGACATACCGTCGTTTGC</t>
  </si>
  <si>
    <t>C-GCGTGTC-----------</t>
  </si>
  <si>
    <t>CCGCGTGTCAACGAGGCTAA</t>
  </si>
  <si>
    <t>TGAGGCCGACGGCAAACCAG</t>
  </si>
  <si>
    <t>TAGGCCGGCGAGCAGACGCA</t>
  </si>
  <si>
    <t>Rv0897c</t>
  </si>
  <si>
    <t>GGGGCTTTTGCGTCTGCTCG</t>
  </si>
  <si>
    <t>Rv0904c</t>
  </si>
  <si>
    <t>CGGCGGCTCACCCTCCCACC</t>
  </si>
  <si>
    <t>Rv0906</t>
  </si>
  <si>
    <t>GGGGCGAGCCGAGGCGATCA</t>
  </si>
  <si>
    <t>Rv0908</t>
  </si>
  <si>
    <t>GGC-AA---TC-GGA-GC--</t>
  </si>
  <si>
    <t>GGAGAAGCCCCAGCACATTT</t>
  </si>
  <si>
    <t>Rv0910</t>
  </si>
  <si>
    <t>TGACCGGCGAACGTGATCGG</t>
  </si>
  <si>
    <t>TAATGGCGAATCGGGCTGCC</t>
  </si>
  <si>
    <t>-----A---GG-----CCG-</t>
  </si>
  <si>
    <t>GCTCGAGCTGGGAAGGCCGA</t>
  </si>
  <si>
    <t>Rv0913c</t>
  </si>
  <si>
    <t>-T--G----T---T--C-GA</t>
  </si>
  <si>
    <t>CTGTGCCGGTATTGCTCGGA</t>
  </si>
  <si>
    <t>Rv0923c</t>
  </si>
  <si>
    <t>CGGCCGATCACCTGATCGAT</t>
  </si>
  <si>
    <t>TAGCCAGCGGAGGTCCCGAG</t>
  </si>
  <si>
    <t>ACCCGGCACGACGATGACAG</t>
  </si>
  <si>
    <t>--TG--------G--G----</t>
  </si>
  <si>
    <t>GATGATGCGCGAGCAGTCGC</t>
  </si>
  <si>
    <t>Rv0934</t>
  </si>
  <si>
    <t>CGGGCCATCGGGCTGCTTTG</t>
  </si>
  <si>
    <t>Rv0939</t>
  </si>
  <si>
    <t>GGGTGTGAAAGGCGCCGCCG</t>
  </si>
  <si>
    <t>CGCCTCAGCGCGACAAAGTG</t>
  </si>
  <si>
    <t>-------CG-----------</t>
  </si>
  <si>
    <t>TAGAACACGTTCTAATCTCG</t>
  </si>
  <si>
    <t>TGTTGGCCGGATTCCCGGGC</t>
  </si>
  <si>
    <t>CGCCCTCGGCGGAGTTGAGC</t>
  </si>
  <si>
    <t>TGAGATTTCGCGCCGAGCGT</t>
  </si>
  <si>
    <t>T-A----GTGA------C--</t>
  </si>
  <si>
    <t>TGACCCGGCAACGACGCCGA</t>
  </si>
  <si>
    <t>Rv0952</t>
  </si>
  <si>
    <t>TA------------------</t>
  </si>
  <si>
    <t>CGACACGCCGAGCGTGCGGG</t>
  </si>
  <si>
    <t>TACTGAGTCTGCACTGGGAT</t>
  </si>
  <si>
    <t>Rv0957</t>
  </si>
  <si>
    <t>GCGTCGTAGCGTGGAACGGT</t>
  </si>
  <si>
    <t>Rv0959</t>
  </si>
  <si>
    <t>TAGTTTGTTGCAATCATGGT</t>
  </si>
  <si>
    <t>AGGTGCGCCGCCCGGTCAGC</t>
  </si>
  <si>
    <t>TGACGAGCGCCGGACTCCGG</t>
  </si>
  <si>
    <t>GT--T-TC----GC------</t>
  </si>
  <si>
    <t>GTGGTCTCCAACGCGTCGGG</t>
  </si>
  <si>
    <t>Rv0971c</t>
  </si>
  <si>
    <t>CGCAGGAGGTTGGGAACAGC</t>
  </si>
  <si>
    <t>Rv0982</t>
  </si>
  <si>
    <t>TAGTTGTGCAGTTACTGTTG</t>
  </si>
  <si>
    <t>TG------------------</t>
  </si>
  <si>
    <t>TGAACACGCCATACCTTATC</t>
  </si>
  <si>
    <t>-TTATCCACA----------</t>
  </si>
  <si>
    <t>GTTATCCACAAGGGGATTTC</t>
  </si>
  <si>
    <t>GCAC---------TAGAGT-</t>
  </si>
  <si>
    <t>GCACTTGAGACGGTAGAGTG</t>
  </si>
  <si>
    <t>GGCTCGACGGAAAGGCGGGC</t>
  </si>
  <si>
    <t>CCCCGGCATCCGGGATGGCC</t>
  </si>
  <si>
    <t>-AAT--CA------------</t>
  </si>
  <si>
    <t>AGGGGCTAT-GCGCAGTTGG</t>
  </si>
  <si>
    <t>AGGGGCTATGGCGCAGTTGG</t>
  </si>
  <si>
    <t>G-G----C---C--C-----</t>
  </si>
  <si>
    <t>GCGGCTACAAACGGCAACGC</t>
  </si>
  <si>
    <t>TAGGAGTGGCGATTTCGGCG</t>
  </si>
  <si>
    <t>CAGGCGCCGAAATCGCCACT</t>
  </si>
  <si>
    <t>GGTGCGCCTAAGCTCGGGCC</t>
  </si>
  <si>
    <t>Rv1010</t>
  </si>
  <si>
    <t>TA-------CG---------</t>
  </si>
  <si>
    <t>TAAGGCCGCCGAGCAGACGC</t>
  </si>
  <si>
    <t>Rv1014c</t>
  </si>
  <si>
    <t>CGCAACCGGCGTGTCGAGGG</t>
  </si>
  <si>
    <t>AGCCTAGCCGGGCGTCACGG</t>
  </si>
  <si>
    <t>TAGATGGCAGCCGTCATCCT</t>
  </si>
  <si>
    <t>-----------G---CCC--</t>
  </si>
  <si>
    <t>GTCGCATCCCGGCTACCCGG</t>
  </si>
  <si>
    <t>TAGCGGGCGGGGAAGCCGGG</t>
  </si>
  <si>
    <t>Rv1021</t>
  </si>
  <si>
    <t>TAACCGCCCCGAGTGCGACG</t>
  </si>
  <si>
    <t>Rv1026</t>
  </si>
  <si>
    <t>CGAATACCGGATTCACCAAC</t>
  </si>
  <si>
    <t>Rv1027c</t>
  </si>
  <si>
    <t>GTAGCGTCCGCGCCCGAGCC</t>
  </si>
  <si>
    <t>ACTGCGTGATCGGCTTGCCC</t>
  </si>
  <si>
    <t>GGCGTTCACGTCGCAGGGCC</t>
  </si>
  <si>
    <t>CCGGGATGTCGAGAATCGGA</t>
  </si>
  <si>
    <t>TGAGCGGCGCTGCCGGCTTC</t>
  </si>
  <si>
    <t>---ATT----TCA-G--T--</t>
  </si>
  <si>
    <t>GCAATTGAGATCAGGGGTGC</t>
  </si>
  <si>
    <t>Rv1069c</t>
  </si>
  <si>
    <t>GC--G--GG--C----CGCC</t>
  </si>
  <si>
    <t>ATCGGTGCTGCCATACCGCT</t>
  </si>
  <si>
    <t>C------------------G</t>
  </si>
  <si>
    <t>CTTTTGCGTGGTAGACGCAG</t>
  </si>
  <si>
    <t>---------C---GTCAACG</t>
  </si>
  <si>
    <t>TGGTGGACGCAGAGTCAACG</t>
  </si>
  <si>
    <t>TTGACTCTGCGTCCACCACG</t>
  </si>
  <si>
    <t>---TA---------------</t>
  </si>
  <si>
    <t>GACTACATTTGACCTAAACT</t>
  </si>
  <si>
    <t>----CC-G---C--------</t>
  </si>
  <si>
    <t>GGCGCCTGAGACGATGAACG</t>
  </si>
  <si>
    <t>-------------G-C----</t>
  </si>
  <si>
    <t>GGTCGTGGGCACTGACCCAT</t>
  </si>
  <si>
    <t>CACTGCCCACCCGACCGTCC</t>
  </si>
  <si>
    <t>ACCCCAAAACCGCCGGTTTG</t>
  </si>
  <si>
    <t>GCGGTTTTGGGGTGCTTTCG</t>
  </si>
  <si>
    <t>GG-CCGTGTATTGCTGCATT</t>
  </si>
  <si>
    <t>GGGCCGTGTATTGCTGCATT</t>
  </si>
  <si>
    <t>Rv1084</t>
  </si>
  <si>
    <t>------G----G--A-----</t>
  </si>
  <si>
    <t>GACGCGGTGTCGGCGTGTCG</t>
  </si>
  <si>
    <t>GACGCGACACGCCGACACCG</t>
  </si>
  <si>
    <t>--------------G---G-</t>
  </si>
  <si>
    <t>CAGAGTGCACATTAGCCGGC</t>
  </si>
  <si>
    <t>--CC----------------</t>
  </si>
  <si>
    <t>TACCGGTTGCGGTCATCGGC</t>
  </si>
  <si>
    <t>GT-----------AC----A</t>
  </si>
  <si>
    <t>GTGTATGCGAGTTACAGTTA</t>
  </si>
  <si>
    <t>-GATGG--AGC-----GCT-</t>
  </si>
  <si>
    <t>CGATGGCTAGCGACATGCTC</t>
  </si>
  <si>
    <t>TGAGTGCGCCTCCCGCGAGC</t>
  </si>
  <si>
    <t>Rv1099c</t>
  </si>
  <si>
    <t>TAACACACCCACGACACACA</t>
  </si>
  <si>
    <t>Rv1106c</t>
  </si>
  <si>
    <t>GTTGGTGCCGATGATCAAGG</t>
  </si>
  <si>
    <t>TGTATTGATGGGAGTTGGTG</t>
  </si>
  <si>
    <t>AAATCGTTGTCCACGGAACG</t>
  </si>
  <si>
    <t>CACCGGCAGCCGGCGTTGTC</t>
  </si>
  <si>
    <t>Rv1129c</t>
  </si>
  <si>
    <t>CGCCCGACGCCACAGCAGAC</t>
  </si>
  <si>
    <t>Rv1138c</t>
  </si>
  <si>
    <t>GAGACAGCCCAGGATCTGGT</t>
  </si>
  <si>
    <t>CCAACTGCTGGTTGGGCATG</t>
  </si>
  <si>
    <t>Rv1144</t>
  </si>
  <si>
    <t>-TCGT-GATCCAC----C-C</t>
  </si>
  <si>
    <t>GTCGTCGATCCACATGACAG</t>
  </si>
  <si>
    <t>GTCGCCCATCGGAGAAACGA</t>
  </si>
  <si>
    <t>-C-------C-----G--C-</t>
  </si>
  <si>
    <t>GCTTGTCGCCGCGGCGATCG</t>
  </si>
  <si>
    <t>G-----AC----GC--C---</t>
  </si>
  <si>
    <t>GATCTGATCTTGGCGTTCGG</t>
  </si>
  <si>
    <t>Rv1155</t>
  </si>
  <si>
    <t>CGA---CA--CG--A---T-</t>
  </si>
  <si>
    <t>CCGCATCCTGCGGCCCGCAT</t>
  </si>
  <si>
    <t>TAGCCACGGGGCGCGGCTGC</t>
  </si>
  <si>
    <t>------A----------G--</t>
  </si>
  <si>
    <t>GCGGCGAAGCCATCACCGGC</t>
  </si>
  <si>
    <t>Rv1157c</t>
  </si>
  <si>
    <t>CAGTACGCCATGAACAATAT</t>
  </si>
  <si>
    <t>Rv1160</t>
  </si>
  <si>
    <t>GGTTGACGGTGGCCGCCGTC</t>
  </si>
  <si>
    <t>GC-------GC-A---G-GA</t>
  </si>
  <si>
    <t>GCGACGCTTGCGGAGCGAGA</t>
  </si>
  <si>
    <t>-------------A-CG---</t>
  </si>
  <si>
    <t>ACCACAATGAGGGACCGACT</t>
  </si>
  <si>
    <t>Rv1165</t>
  </si>
  <si>
    <t>AACGCCACTGCGAAATCCAG</t>
  </si>
  <si>
    <t>ATGGA-C--GA--T-GA-CC</t>
  </si>
  <si>
    <t>ATGGACCCCGACCTGGACCC</t>
  </si>
  <si>
    <t>TAGCCCCGGCGACGATGCCG</t>
  </si>
  <si>
    <t>----G---------------</t>
  </si>
  <si>
    <t>CATCGTCGCCGGGGCTAGGC</t>
  </si>
  <si>
    <t>Rv1175c</t>
  </si>
  <si>
    <t>GACCTGCAGATTGGTATGGC</t>
  </si>
  <si>
    <t>TGAGCCGGCTGGGGGCAGCA</t>
  </si>
  <si>
    <t>GGTGGTGAACCCATCTTCGC</t>
  </si>
  <si>
    <t>CATAACCGCCCGAAAACCGC</t>
  </si>
  <si>
    <t>CATCGCTATCGCCAACCATC</t>
  </si>
  <si>
    <t>Rv1188</t>
  </si>
  <si>
    <t>TGAAATCGCCGGTTGCTGTC</t>
  </si>
  <si>
    <t>ATTTGTGCCTATTGACGGCC</t>
  </si>
  <si>
    <t>---------------A----</t>
  </si>
  <si>
    <t>TCACGGCGCCGGGGTAGCCT</t>
  </si>
  <si>
    <t>TGAGCTACGGCGAATTATCG</t>
  </si>
  <si>
    <t>TGAGGTTGGTCGACAACCAA</t>
  </si>
  <si>
    <t>TAGCGGATTCCGGGCGCAGT</t>
  </si>
  <si>
    <t>Rv1208</t>
  </si>
  <si>
    <t>CGTCGGCGCCTTAGGGCAAG</t>
  </si>
  <si>
    <t>Rv1210</t>
  </si>
  <si>
    <t>-ATA-GG-A-AAT-G-----</t>
  </si>
  <si>
    <t>AATAGGGAACAATAGGGGGG</t>
  </si>
  <si>
    <t>CTGCCCGCCAGCGCCGCCGC</t>
  </si>
  <si>
    <t>Rv1215c</t>
  </si>
  <si>
    <t>CGC-C----------GC--C</t>
  </si>
  <si>
    <t>CGCGCGGCGTCGGTGACGAG</t>
  </si>
  <si>
    <t>GATGAACGTACGTTTAATAT</t>
  </si>
  <si>
    <t>-CGCGCTACATTC-------</t>
  </si>
  <si>
    <t>CCGCGCTACATTCGAGATAC</t>
  </si>
  <si>
    <t>TAGCCGGTGAGCCACTTGTC</t>
  </si>
  <si>
    <t>Rv1224</t>
  </si>
  <si>
    <t>CGGTGACGGCCGGCGGTCGG</t>
  </si>
  <si>
    <t>TAGCTCGCCGGGCCCGACCG</t>
  </si>
  <si>
    <t>Rv1226c</t>
  </si>
  <si>
    <t>GTCAGCGCGATGCTCACTGG</t>
  </si>
  <si>
    <t>Rv1229c</t>
  </si>
  <si>
    <t>---------C-C--------</t>
  </si>
  <si>
    <t>GTGAGCAGACGCAAAAGAAC</t>
  </si>
  <si>
    <t>Rv1231c</t>
  </si>
  <si>
    <t>T--GTATGGTGA----GTTC</t>
  </si>
  <si>
    <t>TATGTATGGTGATCTAGTTC</t>
  </si>
  <si>
    <t>Rv1233c</t>
  </si>
  <si>
    <t>-------C-G----------</t>
  </si>
  <si>
    <t>AAGGCAGCTGCCTAGGCTCT</t>
  </si>
  <si>
    <t>Rv1238</t>
  </si>
  <si>
    <t>TGA-----GT--G----C--</t>
  </si>
  <si>
    <t>TAATGGCGGCGAGCGGACAC</t>
  </si>
  <si>
    <t>GCGTGGCGGGGGCTTATGTG</t>
  </si>
  <si>
    <t>CATCTTGACGTGTGTTTGTC</t>
  </si>
  <si>
    <t>TGAGCCGCCACGAGCGTCCG</t>
  </si>
  <si>
    <t>CCCGAAGGTTGTTCGGCCGA</t>
  </si>
  <si>
    <t>CAGCGACGAGGCGTTCGGCT</t>
  </si>
  <si>
    <t>-G-TAGCCTT-A---GGC--</t>
  </si>
  <si>
    <t>CGTTAGCCTTTATGGGGCAG</t>
  </si>
  <si>
    <t>TGTCCGTTGTCTCACCGAGG</t>
  </si>
  <si>
    <t>Rv1257c</t>
  </si>
  <si>
    <t>TCGGCGTGTCGCGTCACCAG</t>
  </si>
  <si>
    <t>Rv1260</t>
  </si>
  <si>
    <t>------GC--------G---</t>
  </si>
  <si>
    <t>CGTCGGCCGCTTCACCGAAC</t>
  </si>
  <si>
    <t>Rv1261c</t>
  </si>
  <si>
    <t>AGCGCCATCCTGGCTGCGCC</t>
  </si>
  <si>
    <t>GCAGGACATGTGCGGCGGCG</t>
  </si>
  <si>
    <t>TGGTCACTAACCGGGCCTGC</t>
  </si>
  <si>
    <t>AACAGCGGCGCGTACCAGCG</t>
  </si>
  <si>
    <t>--TT-----CACAAT--C--</t>
  </si>
  <si>
    <t>ACGTGGTATCACAATGACCG</t>
  </si>
  <si>
    <t>CAA--AT-C---GAGATAAC</t>
  </si>
  <si>
    <t>GAAACCGCCGCACCGCCGGC</t>
  </si>
  <si>
    <t>GGGGATCCCG----C-GGG-</t>
  </si>
  <si>
    <t>GGGGATCCCGTCAACCGGGA</t>
  </si>
  <si>
    <t>Rv1272c</t>
  </si>
  <si>
    <t>TAGCCCGACGCGGGCCCACG</t>
  </si>
  <si>
    <t>Rv1275</t>
  </si>
  <si>
    <t>--CG----------------</t>
  </si>
  <si>
    <t>AGCGCTGGGCGAGGCGGGAG</t>
  </si>
  <si>
    <t>-G---GCCG-C-----C--G</t>
  </si>
  <si>
    <t>TGAAGGCAGCCGAACCCGCG</t>
  </si>
  <si>
    <t>CTAGGGCGCACTGGCGCACC</t>
  </si>
  <si>
    <t>Rv1286</t>
  </si>
  <si>
    <t>TGGTTGCTCTGCTGTCCCTG</t>
  </si>
  <si>
    <t>CCATCGGCAGGGCCTGCCTG</t>
  </si>
  <si>
    <t>CCGCGGGCAGGTGGCCGCTG</t>
  </si>
  <si>
    <t>Rv1295</t>
  </si>
  <si>
    <t>TTCGACAG--T-GG--T-GC</t>
  </si>
  <si>
    <t>CGGCACGGTTTGGATTGGGT</t>
  </si>
  <si>
    <t>CGTCC-GCA-T-GCAG---C</t>
  </si>
  <si>
    <t>CGTCCAGCAATCGCAGCATC</t>
  </si>
  <si>
    <t>GGTTGACCTGGCATAATCGA</t>
  </si>
  <si>
    <t>Rv1301</t>
  </si>
  <si>
    <t>AGATTCGGCCAATTGTTCGC</t>
  </si>
  <si>
    <t>G---G---C-CC-T-GGTGA</t>
  </si>
  <si>
    <t>GGGAGCTACCCCTTGGGTGA</t>
  </si>
  <si>
    <t>Rv1304</t>
  </si>
  <si>
    <t>CAGAGCCATCAAGGAGGATA</t>
  </si>
  <si>
    <t>-----ATGG--GA-------</t>
  </si>
  <si>
    <t>GGCAAATGGTTGCAATAGGT</t>
  </si>
  <si>
    <t>Rv1307</t>
  </si>
  <si>
    <t>T---------------A---</t>
  </si>
  <si>
    <t>TGAACCCGAACTAGTCAGCA</t>
  </si>
  <si>
    <t>Rv1309</t>
  </si>
  <si>
    <t>------G-AAG--A------</t>
  </si>
  <si>
    <t>CCACGAGGAAGCGAAGAAGA</t>
  </si>
  <si>
    <t>Rv1312</t>
  </si>
  <si>
    <t>TGACGCACTGGTCAGCAGAC</t>
  </si>
  <si>
    <t>Rv1314c</t>
  </si>
  <si>
    <t>CCA-GA----AA-GC-GT--</t>
  </si>
  <si>
    <t>CCACGGTTTTTGGGCTCTTC</t>
  </si>
  <si>
    <t>--CCAGCAGCCGCGG-----</t>
  </si>
  <si>
    <t>TGCCAGCAGCCGCGGTAATA</t>
  </si>
  <si>
    <t>Rv1316c</t>
  </si>
  <si>
    <t>CTTCGGCGGTGT-CT-GAGC</t>
  </si>
  <si>
    <t>CTTCGGCGGTGTGCTTGAGC</t>
  </si>
  <si>
    <t>CAATGTCGTTTTTCCGCCAG</t>
  </si>
  <si>
    <t>Rv1319c</t>
  </si>
  <si>
    <t>TCGACAAACTAGTCTGACGC</t>
  </si>
  <si>
    <t>Rv1322</t>
  </si>
  <si>
    <t>-------G---G--------</t>
  </si>
  <si>
    <t>TTTGGCGGCTGGTGCGCCCT</t>
  </si>
  <si>
    <t>A----CCA----C--G--G-</t>
  </si>
  <si>
    <t>AAGGCGCACCAGCAGGGCGC</t>
  </si>
  <si>
    <t>-------------T--G-C-</t>
  </si>
  <si>
    <t>GGCCAGTGTGATCTTGGTCA</t>
  </si>
  <si>
    <t>GGCGATTCTGCGTCTGCTCG</t>
  </si>
  <si>
    <t>Rv1326c</t>
  </si>
  <si>
    <t>T-G--AG-----G-----C-</t>
  </si>
  <si>
    <t>TGAGCAGATTGCACATGCCT</t>
  </si>
  <si>
    <t>AAAAGCTCCTAAATCTGGCC</t>
  </si>
  <si>
    <t>Rv1329c</t>
  </si>
  <si>
    <t>TAAATCGGCCAGATTTAGGA</t>
  </si>
  <si>
    <t>Rv1340</t>
  </si>
  <si>
    <t>TGA-----------C---G-</t>
  </si>
  <si>
    <t>TGACCGCGCCGCGACGATGC</t>
  </si>
  <si>
    <t>Rv1349</t>
  </si>
  <si>
    <t>CGACGGTGCAAAATATGATA</t>
  </si>
  <si>
    <t>Rv1353c</t>
  </si>
  <si>
    <t>TTACTGCGCTTCCAGTTCCG</t>
  </si>
  <si>
    <t>------G--G-----G----</t>
  </si>
  <si>
    <t>TCGGTGGATGAGGCCACCAA</t>
  </si>
  <si>
    <t>Rv1362c</t>
  </si>
  <si>
    <t>GGCGGTCGCCAAGTCTGACG</t>
  </si>
  <si>
    <t>G-C-T-T--G--G--CC--C</t>
  </si>
  <si>
    <t>ATGTTTTCGAGAGAGTCAAC</t>
  </si>
  <si>
    <t>ACCGAACCTCCCCATGTCGA</t>
  </si>
  <si>
    <t>Rv1385</t>
  </si>
  <si>
    <t>TGTGACCAAACTCACCGCCC</t>
  </si>
  <si>
    <t>G------C-G----------</t>
  </si>
  <si>
    <t>ATTCAGGCCGAACGCCCCGT</t>
  </si>
  <si>
    <t>GCTCTACGCCGCCAGGAGAA</t>
  </si>
  <si>
    <t>Rv1391</t>
  </si>
  <si>
    <t>A--A-T-G------TAA---</t>
  </si>
  <si>
    <t>ATAATTCGGCTAACTATTTA</t>
  </si>
  <si>
    <t>AGCAGACGCAGAATCGCACG</t>
  </si>
  <si>
    <t>Rv1393c</t>
  </si>
  <si>
    <t>CGATTCTGCGTCTGCTCGCG</t>
  </si>
  <si>
    <t>TAGACCAGCCCTTTTCAGGG</t>
  </si>
  <si>
    <t>Rv1399c</t>
  </si>
  <si>
    <t>TGCCGCCCGGGCCGCACATT</t>
  </si>
  <si>
    <t>GAGCCGATCGCGCGGGTGCT</t>
  </si>
  <si>
    <t>CGTTACGTGCTGGGACGACC</t>
  </si>
  <si>
    <t>AACGGACGGCCCGACACGGG</t>
  </si>
  <si>
    <t>TCGATACGCCCGACGTGCTG</t>
  </si>
  <si>
    <t>Rv1432</t>
  </si>
  <si>
    <t>CACTGGTGCAACTGTGTCGT</t>
  </si>
  <si>
    <t>Rv1438</t>
  </si>
  <si>
    <t>C-GG--------------G-</t>
  </si>
  <si>
    <t>CCAGCAGACCAAGCCCTAGC</t>
  </si>
  <si>
    <t>CAGGATTCTGCTGACCATGA</t>
  </si>
  <si>
    <t>AGTGTGCCCTGCTGGTGTCG</t>
  </si>
  <si>
    <t>Rv1444c</t>
  </si>
  <si>
    <t>-----------C--------</t>
  </si>
  <si>
    <t>TTGACGATCTGCCACCTCTG</t>
  </si>
  <si>
    <t>Rv1447c</t>
  </si>
  <si>
    <t>TGAT----------------</t>
  </si>
  <si>
    <t>TGATCCGCGCCGGCGACGAT</t>
  </si>
  <si>
    <t>CCGCTGCGGTGCCGGCCCTG</t>
  </si>
  <si>
    <t>Rv1457c</t>
  </si>
  <si>
    <t>ACCACGCACAAGACACGCCG</t>
  </si>
  <si>
    <t>-G-GG-G--AA-C--T--GG</t>
  </si>
  <si>
    <t>TGCAGAGCGAAGCGATGAGG</t>
  </si>
  <si>
    <t>Rv1466</t>
  </si>
  <si>
    <t>GAACTGAGGGCGGAGAATCC</t>
  </si>
  <si>
    <t>TGAGGCGGGTTTCGCTCGCA</t>
  </si>
  <si>
    <t>AGGGCTGCGTTAGGGGTGCC</t>
  </si>
  <si>
    <t>Rv1472</t>
  </si>
  <si>
    <t>TAACAGCGCCCAAGACAACC</t>
  </si>
  <si>
    <t>GGCGGCGGGTTCTTAGGCTA</t>
  </si>
  <si>
    <t>--G----G------C-----</t>
  </si>
  <si>
    <t>CGACAGCGGCGTGTCGCGTC</t>
  </si>
  <si>
    <t>Rv1474c</t>
  </si>
  <si>
    <t>GACGCGACACGCCGCTGTCG</t>
  </si>
  <si>
    <t>TGTGAC-TACGGTGC----G</t>
  </si>
  <si>
    <t>Rv1478</t>
  </si>
  <si>
    <t>-CC-G-----G---------</t>
  </si>
  <si>
    <t>Rv1481</t>
  </si>
  <si>
    <t>CCGCGAGCGTAACCTGGCTG</t>
  </si>
  <si>
    <t>--C--------------CG-</t>
  </si>
  <si>
    <t>CGCAGCCAGGTTACGCTCGC</t>
  </si>
  <si>
    <t>Rv1489</t>
  </si>
  <si>
    <t>GGCGCAACTCGACCTATGGC</t>
  </si>
  <si>
    <t>ACCGTGGGATGCAACGACGG</t>
  </si>
  <si>
    <t>Rv1496</t>
  </si>
  <si>
    <t>GTCGCTGCGAAATCCACGTA</t>
  </si>
  <si>
    <t>CGGTGTCGCGATGCTTCCCG</t>
  </si>
  <si>
    <t>T----------------C--</t>
  </si>
  <si>
    <t>TGAACCTTCAAGCGCGGCCG</t>
  </si>
  <si>
    <t>Rv1518</t>
  </si>
  <si>
    <t>GGTAAGGCTAGCCTTAAGCG</t>
  </si>
  <si>
    <t>TTGAGCGCCAACCGTGCGCA</t>
  </si>
  <si>
    <t>Rv1524</t>
  </si>
  <si>
    <t>TAAGCGAGGGTGGCGCTTCG</t>
  </si>
  <si>
    <t>ACGACACGATTCCTAGTGTG</t>
  </si>
  <si>
    <t>Rv1531</t>
  </si>
  <si>
    <t>ATGGCGAGATTCCGCCGGCG</t>
  </si>
  <si>
    <t>Rv1534</t>
  </si>
  <si>
    <t>C-CC-AAC----A--G--GC</t>
  </si>
  <si>
    <t>CCCCGAACGTCGAGAGACGC</t>
  </si>
  <si>
    <t>T----G--G-G-------A-</t>
  </si>
  <si>
    <t>TCACCGGGGAGCCTTCGGAA</t>
  </si>
  <si>
    <t>CCCAGATCCACGTCGGCCAA</t>
  </si>
  <si>
    <t>TGAGCCCTGTGGCGTGTCGC</t>
  </si>
  <si>
    <t>-----------C--C--G--</t>
  </si>
  <si>
    <t>GACACACTTTGCGACACGCC</t>
  </si>
  <si>
    <t>TAGCGAGGCGACCGCCCCCA</t>
  </si>
  <si>
    <t>Rv1551</t>
  </si>
  <si>
    <t>CACATCGAGCGCGACGACGA</t>
  </si>
  <si>
    <t>--------------CCG---</t>
  </si>
  <si>
    <t>TGTCCGGTCCCGTACCGTAC</t>
  </si>
  <si>
    <t>Rv1558</t>
  </si>
  <si>
    <t>-----------TG-C-----</t>
  </si>
  <si>
    <t>ATAGGGCGGCGTGGCACCAT</t>
  </si>
  <si>
    <t>TAGCGAGGCGTCGGCGCGAC</t>
  </si>
  <si>
    <t>TGACGCCTACACCCGCCGGA</t>
  </si>
  <si>
    <t>CGC-----G-----------</t>
  </si>
  <si>
    <t>CGCCTCCTGCTTCCCGCTGC</t>
  </si>
  <si>
    <t>TGAGA---AAATCACAAC-G</t>
  </si>
  <si>
    <t>CGTGACTGAAATCACAACTG</t>
  </si>
  <si>
    <t>Rv1571</t>
  </si>
  <si>
    <t>CTTAATGGCCAGCTCGCGGG</t>
  </si>
  <si>
    <t>Rv1591</t>
  </si>
  <si>
    <t>GT----GG-TTGAAC---GT</t>
  </si>
  <si>
    <t>ATCGTCGAACTGGTTTAAGT</t>
  </si>
  <si>
    <t>-------CC--TC--C--G-</t>
  </si>
  <si>
    <t>GGCACACAACCTCGTCACGC</t>
  </si>
  <si>
    <t>ACTTGTATGAGACTTTAAGA</t>
  </si>
  <si>
    <t>Rv1596</t>
  </si>
  <si>
    <t>TAGCCGGGCGGCCCCGGCGC</t>
  </si>
  <si>
    <t>Rv1606</t>
  </si>
  <si>
    <t>CATGCAGATGTCAAGGGGGG</t>
  </si>
  <si>
    <t>T-------------G-----</t>
  </si>
  <si>
    <t>TGATGAATCCGTGCGCAAGC</t>
  </si>
  <si>
    <t>TAGCGGCGGCGAAAACCATC</t>
  </si>
  <si>
    <t>Rv1610</t>
  </si>
  <si>
    <t>CGCTACCCTTC-T--ACGTC</t>
  </si>
  <si>
    <t>CGCTACCCTTCATGGACGTC</t>
  </si>
  <si>
    <t>TCCACCCCGGATCTTCCGCG</t>
  </si>
  <si>
    <t>Rv1614</t>
  </si>
  <si>
    <t>CCGCCGGTCAGGCAGCTGTC</t>
  </si>
  <si>
    <t>Rv1616</t>
  </si>
  <si>
    <t>TCGCGACTATGCTGAGTCGT</t>
  </si>
  <si>
    <t>Rv1618</t>
  </si>
  <si>
    <t>CGTTCCTGGTAGCCAGATGA</t>
  </si>
  <si>
    <t>Rv1622c</t>
  </si>
  <si>
    <t>---C--T-CG-CG-----T-</t>
  </si>
  <si>
    <t>CGGCGCTGCGCCGCTATCTA</t>
  </si>
  <si>
    <t>Rv1624c</t>
  </si>
  <si>
    <t>--T-CT-C-----GT-G-A-</t>
  </si>
  <si>
    <t>CGTACCCGAAATGGGCGATT</t>
  </si>
  <si>
    <t>Rv1627c</t>
  </si>
  <si>
    <t>TAGGTTCCGCGAGCAGACGC</t>
  </si>
  <si>
    <t>CTGTCCCTACGACCCAACCC</t>
  </si>
  <si>
    <t>Rv1631</t>
  </si>
  <si>
    <t>TGAACGAGGGCCTGCCGCAC</t>
  </si>
  <si>
    <t>GACAGCTGCGCGGCCTGCTC</t>
  </si>
  <si>
    <t>GCTCACGGCGGCGAACTGGG</t>
  </si>
  <si>
    <t>Rv1638A</t>
  </si>
  <si>
    <t>TTCGCCGCCGTGAGCACAGA</t>
  </si>
  <si>
    <t>TCACAGGAAACCCCCAACAA</t>
  </si>
  <si>
    <t>-G-A--GC------------</t>
  </si>
  <si>
    <t>AGAAATTCTAGAAATTGAGG</t>
  </si>
  <si>
    <t>ACGTCCGAACGAGAGTAGGA</t>
  </si>
  <si>
    <t>-------------C---AC-</t>
  </si>
  <si>
    <t>GCCTGAGGCAGGGCTACGCC</t>
  </si>
  <si>
    <t>Rv1648</t>
  </si>
  <si>
    <t>CACCTATGATTTGCACTTGC</t>
  </si>
  <si>
    <t>Rv1650</t>
  </si>
  <si>
    <t>TGAACCGACTCAGCACGCGT</t>
  </si>
  <si>
    <t>Rv1658</t>
  </si>
  <si>
    <t>TGA-----------CGA---</t>
  </si>
  <si>
    <t>TGACGGTTCTCCCGCGAGCA</t>
  </si>
  <si>
    <t>AACTTCGGGCTCTAGGCGAC</t>
  </si>
  <si>
    <t>GCAGTGACGTTACGCTCGGC</t>
  </si>
  <si>
    <t>Rv1664</t>
  </si>
  <si>
    <t>AT---ACA---GT--AATA-</t>
  </si>
  <si>
    <t>CG-AT-CTGCG-CA--T---</t>
  </si>
  <si>
    <t>CGGATTCTCCGGCAGCTTGC</t>
  </si>
  <si>
    <t>Rv1689</t>
  </si>
  <si>
    <t>------------GC------</t>
  </si>
  <si>
    <t>GGTCTCGCTCTCACTAAACA</t>
  </si>
  <si>
    <t>AACCCCCGTAACCTCTACCG</t>
  </si>
  <si>
    <t>Rv1696</t>
  </si>
  <si>
    <t>GGCTAATGTTACGGCGCGCC</t>
  </si>
  <si>
    <t>Rv1698</t>
  </si>
  <si>
    <t>TTCCGTGGGTCGGCAGGC-C</t>
  </si>
  <si>
    <t>TTCCGTGGGTCGGCAGGCCC</t>
  </si>
  <si>
    <t>Rv1701</t>
  </si>
  <si>
    <t>CACTTGGCTCGCCCGCGACA</t>
  </si>
  <si>
    <t>--G-----C-G-G--G----</t>
  </si>
  <si>
    <t>GTGTGGCTGCGGATGGCTGT</t>
  </si>
  <si>
    <t>Rv1713</t>
  </si>
  <si>
    <t>AGCGAGGCCGGTTCTGCTGT</t>
  </si>
  <si>
    <t>Rv1719</t>
  </si>
  <si>
    <t>GGCGCAG--TG-T---G-AC</t>
  </si>
  <si>
    <t>GGCGCAGTTTGGTAGCGCAC</t>
  </si>
  <si>
    <t>Rv1723</t>
  </si>
  <si>
    <t>TAACGGCTTGTGCCCACGTA</t>
  </si>
  <si>
    <t>GTGGCGGTGACAACGACCAG</t>
  </si>
  <si>
    <t>TGTCCGCAGCGGTGCGCGGT</t>
  </si>
  <si>
    <t>Rv1744c</t>
  </si>
  <si>
    <t>ACGACCCACCCGGTCTGCAA</t>
  </si>
  <si>
    <t>TGATGGTCGGCTTGCCTGAC</t>
  </si>
  <si>
    <t>CAGGTGGCCTTGGGCGCGCG</t>
  </si>
  <si>
    <t>TACTCGGCCGGCGTTCTCGG</t>
  </si>
  <si>
    <t>TAGCCCGGATAGCGCCGTTG</t>
  </si>
  <si>
    <t>TGACAGGCCAATGGCGTCGG</t>
  </si>
  <si>
    <t>AGCGTCTAGCTTGTGGGCCA</t>
  </si>
  <si>
    <t>CGTTGTCGACCGAAACGGGG</t>
  </si>
  <si>
    <t>TGAATGGGCCCGAAGCCATC</t>
  </si>
  <si>
    <t>CGAGGCGGACTGGCGAAACG</t>
  </si>
  <si>
    <t>Rv1771</t>
  </si>
  <si>
    <t>TGA----G------------</t>
  </si>
  <si>
    <t>TGACAACGAATCAACGAACC</t>
  </si>
  <si>
    <t>T-A-----G--CG-CC----</t>
  </si>
  <si>
    <t>TAATGCCAGCTTGGCGGTGG</t>
  </si>
  <si>
    <t>CCCCACACCACCGCCAAGCT</t>
  </si>
  <si>
    <t>TAGGCGCTCGACGACTCCTA</t>
  </si>
  <si>
    <t>GACCGCGACAACCACTTTCA</t>
  </si>
  <si>
    <t>--G---------T-------</t>
  </si>
  <si>
    <t>CCGGTCGCCACGTATTATCC</t>
  </si>
  <si>
    <t>TAGCCAGCTCTGGATGCAGT</t>
  </si>
  <si>
    <t>TGAGCTTTCGGTGGCCGGCA</t>
  </si>
  <si>
    <t>-----------------G-C</t>
  </si>
  <si>
    <t>ACGAGGAATGAATATTTGGC</t>
  </si>
  <si>
    <t>TCAGTCGCGGCAGCACACCA</t>
  </si>
  <si>
    <t>-GC-AGGC-------ATG--</t>
  </si>
  <si>
    <t>CGCGAGGCAAGGCAAATGAA</t>
  </si>
  <si>
    <t>Rv1798</t>
  </si>
  <si>
    <t>CGGTGTCACTGGCTACTTTG</t>
  </si>
  <si>
    <t>T-----------CC-G----</t>
  </si>
  <si>
    <t>TCGCCACTGTGGCCGGTGGC</t>
  </si>
  <si>
    <t>ACGCCTTAGCCGTAACCGGC</t>
  </si>
  <si>
    <t>AGCGGCCACCAGGTTGATCG</t>
  </si>
  <si>
    <t>---------G-C--GGG---</t>
  </si>
  <si>
    <t>GGCGACGATGCAGTGGGGGT</t>
  </si>
  <si>
    <t>AGGCGTCGTGAGATTCACAG</t>
  </si>
  <si>
    <t>ATCGGCGTGGCCGCTTCCGT</t>
  </si>
  <si>
    <t>Rv1821</t>
  </si>
  <si>
    <t>--T--T-AC--T-CC-AA--</t>
  </si>
  <si>
    <t>GGTGCCCCCACAGCCCGCCG</t>
  </si>
  <si>
    <t>Rv1825</t>
  </si>
  <si>
    <t>CCGAGCCGACCAGAATAGGA</t>
  </si>
  <si>
    <t>-----GCGCGGTAC-GTC--</t>
  </si>
  <si>
    <t>CCCGTGCGCGGTACGGTCGA</t>
  </si>
  <si>
    <t>Rv1828</t>
  </si>
  <si>
    <t>TGAGGA-TAGACT-------</t>
  </si>
  <si>
    <t>TGAGGACTAGACTTCGTTCG</t>
  </si>
  <si>
    <t>ACGGA----TCCGACA-CGC</t>
  </si>
  <si>
    <t>GAGGAGGCGCGCGATAAGGC</t>
  </si>
  <si>
    <t>TAGCCGAGAGTTCCCCCGCG</t>
  </si>
  <si>
    <t>GGGAGCTATTCGGTGTCGCC</t>
  </si>
  <si>
    <t>---C-------C-G--G---</t>
  </si>
  <si>
    <t>GCACCCCGCAACAGCTGGCA</t>
  </si>
  <si>
    <t>TGGG--G-CA--G-------</t>
  </si>
  <si>
    <t>TTGACAGGCGCCGGCCTTCG</t>
  </si>
  <si>
    <t>Rv1841c</t>
  </si>
  <si>
    <t>GGCTGCTGCCGCTGACAATC</t>
  </si>
  <si>
    <t>----C-----GC-------G</t>
  </si>
  <si>
    <t>CGTGCCGCGGGCACCCGTCC</t>
  </si>
  <si>
    <t>Rv1844c</t>
  </si>
  <si>
    <t>TAGCGGGCTAGAACTAAAAG</t>
  </si>
  <si>
    <t>TAACCCGCTCGAAACCGTTG</t>
  </si>
  <si>
    <t>TGACTACCGTAGTAGCTAAC</t>
  </si>
  <si>
    <t>TGAACCTTTCGCTTCACCGG</t>
  </si>
  <si>
    <t>Rv1859</t>
  </si>
  <si>
    <t>TTGCGTCGCGCCGTTAACAC</t>
  </si>
  <si>
    <t>G--------G--------G-</t>
  </si>
  <si>
    <t>CCGCTGAACAGCAGAAAAGC</t>
  </si>
  <si>
    <t>CC-GT--T----GGC----G</t>
  </si>
  <si>
    <t>CCGGTGTCGTTCGTCGACGG</t>
  </si>
  <si>
    <t>ACTGACGTGCCTATTGTCAT</t>
  </si>
  <si>
    <t>GCCTGCAGGTGACCGGTTGA</t>
  </si>
  <si>
    <t>Rv1871c</t>
  </si>
  <si>
    <t>GTTGGCCGGAACCGGGGCTT</t>
  </si>
  <si>
    <t>-----GCC----C-------</t>
  </si>
  <si>
    <t>GATCCACCGGGGCGTCGACG</t>
  </si>
  <si>
    <t>Rv1875</t>
  </si>
  <si>
    <t>TGCGATGATAGCTCGCAGTG</t>
  </si>
  <si>
    <t>AGCATCGACTCGAACAGCGA</t>
  </si>
  <si>
    <t>--------C-----------</t>
  </si>
  <si>
    <t>CGCGCGAGCTGATCCGCGCT</t>
  </si>
  <si>
    <t>AGCCACTCGATCGACGGAGG</t>
  </si>
  <si>
    <t>Rv1882c</t>
  </si>
  <si>
    <t>T------------------C</t>
  </si>
  <si>
    <t>TAATGTCCCGAGCACAATGC</t>
  </si>
  <si>
    <t>Rv1884c</t>
  </si>
  <si>
    <t>GGCGTGTGCGGTCTATGACC</t>
  </si>
  <si>
    <t>C-CA-CA--A--GA-----G</t>
  </si>
  <si>
    <t>ATCACCAGTAGCGAAGGCCA</t>
  </si>
  <si>
    <t>--A------C-----GT--A</t>
  </si>
  <si>
    <t>CGACCGGTACCCGCCCTTCA</t>
  </si>
  <si>
    <t>Rv1893</t>
  </si>
  <si>
    <t>TAGTCGAGACTAGTCGGCGC</t>
  </si>
  <si>
    <t>TGACAACGGACGACAAGCGC</t>
  </si>
  <si>
    <t>TAGCGACGGCGAAATCGACA</t>
  </si>
  <si>
    <t>GCGCTGCTGTCGATTTCGCC</t>
  </si>
  <si>
    <t>GGTTTTCGGGGCATGTTCCA</t>
  </si>
  <si>
    <t>---G-C-A-----C-A----</t>
  </si>
  <si>
    <t>GCCACCCAACCCGCCATGGT</t>
  </si>
  <si>
    <t>Rv1905c</t>
  </si>
  <si>
    <t>TGGCGGGTTGGGTGGCACCG</t>
  </si>
  <si>
    <t>T-A--------C--------</t>
  </si>
  <si>
    <t>TGATCACAGCCCGATAACAC</t>
  </si>
  <si>
    <t>AA-----G-----C------</t>
  </si>
  <si>
    <t>AGCAGACGCCTGTCACGCTA</t>
  </si>
  <si>
    <t>CAGCTGTACTCTCGAATCCC</t>
  </si>
  <si>
    <t>Rv1916</t>
  </si>
  <si>
    <t>TAGCCAGCGCTGCCAACTGT</t>
  </si>
  <si>
    <t>-G-----G--C---------</t>
  </si>
  <si>
    <t>TCCTATTGAGCACAGTTTTC</t>
  </si>
  <si>
    <t>Rv1923</t>
  </si>
  <si>
    <t>TAACTGCTCCCGTTATGCCG</t>
  </si>
  <si>
    <t>CGCTCGCGGCATAACGGGAG</t>
  </si>
  <si>
    <t>Rv1929c</t>
  </si>
  <si>
    <t>TGCGTCGCGCGAAAGGGGAT</t>
  </si>
  <si>
    <t>Rv1941</t>
  </si>
  <si>
    <t>TCGATCACAATGAGCTTGGC</t>
  </si>
  <si>
    <t>AAATAGGTAGTACATTATCG</t>
  </si>
  <si>
    <t>Rv1975</t>
  </si>
  <si>
    <t>GGGCCGGGCACCGGAGATTA</t>
  </si>
  <si>
    <t>TCTCCGGTGCCCGGCCCAGA</t>
  </si>
  <si>
    <t>----G-------------C-</t>
  </si>
  <si>
    <t>GACCGGCGGGCTGGGGAGCC</t>
  </si>
  <si>
    <t>TGACCGACGCCAGCATGTTG</t>
  </si>
  <si>
    <t>CCGTTGATACCGGTCGCGAA</t>
  </si>
  <si>
    <t>TAGACGCGACTGCGCACTGA</t>
  </si>
  <si>
    <t>Rv1992c</t>
  </si>
  <si>
    <t>CGACGCGCGGAATCGTGGAG</t>
  </si>
  <si>
    <t>GTGGTTACAGGACAAAGCAA</t>
  </si>
  <si>
    <t>TGACCCTGCTGACGCGGGTC</t>
  </si>
  <si>
    <t>Rv2001</t>
  </si>
  <si>
    <t>TAACCGTCTGGACGAATCGG</t>
  </si>
  <si>
    <t>CGATCGCGTCCGCGCTCAAC</t>
  </si>
  <si>
    <t>Rv2004c</t>
  </si>
  <si>
    <t>CAACCATCACTGTCAGCAGC</t>
  </si>
  <si>
    <t>TGGTGGGTCGACGATCTCTC</t>
  </si>
  <si>
    <t>CTTTCCAGGAGAGATCGTCG</t>
  </si>
  <si>
    <t>TAGGCCCGGCAGCGGGTCCC</t>
  </si>
  <si>
    <t>CGGCGACGAACTCGCAGCTC</t>
  </si>
  <si>
    <t>TATGAATGCAGATAAAAGAG</t>
  </si>
  <si>
    <t>TTGGGCAGACATCTTCCGCG</t>
  </si>
  <si>
    <t>ATGTCTGCCCAACCGCGCGA</t>
  </si>
  <si>
    <t>Rv2042c</t>
  </si>
  <si>
    <t>T-AC----------------</t>
  </si>
  <si>
    <t>TGACGGTCGTTGTACCACAG</t>
  </si>
  <si>
    <t>CCGAGAGATGTACGAAACCG</t>
  </si>
  <si>
    <t>TGAGGTGCACCCGTCACAAG</t>
  </si>
  <si>
    <t>Rv2047c</t>
  </si>
  <si>
    <t>TGAACCTAGTTCGTCGTGTC</t>
  </si>
  <si>
    <t>Rv2052c</t>
  </si>
  <si>
    <t>TGAGGTCGCCGAGGCCGGCC</t>
  </si>
  <si>
    <t>GCGGGGCTGTCATGTCCGCG</t>
  </si>
  <si>
    <t>Rv2055c</t>
  </si>
  <si>
    <t>GACAGCCCCGCCGCCCTCCG</t>
  </si>
  <si>
    <t>GGCGAGCAGACGCAGAATCG</t>
  </si>
  <si>
    <t>Rv2073c</t>
  </si>
  <si>
    <t>--GA----------------</t>
  </si>
  <si>
    <t>GCAGCGATGCGGTGGGGGTA</t>
  </si>
  <si>
    <t>TA---T--------------</t>
  </si>
  <si>
    <t>TAGGCTGGGCCAGAGTTACG</t>
  </si>
  <si>
    <t>Rv2093c</t>
  </si>
  <si>
    <t>CGCGAGCGGGCGCGGTCAAC</t>
  </si>
  <si>
    <t>Rv2095c</t>
  </si>
  <si>
    <t>TCGGGTCAACGTCTGGAGGT</t>
  </si>
  <si>
    <t>-G--G---------------</t>
  </si>
  <si>
    <t>TGTCGCGGCGCCGCAGTCGA</t>
  </si>
  <si>
    <t>Rv2109c</t>
  </si>
  <si>
    <t>CACGCCTTGAGCCGAGGCGG</t>
  </si>
  <si>
    <t>------G--CGGTA--G---</t>
  </si>
  <si>
    <t>GGTGTTGACCGGTAGGGTAG</t>
  </si>
  <si>
    <t>Rv2121c</t>
  </si>
  <si>
    <t>-------TGTTAGCGTCC--</t>
  </si>
  <si>
    <t>CACGCTGTGTTAGCGTCCGC</t>
  </si>
  <si>
    <t>TAGAGGGAGGTTGCGCTGCG</t>
  </si>
  <si>
    <t>GCTCAGAAAGGCTGGAGTCA</t>
  </si>
  <si>
    <t>Rv2133c</t>
  </si>
  <si>
    <t>---------------C-G--</t>
  </si>
  <si>
    <t>CCGACCCGACGGGAGCCGTT</t>
  </si>
  <si>
    <t>Rv2135c</t>
  </si>
  <si>
    <t>---CGGTA------------</t>
  </si>
  <si>
    <t>GCGCGGTATTTTGGAGGTGC</t>
  </si>
  <si>
    <t>Rv2137c</t>
  </si>
  <si>
    <t>GGTACGGTC-----CGTG--</t>
  </si>
  <si>
    <t>Rv2138</t>
  </si>
  <si>
    <t>--------GA-AGG------</t>
  </si>
  <si>
    <t>GATCACACGAGAGGACTGAC</t>
  </si>
  <si>
    <t>GCCCCTACCGAGGTCGGTGT</t>
  </si>
  <si>
    <t>C--C---G----G-----T-</t>
  </si>
  <si>
    <t>TAGGGGCGTCGTGGGAGGTT</t>
  </si>
  <si>
    <t>ATCCTGGTAGGTTGGGCAGT</t>
  </si>
  <si>
    <t>C-G-TGTGACAGGATGG-C-</t>
  </si>
  <si>
    <t>CTGGTGTGACAGGATGGACG</t>
  </si>
  <si>
    <t>Rv2147c</t>
  </si>
  <si>
    <t>--------GG-C--------</t>
  </si>
  <si>
    <t>CTCAGTAAGGTCGGGGCTCT</t>
  </si>
  <si>
    <t>Rv2151c</t>
  </si>
  <si>
    <t>--------CGGCGCGCC--C</t>
  </si>
  <si>
    <t>CCGCGTATCGGCGCGCCTGC</t>
  </si>
  <si>
    <t>Rv2163c</t>
  </si>
  <si>
    <t>GGTTCGTTTCGGCTCCAACA</t>
  </si>
  <si>
    <t>CCCTG-CGTACTTCCC-ACG</t>
  </si>
  <si>
    <t>GCCAGATGCACCGTCGAACG</t>
  </si>
  <si>
    <t>TCTGGCACGAT--C---GTG</t>
  </si>
  <si>
    <t>TCTGGCACGATGACCTGGTG</t>
  </si>
  <si>
    <t>GC-----AA-G------G--</t>
  </si>
  <si>
    <t>GCACGAAAATGGGGGCTGGT</t>
  </si>
  <si>
    <t>-CC------CC---C--C-G</t>
  </si>
  <si>
    <t>GATGGGCGCTGGTGCGCCCG</t>
  </si>
  <si>
    <t>Rv2179c</t>
  </si>
  <si>
    <t>----G-TGAAG-C-------</t>
  </si>
  <si>
    <t>CGCCGGCGAGGACCTCCGAG</t>
  </si>
  <si>
    <t>Rv2183c</t>
  </si>
  <si>
    <t>T-GGTA-AGTTG-C-C----</t>
  </si>
  <si>
    <t>TTCGT-GG-AA-GG-GG-GT</t>
  </si>
  <si>
    <t>TTTGTCGGCAAGGGCGGGGT</t>
  </si>
  <si>
    <t>---------G-GTA---T--</t>
  </si>
  <si>
    <t>GGCACGAGGGAGTACCGTTT</t>
  </si>
  <si>
    <t>TAGCCGACTGTGCCCGGCTC</t>
  </si>
  <si>
    <t>TGAGCGGGCCGGGGAGGAGC</t>
  </si>
  <si>
    <t>C--C-----------G----</t>
  </si>
  <si>
    <t>CACCCGGAAACCGGCGATTT</t>
  </si>
  <si>
    <t>----T-------GA--T---</t>
  </si>
  <si>
    <t>CTGTTTGTTGCGGAGCTGAT</t>
  </si>
  <si>
    <t>CCCACGAACAGGAGTGCTCG</t>
  </si>
  <si>
    <t>Rv2196</t>
  </si>
  <si>
    <t>TAGCCCGGCGACGACCCGGG</t>
  </si>
  <si>
    <t>Rv2197c</t>
  </si>
  <si>
    <t>GGTCGTCGCCGGGCTGTGCT</t>
  </si>
  <si>
    <t>Rv2199c</t>
  </si>
  <si>
    <t>TT-GGTA--GTT------GC</t>
  </si>
  <si>
    <t>GCGATTCCGCGTCTGCTCGG</t>
  </si>
  <si>
    <t>-----G------------G-</t>
  </si>
  <si>
    <t>GCACCGCCGAGCAGACGCGG</t>
  </si>
  <si>
    <t>------------GGAGA---</t>
  </si>
  <si>
    <t>ATGAGACATCTAGGAGAAGT</t>
  </si>
  <si>
    <t>-------------C-CG--G</t>
  </si>
  <si>
    <t>GTACACCCTAGTGCTCAGCG</t>
  </si>
  <si>
    <t>Rv2208</t>
  </si>
  <si>
    <t>AACCGACGGTGTCCGATTGG</t>
  </si>
  <si>
    <t>Rv2211c</t>
  </si>
  <si>
    <t>-----AAT--ATGA------</t>
  </si>
  <si>
    <t>CGGGCCGTCAATAACCGTTC</t>
  </si>
  <si>
    <t>Rv2213</t>
  </si>
  <si>
    <t>GGCGGCCGCCCGGACCCAAA</t>
  </si>
  <si>
    <t>TAACCGCTACTCGTGAAGTG</t>
  </si>
  <si>
    <t>Rv2216</t>
  </si>
  <si>
    <t>TAGGCTTGACCCCGTCTGCC</t>
  </si>
  <si>
    <t>CGTGTCGTCGCGGCCGGTTC</t>
  </si>
  <si>
    <t>------A-C------G----</t>
  </si>
  <si>
    <t>ACACGCCTGGGCGACGACGT</t>
  </si>
  <si>
    <t>TAGCCCAGATCTACCGGTTG</t>
  </si>
  <si>
    <t>G---C---------------</t>
  </si>
  <si>
    <t>TAGCGGGGCGAAGAAACGAA</t>
  </si>
  <si>
    <t>TGACCAAGCCGAATCAGCCC</t>
  </si>
  <si>
    <t>G-G--GGC----AAGCCGGA</t>
  </si>
  <si>
    <t>GAGTTGGCCTGTAAGCCGGA</t>
  </si>
  <si>
    <t>ACCGGCGGCGTGTGTCGCGT</t>
  </si>
  <si>
    <t>Rv2238c</t>
  </si>
  <si>
    <t>GGGCG-GT-GC-C-G-GGT-</t>
  </si>
  <si>
    <t>GGGCGCGTAGCTCAGCGGTA</t>
  </si>
  <si>
    <t>GGTTCTGGCTGTGCGACGAT</t>
  </si>
  <si>
    <t>CTTCCAGAAATCTGGCGTAG</t>
  </si>
  <si>
    <t>---------AC---------</t>
  </si>
  <si>
    <t>GCCAGAACAACCACATACCC</t>
  </si>
  <si>
    <t>Rv2245</t>
  </si>
  <si>
    <t>TGAAGCACGACATCGCGGGT</t>
  </si>
  <si>
    <t>GCGTTACGCGACAGGAGACC</t>
  </si>
  <si>
    <t>TTCTCGAGAAGGCCGGCGGG</t>
  </si>
  <si>
    <t>-AGCAG-C-C--A-------</t>
  </si>
  <si>
    <t>GAGCAGACGCAGAGTCGCAC</t>
  </si>
  <si>
    <t>Rv2249c</t>
  </si>
  <si>
    <t>GCAGAGTCGCACTGCGCCGG</t>
  </si>
  <si>
    <t>Rv2252</t>
  </si>
  <si>
    <t>TGGTAACGACTCGGTCGTAA</t>
  </si>
  <si>
    <t>TGACGTTGCCAGCCCTGCCG</t>
  </si>
  <si>
    <t>TCCAGGTCCGCTGTGTCGCA</t>
  </si>
  <si>
    <t>Rv2257c</t>
  </si>
  <si>
    <t>G-CGTTGGGGAAGACGTCCC</t>
  </si>
  <si>
    <t>GTCGTTGGGGAAGACGTCCC</t>
  </si>
  <si>
    <t>Rv2260</t>
  </si>
  <si>
    <t>CAGCCACACCCCACCCAGCG</t>
  </si>
  <si>
    <t>ACCGATCCAGGTAAGTGGCG</t>
  </si>
  <si>
    <t>GCGCACAAACGACTCGCGGT</t>
  </si>
  <si>
    <t>TATCGTCTGTTGCCGTGACT</t>
  </si>
  <si>
    <t>CACGCACGGCGTGTCGGGGG</t>
  </si>
  <si>
    <t>Rv2284</t>
  </si>
  <si>
    <t>TAGCTTTTGGGGTTGAGGTC</t>
  </si>
  <si>
    <t>TGAGCGGCTACACCGTGGTG</t>
  </si>
  <si>
    <t>----C----CC---------</t>
  </si>
  <si>
    <t>CGCTCTGATCAGCAACCTGA</t>
  </si>
  <si>
    <t>CCCAGCCAATGCGGCCGACC</t>
  </si>
  <si>
    <t>TAACCGCGACGGCTGCGGAC</t>
  </si>
  <si>
    <t>Rv2300c</t>
  </si>
  <si>
    <t>TTCGAGTCGCTATGTCGTCG</t>
  </si>
  <si>
    <t>Rv2301</t>
  </si>
  <si>
    <t>GTCATATCAAGACAAGAAGG</t>
  </si>
  <si>
    <t>TGGCGATGTGGGGCCTACAG</t>
  </si>
  <si>
    <t>-C--CC--T-ATC--CA--G</t>
  </si>
  <si>
    <t>CGGGCCCGGGACGAACAACG</t>
  </si>
  <si>
    <t>Rv2313c</t>
  </si>
  <si>
    <t>CGTCGGTGTCGACCACCGTC</t>
  </si>
  <si>
    <t>ATCGCCGACGA-AT-CA-TC</t>
  </si>
  <si>
    <t>ATCGCCGACGAAATCCAATC</t>
  </si>
  <si>
    <t>---G--------G-------</t>
  </si>
  <si>
    <t>GCCGTTAGGGCGCGCGCCCA</t>
  </si>
  <si>
    <t>Rv2325c</t>
  </si>
  <si>
    <t>CGCCGTTTCGCGGGTTGGCG</t>
  </si>
  <si>
    <t>GACGGCGAACGCCAACTTGG</t>
  </si>
  <si>
    <t>CTCCGGGATGAAGCTCGACC</t>
  </si>
  <si>
    <t>----------GG----C---</t>
  </si>
  <si>
    <t>ACGCAAGGCTGGCACCCTGG</t>
  </si>
  <si>
    <t>Rv2335</t>
  </si>
  <si>
    <t>---------------CG---</t>
  </si>
  <si>
    <t>TCGGCTGCTAGCCCCCGCAC</t>
  </si>
  <si>
    <t>CGTACGCTGGCGCGTGTGGC</t>
  </si>
  <si>
    <t>CGCTGCAGCACAATACTTTT</t>
  </si>
  <si>
    <t>T--G-------G--------</t>
  </si>
  <si>
    <t>TAGGAGAGGGGGCGCAGACT</t>
  </si>
  <si>
    <t>Rv2359</t>
  </si>
  <si>
    <t>GCGACCCCACACGCCGAACG</t>
  </si>
  <si>
    <t>Rv2360c</t>
  </si>
  <si>
    <t>CCGAACGTGCCCTGGTGGCG</t>
  </si>
  <si>
    <t>Rv2365c</t>
  </si>
  <si>
    <t>TGA----GA-CG--------</t>
  </si>
  <si>
    <t>TGACGCCGAACGTGCATTCA</t>
  </si>
  <si>
    <t>Rv2372c</t>
  </si>
  <si>
    <t>CTCGCCGGCTTGGCCGGGCG</t>
  </si>
  <si>
    <t>---------C-TG-------</t>
  </si>
  <si>
    <t>GCATAAAGACGCGGCATAGG</t>
  </si>
  <si>
    <t>Rv2377c</t>
  </si>
  <si>
    <t>CCAAACGCACAATCGACGGG</t>
  </si>
  <si>
    <t>CGGCGCGGTAGCGGTGAGCT</t>
  </si>
  <si>
    <t>C----------C-G------</t>
  </si>
  <si>
    <t>CTTGATATTCCTGGTCGCTC</t>
  </si>
  <si>
    <t>Rv2393</t>
  </si>
  <si>
    <t>TAGGTCTTCTCGAAGGTCTG</t>
  </si>
  <si>
    <t>TTACCGGCTCGGTGCATTCG</t>
  </si>
  <si>
    <t>TAACCGCATTGCGCCCGAGG</t>
  </si>
  <si>
    <t>TAGGACTTCCGATGCCGAGC</t>
  </si>
  <si>
    <t>CCCGGCGACGATGCGGGCCG</t>
  </si>
  <si>
    <t>-C------------CG----</t>
  </si>
  <si>
    <t>CCTCAGCGGGCCGCTGGGCG</t>
  </si>
  <si>
    <t>CCAGCAAACCGGTCAGCCCG</t>
  </si>
  <si>
    <t>Rv2414c</t>
  </si>
  <si>
    <t>TG---------------G--</t>
  </si>
  <si>
    <t>TGACACCATCGTGGGGTGAG</t>
  </si>
  <si>
    <t>GTACACTCTCGATCGCGGTG</t>
  </si>
  <si>
    <t>CAGTGGCGTCACGCTGGCGG</t>
  </si>
  <si>
    <t>Rv2418c</t>
  </si>
  <si>
    <t>GT-GT-A--GA--C--C--C</t>
  </si>
  <si>
    <t>ATGCAGAGCGAAGCGATGAG</t>
  </si>
  <si>
    <t>CCGGTCGGATTTGGGGGCTG</t>
  </si>
  <si>
    <t>Rv2425c</t>
  </si>
  <si>
    <t>TAGGCCGGGCGGGCAGTCGT</t>
  </si>
  <si>
    <t>-GGAG----------GA---</t>
  </si>
  <si>
    <t>AGGAGACCCGATCGTGCTAG</t>
  </si>
  <si>
    <t>GCTGCAGCACCGACGCACCG</t>
  </si>
  <si>
    <t>Rv2439c</t>
  </si>
  <si>
    <t>GCCGCTAGCTGCGCATTGCG</t>
  </si>
  <si>
    <t>Rv2441c</t>
  </si>
  <si>
    <t>TGAGCGTCGCGCGTGTGCGC</t>
  </si>
  <si>
    <t>--CCG-ATGAAGACTT-G-C</t>
  </si>
  <si>
    <t>GCCCGAATGAAGACTTAGGC</t>
  </si>
  <si>
    <t>Rv2446c</t>
  </si>
  <si>
    <t>CCGGTTTGGGCATACATCTT</t>
  </si>
  <si>
    <t>GCCAGCCCTCACCCTGCCGC</t>
  </si>
  <si>
    <t>--------GGC---------</t>
  </si>
  <si>
    <t>TGCGTCTGCTCGCGCACCCC</t>
  </si>
  <si>
    <t>Rv2456c</t>
  </si>
  <si>
    <t>-G--------G---------</t>
  </si>
  <si>
    <t>TGTCATAATCGCTACCGCCA</t>
  </si>
  <si>
    <t>-C-GC-GT-AGG--C--GTC</t>
  </si>
  <si>
    <t>GCATGAGTAAGAACCGCATT</t>
  </si>
  <si>
    <t>Rv2460c</t>
  </si>
  <si>
    <t>TGACGCTAACGTCGATCTCG</t>
  </si>
  <si>
    <t>T-A-GCT---AGCGAA-G--</t>
  </si>
  <si>
    <t>TGACGCTGTAAGCGAACGCG</t>
  </si>
  <si>
    <t>TATCGGCGGGCGCCCGCGCC</t>
  </si>
  <si>
    <t>GTGTCTGTACAACGACACGC</t>
  </si>
  <si>
    <t>Rv2468c</t>
  </si>
  <si>
    <t>CGGCGAGCACGCCCGAATGT</t>
  </si>
  <si>
    <t>TACGGTTTGCGTCGTGAGTG</t>
  </si>
  <si>
    <t>Rv2471</t>
  </si>
  <si>
    <t>AGCGCATACGCATCCTAGGC</t>
  </si>
  <si>
    <t>Rv2474c</t>
  </si>
  <si>
    <t>TGATGGGCGAGGATGGTTCA</t>
  </si>
  <si>
    <t>---------GG-G-------</t>
  </si>
  <si>
    <t>CGTGAGTTGGGAGCAATCGG</t>
  </si>
  <si>
    <t>--CCTAGGATGG----CG--</t>
  </si>
  <si>
    <t>TGCCTAGGATGGTTCGCGAG</t>
  </si>
  <si>
    <t>------C--G-CTAGCGT-G</t>
  </si>
  <si>
    <t>CGTCATCGCGACTAGCGTTG</t>
  </si>
  <si>
    <t>GCGCTGTTGTACGGCCCAAA</t>
  </si>
  <si>
    <t>Rv2498c</t>
  </si>
  <si>
    <t>-GG-----------------</t>
  </si>
  <si>
    <t>TGGAGGAAGCGCCAGTGTTG</t>
  </si>
  <si>
    <t>CAGTTAATGATAATTAACTG</t>
  </si>
  <si>
    <t>CGGGTACCCTGCATGCCATG</t>
  </si>
  <si>
    <t>GTCGCGGGTTCGAGTCCCGT</t>
  </si>
  <si>
    <t>T-G-----------------</t>
  </si>
  <si>
    <t>TAAGCGCGCCGCGAGGAACG</t>
  </si>
  <si>
    <t>TGACCAACCCGGAGTTACCG</t>
  </si>
  <si>
    <t>T-GG-ATCGA--TGT-TC-A</t>
  </si>
  <si>
    <t>CGGTGTTCGGCGTGTCGCCG</t>
  </si>
  <si>
    <t>TGAAAGCTGGCCCAAGCCCC</t>
  </si>
  <si>
    <t>Rv2532c</t>
  </si>
  <si>
    <t>TGACCCGGTCCTGCGCGCGA</t>
  </si>
  <si>
    <t>Rv2551c</t>
  </si>
  <si>
    <t>G---------G---------</t>
  </si>
  <si>
    <t>GTCGGTCACCGCGCGCCGGG</t>
  </si>
  <si>
    <t>----GG-A-----C------</t>
  </si>
  <si>
    <t>GGGCCGAATTGGGCCGTCGG</t>
  </si>
  <si>
    <t>TGATCAACCCGCCGGCGGCA</t>
  </si>
  <si>
    <t>Rv2564</t>
  </si>
  <si>
    <t>--------G-C------C--</t>
  </si>
  <si>
    <t>GCAGTCCTGGCATGGGCCGA</t>
  </si>
  <si>
    <t>TGACCAGATCTTTGCGGTTA</t>
  </si>
  <si>
    <t>ACACCACGTTGTGCAGCGCG</t>
  </si>
  <si>
    <t>Rv2580c</t>
  </si>
  <si>
    <t>CGAGTAGCCGAGAAGAGATC</t>
  </si>
  <si>
    <t>TAGCCCGACGCTCGCCGAGC</t>
  </si>
  <si>
    <t>GAATCGCATTGGGCGGGCTG</t>
  </si>
  <si>
    <t>TGAGGGATATCCTCTAGGTC</t>
  </si>
  <si>
    <t>Rv2585c</t>
  </si>
  <si>
    <t>GT--C-GA-TT-CC----CC</t>
  </si>
  <si>
    <t>GAAGCGGACCTATCGGAGCG</t>
  </si>
  <si>
    <t>-----G-----C--GG-G--</t>
  </si>
  <si>
    <t>AAACTGATTCTCGAGGAGAT</t>
  </si>
  <si>
    <t>CTTTAGCTAACGTTCTATTG</t>
  </si>
  <si>
    <t>AGCCCGTTACGCCCAGTTCG</t>
  </si>
  <si>
    <t>Rv2599</t>
  </si>
  <si>
    <t>-AAAGGAG-------TG-A-</t>
  </si>
  <si>
    <t>CAAAGGAGAGAGTCATGTAT</t>
  </si>
  <si>
    <t>Rv2601</t>
  </si>
  <si>
    <t>TCTAGGGCGGCCAGGGTTTG</t>
  </si>
  <si>
    <t>Rv2604c</t>
  </si>
  <si>
    <t>CGTCTGGCGAACGAGCAACA</t>
  </si>
  <si>
    <t>GCTGACCCGTGACGACGCGG</t>
  </si>
  <si>
    <t>CCTCCCCCGTTACCGTCGTG</t>
  </si>
  <si>
    <t>TAGCGACCTCGGATCATCCG</t>
  </si>
  <si>
    <t>TAACTCCGCGCCGAGCGTGG</t>
  </si>
  <si>
    <t>--C----------------G</t>
  </si>
  <si>
    <t>ATCAGCACAAAACAGCGGAG</t>
  </si>
  <si>
    <t>TGAAGAAGGCGGTCGCGACG</t>
  </si>
  <si>
    <t>----G----------C-GC-</t>
  </si>
  <si>
    <t>GCGGGGCAGATCGGCGGGCG</t>
  </si>
  <si>
    <t>GC------------------</t>
  </si>
  <si>
    <t>GGCTGTACGCCGTCGATTAG</t>
  </si>
  <si>
    <t>GCGCATGCGGTATCGCTTGC</t>
  </si>
  <si>
    <t>GCCCGACTTGATCGCGACCT</t>
  </si>
  <si>
    <t>CGCGATTGGTTGGGGGGCGG</t>
  </si>
  <si>
    <t>TGACCCCGGGGTGCGTCTCC</t>
  </si>
  <si>
    <t>Rv2643</t>
  </si>
  <si>
    <t>CACGCTCGGTGCTGCGCCGA</t>
  </si>
  <si>
    <t>---------C---C------</t>
  </si>
  <si>
    <t>GTGTGCAATCATGCGAAGGT</t>
  </si>
  <si>
    <t>Rv2671</t>
  </si>
  <si>
    <t>--TA--CATG---------C</t>
  </si>
  <si>
    <t>GCTGGACGTGAATGCCCGCC</t>
  </si>
  <si>
    <t>Rv2673</t>
  </si>
  <si>
    <t>----------------C-G-</t>
  </si>
  <si>
    <t>CCGCCATCGGGACTAGCGGT</t>
  </si>
  <si>
    <t>CTCTCGCACTTTCACTGCAA</t>
  </si>
  <si>
    <t>Rv2675c</t>
  </si>
  <si>
    <t>T----------G--------</t>
  </si>
  <si>
    <t>TGACTTTCACCGAGACTGAC</t>
  </si>
  <si>
    <t>CGGCG-GCCTG------C--</t>
  </si>
  <si>
    <t>CGGCGCGCCTGTGCACACGT</t>
  </si>
  <si>
    <t>Rv2684</t>
  </si>
  <si>
    <t>GCCTACGAGAAGATTCGGAG</t>
  </si>
  <si>
    <t>GCTAGTAGTCTTGGGTTGGC</t>
  </si>
  <si>
    <t>GC-AACGG-GG-AG-TG-GT</t>
  </si>
  <si>
    <t>ACCCGCGCCGGCGACGATGC</t>
  </si>
  <si>
    <t>TGACTATCCGGCAGTCGGAA</t>
  </si>
  <si>
    <t>ACCGTTTGGGTCGCCGAGCC</t>
  </si>
  <si>
    <t>AG-GC---C-------C-A-</t>
  </si>
  <si>
    <t>AGTACGAGCGCGCCGCGTAG</t>
  </si>
  <si>
    <t>TGACCCCGGCGACGATGCAA</t>
  </si>
  <si>
    <t>TGAGAGCGCCCGCCGAGGCG</t>
  </si>
  <si>
    <t>TCT-AG-ACATTCTCAGGTC</t>
  </si>
  <si>
    <t>TCTCAGGACTTTCTCAGGTC</t>
  </si>
  <si>
    <t>CCCG-CG-------GGCGGG</t>
  </si>
  <si>
    <t>CCCGCCGCGCCAGCGGCGGG</t>
  </si>
  <si>
    <t>-G---------G--------</t>
  </si>
  <si>
    <t>CGGTCGGCGTCGAACGTGGC</t>
  </si>
  <si>
    <t>--------------G--G--</t>
  </si>
  <si>
    <t>CCCAGGTCGTACAGTCGGGC</t>
  </si>
  <si>
    <t>TGCCTGTCCCCCGCAAGCGG</t>
  </si>
  <si>
    <t>-C-C-GGTA--CTC------</t>
  </si>
  <si>
    <t>ACACAGGTACGCTCGGAGTC</t>
  </si>
  <si>
    <t>Rv2725c</t>
  </si>
  <si>
    <t>GCGGCTGGCGCGCCCCGGCT</t>
  </si>
  <si>
    <t>Rv2738c</t>
  </si>
  <si>
    <t>CGGTAGAACAGGCAGCAGCT</t>
  </si>
  <si>
    <t>-CC-A---C----A---C-T</t>
  </si>
  <si>
    <t>GCCCAACGCGCTGTAGAACA</t>
  </si>
  <si>
    <t>Rv2743c</t>
  </si>
  <si>
    <t>CCGGCCGTGGCCCGTAGCGT</t>
  </si>
  <si>
    <t>A-C---TA--TT--------</t>
  </si>
  <si>
    <t>ACCCGATAAATTGAGCGACA</t>
  </si>
  <si>
    <t>--A----G------------</t>
  </si>
  <si>
    <t>TGATTGCGGGAACCAACCCC</t>
  </si>
  <si>
    <t>GGGCGATTTTGCGTCTGCTC</t>
  </si>
  <si>
    <t>AGCAGACGCAAAATCGCCCA</t>
  </si>
  <si>
    <t>GAGCCAAAGGGTGGCCCAGA</t>
  </si>
  <si>
    <t>CCGGGATAAAGCGCCAGGTA</t>
  </si>
  <si>
    <t>TCACCTCGACATCCCCCTGC</t>
  </si>
  <si>
    <t>GGTGGTACCCCCACTGCATC</t>
  </si>
  <si>
    <t>-------TG-T--GGGC--C</t>
  </si>
  <si>
    <t>ATGAAGTCGGCTCGGACAGC</t>
  </si>
  <si>
    <t>ATCGCGCCCGGTTTGTGCGA</t>
  </si>
  <si>
    <t>Rv2766c</t>
  </si>
  <si>
    <t>-G--------G-----GG-C</t>
  </si>
  <si>
    <t>CGCGGGGCGCACCGCGGACC</t>
  </si>
  <si>
    <t>GCTGGCGCTGACCTTGATGG</t>
  </si>
  <si>
    <t>Rv2772c</t>
  </si>
  <si>
    <t>TTGGGCTACCTGTCCGGAGC</t>
  </si>
  <si>
    <t>G-T---C-GA--AT-TGGG-</t>
  </si>
  <si>
    <t>GTTATTGGGAGGATTGGGCG</t>
  </si>
  <si>
    <t>GCGCAATGGCATTACTGATG</t>
  </si>
  <si>
    <t>CCAGCGGGCTATGATCGCGG</t>
  </si>
  <si>
    <t>Rv2782c</t>
  </si>
  <si>
    <t>CCGTGCCGGCGCTCGCCGTC</t>
  </si>
  <si>
    <t>Rv2784c</t>
  </si>
  <si>
    <t>GTC-TCGGT-GTGG--GCCG</t>
  </si>
  <si>
    <t>GTCCTCGGTAGTGGCTGCCG</t>
  </si>
  <si>
    <t>---TGC-G--CGCGG-GGC-</t>
  </si>
  <si>
    <t>TGCTGCGGTTCGCGGTGGCC</t>
  </si>
  <si>
    <t>TGACGGCTTTGGCCCGCGAG</t>
  </si>
  <si>
    <t>Rv2789c</t>
  </si>
  <si>
    <t>CGTGCCGAAAATCGCAGCCA</t>
  </si>
  <si>
    <t>Rv2793c</t>
  </si>
  <si>
    <t>CACGGCGATGGGCCGCTGTT</t>
  </si>
  <si>
    <t>Rv2800</t>
  </si>
  <si>
    <t>CGAGCCCGTCCAGCGGCGCG</t>
  </si>
  <si>
    <t>Rv2828c</t>
  </si>
  <si>
    <t>TCTCCGGCGCGTCGGCCGGT</t>
  </si>
  <si>
    <t>TAGCGGCGATCGCAAGCGCG</t>
  </si>
  <si>
    <t>Rv2836c</t>
  </si>
  <si>
    <t>TAGCTGGCCGACATTGCCGT</t>
  </si>
  <si>
    <t>TGAC-ATG-GTCA-AGCTAA</t>
  </si>
  <si>
    <t>TGACAATGCGTCATAGCTAA</t>
  </si>
  <si>
    <t>Rv2841c</t>
  </si>
  <si>
    <t>T--A-------------C--</t>
  </si>
  <si>
    <t>TACACTTAGCCGTGATCCAG</t>
  </si>
  <si>
    <t>Rv2846c</t>
  </si>
  <si>
    <t>TAACCCTTCCCGCCGAGCAG</t>
  </si>
  <si>
    <t>Rv2848c</t>
  </si>
  <si>
    <t>-G--GC-GA-GGT--T--C-</t>
  </si>
  <si>
    <t>TGGCCCTGATGGTGGCGACC</t>
  </si>
  <si>
    <t>TGA----CG--G--------</t>
  </si>
  <si>
    <t>TGACCCGCGCCGGCGACGAT</t>
  </si>
  <si>
    <t>Rv2855</t>
  </si>
  <si>
    <t>TGACCGCAACGGCGAGCCGT</t>
  </si>
  <si>
    <t>CCCAGGTGTCGCTGCTGAAC</t>
  </si>
  <si>
    <t>Rv2857c</t>
  </si>
  <si>
    <t>GAACTCCGTCGGGCGCACCA</t>
  </si>
  <si>
    <t>--------G--GG---C-GG</t>
  </si>
  <si>
    <t>TGATGGGCACCAGCGCCCAT</t>
  </si>
  <si>
    <t>CGGCCAAAATTTGCCCGGCT</t>
  </si>
  <si>
    <t>GACGACACGCCGTTAGGGCC</t>
  </si>
  <si>
    <t>C------G-C----G-----</t>
  </si>
  <si>
    <t>CCGGGCGGTCGGCCGTCGTT</t>
  </si>
  <si>
    <t>Rv2868c</t>
  </si>
  <si>
    <t>AGTTCCCACCAAAGGGAGTT</t>
  </si>
  <si>
    <t>CGCAAGCCGATCCCCGCAGC</t>
  </si>
  <si>
    <t>CGGCTCCGAAGAAATCATGT</t>
  </si>
  <si>
    <t>AGCGACTGAGCATGTGCCAG</t>
  </si>
  <si>
    <t>TAGCCAGCACACCGTTCGGT</t>
  </si>
  <si>
    <t>Rv2877c</t>
  </si>
  <si>
    <t>TGACCGGGTCGGGCACACCG</t>
  </si>
  <si>
    <t>Rv2881c</t>
  </si>
  <si>
    <t>G-G-G--C-G--GGC-----</t>
  </si>
  <si>
    <t>GGGGGAGCCGCTGGCCAACT</t>
  </si>
  <si>
    <t>CGA-GC-GA--GAGAA-ATG</t>
  </si>
  <si>
    <t>CGATGCAGAGCGCAGCGATG</t>
  </si>
  <si>
    <t>-A---C----CG-G-T----</t>
  </si>
  <si>
    <t>GACTCGGGCTCGAGACGTCA</t>
  </si>
  <si>
    <t>Rv2896c</t>
  </si>
  <si>
    <t>TAGTCGACGCGGGTCGGGTC</t>
  </si>
  <si>
    <t>Rv2899c</t>
  </si>
  <si>
    <t>CGATGATGACAAGGACGCGG</t>
  </si>
  <si>
    <t>CAATCGGCTGTGTGCGGCAG</t>
  </si>
  <si>
    <t>Rv2902c</t>
  </si>
  <si>
    <t>T--G-----A--A-------</t>
  </si>
  <si>
    <t>TGAGCGGGGAAGCCGGGGAA</t>
  </si>
  <si>
    <t>TGACCGGGAACGTCTCGGCG</t>
  </si>
  <si>
    <t>-----CC----------C--</t>
  </si>
  <si>
    <t>AAAAGCCACCGCACGTTCGG</t>
  </si>
  <si>
    <t>Rv2906c</t>
  </si>
  <si>
    <t>GAAATCCCCCGACACGCCGA</t>
  </si>
  <si>
    <t>CTGGCACAATTGGCGGCTGT</t>
  </si>
  <si>
    <t>GCGCTGGTGCGCCCATCATG</t>
  </si>
  <si>
    <t>Rv2912c</t>
  </si>
  <si>
    <t>GCCAGCAGACGCAAAAGAAC</t>
  </si>
  <si>
    <t>Rv2915c</t>
  </si>
  <si>
    <t>GCCGAACGCGGTTACTATCG</t>
  </si>
  <si>
    <t>Rv2919c</t>
  </si>
  <si>
    <t>GCCGCACCAATTAGCGCTAG</t>
  </si>
  <si>
    <t>CG-T-A-------G--AC--</t>
  </si>
  <si>
    <t>CGTTAATCCTGATGAAACAT</t>
  </si>
  <si>
    <t>Rv2922c</t>
  </si>
  <si>
    <t>TAGGGTTCGTCCCTAAGCAT</t>
  </si>
  <si>
    <t>CTCTCGCGGGGGCGCTGCCG</t>
  </si>
  <si>
    <t>Rv2925c</t>
  </si>
  <si>
    <t>GT-CA-CT-GG-ATGAG-GG</t>
  </si>
  <si>
    <t>GCGCTTGCGATCATCACTGG</t>
  </si>
  <si>
    <t>CCGGCCAACGCCCAACGCGG</t>
  </si>
  <si>
    <t>Rv2938</t>
  </si>
  <si>
    <t>--A--A-----G--T-----</t>
  </si>
  <si>
    <t>TGACGAGTTGGGAGTGTTGA</t>
  </si>
  <si>
    <t>TGGGGCGGATATGATGATCG</t>
  </si>
  <si>
    <t>GTCGACGCGTTGCTCGAAAC</t>
  </si>
  <si>
    <t>CAGGCGATTTCGGCGTGTCG</t>
  </si>
  <si>
    <t>Rv2953</t>
  </si>
  <si>
    <t>CCGGCCGCCAGCAAGATTAG</t>
  </si>
  <si>
    <t>CGTTTTGAACTGCGACACGC</t>
  </si>
  <si>
    <t>GCGGGTACGGGCTGCCTCGA</t>
  </si>
  <si>
    <t>TAGCGCCACCACGCCGATCA</t>
  </si>
  <si>
    <t>GGCGCCGTCGCCCAGCGTGA</t>
  </si>
  <si>
    <t>G-----------------G-</t>
  </si>
  <si>
    <t>GGGGTCAAAGCACTCGTAGA</t>
  </si>
  <si>
    <t>CGT--------ATG---G--</t>
  </si>
  <si>
    <t>CGTCATCGGTCATGACCGCC</t>
  </si>
  <si>
    <t>Rv2967c</t>
  </si>
  <si>
    <t>AC-A---GA-CG-G---G-G</t>
  </si>
  <si>
    <t>ACGAAGCGATGAGGTGGGGG</t>
  </si>
  <si>
    <t>CG-CGGTA--CT-----C-C</t>
  </si>
  <si>
    <t>Rv2971</t>
  </si>
  <si>
    <t>CCGCGCGACGTCTCCTCGGC</t>
  </si>
  <si>
    <t>Rv2972c</t>
  </si>
  <si>
    <t>CGAGGAGACGTCGCGCGGTT</t>
  </si>
  <si>
    <t>Rv2977c</t>
  </si>
  <si>
    <t>--------TG----------</t>
  </si>
  <si>
    <t>TGACGCGGTGACCGTCTGTA</t>
  </si>
  <si>
    <t>CATCGAG-GTGGTGAA--GG</t>
  </si>
  <si>
    <t>CGCCGGGCGCGGCGGGTCGG</t>
  </si>
  <si>
    <t>TG-A-GG-G--GG-C--C-G</t>
  </si>
  <si>
    <t>CCGATGGTGCCGACCCGCCG</t>
  </si>
  <si>
    <t>TGCAGCTCGTGGGAGCCCGT</t>
  </si>
  <si>
    <t>----------------C--A</t>
  </si>
  <si>
    <t>GGGGGTGAACGGCAGACCAA</t>
  </si>
  <si>
    <t>------------GC-GGAG-</t>
  </si>
  <si>
    <t>CCGAATTGACCTGCAGGAGT</t>
  </si>
  <si>
    <t>TAACACACGGATACCCTTCG</t>
  </si>
  <si>
    <t>GATACCCTTTGCACGGTGGC</t>
  </si>
  <si>
    <t>Rv2987c</t>
  </si>
  <si>
    <t>---------------CG-C-</t>
  </si>
  <si>
    <t>ACCGCCGTGAGAGGGCGGCG</t>
  </si>
  <si>
    <t>Rv2992c</t>
  </si>
  <si>
    <t>TGGGGTATGGTGTAATTGGC</t>
  </si>
  <si>
    <t>Rv2997</t>
  </si>
  <si>
    <t>TGCGTATCGCAGGGCCTCGG</t>
  </si>
  <si>
    <t>AAGCGATGAGGGTGCTCGTC</t>
  </si>
  <si>
    <t>Rv3002c</t>
  </si>
  <si>
    <t>GATTCAGCGGTGGCACTAGA</t>
  </si>
  <si>
    <t>Rv3011c</t>
  </si>
  <si>
    <t>AGACTCGCATCCGGCGCCCC</t>
  </si>
  <si>
    <t>GGTTCGCCGAGCGTAACGCC</t>
  </si>
  <si>
    <t>CAGTGGCGTTACGCTCGGCG</t>
  </si>
  <si>
    <t>TGAGGGAAGAGCCCCCTCGG</t>
  </si>
  <si>
    <t>GTGCGTTGCGCTGCGCGACG</t>
  </si>
  <si>
    <t>-T-------G----G---G-</t>
  </si>
  <si>
    <t>CTGTTGGTGGATCCGGTAGC</t>
  </si>
  <si>
    <t>--------A-----------</t>
  </si>
  <si>
    <t>TGCTCGGAATGAAAAGGGGT</t>
  </si>
  <si>
    <t>Rv3024c</t>
  </si>
  <si>
    <t>GCGTGATCCTTCGAAACGAC</t>
  </si>
  <si>
    <t>Rv3026c</t>
  </si>
  <si>
    <t>CGCTGCTGCGGCCGTGGCCT</t>
  </si>
  <si>
    <t>GCGTGGGGGGCCTTGGCGCC</t>
  </si>
  <si>
    <t>TCCCAAAGACGAGAGCGATA</t>
  </si>
  <si>
    <t>Rv3031</t>
  </si>
  <si>
    <t>TGA-----------G-----</t>
  </si>
  <si>
    <t>TGAACGCCTCGCACAGGCGG</t>
  </si>
  <si>
    <t>CGTGATGATCGGAGCACCGC</t>
  </si>
  <si>
    <t>-GC-----------------</t>
  </si>
  <si>
    <t>TGCCGGAGGTCAACCCCCTT</t>
  </si>
  <si>
    <t>GCCCGGCAGCCAATTTCGCG</t>
  </si>
  <si>
    <t>ACATCGGGTACGCGAAATTG</t>
  </si>
  <si>
    <t>T----------GTA--CT--</t>
  </si>
  <si>
    <t>TAGCGGCACGGGTAGGCTGG</t>
  </si>
  <si>
    <t>Rv3038c</t>
  </si>
  <si>
    <t>-----GA-GT----TA-CT-</t>
  </si>
  <si>
    <t>CCGCCGACGTCAGCTATCTG</t>
  </si>
  <si>
    <t>GGGCCCCATCTGAAGGTGAG</t>
  </si>
  <si>
    <t>CCCACAGCTAAAAAGTTAAT</t>
  </si>
  <si>
    <t>TAGAGTCGCGGGAAAATGGG</t>
  </si>
  <si>
    <t>CACAACTTCTTGTGTTGCAG</t>
  </si>
  <si>
    <t>-------C------------</t>
  </si>
  <si>
    <t>TAGCACCGGCGCGCCAGAGT</t>
  </si>
  <si>
    <t>GA-TA-CACGC-CT-AACGC</t>
  </si>
  <si>
    <t>GACTATCACGCGCTGAACGC</t>
  </si>
  <si>
    <t>TAGCGCGGCAGACATAGATA</t>
  </si>
  <si>
    <t>----C-ACC-G--A-T--C-</t>
  </si>
  <si>
    <t>CTTACGACCAGGGAATTTCG</t>
  </si>
  <si>
    <t>Rv3056</t>
  </si>
  <si>
    <t>CCGCACCTGGGCGGCGCGAA</t>
  </si>
  <si>
    <t>CCGCCCAGGTGCGGTGTGCC</t>
  </si>
  <si>
    <t>------GGTA--GTC-----</t>
  </si>
  <si>
    <t>ACCGCCGGTATCGTCACGAC</t>
  </si>
  <si>
    <t>CG-T---C-C--G-----A-</t>
  </si>
  <si>
    <t>CGGGTCGCGCGAATGGTCAG</t>
  </si>
  <si>
    <t>CG-AA-CC---G--------</t>
  </si>
  <si>
    <t>CGCAAACCCTTGCTTTTAGT</t>
  </si>
  <si>
    <t>T--------G----------</t>
  </si>
  <si>
    <t>TAGGGCCCAGCTCGCGCCCT</t>
  </si>
  <si>
    <t>GCTGCAAGGATCAACGGAGA</t>
  </si>
  <si>
    <t>CGACCAAGAGACGTTATCGG</t>
  </si>
  <si>
    <t>GGTCGCCCTCTCCGCCGGCT</t>
  </si>
  <si>
    <t>---------GG----GG-G-</t>
  </si>
  <si>
    <t>ACTTCATGGGGCTATGGCGC</t>
  </si>
  <si>
    <t>Rv3071</t>
  </si>
  <si>
    <t>----------C-------T-</t>
  </si>
  <si>
    <t>AACTCGTCAACGCCCAGTTC</t>
  </si>
  <si>
    <t>Rv3072c</t>
  </si>
  <si>
    <t>C---T-G--G------G---</t>
  </si>
  <si>
    <t>GGTATCGGCGCTGGCCGACA</t>
  </si>
  <si>
    <t>TGACCAGCTTCCACCAACCA</t>
  </si>
  <si>
    <t>-C------------G---C-</t>
  </si>
  <si>
    <t>GCAAGCCGAACCACGTCGCC</t>
  </si>
  <si>
    <t>GCGGCTCGCCGAATGCGAGC</t>
  </si>
  <si>
    <t>G---AG--TGC--G-GCA--</t>
  </si>
  <si>
    <t>GGGAAGCGTGCCGGTGCAGG</t>
  </si>
  <si>
    <t>Rv3100c</t>
  </si>
  <si>
    <t>TGATCGAGAACTGGGCAATG</t>
  </si>
  <si>
    <t>Rv3103c</t>
  </si>
  <si>
    <t>C-GCTA-AC-G-CG--C---</t>
  </si>
  <si>
    <t>CCGCTACACTGGCGTGCCGT</t>
  </si>
  <si>
    <t>TACACCAC--C---GG-CTT</t>
  </si>
  <si>
    <t>TACACCACGTCCCTGGCCTT</t>
  </si>
  <si>
    <t>Rv3127</t>
  </si>
  <si>
    <t>T---G-A--G--------C-</t>
  </si>
  <si>
    <t>TGGGGCATCGTAGAGGCGTC</t>
  </si>
  <si>
    <t>TG-----C------------</t>
  </si>
  <si>
    <t>TGCACCACGAAATTGACTGG</t>
  </si>
  <si>
    <t>Rv3140</t>
  </si>
  <si>
    <t>TAGCCTCGGCGAGCAGACGT</t>
  </si>
  <si>
    <t>CCTCCCGGGACGCGTCGCCG</t>
  </si>
  <si>
    <t>TGAGGAAGCGGCAAATTGGC</t>
  </si>
  <si>
    <t>TAACCGGACGCGGCCGGCAT</t>
  </si>
  <si>
    <t>Rv3151</t>
  </si>
  <si>
    <t>--GTGG-TG-T------AA-</t>
  </si>
  <si>
    <t>AAGCGGGAGGTGCCCCCAGT</t>
  </si>
  <si>
    <t>Rv3162c</t>
  </si>
  <si>
    <t>GGTGCGCGCTGTTGACAATC</t>
  </si>
  <si>
    <t>GCGGCAGGCAACCGGTCGAG</t>
  </si>
  <si>
    <t>Rv3169</t>
  </si>
  <si>
    <t>TTCCTGGGCGCCGGCCGGGA</t>
  </si>
  <si>
    <t>-----G----------C-C-</t>
  </si>
  <si>
    <t>ACAGCGGCCGAATCAAGTCG</t>
  </si>
  <si>
    <t>Rv3180c</t>
  </si>
  <si>
    <t>G---CG----GC-----C--</t>
  </si>
  <si>
    <t>GCGTCGGTTGTTCAGCTCCC</t>
  </si>
  <si>
    <t>GATTTCCGGTGAAATCGGCG</t>
  </si>
  <si>
    <t>CGTCGGCCACCTCGCCGCAT</t>
  </si>
  <si>
    <t>-----TG--TA-AGT-----</t>
  </si>
  <si>
    <t>TGCGGTGCGTAGAGTTATGA</t>
  </si>
  <si>
    <t>CGGCGGGCGCACCATCGCGG</t>
  </si>
  <si>
    <t>GCGATGGTGCGCCCGCCGGC</t>
  </si>
  <si>
    <t>-C-G-T----A--T---TTG</t>
  </si>
  <si>
    <t>GCAGGTCAGAAAATCGGTTG</t>
  </si>
  <si>
    <t>CC----G-------------</t>
  </si>
  <si>
    <t>Rv3201c</t>
  </si>
  <si>
    <t>T-----G-------------</t>
  </si>
  <si>
    <t>TGACGTGGTTACCATTTGTG</t>
  </si>
  <si>
    <t>CA-CG-TA-GG-CCG-C-GG</t>
  </si>
  <si>
    <t>CAGCGCTACGGCCCGTCAGG</t>
  </si>
  <si>
    <t>TAACCCGGGGAAGCAAAGGT</t>
  </si>
  <si>
    <t>Rv3212</t>
  </si>
  <si>
    <t>AAACCGATGGCTTTCGGGCG</t>
  </si>
  <si>
    <t>ATCGCCCGAAAGCCATCGGT</t>
  </si>
  <si>
    <t>Rv3215</t>
  </si>
  <si>
    <t>CT--TC-AC-TGGGACGG-G</t>
  </si>
  <si>
    <t>CTTTTCCACCTGGGACGGCG</t>
  </si>
  <si>
    <t>GCC---CC-CG-CG-CG-A-</t>
  </si>
  <si>
    <t>GCCAAGCCGCGGCGGCGAAA</t>
  </si>
  <si>
    <t>TGACATC-GT---G-CTGTG</t>
  </si>
  <si>
    <t>TGACATCTGTTGAGCCTGTG</t>
  </si>
  <si>
    <t>GGCC-CG-C------CGGGG</t>
  </si>
  <si>
    <t>GGCCCCGACATACGTCGGGG</t>
  </si>
  <si>
    <t>Rv3220c</t>
  </si>
  <si>
    <t>CGCAACAGTGCGGCCCCGAC</t>
  </si>
  <si>
    <t>Rv3221A</t>
  </si>
  <si>
    <t>CGCTTCTT-CGGCC-CG-TT</t>
  </si>
  <si>
    <t>CGCTTCTTACGGCCACGCTT</t>
  </si>
  <si>
    <t>CGTGGTCGATGTGTCGGCCT</t>
  </si>
  <si>
    <t>CGCGGCAGGTTTGCCTGAAG</t>
  </si>
  <si>
    <t>Rv3228</t>
  </si>
  <si>
    <t>TGACTAGCCGCATGCTCGTC</t>
  </si>
  <si>
    <t>TAAGATTGCTCGGCGCGCGA</t>
  </si>
  <si>
    <t>Rv3231c</t>
  </si>
  <si>
    <t>CCG---T-CG------TG--</t>
  </si>
  <si>
    <t>CTGGCCATCAGCGTGACGTC</t>
  </si>
  <si>
    <t>TGAGTCAACGAGATTGCCCG</t>
  </si>
  <si>
    <t>CACTTCCCGGCACACCCCGC</t>
  </si>
  <si>
    <t>C----------G----C---</t>
  </si>
  <si>
    <t>CACCTACCATGGGAGTCGCC</t>
  </si>
  <si>
    <t>-----C-----CTA--GTCG</t>
  </si>
  <si>
    <t>CCGAACACGGGCTAACGTCG</t>
  </si>
  <si>
    <t>Rv3244c</t>
  </si>
  <si>
    <t>TGAGTGCTGTGCCTGCGTTT</t>
  </si>
  <si>
    <t>TGA----C------------</t>
  </si>
  <si>
    <t>AGAAACGCCCGTGTGGTGCG</t>
  </si>
  <si>
    <t>GCGCCGCCACCGACAGGGCC</t>
  </si>
  <si>
    <t>Rv3249c</t>
  </si>
  <si>
    <t>CGACGGCGGCTACAGTGACT</t>
  </si>
  <si>
    <t>------------GGCTG---</t>
  </si>
  <si>
    <t>CGCGGGCCGATAGGCTGGCG</t>
  </si>
  <si>
    <t>Rv3262</t>
  </si>
  <si>
    <t>C---G--T--A-C-----GA</t>
  </si>
  <si>
    <t>AACCAGCTGTAACCTTCCCA</t>
  </si>
  <si>
    <t>TGACG-GA-TC-G---T--C</t>
  </si>
  <si>
    <t>TAACCGCGGCGGGTGAGCGC</t>
  </si>
  <si>
    <t>Rv3264c</t>
  </si>
  <si>
    <t>TGAGCTTCTTGCGCCGAGAT</t>
  </si>
  <si>
    <t>-T-------G----------</t>
  </si>
  <si>
    <t>CTGAGCGGGGCGATCCTGGA</t>
  </si>
  <si>
    <t>ATATATAGATGTTAATGTCA</t>
  </si>
  <si>
    <t>GTCCCCAAAAGATTAAGGTC</t>
  </si>
  <si>
    <t>Rv3282</t>
  </si>
  <si>
    <t>TAGCTTCGGACTGGGCCAGG</t>
  </si>
  <si>
    <t>Rv3284</t>
  </si>
  <si>
    <t>CGCGACGCTTAAACTTCCCC</t>
  </si>
  <si>
    <t>GG-A-C--G-----ACCATG</t>
  </si>
  <si>
    <t>GGTATCACGGGTACACCATG</t>
  </si>
  <si>
    <t>TGAGCCGTCGGCCAGGTCGG</t>
  </si>
  <si>
    <t>CCGCCAAGAGCGGGATGGAG</t>
  </si>
  <si>
    <t>-G--AA------T----T--</t>
  </si>
  <si>
    <t>Rv3293</t>
  </si>
  <si>
    <t>CGCGCGCTTGGGGTTGGGCG</t>
  </si>
  <si>
    <t>TTGTCGGTGCCTGTTGGCAC</t>
  </si>
  <si>
    <t>Rv3302c</t>
  </si>
  <si>
    <t>-G--T-C--------G---G</t>
  </si>
  <si>
    <t>GCGGTGTGGATCCGCGGCAG</t>
  </si>
  <si>
    <t>Rv3313c</t>
  </si>
  <si>
    <t>TAATCAGCAAGTTCTCTGGT</t>
  </si>
  <si>
    <t>Rv3317</t>
  </si>
  <si>
    <t>TACGACGT-GGC-GG-GG-G</t>
  </si>
  <si>
    <t>TCCCCCGCAAGCGGGCGGTA</t>
  </si>
  <si>
    <t>Rv3319</t>
  </si>
  <si>
    <t>TGAGGGCTTGCGCGAGCAGA</t>
  </si>
  <si>
    <t>ACAGCGCGGCTCCTCGCGGT</t>
  </si>
  <si>
    <t>AGCCGGCCTTGGTCGGCACC</t>
  </si>
  <si>
    <t>Rv3332</t>
  </si>
  <si>
    <t>CAACGTTGACGGTTGCCCCG</t>
  </si>
  <si>
    <t>Rv3335c</t>
  </si>
  <si>
    <t>TAAAACCCGTGGGCCAGCCC</t>
  </si>
  <si>
    <t>ACCCA-CCGCCCAG-GA-TT</t>
  </si>
  <si>
    <t>ACCCAGCCGCCCAACGAGTT</t>
  </si>
  <si>
    <t>CCGGCTCAGGCACTATTGAC</t>
  </si>
  <si>
    <t>-C--C-G------G----GC</t>
  </si>
  <si>
    <t>CCAGCCGGTATGCGCACAAC</t>
  </si>
  <si>
    <t>CCGTTTCACTGTCGGCGCAG</t>
  </si>
  <si>
    <t>TGAACCTCTGCGCCGACAGT</t>
  </si>
  <si>
    <t>TGGCCGCGGCGGCGACAGAC</t>
  </si>
  <si>
    <t>GCAGACGCAAAATCGCCCAA</t>
  </si>
  <si>
    <t>CGGTTGACGCTTACCGCCGC</t>
  </si>
  <si>
    <t>Rv3393</t>
  </si>
  <si>
    <t>TGAACTGACGGCGGGATTTT</t>
  </si>
  <si>
    <t>Rv3394c</t>
  </si>
  <si>
    <t>CGCCGAACGTGACGTCAGGG</t>
  </si>
  <si>
    <t>Rv3396c</t>
  </si>
  <si>
    <t>CGCCGGCCCAGAGATTGCTG</t>
  </si>
  <si>
    <t>Rv3399</t>
  </si>
  <si>
    <t>CA---GGA-----C----AG</t>
  </si>
  <si>
    <t>TAGCCGGGCCTAACTCGTAG</t>
  </si>
  <si>
    <t>Rv3401</t>
  </si>
  <si>
    <t>CGGTGACGATGCGGGCCGCG</t>
  </si>
  <si>
    <t>GTCCGGTATGCGTCGGCCCT</t>
  </si>
  <si>
    <t>TGATCAACCAGTAAGCGCAA</t>
  </si>
  <si>
    <t>GCGTGCGGTCGTTGGATATG</t>
  </si>
  <si>
    <t>Rv3410c</t>
  </si>
  <si>
    <t>TGACGCCACCTGAGAGACTG</t>
  </si>
  <si>
    <t>CTCGGCGTGTCGGGGGCTTT</t>
  </si>
  <si>
    <t>CAAAAGCCCCCGACACGCCG</t>
  </si>
  <si>
    <t>Rv3419c</t>
  </si>
  <si>
    <t>CG---C--G-GA---CG--G</t>
  </si>
  <si>
    <t>CGGCACCCGCGACGACGGCG</t>
  </si>
  <si>
    <t>AACGGGCAGGGTCGAAGCCC</t>
  </si>
  <si>
    <t>Rv3433c</t>
  </si>
  <si>
    <t>CAAGCCCGGAAAGGATCCGC</t>
  </si>
  <si>
    <t>Rv3436c</t>
  </si>
  <si>
    <t>TGGCCTGGCGGTGGCATCCG</t>
  </si>
  <si>
    <t>GG--CC--------------</t>
  </si>
  <si>
    <t>GGAACCCCGACGCGGCGCGG</t>
  </si>
  <si>
    <t>Rv3442c</t>
  </si>
  <si>
    <t>TGA--T--------------</t>
  </si>
  <si>
    <t>TGACATCACTTTCGGGCGAC</t>
  </si>
  <si>
    <t>Rv3444c</t>
  </si>
  <si>
    <t>GG-GAG-C---GGG--C-C-</t>
  </si>
  <si>
    <t>GGAGAGCCGTCGGGACCACA</t>
  </si>
  <si>
    <t>-C-----------T------</t>
  </si>
  <si>
    <t>TCGATTGGACAGTTTTTCTC</t>
  </si>
  <si>
    <t>-C----T------C----TA</t>
  </si>
  <si>
    <t>ATGTTGTACCGCGCCGCGTA</t>
  </si>
  <si>
    <t>C-CG--A-CG-----G--GG</t>
  </si>
  <si>
    <t>CTCGATATCGCCTACGACGG</t>
  </si>
  <si>
    <t>TAA-----------------</t>
  </si>
  <si>
    <t>TAGACTGCCTCTAATCCAGA</t>
  </si>
  <si>
    <t>Rv3458c</t>
  </si>
  <si>
    <t>TAGCGACATACCCATAGAAC</t>
  </si>
  <si>
    <t>ACGGAGGGTTGCGAACCCAA</t>
  </si>
  <si>
    <t>Rv3465</t>
  </si>
  <si>
    <t>TAGCTCGGTAATCCCTTGTG</t>
  </si>
  <si>
    <t>CAGCCAACCCGCGAGCGCGT</t>
  </si>
  <si>
    <t>CTACGGTAGTTATCTGGCGG</t>
  </si>
  <si>
    <t>GGCTTGGCTTACAGTTATGT</t>
  </si>
  <si>
    <t>Rv3490</t>
  </si>
  <si>
    <t>AATTGGGCGATTCTGCGTCT</t>
  </si>
  <si>
    <t>GCGAGCGATGGTGATGAAGC</t>
  </si>
  <si>
    <t>Rv3502c</t>
  </si>
  <si>
    <t>Rv3505</t>
  </si>
  <si>
    <t>---A--G-------------</t>
  </si>
  <si>
    <t>CCGGCGACGATGCGGTCCGC</t>
  </si>
  <si>
    <t>ATGATGCACGGCCGCGGCCG</t>
  </si>
  <si>
    <t>Rv3509c</t>
  </si>
  <si>
    <t>GCTGCCAACGGGCCATGGGT</t>
  </si>
  <si>
    <t>--TCC----GC-G---T-G-</t>
  </si>
  <si>
    <t>CATCCGCTTGCGGGGCCGGG</t>
  </si>
  <si>
    <t>GCGAGATTTCGGCCGATTTT</t>
  </si>
  <si>
    <t>--------------TCG---</t>
  </si>
  <si>
    <t>CCCTCAGTTCACGTTCGGCG</t>
  </si>
  <si>
    <t>Rv3518c</t>
  </si>
  <si>
    <t>TGAGCCACGCCGAACGTGAA</t>
  </si>
  <si>
    <t>Rv3519</t>
  </si>
  <si>
    <t>---------G-----G----</t>
  </si>
  <si>
    <t>CCCAATCTAGAACGCGTTCT</t>
  </si>
  <si>
    <t>TAGAACGCGTTCTAGATTGG</t>
  </si>
  <si>
    <t>Rv3523</t>
  </si>
  <si>
    <t>TGA----------C------</t>
  </si>
  <si>
    <t>TAATCGCCCGGCGCGATCCG</t>
  </si>
  <si>
    <t>Rv3527</t>
  </si>
  <si>
    <t>-------------G--G---</t>
  </si>
  <si>
    <t>GCACGGTGCCACCGAGGCGT</t>
  </si>
  <si>
    <t>Rv3529c</t>
  </si>
  <si>
    <t>-C------C-----------</t>
  </si>
  <si>
    <t>CCCGGGGCCGGCAACCCGGC</t>
  </si>
  <si>
    <t>Rv3534c</t>
  </si>
  <si>
    <t>GCAGATGGTCCGACCCGGTT</t>
  </si>
  <si>
    <t>Rv3538</t>
  </si>
  <si>
    <t>ATGGTCTGCGGTGACGGGGC</t>
  </si>
  <si>
    <t>T---CG----G--G--GC-C</t>
  </si>
  <si>
    <t>TAACCTAGCTGCGGCAGGGC</t>
  </si>
  <si>
    <t>CCGAACGTGAAGCCAGGGCG</t>
  </si>
  <si>
    <t>Rv3548c</t>
  </si>
  <si>
    <t>CGAGCGTGAACTCAGGGCGA</t>
  </si>
  <si>
    <t>Rv3552</t>
  </si>
  <si>
    <t>--AC-CC-CT-ACCGA-CT-</t>
  </si>
  <si>
    <t>TCTCCCCCGCAAGCGGGAGG</t>
  </si>
  <si>
    <t>Rv3554</t>
  </si>
  <si>
    <t>TAGGTTCGTGGCGCCGCCCC</t>
  </si>
  <si>
    <t>---G-------CA-------</t>
  </si>
  <si>
    <t>GTCGTCAGATTCACAGTCGG</t>
  </si>
  <si>
    <t>TAGGCCTTCGTTGGCGCCGA</t>
  </si>
  <si>
    <t>GTCGACGACGATGCGGTGGG</t>
  </si>
  <si>
    <t>Rv3567c</t>
  </si>
  <si>
    <t>GCAGACGCTTACGTCAAGGA</t>
  </si>
  <si>
    <t>Rv3572</t>
  </si>
  <si>
    <t>GGTACTCGCTGAGCCGGTAA</t>
  </si>
  <si>
    <t>TGATTTACCGGCTCAGCGAG</t>
  </si>
  <si>
    <t>Rv3578</t>
  </si>
  <si>
    <t>TAGCCGCAAGGGCGCGAGCA</t>
  </si>
  <si>
    <t>Rv3579c</t>
  </si>
  <si>
    <t>TGAGCTCAAATCATGCGATT</t>
  </si>
  <si>
    <t>Rv3581c</t>
  </si>
  <si>
    <t>--------A-GCT-GC--G-</t>
  </si>
  <si>
    <t>GGGCAGGTAAGCTGGCACGT</t>
  </si>
  <si>
    <t>TC----C-----G-TAC-GT</t>
  </si>
  <si>
    <t>TCACACCCCCCCGATACGGT</t>
  </si>
  <si>
    <t>Rv3588c</t>
  </si>
  <si>
    <t>CGACACGCCG-------TC-</t>
  </si>
  <si>
    <t>CGACACGCCGAGGCGGGTCA</t>
  </si>
  <si>
    <t>Rv3591c</t>
  </si>
  <si>
    <t>GGCGCGGGCAATGTGGCGAA</t>
  </si>
  <si>
    <t>Rv3593</t>
  </si>
  <si>
    <t>CGTAACGACCGGCCGGTCGT</t>
  </si>
  <si>
    <t>TAGGCGAAAACCGCGACCGC</t>
  </si>
  <si>
    <t>CCA-TA-AGTGG------GG</t>
  </si>
  <si>
    <t>CCATTACAGTGGACGGCAGG</t>
  </si>
  <si>
    <t>Rv3600c</t>
  </si>
  <si>
    <t>CACCCACGAGCGTCGGCGTG</t>
  </si>
  <si>
    <t>TGGTGACCGTCCGGTACCCG</t>
  </si>
  <si>
    <t>Rv3605c</t>
  </si>
  <si>
    <t>GGTACAGTCG-CCATG-C-G</t>
  </si>
  <si>
    <t>CGCTGCGTCGGCCATGGCCG</t>
  </si>
  <si>
    <t>Rv3618</t>
  </si>
  <si>
    <t>TGATGCG-GC-C-GT-T---</t>
  </si>
  <si>
    <t>TGACGCGGGCGCAGTGTTCC</t>
  </si>
  <si>
    <t>TGATTTGGGCTTAGGGCGCC</t>
  </si>
  <si>
    <t>--G----G--C---------</t>
  </si>
  <si>
    <t>CCAAGGCGCGGGGCGGGCGC</t>
  </si>
  <si>
    <t>ACGTGTAACTTGTGGGCTTA</t>
  </si>
  <si>
    <t>Rv3632</t>
  </si>
  <si>
    <t>GGCGGCCTACAGTTCTTAGA</t>
  </si>
  <si>
    <t>Rv3635</t>
  </si>
  <si>
    <t>TGGTGGTATTCGATCCGGAC</t>
  </si>
  <si>
    <t>CC-TAGCTCAGTCGG-AGAG</t>
  </si>
  <si>
    <t>CCTTAGCTCAGTCGGTAGAG</t>
  </si>
  <si>
    <t>GTCAGTCGCC-ACA-GC-CG</t>
  </si>
  <si>
    <t>GTCAGTTGCCCACAGGCGAG</t>
  </si>
  <si>
    <t>------GGG-GTT-------</t>
  </si>
  <si>
    <t>GTTTTGGGGGCTTTACGTCT</t>
  </si>
  <si>
    <t>GCAGCCCAGCGTTCCGGCGT</t>
  </si>
  <si>
    <t>CC-----------A------</t>
  </si>
  <si>
    <t>CCCGAGGAACACCAGGTCGC</t>
  </si>
  <si>
    <t>Rv3654c</t>
  </si>
  <si>
    <t>--------C-----C--C--</t>
  </si>
  <si>
    <t>GCTATCGGCAAGCGAAGCTA</t>
  </si>
  <si>
    <t>CTGATCGAACGCGTCCGCGA</t>
  </si>
  <si>
    <t>CGCCGAGGCCACCCAC-CA-</t>
  </si>
  <si>
    <t>CGCCGAGGCCACCCACGCAA</t>
  </si>
  <si>
    <t>Rv3662c</t>
  </si>
  <si>
    <t>CGCAGGCCCGCAAC-CTT-T</t>
  </si>
  <si>
    <t>CGCAGACCCGCAACACTTCT</t>
  </si>
  <si>
    <t>Rv3665c</t>
  </si>
  <si>
    <t>TTCTGGCTCGATGCCTGGCG</t>
  </si>
  <si>
    <t>TCAACCGGGTCAGCCCAGCC</t>
  </si>
  <si>
    <t>TGACCCGGTTGATCGTGCCG</t>
  </si>
  <si>
    <t>Rv3673c</t>
  </si>
  <si>
    <t>------CC--C-TG-G-T--</t>
  </si>
  <si>
    <t>GCCGGTCCGGCCTGCTCTGA</t>
  </si>
  <si>
    <t>TTTGTGCGATTGTGCGGCTG</t>
  </si>
  <si>
    <t>Rv3677c</t>
  </si>
  <si>
    <t>C--GC-C------G------</t>
  </si>
  <si>
    <t>CTCGCTCGGTTGCGCCCGCG</t>
  </si>
  <si>
    <t>Rv3680</t>
  </si>
  <si>
    <t>C---C--C-G--G-------</t>
  </si>
  <si>
    <t>CGGCCCATCAGTGACGGTCG</t>
  </si>
  <si>
    <t>--G----------G------</t>
  </si>
  <si>
    <t>CCACTCAGGGACTGCGGATA</t>
  </si>
  <si>
    <t>CGACCGGCAGTAGGCTGCGT</t>
  </si>
  <si>
    <t>-GG---G-----GC------</t>
  </si>
  <si>
    <t>TGGACGGACAACGCGATCCG</t>
  </si>
  <si>
    <t>TGTGGCGCAGCTTGGTAGCG</t>
  </si>
  <si>
    <t>Rv3685c</t>
  </si>
  <si>
    <t>GTGGGGGTCAGGCAGGAGGC</t>
  </si>
  <si>
    <t>CATTTTGACGGTGTGGAAAT</t>
  </si>
  <si>
    <t>Rv3688c</t>
  </si>
  <si>
    <t>CGCCGCGATTGCGGCCCGCA</t>
  </si>
  <si>
    <t>Rv3690</t>
  </si>
  <si>
    <t>------T---T-A-------</t>
  </si>
  <si>
    <t>GGCACCTATTTGACGGCGCC</t>
  </si>
  <si>
    <t>Rv3692</t>
  </si>
  <si>
    <t>---TG-T-CGG-CG--C-G-</t>
  </si>
  <si>
    <t>TAGTGATCCGTGTGATCGGC</t>
  </si>
  <si>
    <t>GTGCGACGCCAGCGCGGCGT</t>
  </si>
  <si>
    <t>ACACGACACGCCGCGCTGGC</t>
  </si>
  <si>
    <t>TGCGGACATGTTCAGGCGCA</t>
  </si>
  <si>
    <t>CGCACGCTCGGGGGATCCGG</t>
  </si>
  <si>
    <t>Rv3701c</t>
  </si>
  <si>
    <t>TGA--C--G----------G</t>
  </si>
  <si>
    <t>TGAGCCGCGCCGGCGACGAT</t>
  </si>
  <si>
    <t>GTCGG-----TC-----GAT</t>
  </si>
  <si>
    <t>TAGCTCTGGTGCTCTGACAC</t>
  </si>
  <si>
    <t>Rv3708c</t>
  </si>
  <si>
    <t>CGCCGATCCGCCGGCGCCGG</t>
  </si>
  <si>
    <t>GGTCCGCGGCATGATTTTTC</t>
  </si>
  <si>
    <t>TGAAACGGCGAGCGGAACGT</t>
  </si>
  <si>
    <t>Rv3715c</t>
  </si>
  <si>
    <t>CTACTCGCACCTTGCCTGCA</t>
  </si>
  <si>
    <t>TAGCCCCGCACACAGGCGGC</t>
  </si>
  <si>
    <t>GCGGTGGGGGTGCCGCCTGT</t>
  </si>
  <si>
    <t>CGAACACACTCGTCGCCTAG</t>
  </si>
  <si>
    <t>-C--C------G---C----</t>
  </si>
  <si>
    <t>GCACAGCAGCGGCAGTGACC</t>
  </si>
  <si>
    <t>GTTCGTTGACGACGATGCCG</t>
  </si>
  <si>
    <t>GGACATCCGATAGCCCGGCG</t>
  </si>
  <si>
    <t>CTCAGATGCGGGAAATGCGA</t>
  </si>
  <si>
    <t>TGCGTTCGGCCGCGTAACAT</t>
  </si>
  <si>
    <t>TAAGCGGTCAGGCTCATAAG</t>
  </si>
  <si>
    <t>GGGGTCTGTAAAGCTCGCCG</t>
  </si>
  <si>
    <t>-----------A--------</t>
  </si>
  <si>
    <t>GGGGCTTGCAGAAAGGTTGT</t>
  </si>
  <si>
    <t>TGAGGCGTAGGCCCCTGCCG</t>
  </si>
  <si>
    <t>Rv3752c</t>
  </si>
  <si>
    <t>TTCAAATCCCTCCGCCACCG</t>
  </si>
  <si>
    <t>AAGCCGGGCATTGCGCGAGT</t>
  </si>
  <si>
    <t>-CGG--G-----C-------</t>
  </si>
  <si>
    <t>GCGGGCTGTGAACAGCGCGT</t>
  </si>
  <si>
    <t>GCCCGGCTCCGACGCGCTGT</t>
  </si>
  <si>
    <t>TGGTC--T-CG----CG--T</t>
  </si>
  <si>
    <t>TGGTCGCTTCGGCTGCGGCT</t>
  </si>
  <si>
    <t>C----G-C----C---G-GA</t>
  </si>
  <si>
    <t>CCTATTACCGATCAGACCGA</t>
  </si>
  <si>
    <t>GCCCGTAAGAAAATTCGACG</t>
  </si>
  <si>
    <t>Rv3773c</t>
  </si>
  <si>
    <t>TAGCCGTGACGCTCGAGCGT</t>
  </si>
  <si>
    <t>Rv3775</t>
  </si>
  <si>
    <t>AAGATGCGCCGCCGTACGCG</t>
  </si>
  <si>
    <t>Rv3783</t>
  </si>
  <si>
    <t>CAACGGCCGCGTACCAGCGG</t>
  </si>
  <si>
    <t>----TA-ACT-CCC-C-ATG</t>
  </si>
  <si>
    <t>CCATTAGACTTCCCCCGATG</t>
  </si>
  <si>
    <t>GGGCGGGTACCCTCTTTGAC</t>
  </si>
  <si>
    <t>Rv3793</t>
  </si>
  <si>
    <t>TAGAAGTGCCGTGGCCACCG</t>
  </si>
  <si>
    <t>Rv3795</t>
  </si>
  <si>
    <t>TAGCGTCAGGCTCCGCAGTC</t>
  </si>
  <si>
    <t>GTTGTGGCTTAAGGTTTCTG</t>
  </si>
  <si>
    <t>Rv3799c</t>
  </si>
  <si>
    <t>TAGCTGGGTAGCGCGAGCAG</t>
  </si>
  <si>
    <t>TAACATTAAGA--AA--TAA</t>
  </si>
  <si>
    <t>CGG-A--------------C</t>
  </si>
  <si>
    <t>CGGTACCGTAGAGGGAGTGC</t>
  </si>
  <si>
    <t>---G-----C--C-------</t>
  </si>
  <si>
    <t>Rv3806c</t>
  </si>
  <si>
    <t>GTCGGCCGGTGTTTCCGTAT</t>
  </si>
  <si>
    <t>CA-A-GTAACATC-----GT</t>
  </si>
  <si>
    <t>CACACGTAACATCAGCTGGT</t>
  </si>
  <si>
    <t>G----C------------C-</t>
  </si>
  <si>
    <t>GTGCACTTTTCACATTCTGG</t>
  </si>
  <si>
    <t>Rv3813c</t>
  </si>
  <si>
    <t>-----G--G-------A-C-</t>
  </si>
  <si>
    <t>GCGTGGCTACGACGCGGTGC</t>
  </si>
  <si>
    <t>TAA-CTCG------------</t>
  </si>
  <si>
    <t>TAAGCTCGAGGCTGCGCTTT</t>
  </si>
  <si>
    <t>Rv3819</t>
  </si>
  <si>
    <t>TTAAGCCACAGCGACGATCC</t>
  </si>
  <si>
    <t>ATTGACAAAAC---------</t>
  </si>
  <si>
    <t>ATTGACAAAACATCGAGCGC</t>
  </si>
  <si>
    <t>Rv3836</t>
  </si>
  <si>
    <t>T--GCG-G------------</t>
  </si>
  <si>
    <t>TGAGCACGGACTGCCGCGAC</t>
  </si>
  <si>
    <t>Rv3837c</t>
  </si>
  <si>
    <t>AT-A--G--CCGTG-CA-TG</t>
  </si>
  <si>
    <t>ATGACGGTGCCGTGGCAGTG</t>
  </si>
  <si>
    <t>Rv3840</t>
  </si>
  <si>
    <t>---A-C-G---TA-------</t>
  </si>
  <si>
    <t>TTTACCTGCGTTAATCTGCA</t>
  </si>
  <si>
    <t>--CG---C---T-GC-----</t>
  </si>
  <si>
    <t>CGGTGGGCGAGACCTTCGAC</t>
  </si>
  <si>
    <t>CACCGAATCGGTTGGACCCT</t>
  </si>
  <si>
    <t>GCCCCGATTAGGGTTGCCCC</t>
  </si>
  <si>
    <t>Rv3853</t>
  </si>
  <si>
    <t>ACCGGCGCTAAACCGTCGCT</t>
  </si>
  <si>
    <t>CGGTTTAGCGCCGGTTTAGG</t>
  </si>
  <si>
    <t>---G---A-----C------</t>
  </si>
  <si>
    <t>GCAGCCGAAGTGGCGCCTTG</t>
  </si>
  <si>
    <t>Rv3856c</t>
  </si>
  <si>
    <t>AGGCGCCACTTCGGCTGCCA</t>
  </si>
  <si>
    <t>Rv3858c</t>
  </si>
  <si>
    <t>---------G------C---</t>
  </si>
  <si>
    <t>GGATGGGGCGAATCGCCTGG</t>
  </si>
  <si>
    <t>-T-G----------------</t>
  </si>
  <si>
    <t>TTCGTGCACCAACCCCCCTC</t>
  </si>
  <si>
    <t>Rv3866</t>
  </si>
  <si>
    <t>GCTACGACTTCAGAAAGGGA</t>
  </si>
  <si>
    <t>Rv3870</t>
  </si>
  <si>
    <t>-G-GA-G---T------CA-</t>
  </si>
  <si>
    <t>TA--AT--------------</t>
  </si>
  <si>
    <t>TAAGATTATTTCATTGCCGG</t>
  </si>
  <si>
    <t>-----A--AACGGA------</t>
  </si>
  <si>
    <t>CGAAAAGAAACGGAGCAAAA</t>
  </si>
  <si>
    <t>--CGCC--------TG----</t>
  </si>
  <si>
    <t>Rv3877</t>
  </si>
  <si>
    <t>GGAACACGTATAGGAGATCC</t>
  </si>
  <si>
    <t>Rv3882c</t>
  </si>
  <si>
    <t>ATTAGTGCAGGAACCTTTCA</t>
  </si>
  <si>
    <t>GTTGAGTCCCGGCGTGGTCC</t>
  </si>
  <si>
    <t>Rv3885c</t>
  </si>
  <si>
    <t>----C----T---AT--C--</t>
  </si>
  <si>
    <t>GAATCATGTTAGCATCGCGG</t>
  </si>
  <si>
    <t>----GTGGGG-------G--</t>
  </si>
  <si>
    <t>GAAGGTGGGGTACATGCGCG</t>
  </si>
  <si>
    <t>TGACCCAACTCGTTTCACGC</t>
  </si>
  <si>
    <t>CATACACTTCG---CAT-CC</t>
  </si>
  <si>
    <t>CATACACTTCGCGTCATGCC</t>
  </si>
  <si>
    <t>Rv3894c</t>
  </si>
  <si>
    <t>CTGCCTGACCATGTCGCTGT</t>
  </si>
  <si>
    <t>Rv3899c</t>
  </si>
  <si>
    <t>-----T-TG--A---T----</t>
  </si>
  <si>
    <t>CGCGGCGTGACAAAATGGCG</t>
  </si>
  <si>
    <t>Rv3906c</t>
  </si>
  <si>
    <t>GCGGCGGGTGCGCCCGGGCG</t>
  </si>
  <si>
    <t>Rv3910</t>
  </si>
  <si>
    <t>GGCCAGCCAGGGTGAAGTGC</t>
  </si>
  <si>
    <t>Rv3912</t>
  </si>
  <si>
    <t>GGAACA-C----C-TAC-CT</t>
  </si>
  <si>
    <t>GGAACAGCAGTGCCTACGCT</t>
  </si>
  <si>
    <t>Rv3914</t>
  </si>
  <si>
    <t>TCTG-GA-AAT---------</t>
  </si>
  <si>
    <t>TCTGCGACAATACCGGTTGG</t>
  </si>
  <si>
    <t>Rv3917c</t>
  </si>
  <si>
    <t>---TT-CGTCACTGTGAC--</t>
  </si>
  <si>
    <t>TAATTACGTCACTGTGACAA</t>
  </si>
  <si>
    <t>AATGTTTCACGTGAAACATG</t>
  </si>
  <si>
    <t>Rv3921c</t>
  </si>
  <si>
    <t>CACAACCCGCCTGCAGACGA</t>
  </si>
  <si>
    <t>Upstream CDS</t>
  </si>
  <si>
    <t>Rv0071</t>
  </si>
  <si>
    <t>2 x Mycobrowser putative small regulatory RNA Supported by sRNA-Seq in H37Rv (see DeJesus et al. 2017)</t>
  </si>
  <si>
    <t>tRNA-His (GTG)</t>
  </si>
  <si>
    <t>tRNA-Pro (CGG)</t>
  </si>
  <si>
    <t>tRNA-Ser (CGA)</t>
  </si>
  <si>
    <t>Upstream Locus</t>
  </si>
  <si>
    <t>MTS2823, putative small regulatory RNA (Arnvig et al. 2011), Rfam: Mycobacterium smegmatis small RNA 1</t>
  </si>
  <si>
    <t>A1: Putative ORFs in M. tb H37Rv identified by BLAST searches on maximal ORFs in mycobacteria (ranked by substitution position bias p-value)</t>
  </si>
  <si>
    <t xml:space="preserve">A2:  Maximal ORF upstream regions of genes with significant p-values (&lt; 0.001) (also showing genes in DeJesus (2013) predicted to have alternative start sites) </t>
  </si>
  <si>
    <t>A3(a):  Upstream region maximum moving average relative entropies</t>
  </si>
  <si>
    <t>A3(b):  Downstream region maximum moving average relative entropies</t>
  </si>
  <si>
    <t>A4(a):  Upstream regions of orthologues showing high covariation</t>
  </si>
  <si>
    <t>A4(b):  Downstream regions of orthologues showing high covariation</t>
  </si>
  <si>
    <t>A5: CRyPTIC mask coverage of PE/PPE genes</t>
  </si>
  <si>
    <t>A7:  Possible discrepancies in the CRyPTIC data formats</t>
  </si>
  <si>
    <t>A7: INFERNAL Rfam (14.9) Database Hits to M. tb H37Rv reference</t>
  </si>
  <si>
    <t>MaxRE Score</t>
  </si>
  <si>
    <t>Max RE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</si>
</sst>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1" fontId="0" fillId="0" borderId="0" xfId="0" applyNumberFormat="1"/>
    <xf numFmtId="0" fontId="16" fillId="0" borderId="0" xfId="0" applyFont="1"/>
    <xf numFmtId="0" fontId="0" fillId="0" borderId="0" xfId="0" applyAlignment="1">
      <alignment vertical="center"/>
    </xf>
    <xf numFmtId="164" fontId="0" fillId="0" borderId="0" xfId="0" applyNumberFormat="1"/>
    <xf numFmtId="0" fontId="0" fillId="0" borderId="0" xfId="0" quotePrefix="1"/>
    <xf numFmtId="9" fontId="0" fillId="0" borderId="0" xfId="42" applyFont="1"/>
    <xf numFmtId="0" fontId="0" fillId="0" borderId="0" xfId="0" applyAlignment="1">
      <alignment wrapText="1"/>
    </xf>
    <xf numFmtId="11" fontId="0" fillId="0" borderId="0" xfId="0" applyNumberFormat="1" applyAlignment="1">
      <alignment wrapText="1"/>
    </xf>
    <xf numFmtId="11" fontId="16" fillId="0" borderId="0" xfId="0" applyNumberFormat="1" applyFont="1"/>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png@01D94831.3559B850" TargetMode="External"/><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image" Target="cid:image002.png@01D94832.2E4D68D0" TargetMode="External"/></Relationships>
</file>

<file path=xl/drawings/drawing1.xml><?xml version="1.0" encoding="utf-8"?>
<xdr:wsDr xmlns:xdr="http://schemas.openxmlformats.org/drawingml/2006/spreadsheetDrawing" xmlns:a="http://schemas.openxmlformats.org/drawingml/2006/main">
  <xdr:twoCellAnchor>
    <xdr:from>
      <xdr:col>1</xdr:col>
      <xdr:colOff>38100</xdr:colOff>
      <xdr:row>5</xdr:row>
      <xdr:rowOff>123825</xdr:rowOff>
    </xdr:from>
    <xdr:to>
      <xdr:col>8</xdr:col>
      <xdr:colOff>209550</xdr:colOff>
      <xdr:row>15</xdr:row>
      <xdr:rowOff>0</xdr:rowOff>
    </xdr:to>
    <xdr:pic>
      <xdr:nvPicPr>
        <xdr:cNvPr id="2" name="Picture 1">
          <a:extLst>
            <a:ext uri="{FF2B5EF4-FFF2-40B4-BE49-F238E27FC236}">
              <a16:creationId xmlns:a16="http://schemas.microsoft.com/office/drawing/2014/main" id="{91FB6316-457B-CBB0-F498-4106DFE313E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47700" y="695325"/>
          <a:ext cx="4438650" cy="178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38099</xdr:colOff>
      <xdr:row>19</xdr:row>
      <xdr:rowOff>9525</xdr:rowOff>
    </xdr:from>
    <xdr:to>
      <xdr:col>8</xdr:col>
      <xdr:colOff>219074</xdr:colOff>
      <xdr:row>29</xdr:row>
      <xdr:rowOff>18042</xdr:rowOff>
    </xdr:to>
    <xdr:pic>
      <xdr:nvPicPr>
        <xdr:cNvPr id="3" name="Picture 2">
          <a:extLst>
            <a:ext uri="{FF2B5EF4-FFF2-40B4-BE49-F238E27FC236}">
              <a16:creationId xmlns:a16="http://schemas.microsoft.com/office/drawing/2014/main" id="{48AD0E4E-06E3-E2F1-D56F-B4C262190AF5}"/>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647699" y="3248025"/>
          <a:ext cx="4448175" cy="1913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95250</xdr:rowOff>
    </xdr:from>
    <xdr:to>
      <xdr:col>16</xdr:col>
      <xdr:colOff>506172</xdr:colOff>
      <xdr:row>47</xdr:row>
      <xdr:rowOff>162253</xdr:rowOff>
    </xdr:to>
    <xdr:pic>
      <xdr:nvPicPr>
        <xdr:cNvPr id="4" name="Picture 3">
          <a:extLst>
            <a:ext uri="{FF2B5EF4-FFF2-40B4-BE49-F238E27FC236}">
              <a16:creationId xmlns:a16="http://schemas.microsoft.com/office/drawing/2014/main" id="{EFBF49C6-9A3F-9822-2052-955522AD2A20}"/>
            </a:ext>
          </a:extLst>
        </xdr:cNvPr>
        <xdr:cNvPicPr>
          <a:picLocks noChangeAspect="1"/>
        </xdr:cNvPicPr>
      </xdr:nvPicPr>
      <xdr:blipFill>
        <a:blip xmlns:r="http://schemas.openxmlformats.org/officeDocument/2006/relationships" r:embed="rId5"/>
        <a:stretch>
          <a:fillRect/>
        </a:stretch>
      </xdr:blipFill>
      <xdr:spPr>
        <a:xfrm>
          <a:off x="609600" y="6572250"/>
          <a:ext cx="9650172" cy="23530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71A2-E434-426B-B621-A89F95457340}">
  <dimension ref="A1:E130"/>
  <sheetViews>
    <sheetView workbookViewId="0">
      <selection activeCell="A3" sqref="A3"/>
    </sheetView>
  </sheetViews>
  <sheetFormatPr defaultRowHeight="15" x14ac:dyDescent="0.25"/>
  <cols>
    <col min="1" max="1" width="43.28515625" customWidth="1"/>
    <col min="2" max="2" width="13.7109375" bestFit="1" customWidth="1"/>
    <col min="3" max="3" width="26.28515625" customWidth="1"/>
    <col min="4" max="4" width="35.28515625" bestFit="1" customWidth="1"/>
    <col min="5" max="5" width="23.28515625" style="1" customWidth="1"/>
  </cols>
  <sheetData>
    <row r="1" spans="1:5" x14ac:dyDescent="0.25">
      <c r="A1" t="s">
        <v>8148</v>
      </c>
    </row>
    <row r="2" spans="1:5" x14ac:dyDescent="0.25">
      <c r="A2" s="2" t="s">
        <v>135</v>
      </c>
      <c r="B2" s="2" t="s">
        <v>138</v>
      </c>
      <c r="C2" s="2" t="s">
        <v>136</v>
      </c>
      <c r="D2" s="2" t="s">
        <v>137</v>
      </c>
      <c r="E2" s="9" t="s">
        <v>5886</v>
      </c>
    </row>
    <row r="3" spans="1:5" x14ac:dyDescent="0.25">
      <c r="A3" t="s">
        <v>4</v>
      </c>
      <c r="B3">
        <v>112</v>
      </c>
      <c r="C3" t="s">
        <v>5</v>
      </c>
      <c r="D3" t="s">
        <v>5</v>
      </c>
      <c r="E3" s="1">
        <v>0</v>
      </c>
    </row>
    <row r="4" spans="1:5" x14ac:dyDescent="0.25">
      <c r="A4" t="s">
        <v>11</v>
      </c>
      <c r="B4">
        <v>10</v>
      </c>
      <c r="C4" t="s">
        <v>1</v>
      </c>
      <c r="D4" t="s">
        <v>1</v>
      </c>
      <c r="E4" s="1">
        <v>6.7501559897209505E-14</v>
      </c>
    </row>
    <row r="5" spans="1:5" x14ac:dyDescent="0.25">
      <c r="A5" t="s">
        <v>14</v>
      </c>
      <c r="B5">
        <v>30</v>
      </c>
      <c r="C5" t="s">
        <v>1</v>
      </c>
      <c r="D5" t="s">
        <v>15</v>
      </c>
      <c r="E5" s="1">
        <v>4.475309012264E-13</v>
      </c>
    </row>
    <row r="6" spans="1:5" x14ac:dyDescent="0.25">
      <c r="A6" t="s">
        <v>10</v>
      </c>
      <c r="B6">
        <v>8</v>
      </c>
      <c r="C6" t="s">
        <v>1</v>
      </c>
      <c r="D6" t="s">
        <v>1</v>
      </c>
      <c r="E6" s="1">
        <v>6.5266680948638997E-12</v>
      </c>
    </row>
    <row r="7" spans="1:5" x14ac:dyDescent="0.25">
      <c r="A7" t="s">
        <v>0</v>
      </c>
      <c r="B7">
        <v>28</v>
      </c>
      <c r="C7" t="s">
        <v>1</v>
      </c>
      <c r="D7" t="s">
        <v>1</v>
      </c>
      <c r="E7" s="1">
        <v>6.5872862720084397E-12</v>
      </c>
    </row>
    <row r="8" spans="1:5" x14ac:dyDescent="0.25">
      <c r="A8" t="s">
        <v>17</v>
      </c>
      <c r="B8">
        <v>28</v>
      </c>
      <c r="C8" t="s">
        <v>1</v>
      </c>
      <c r="D8" t="s">
        <v>1</v>
      </c>
      <c r="E8" s="1">
        <v>1.38486999645692E-11</v>
      </c>
    </row>
    <row r="9" spans="1:5" x14ac:dyDescent="0.25">
      <c r="A9" t="s">
        <v>13</v>
      </c>
      <c r="B9">
        <v>104</v>
      </c>
      <c r="C9" t="s">
        <v>1</v>
      </c>
      <c r="D9" t="s">
        <v>1</v>
      </c>
      <c r="E9" s="1">
        <v>1.6876433583945501E-10</v>
      </c>
    </row>
    <row r="10" spans="1:5" x14ac:dyDescent="0.25">
      <c r="A10" t="s">
        <v>21</v>
      </c>
      <c r="B10">
        <v>6</v>
      </c>
      <c r="C10" t="s">
        <v>1</v>
      </c>
      <c r="D10" t="s">
        <v>1</v>
      </c>
      <c r="E10" s="1">
        <v>3.3833036222619099E-6</v>
      </c>
    </row>
    <row r="11" spans="1:5" x14ac:dyDescent="0.25">
      <c r="A11" t="s">
        <v>9</v>
      </c>
      <c r="B11">
        <v>52</v>
      </c>
      <c r="C11" t="s">
        <v>1</v>
      </c>
      <c r="D11" t="s">
        <v>3</v>
      </c>
      <c r="E11" s="1">
        <v>6.5242981700519497E-6</v>
      </c>
    </row>
    <row r="12" spans="1:5" x14ac:dyDescent="0.25">
      <c r="A12" t="s">
        <v>8</v>
      </c>
      <c r="B12">
        <v>13</v>
      </c>
      <c r="C12" t="s">
        <v>1</v>
      </c>
      <c r="D12" t="s">
        <v>1</v>
      </c>
      <c r="E12" s="1">
        <v>4.7446958041597002E-5</v>
      </c>
    </row>
    <row r="13" spans="1:5" x14ac:dyDescent="0.25">
      <c r="A13" t="s">
        <v>16</v>
      </c>
      <c r="B13">
        <v>26</v>
      </c>
      <c r="C13" t="s">
        <v>1</v>
      </c>
      <c r="D13" t="s">
        <v>1</v>
      </c>
      <c r="E13" s="1">
        <v>1.09454841595191E-4</v>
      </c>
    </row>
    <row r="14" spans="1:5" x14ac:dyDescent="0.25">
      <c r="A14" t="s">
        <v>24</v>
      </c>
      <c r="B14">
        <v>6</v>
      </c>
      <c r="C14" t="s">
        <v>1</v>
      </c>
      <c r="D14" t="s">
        <v>1</v>
      </c>
      <c r="E14" s="1">
        <v>8.1521089061509201E-4</v>
      </c>
    </row>
    <row r="15" spans="1:5" x14ac:dyDescent="0.25">
      <c r="A15" t="s">
        <v>6</v>
      </c>
      <c r="B15">
        <v>104</v>
      </c>
      <c r="C15" t="s">
        <v>3</v>
      </c>
      <c r="D15" t="s">
        <v>7</v>
      </c>
      <c r="E15" s="1">
        <v>1.09840013815998E-3</v>
      </c>
    </row>
    <row r="16" spans="1:5" x14ac:dyDescent="0.25">
      <c r="A16" t="s">
        <v>34</v>
      </c>
      <c r="B16">
        <v>16</v>
      </c>
      <c r="C16" t="s">
        <v>1</v>
      </c>
      <c r="D16" t="s">
        <v>1</v>
      </c>
      <c r="E16" s="1">
        <v>1.09840013815998E-3</v>
      </c>
    </row>
    <row r="17" spans="1:5" x14ac:dyDescent="0.25">
      <c r="A17" t="s">
        <v>36</v>
      </c>
      <c r="B17">
        <v>7</v>
      </c>
      <c r="C17" t="s">
        <v>1</v>
      </c>
      <c r="D17" t="s">
        <v>1</v>
      </c>
      <c r="E17" s="1">
        <v>6.3332470980899096E-3</v>
      </c>
    </row>
    <row r="18" spans="1:5" x14ac:dyDescent="0.25">
      <c r="A18" t="s">
        <v>119</v>
      </c>
      <c r="B18">
        <v>9</v>
      </c>
      <c r="C18" t="s">
        <v>1</v>
      </c>
      <c r="D18" t="s">
        <v>1</v>
      </c>
      <c r="E18" s="1">
        <v>9.2304618832438293E-3</v>
      </c>
    </row>
    <row r="19" spans="1:5" x14ac:dyDescent="0.25">
      <c r="A19" t="s">
        <v>12</v>
      </c>
      <c r="B19">
        <v>36</v>
      </c>
      <c r="C19" t="s">
        <v>1</v>
      </c>
      <c r="D19" t="s">
        <v>1</v>
      </c>
      <c r="E19" s="1">
        <v>9.9934502801569593E-3</v>
      </c>
    </row>
    <row r="20" spans="1:5" x14ac:dyDescent="0.25">
      <c r="A20" t="s">
        <v>70</v>
      </c>
      <c r="B20">
        <v>59</v>
      </c>
      <c r="C20" t="s">
        <v>1</v>
      </c>
      <c r="D20" t="s">
        <v>1</v>
      </c>
      <c r="E20" s="1">
        <v>1.38712276899588E-2</v>
      </c>
    </row>
    <row r="21" spans="1:5" x14ac:dyDescent="0.25">
      <c r="A21" t="s">
        <v>66</v>
      </c>
      <c r="B21">
        <v>20</v>
      </c>
      <c r="C21" t="s">
        <v>1</v>
      </c>
      <c r="D21" t="s">
        <v>1</v>
      </c>
      <c r="E21" s="1">
        <v>1.45632452861302E-2</v>
      </c>
    </row>
    <row r="22" spans="1:5" x14ac:dyDescent="0.25">
      <c r="A22" t="s">
        <v>48</v>
      </c>
      <c r="B22">
        <v>12</v>
      </c>
      <c r="C22" t="s">
        <v>1</v>
      </c>
      <c r="D22" t="s">
        <v>3</v>
      </c>
      <c r="E22" s="1">
        <v>1.5470644638371301E-2</v>
      </c>
    </row>
    <row r="23" spans="1:5" x14ac:dyDescent="0.25">
      <c r="A23" t="s">
        <v>27</v>
      </c>
      <c r="B23">
        <v>12</v>
      </c>
      <c r="C23" t="s">
        <v>1</v>
      </c>
      <c r="D23" t="s">
        <v>1</v>
      </c>
      <c r="E23" s="1">
        <v>1.55215865062273E-2</v>
      </c>
    </row>
    <row r="24" spans="1:5" x14ac:dyDescent="0.25">
      <c r="A24" t="s">
        <v>19</v>
      </c>
      <c r="B24">
        <v>14</v>
      </c>
      <c r="C24" t="s">
        <v>1</v>
      </c>
      <c r="D24" t="s">
        <v>1</v>
      </c>
      <c r="E24" s="1">
        <v>1.72299214373897E-2</v>
      </c>
    </row>
    <row r="25" spans="1:5" x14ac:dyDescent="0.25">
      <c r="A25" t="s">
        <v>40</v>
      </c>
      <c r="B25">
        <v>9</v>
      </c>
      <c r="C25" t="s">
        <v>1</v>
      </c>
      <c r="D25" t="s">
        <v>1</v>
      </c>
      <c r="E25" s="1">
        <v>2.1859546544418702E-2</v>
      </c>
    </row>
    <row r="26" spans="1:5" x14ac:dyDescent="0.25">
      <c r="A26" t="s">
        <v>2</v>
      </c>
      <c r="B26">
        <v>27</v>
      </c>
      <c r="C26" t="s">
        <v>3</v>
      </c>
      <c r="D26" t="s">
        <v>3</v>
      </c>
      <c r="E26" s="1">
        <v>2.3757371934437499E-2</v>
      </c>
    </row>
    <row r="27" spans="1:5" x14ac:dyDescent="0.25">
      <c r="A27" t="s">
        <v>30</v>
      </c>
      <c r="B27">
        <v>11</v>
      </c>
      <c r="C27" t="s">
        <v>1</v>
      </c>
      <c r="D27" t="s">
        <v>1</v>
      </c>
      <c r="E27" s="1">
        <v>3.3483083486108497E-2</v>
      </c>
    </row>
    <row r="28" spans="1:5" x14ac:dyDescent="0.25">
      <c r="A28" t="s">
        <v>37</v>
      </c>
      <c r="B28">
        <v>6</v>
      </c>
      <c r="C28" t="s">
        <v>1</v>
      </c>
      <c r="D28" t="s">
        <v>1</v>
      </c>
      <c r="E28" s="1">
        <v>3.4625681733196502E-2</v>
      </c>
    </row>
    <row r="29" spans="1:5" x14ac:dyDescent="0.25">
      <c r="A29" t="s">
        <v>35</v>
      </c>
      <c r="B29">
        <v>8</v>
      </c>
      <c r="C29" t="s">
        <v>1</v>
      </c>
      <c r="D29" t="s">
        <v>1</v>
      </c>
      <c r="E29" s="1">
        <v>4.3192136088819701E-2</v>
      </c>
    </row>
    <row r="30" spans="1:5" x14ac:dyDescent="0.25">
      <c r="A30" t="s">
        <v>109</v>
      </c>
      <c r="B30">
        <v>24</v>
      </c>
      <c r="C30" t="s">
        <v>1</v>
      </c>
      <c r="D30" t="s">
        <v>1</v>
      </c>
      <c r="E30" s="1">
        <v>5.7298185151928298E-2</v>
      </c>
    </row>
    <row r="31" spans="1:5" x14ac:dyDescent="0.25">
      <c r="A31" t="s">
        <v>44</v>
      </c>
      <c r="B31">
        <v>17</v>
      </c>
      <c r="C31" t="s">
        <v>1</v>
      </c>
      <c r="D31" t="s">
        <v>1</v>
      </c>
      <c r="E31" s="1">
        <v>6.3010265515343E-2</v>
      </c>
    </row>
    <row r="32" spans="1:5" x14ac:dyDescent="0.25">
      <c r="A32" t="s">
        <v>111</v>
      </c>
      <c r="B32">
        <v>18</v>
      </c>
      <c r="C32" t="s">
        <v>1</v>
      </c>
      <c r="D32" t="s">
        <v>1</v>
      </c>
      <c r="E32" s="1">
        <v>6.9389862280911194E-2</v>
      </c>
    </row>
    <row r="33" spans="1:5" x14ac:dyDescent="0.25">
      <c r="A33" t="s">
        <v>47</v>
      </c>
      <c r="B33">
        <v>17</v>
      </c>
      <c r="C33" t="s">
        <v>1</v>
      </c>
      <c r="D33" t="s">
        <v>1</v>
      </c>
      <c r="E33" s="1">
        <v>7.4335450725599495E-2</v>
      </c>
    </row>
    <row r="34" spans="1:5" x14ac:dyDescent="0.25">
      <c r="A34" t="s">
        <v>46</v>
      </c>
      <c r="B34">
        <v>6</v>
      </c>
      <c r="C34" t="s">
        <v>1</v>
      </c>
      <c r="D34" t="s">
        <v>1</v>
      </c>
      <c r="E34" s="1">
        <v>7.4670601990071306E-2</v>
      </c>
    </row>
    <row r="35" spans="1:5" x14ac:dyDescent="0.25">
      <c r="A35" t="s">
        <v>22</v>
      </c>
      <c r="B35">
        <v>104</v>
      </c>
      <c r="C35" t="s">
        <v>1</v>
      </c>
      <c r="D35" t="s">
        <v>3</v>
      </c>
      <c r="E35" s="1">
        <v>9.3336887409063193E-2</v>
      </c>
    </row>
    <row r="36" spans="1:5" x14ac:dyDescent="0.25">
      <c r="A36" t="s">
        <v>49</v>
      </c>
      <c r="B36">
        <v>20</v>
      </c>
      <c r="C36" t="s">
        <v>1</v>
      </c>
      <c r="D36" t="s">
        <v>1</v>
      </c>
      <c r="E36" s="1">
        <v>0.106108494044431</v>
      </c>
    </row>
    <row r="37" spans="1:5" x14ac:dyDescent="0.25">
      <c r="A37" t="s">
        <v>51</v>
      </c>
      <c r="B37">
        <v>8</v>
      </c>
      <c r="C37" t="s">
        <v>1</v>
      </c>
      <c r="D37" t="s">
        <v>1</v>
      </c>
      <c r="E37" s="1">
        <v>0.115586926375848</v>
      </c>
    </row>
    <row r="38" spans="1:5" x14ac:dyDescent="0.25">
      <c r="A38" t="s">
        <v>53</v>
      </c>
      <c r="B38">
        <v>32</v>
      </c>
      <c r="C38" t="s">
        <v>1</v>
      </c>
      <c r="D38" t="s">
        <v>1</v>
      </c>
      <c r="E38" s="1">
        <v>0.131457903650847</v>
      </c>
    </row>
    <row r="39" spans="1:5" x14ac:dyDescent="0.25">
      <c r="A39" t="s">
        <v>18</v>
      </c>
      <c r="B39">
        <v>7</v>
      </c>
      <c r="C39" t="s">
        <v>1</v>
      </c>
      <c r="D39" t="s">
        <v>3</v>
      </c>
      <c r="E39" s="1">
        <v>0.13461627998859599</v>
      </c>
    </row>
    <row r="40" spans="1:5" x14ac:dyDescent="0.25">
      <c r="A40" t="s">
        <v>54</v>
      </c>
      <c r="B40">
        <v>106</v>
      </c>
      <c r="C40" t="s">
        <v>1</v>
      </c>
      <c r="D40" t="s">
        <v>3</v>
      </c>
      <c r="E40" s="1">
        <v>0.13464195323148401</v>
      </c>
    </row>
    <row r="41" spans="1:5" x14ac:dyDescent="0.25">
      <c r="A41" t="s">
        <v>93</v>
      </c>
      <c r="B41">
        <v>39</v>
      </c>
      <c r="C41" t="s">
        <v>1</v>
      </c>
      <c r="D41" t="s">
        <v>1</v>
      </c>
      <c r="E41" s="1">
        <v>0.134812527347552</v>
      </c>
    </row>
    <row r="42" spans="1:5" x14ac:dyDescent="0.25">
      <c r="A42" t="s">
        <v>39</v>
      </c>
      <c r="B42">
        <v>7</v>
      </c>
      <c r="C42" t="s">
        <v>1</v>
      </c>
      <c r="D42" t="s">
        <v>1</v>
      </c>
      <c r="E42" s="1">
        <v>0.14050134254208199</v>
      </c>
    </row>
    <row r="43" spans="1:5" x14ac:dyDescent="0.25">
      <c r="A43" t="s">
        <v>29</v>
      </c>
      <c r="B43">
        <v>107</v>
      </c>
      <c r="C43" t="s">
        <v>1</v>
      </c>
      <c r="D43" t="s">
        <v>1</v>
      </c>
      <c r="E43" s="1">
        <v>0.143926626452206</v>
      </c>
    </row>
    <row r="44" spans="1:5" x14ac:dyDescent="0.25">
      <c r="A44" t="s">
        <v>55</v>
      </c>
      <c r="B44">
        <v>25</v>
      </c>
      <c r="C44" t="s">
        <v>3</v>
      </c>
      <c r="D44" t="s">
        <v>3</v>
      </c>
      <c r="E44" s="1">
        <v>0.153441428178792</v>
      </c>
    </row>
    <row r="45" spans="1:5" x14ac:dyDescent="0.25">
      <c r="A45" t="s">
        <v>56</v>
      </c>
      <c r="B45">
        <v>7</v>
      </c>
      <c r="C45" t="s">
        <v>1</v>
      </c>
      <c r="D45" t="s">
        <v>3</v>
      </c>
      <c r="E45" s="1">
        <v>0.16070075786888999</v>
      </c>
    </row>
    <row r="46" spans="1:5" x14ac:dyDescent="0.25">
      <c r="A46" t="s">
        <v>28</v>
      </c>
      <c r="B46">
        <v>15</v>
      </c>
      <c r="C46" t="s">
        <v>1</v>
      </c>
      <c r="D46" t="s">
        <v>1</v>
      </c>
      <c r="E46" s="1">
        <v>0.168408806559111</v>
      </c>
    </row>
    <row r="47" spans="1:5" x14ac:dyDescent="0.25">
      <c r="A47" t="s">
        <v>122</v>
      </c>
      <c r="B47">
        <v>20</v>
      </c>
      <c r="C47" t="s">
        <v>1</v>
      </c>
      <c r="D47" t="s">
        <v>1</v>
      </c>
      <c r="E47" s="1">
        <v>0.18629698749874199</v>
      </c>
    </row>
    <row r="48" spans="1:5" x14ac:dyDescent="0.25">
      <c r="A48" t="s">
        <v>62</v>
      </c>
      <c r="B48">
        <v>75</v>
      </c>
      <c r="C48" t="s">
        <v>3</v>
      </c>
      <c r="D48" t="s">
        <v>63</v>
      </c>
      <c r="E48" s="1">
        <v>0.193487404425492</v>
      </c>
    </row>
    <row r="49" spans="1:5" x14ac:dyDescent="0.25">
      <c r="A49" t="s">
        <v>76</v>
      </c>
      <c r="B49">
        <v>14</v>
      </c>
      <c r="C49" t="s">
        <v>1</v>
      </c>
      <c r="D49" t="s">
        <v>1</v>
      </c>
      <c r="E49" s="1">
        <v>0.21143350866412999</v>
      </c>
    </row>
    <row r="50" spans="1:5" x14ac:dyDescent="0.25">
      <c r="A50" t="s">
        <v>89</v>
      </c>
      <c r="B50">
        <v>10</v>
      </c>
      <c r="C50" t="s">
        <v>1</v>
      </c>
      <c r="D50" t="s">
        <v>1</v>
      </c>
      <c r="E50" s="1">
        <v>0.21528357467272899</v>
      </c>
    </row>
    <row r="51" spans="1:5" x14ac:dyDescent="0.25">
      <c r="A51" t="s">
        <v>113</v>
      </c>
      <c r="B51">
        <v>42</v>
      </c>
      <c r="C51" t="s">
        <v>1</v>
      </c>
      <c r="D51" t="s">
        <v>1</v>
      </c>
      <c r="E51" s="1">
        <v>0.21792690091908201</v>
      </c>
    </row>
    <row r="52" spans="1:5" x14ac:dyDescent="0.25">
      <c r="A52" t="s">
        <v>83</v>
      </c>
      <c r="B52">
        <v>7</v>
      </c>
      <c r="C52" t="s">
        <v>1</v>
      </c>
      <c r="D52" t="s">
        <v>1</v>
      </c>
      <c r="E52" s="1">
        <v>0.235157544752817</v>
      </c>
    </row>
    <row r="53" spans="1:5" x14ac:dyDescent="0.25">
      <c r="A53" t="s">
        <v>60</v>
      </c>
      <c r="B53">
        <v>8</v>
      </c>
      <c r="C53" t="s">
        <v>1</v>
      </c>
      <c r="D53" t="s">
        <v>1</v>
      </c>
      <c r="E53" s="1">
        <v>0.258985345294723</v>
      </c>
    </row>
    <row r="54" spans="1:5" x14ac:dyDescent="0.25">
      <c r="A54" t="s">
        <v>118</v>
      </c>
      <c r="B54">
        <v>7</v>
      </c>
      <c r="C54" t="s">
        <v>1</v>
      </c>
      <c r="D54" t="s">
        <v>1</v>
      </c>
      <c r="E54" s="1">
        <v>0.29928016937969898</v>
      </c>
    </row>
    <row r="55" spans="1:5" x14ac:dyDescent="0.25">
      <c r="A55" t="s">
        <v>43</v>
      </c>
      <c r="B55">
        <v>8</v>
      </c>
      <c r="C55" t="s">
        <v>1</v>
      </c>
      <c r="D55" t="s">
        <v>1</v>
      </c>
      <c r="E55" s="1">
        <v>0.30686262213140902</v>
      </c>
    </row>
    <row r="56" spans="1:5" x14ac:dyDescent="0.25">
      <c r="A56" t="s">
        <v>20</v>
      </c>
      <c r="B56">
        <v>7</v>
      </c>
      <c r="C56" t="s">
        <v>1</v>
      </c>
      <c r="D56" t="s">
        <v>1</v>
      </c>
      <c r="E56" s="1">
        <v>0.31343144976906501</v>
      </c>
    </row>
    <row r="57" spans="1:5" x14ac:dyDescent="0.25">
      <c r="A57" t="s">
        <v>73</v>
      </c>
      <c r="B57">
        <v>23</v>
      </c>
      <c r="C57" t="s">
        <v>1</v>
      </c>
      <c r="D57" t="s">
        <v>1</v>
      </c>
      <c r="E57" s="1">
        <v>0.32303443302591001</v>
      </c>
    </row>
    <row r="58" spans="1:5" x14ac:dyDescent="0.25">
      <c r="A58" t="s">
        <v>64</v>
      </c>
      <c r="B58">
        <v>7</v>
      </c>
      <c r="C58" t="s">
        <v>1</v>
      </c>
      <c r="D58" t="s">
        <v>1</v>
      </c>
      <c r="E58" s="1">
        <v>0.33180393595824997</v>
      </c>
    </row>
    <row r="59" spans="1:5" x14ac:dyDescent="0.25">
      <c r="A59" t="s">
        <v>42</v>
      </c>
      <c r="B59">
        <v>20</v>
      </c>
      <c r="C59" t="s">
        <v>3</v>
      </c>
      <c r="D59" t="s">
        <v>3</v>
      </c>
      <c r="E59" s="1">
        <v>0.33294629310643398</v>
      </c>
    </row>
    <row r="60" spans="1:5" x14ac:dyDescent="0.25">
      <c r="A60" t="s">
        <v>45</v>
      </c>
      <c r="B60">
        <v>37</v>
      </c>
      <c r="C60" t="s">
        <v>1</v>
      </c>
      <c r="D60" t="s">
        <v>1</v>
      </c>
      <c r="E60" s="1">
        <v>0.34202657566262701</v>
      </c>
    </row>
    <row r="61" spans="1:5" x14ac:dyDescent="0.25">
      <c r="A61" t="s">
        <v>23</v>
      </c>
      <c r="B61">
        <v>9</v>
      </c>
      <c r="C61" t="s">
        <v>1</v>
      </c>
      <c r="D61" t="s">
        <v>1</v>
      </c>
      <c r="E61" s="1">
        <v>0.37889472681959202</v>
      </c>
    </row>
    <row r="62" spans="1:5" x14ac:dyDescent="0.25">
      <c r="A62" t="s">
        <v>97</v>
      </c>
      <c r="B62">
        <v>65</v>
      </c>
      <c r="C62" t="s">
        <v>1</v>
      </c>
      <c r="D62" t="s">
        <v>1</v>
      </c>
      <c r="E62" s="1">
        <v>0.38058182297968202</v>
      </c>
    </row>
    <row r="63" spans="1:5" x14ac:dyDescent="0.25">
      <c r="A63" t="s">
        <v>65</v>
      </c>
      <c r="B63">
        <v>12</v>
      </c>
      <c r="C63" t="s">
        <v>1</v>
      </c>
      <c r="D63" t="s">
        <v>1</v>
      </c>
      <c r="E63" s="1">
        <v>0.38131041587076497</v>
      </c>
    </row>
    <row r="64" spans="1:5" x14ac:dyDescent="0.25">
      <c r="A64" t="s">
        <v>67</v>
      </c>
      <c r="B64">
        <v>10</v>
      </c>
      <c r="C64" t="s">
        <v>1</v>
      </c>
      <c r="D64" t="s">
        <v>1</v>
      </c>
      <c r="E64" s="1">
        <v>0.407889547602453</v>
      </c>
    </row>
    <row r="65" spans="1:5" x14ac:dyDescent="0.25">
      <c r="A65" t="s">
        <v>68</v>
      </c>
      <c r="B65">
        <v>11</v>
      </c>
      <c r="C65" t="s">
        <v>1</v>
      </c>
      <c r="D65" t="s">
        <v>1</v>
      </c>
      <c r="E65" s="1">
        <v>0.411772348075922</v>
      </c>
    </row>
    <row r="66" spans="1:5" x14ac:dyDescent="0.25">
      <c r="A66" t="s">
        <v>69</v>
      </c>
      <c r="B66">
        <v>7</v>
      </c>
      <c r="C66" t="s">
        <v>1</v>
      </c>
      <c r="D66" t="s">
        <v>1</v>
      </c>
      <c r="E66" s="1">
        <v>0.411772348075922</v>
      </c>
    </row>
    <row r="67" spans="1:5" x14ac:dyDescent="0.25">
      <c r="A67" t="s">
        <v>92</v>
      </c>
      <c r="B67">
        <v>11</v>
      </c>
      <c r="C67" t="s">
        <v>1</v>
      </c>
      <c r="D67" t="s">
        <v>1</v>
      </c>
      <c r="E67" s="1">
        <v>0.42810622222206901</v>
      </c>
    </row>
    <row r="68" spans="1:5" x14ac:dyDescent="0.25">
      <c r="A68" t="s">
        <v>41</v>
      </c>
      <c r="B68">
        <v>7</v>
      </c>
      <c r="C68" t="s">
        <v>1</v>
      </c>
      <c r="D68" t="s">
        <v>1</v>
      </c>
      <c r="E68" s="1">
        <v>0.43050220081778401</v>
      </c>
    </row>
    <row r="69" spans="1:5" x14ac:dyDescent="0.25">
      <c r="A69" t="s">
        <v>31</v>
      </c>
      <c r="B69">
        <v>7</v>
      </c>
      <c r="C69" t="s">
        <v>1</v>
      </c>
      <c r="D69" t="s">
        <v>1</v>
      </c>
      <c r="E69" s="1">
        <v>0.47133320932909301</v>
      </c>
    </row>
    <row r="70" spans="1:5" x14ac:dyDescent="0.25">
      <c r="A70" t="s">
        <v>52</v>
      </c>
      <c r="B70">
        <v>6</v>
      </c>
      <c r="C70" t="s">
        <v>1</v>
      </c>
      <c r="D70" t="s">
        <v>1</v>
      </c>
      <c r="E70" s="1">
        <v>0.48119669527389197</v>
      </c>
    </row>
    <row r="71" spans="1:5" x14ac:dyDescent="0.25">
      <c r="A71" t="s">
        <v>59</v>
      </c>
      <c r="B71">
        <v>6</v>
      </c>
      <c r="C71" t="s">
        <v>1</v>
      </c>
      <c r="D71" t="s">
        <v>1</v>
      </c>
      <c r="E71" s="1">
        <v>0.48223220552416401</v>
      </c>
    </row>
    <row r="72" spans="1:5" x14ac:dyDescent="0.25">
      <c r="A72" t="s">
        <v>77</v>
      </c>
      <c r="B72">
        <v>11</v>
      </c>
      <c r="C72" t="s">
        <v>1</v>
      </c>
      <c r="D72" t="s">
        <v>1</v>
      </c>
      <c r="E72" s="1">
        <v>0.50906081038954099</v>
      </c>
    </row>
    <row r="73" spans="1:5" x14ac:dyDescent="0.25">
      <c r="A73" t="s">
        <v>117</v>
      </c>
      <c r="B73">
        <v>12</v>
      </c>
      <c r="C73" t="s">
        <v>1</v>
      </c>
      <c r="D73" t="s">
        <v>1</v>
      </c>
      <c r="E73" s="1">
        <v>0.51087949219206996</v>
      </c>
    </row>
    <row r="74" spans="1:5" x14ac:dyDescent="0.25">
      <c r="A74" t="s">
        <v>25</v>
      </c>
      <c r="B74">
        <v>8</v>
      </c>
      <c r="C74" t="s">
        <v>1</v>
      </c>
      <c r="D74" t="s">
        <v>1</v>
      </c>
      <c r="E74" s="1">
        <v>0.51644095889598096</v>
      </c>
    </row>
    <row r="75" spans="1:5" x14ac:dyDescent="0.25">
      <c r="A75" t="s">
        <v>116</v>
      </c>
      <c r="B75">
        <v>11</v>
      </c>
      <c r="C75" t="s">
        <v>1</v>
      </c>
      <c r="D75" t="s">
        <v>1</v>
      </c>
      <c r="E75" s="1">
        <v>0.53773307766939804</v>
      </c>
    </row>
    <row r="76" spans="1:5" x14ac:dyDescent="0.25">
      <c r="A76" t="s">
        <v>91</v>
      </c>
      <c r="B76">
        <v>6</v>
      </c>
      <c r="C76" t="s">
        <v>1</v>
      </c>
      <c r="D76" t="s">
        <v>1</v>
      </c>
      <c r="E76" s="1">
        <v>0.55717342131816205</v>
      </c>
    </row>
    <row r="77" spans="1:5" x14ac:dyDescent="0.25">
      <c r="A77" t="s">
        <v>75</v>
      </c>
      <c r="B77">
        <v>6</v>
      </c>
      <c r="C77" t="s">
        <v>1</v>
      </c>
      <c r="D77" t="s">
        <v>1</v>
      </c>
      <c r="E77" s="1">
        <v>0.56830848313710403</v>
      </c>
    </row>
    <row r="78" spans="1:5" x14ac:dyDescent="0.25">
      <c r="A78" t="s">
        <v>88</v>
      </c>
      <c r="B78">
        <v>11</v>
      </c>
      <c r="C78" t="s">
        <v>1</v>
      </c>
      <c r="D78" t="s">
        <v>1</v>
      </c>
      <c r="E78" s="1">
        <v>0.57513743163836495</v>
      </c>
    </row>
    <row r="79" spans="1:5" x14ac:dyDescent="0.25">
      <c r="A79" t="s">
        <v>101</v>
      </c>
      <c r="B79">
        <v>11</v>
      </c>
      <c r="C79" t="s">
        <v>1</v>
      </c>
      <c r="D79" t="s">
        <v>102</v>
      </c>
      <c r="E79" s="1">
        <v>0.59277760378549305</v>
      </c>
    </row>
    <row r="80" spans="1:5" x14ac:dyDescent="0.25">
      <c r="A80" t="s">
        <v>78</v>
      </c>
      <c r="B80">
        <v>53</v>
      </c>
      <c r="C80" t="s">
        <v>1</v>
      </c>
      <c r="D80" t="s">
        <v>1</v>
      </c>
      <c r="E80" s="1">
        <v>0.60420915899010097</v>
      </c>
    </row>
    <row r="81" spans="1:5" x14ac:dyDescent="0.25">
      <c r="A81" t="s">
        <v>79</v>
      </c>
      <c r="B81">
        <v>9</v>
      </c>
      <c r="C81" t="s">
        <v>1</v>
      </c>
      <c r="D81" t="s">
        <v>1</v>
      </c>
      <c r="E81" s="1">
        <v>0.61039961014703403</v>
      </c>
    </row>
    <row r="82" spans="1:5" x14ac:dyDescent="0.25">
      <c r="A82" t="s">
        <v>74</v>
      </c>
      <c r="B82">
        <v>8</v>
      </c>
      <c r="C82" t="s">
        <v>1</v>
      </c>
      <c r="D82" t="s">
        <v>1</v>
      </c>
      <c r="E82" s="1">
        <v>0.65271038269014403</v>
      </c>
    </row>
    <row r="83" spans="1:5" x14ac:dyDescent="0.25">
      <c r="A83" t="s">
        <v>82</v>
      </c>
      <c r="B83">
        <v>6</v>
      </c>
      <c r="C83" t="s">
        <v>1</v>
      </c>
      <c r="D83" t="s">
        <v>3</v>
      </c>
      <c r="E83" s="1">
        <v>0.65679221943569199</v>
      </c>
    </row>
    <row r="84" spans="1:5" x14ac:dyDescent="0.25">
      <c r="A84" t="s">
        <v>80</v>
      </c>
      <c r="B84">
        <v>11</v>
      </c>
      <c r="C84" t="s">
        <v>1</v>
      </c>
      <c r="D84" t="s">
        <v>1</v>
      </c>
      <c r="E84" s="1">
        <v>0.67042932484183504</v>
      </c>
    </row>
    <row r="85" spans="1:5" x14ac:dyDescent="0.25">
      <c r="A85" t="s">
        <v>33</v>
      </c>
      <c r="B85">
        <v>10</v>
      </c>
      <c r="C85" t="s">
        <v>1</v>
      </c>
      <c r="D85" t="s">
        <v>1</v>
      </c>
      <c r="E85" s="1">
        <v>0.68070091599739602</v>
      </c>
    </row>
    <row r="86" spans="1:5" x14ac:dyDescent="0.25">
      <c r="A86" t="s">
        <v>94</v>
      </c>
      <c r="B86">
        <v>10</v>
      </c>
      <c r="C86" t="s">
        <v>1</v>
      </c>
      <c r="D86" t="s">
        <v>1</v>
      </c>
      <c r="E86" s="1">
        <v>0.69764448342125795</v>
      </c>
    </row>
    <row r="87" spans="1:5" x14ac:dyDescent="0.25">
      <c r="A87" t="s">
        <v>50</v>
      </c>
      <c r="B87">
        <v>14</v>
      </c>
      <c r="C87" t="s">
        <v>1</v>
      </c>
      <c r="D87" t="s">
        <v>1</v>
      </c>
      <c r="E87" s="1">
        <v>0.70727142312058899</v>
      </c>
    </row>
    <row r="88" spans="1:5" x14ac:dyDescent="0.25">
      <c r="A88" t="s">
        <v>71</v>
      </c>
      <c r="B88">
        <v>31</v>
      </c>
      <c r="C88" t="s">
        <v>1</v>
      </c>
      <c r="D88" t="s">
        <v>1</v>
      </c>
      <c r="E88" s="1">
        <v>0.73876137666830499</v>
      </c>
    </row>
    <row r="89" spans="1:5" x14ac:dyDescent="0.25">
      <c r="A89" t="s">
        <v>87</v>
      </c>
      <c r="B89">
        <v>6</v>
      </c>
      <c r="C89" t="s">
        <v>1</v>
      </c>
      <c r="D89" t="s">
        <v>1</v>
      </c>
      <c r="E89" s="1">
        <v>0.79087430551667603</v>
      </c>
    </row>
    <row r="90" spans="1:5" x14ac:dyDescent="0.25">
      <c r="A90" t="s">
        <v>99</v>
      </c>
      <c r="B90">
        <v>11</v>
      </c>
      <c r="C90" t="s">
        <v>1</v>
      </c>
      <c r="D90" t="s">
        <v>1</v>
      </c>
      <c r="E90" s="1">
        <v>0.79301152315411805</v>
      </c>
    </row>
    <row r="91" spans="1:5" x14ac:dyDescent="0.25">
      <c r="A91" t="s">
        <v>61</v>
      </c>
      <c r="B91">
        <v>16</v>
      </c>
      <c r="C91" t="s">
        <v>1</v>
      </c>
      <c r="D91" t="s">
        <v>1</v>
      </c>
      <c r="E91" s="1">
        <v>0.80968357976208805</v>
      </c>
    </row>
    <row r="92" spans="1:5" x14ac:dyDescent="0.25">
      <c r="A92" t="s">
        <v>98</v>
      </c>
      <c r="B92">
        <v>27</v>
      </c>
      <c r="C92" t="s">
        <v>1</v>
      </c>
      <c r="D92" t="s">
        <v>1</v>
      </c>
      <c r="E92" s="1">
        <v>0.81717390760520703</v>
      </c>
    </row>
    <row r="93" spans="1:5" x14ac:dyDescent="0.25">
      <c r="A93" t="s">
        <v>90</v>
      </c>
      <c r="B93">
        <v>16</v>
      </c>
      <c r="C93" t="s">
        <v>1</v>
      </c>
      <c r="D93" t="s">
        <v>1</v>
      </c>
      <c r="E93" s="1">
        <v>0.82127019433450499</v>
      </c>
    </row>
    <row r="94" spans="1:5" x14ac:dyDescent="0.25">
      <c r="A94" t="s">
        <v>26</v>
      </c>
      <c r="B94">
        <v>57</v>
      </c>
      <c r="C94" t="s">
        <v>1</v>
      </c>
      <c r="D94" t="s">
        <v>3</v>
      </c>
      <c r="E94" s="1">
        <v>0.84895861290518504</v>
      </c>
    </row>
    <row r="95" spans="1:5" x14ac:dyDescent="0.25">
      <c r="A95" t="s">
        <v>38</v>
      </c>
      <c r="B95">
        <v>9</v>
      </c>
      <c r="C95" t="s">
        <v>1</v>
      </c>
      <c r="D95" t="s">
        <v>1</v>
      </c>
      <c r="E95" s="1">
        <v>0.88583355892594395</v>
      </c>
    </row>
    <row r="96" spans="1:5" x14ac:dyDescent="0.25">
      <c r="A96" t="s">
        <v>95</v>
      </c>
      <c r="B96">
        <v>18</v>
      </c>
      <c r="C96" t="s">
        <v>1</v>
      </c>
      <c r="D96" t="s">
        <v>1</v>
      </c>
      <c r="E96" s="1">
        <v>0.89422519553716495</v>
      </c>
    </row>
    <row r="97" spans="1:5" x14ac:dyDescent="0.25">
      <c r="A97" t="s">
        <v>125</v>
      </c>
      <c r="B97">
        <v>7</v>
      </c>
      <c r="C97" t="s">
        <v>1</v>
      </c>
      <c r="D97" t="s">
        <v>1</v>
      </c>
      <c r="E97" s="1">
        <v>0.89683933140477701</v>
      </c>
    </row>
    <row r="98" spans="1:5" x14ac:dyDescent="0.25">
      <c r="A98" t="s">
        <v>32</v>
      </c>
      <c r="B98">
        <v>9</v>
      </c>
      <c r="C98" t="s">
        <v>1</v>
      </c>
      <c r="D98" t="s">
        <v>1</v>
      </c>
      <c r="E98" s="1">
        <v>0.90016581706627596</v>
      </c>
    </row>
    <row r="99" spans="1:5" x14ac:dyDescent="0.25">
      <c r="A99" t="s">
        <v>96</v>
      </c>
      <c r="B99">
        <v>7</v>
      </c>
      <c r="C99" t="s">
        <v>1</v>
      </c>
      <c r="D99" t="s">
        <v>1</v>
      </c>
      <c r="E99" s="1">
        <v>0.90066213288358599</v>
      </c>
    </row>
    <row r="100" spans="1:5" x14ac:dyDescent="0.25">
      <c r="A100" t="s">
        <v>72</v>
      </c>
      <c r="B100">
        <v>47</v>
      </c>
      <c r="C100" t="s">
        <v>1</v>
      </c>
      <c r="D100" t="s">
        <v>1</v>
      </c>
      <c r="E100" s="1">
        <v>0.90508334121059397</v>
      </c>
    </row>
    <row r="101" spans="1:5" x14ac:dyDescent="0.25">
      <c r="A101" t="s">
        <v>58</v>
      </c>
      <c r="B101">
        <v>8</v>
      </c>
      <c r="C101" t="s">
        <v>1</v>
      </c>
      <c r="D101" t="s">
        <v>1</v>
      </c>
      <c r="E101" s="1">
        <v>0.91337548861666695</v>
      </c>
    </row>
    <row r="102" spans="1:5" x14ac:dyDescent="0.25">
      <c r="A102" t="s">
        <v>108</v>
      </c>
      <c r="B102">
        <v>25</v>
      </c>
      <c r="C102" t="s">
        <v>1</v>
      </c>
      <c r="D102" t="s">
        <v>1</v>
      </c>
      <c r="E102" s="1">
        <v>0.92542602965194898</v>
      </c>
    </row>
    <row r="103" spans="1:5" x14ac:dyDescent="0.25">
      <c r="A103" t="s">
        <v>105</v>
      </c>
      <c r="B103">
        <v>13</v>
      </c>
      <c r="C103" t="s">
        <v>1</v>
      </c>
      <c r="D103" t="s">
        <v>1</v>
      </c>
      <c r="E103" s="1">
        <v>0.92613939861460504</v>
      </c>
    </row>
    <row r="104" spans="1:5" x14ac:dyDescent="0.25">
      <c r="A104" t="s">
        <v>115</v>
      </c>
      <c r="B104">
        <v>11</v>
      </c>
      <c r="C104" t="s">
        <v>1</v>
      </c>
      <c r="D104" t="s">
        <v>1</v>
      </c>
      <c r="E104" s="1">
        <v>0.92717876812233102</v>
      </c>
    </row>
    <row r="105" spans="1:5" x14ac:dyDescent="0.25">
      <c r="A105" t="s">
        <v>100</v>
      </c>
      <c r="B105">
        <v>7</v>
      </c>
      <c r="C105" t="s">
        <v>1</v>
      </c>
      <c r="D105" t="s">
        <v>1</v>
      </c>
      <c r="E105" s="1">
        <v>0.93328016209282405</v>
      </c>
    </row>
    <row r="106" spans="1:5" x14ac:dyDescent="0.25">
      <c r="A106" t="s">
        <v>124</v>
      </c>
      <c r="B106">
        <v>7</v>
      </c>
      <c r="C106" t="s">
        <v>1</v>
      </c>
      <c r="D106" t="s">
        <v>1</v>
      </c>
      <c r="E106" s="1">
        <v>0.93385941307868003</v>
      </c>
    </row>
    <row r="107" spans="1:5" x14ac:dyDescent="0.25">
      <c r="A107" t="s">
        <v>85</v>
      </c>
      <c r="B107">
        <v>6</v>
      </c>
      <c r="C107" t="s">
        <v>1</v>
      </c>
      <c r="D107" t="s">
        <v>1</v>
      </c>
      <c r="E107" s="1">
        <v>0.93704102876652495</v>
      </c>
    </row>
    <row r="108" spans="1:5" x14ac:dyDescent="0.25">
      <c r="A108" t="s">
        <v>114</v>
      </c>
      <c r="B108">
        <v>18</v>
      </c>
      <c r="C108" t="s">
        <v>1</v>
      </c>
      <c r="D108" t="s">
        <v>1</v>
      </c>
      <c r="E108" s="1">
        <v>0.94654013379176904</v>
      </c>
    </row>
    <row r="109" spans="1:5" x14ac:dyDescent="0.25">
      <c r="A109" t="s">
        <v>84</v>
      </c>
      <c r="B109">
        <v>12</v>
      </c>
      <c r="C109" t="s">
        <v>1</v>
      </c>
      <c r="D109" t="s">
        <v>1</v>
      </c>
      <c r="E109" s="1">
        <v>0.95594461227559702</v>
      </c>
    </row>
    <row r="110" spans="1:5" x14ac:dyDescent="0.25">
      <c r="A110" t="s">
        <v>104</v>
      </c>
      <c r="B110">
        <v>11</v>
      </c>
      <c r="C110" t="s">
        <v>1</v>
      </c>
      <c r="D110" t="s">
        <v>1</v>
      </c>
      <c r="E110" s="1">
        <v>0.972263054234355</v>
      </c>
    </row>
    <row r="111" spans="1:5" x14ac:dyDescent="0.25">
      <c r="A111" t="s">
        <v>110</v>
      </c>
      <c r="B111">
        <v>26</v>
      </c>
      <c r="C111" t="s">
        <v>1</v>
      </c>
      <c r="D111" t="s">
        <v>3</v>
      </c>
      <c r="E111" s="1">
        <v>0.97946398742542995</v>
      </c>
    </row>
    <row r="112" spans="1:5" x14ac:dyDescent="0.25">
      <c r="A112" t="s">
        <v>126</v>
      </c>
      <c r="B112">
        <v>38</v>
      </c>
      <c r="C112" t="s">
        <v>1</v>
      </c>
      <c r="D112" t="s">
        <v>1</v>
      </c>
      <c r="E112" s="1">
        <v>0.97957051080816304</v>
      </c>
    </row>
    <row r="113" spans="1:5" x14ac:dyDescent="0.25">
      <c r="A113" t="s">
        <v>107</v>
      </c>
      <c r="B113">
        <v>10</v>
      </c>
      <c r="C113" t="s">
        <v>3</v>
      </c>
      <c r="D113" t="s">
        <v>3</v>
      </c>
      <c r="E113" s="1">
        <v>0.98001059865826301</v>
      </c>
    </row>
    <row r="114" spans="1:5" x14ac:dyDescent="0.25">
      <c r="A114" t="s">
        <v>57</v>
      </c>
      <c r="B114">
        <v>6</v>
      </c>
      <c r="C114" t="s">
        <v>1</v>
      </c>
      <c r="D114" t="s">
        <v>1</v>
      </c>
      <c r="E114" s="1">
        <v>0.98474236324345998</v>
      </c>
    </row>
    <row r="115" spans="1:5" x14ac:dyDescent="0.25">
      <c r="A115" t="s">
        <v>81</v>
      </c>
      <c r="B115">
        <v>6</v>
      </c>
      <c r="C115" t="s">
        <v>1</v>
      </c>
      <c r="D115" t="s">
        <v>1</v>
      </c>
      <c r="E115" s="1">
        <v>0.98680372204205502</v>
      </c>
    </row>
    <row r="116" spans="1:5" x14ac:dyDescent="0.25">
      <c r="A116" t="s">
        <v>123</v>
      </c>
      <c r="B116">
        <v>8</v>
      </c>
      <c r="C116" t="s">
        <v>1</v>
      </c>
      <c r="D116" t="s">
        <v>1</v>
      </c>
      <c r="E116" s="1">
        <v>0.98767314859771504</v>
      </c>
    </row>
    <row r="117" spans="1:5" x14ac:dyDescent="0.25">
      <c r="A117" t="s">
        <v>103</v>
      </c>
      <c r="B117">
        <v>7</v>
      </c>
      <c r="C117" t="s">
        <v>1</v>
      </c>
      <c r="D117" t="s">
        <v>1</v>
      </c>
      <c r="E117" s="1">
        <v>0.99315224093728705</v>
      </c>
    </row>
    <row r="118" spans="1:5" x14ac:dyDescent="0.25">
      <c r="A118" t="s">
        <v>106</v>
      </c>
      <c r="B118">
        <v>7</v>
      </c>
      <c r="C118" t="s">
        <v>1</v>
      </c>
      <c r="D118" t="s">
        <v>1</v>
      </c>
      <c r="E118" s="1">
        <v>0.996097798661425</v>
      </c>
    </row>
    <row r="119" spans="1:5" x14ac:dyDescent="0.25">
      <c r="A119" t="s">
        <v>121</v>
      </c>
      <c r="B119">
        <v>7</v>
      </c>
      <c r="C119" t="s">
        <v>1</v>
      </c>
      <c r="D119" t="s">
        <v>1</v>
      </c>
      <c r="E119" s="1">
        <v>0.99904751900440902</v>
      </c>
    </row>
    <row r="120" spans="1:5" x14ac:dyDescent="0.25">
      <c r="A120" t="s">
        <v>112</v>
      </c>
      <c r="B120">
        <v>7</v>
      </c>
      <c r="C120" t="s">
        <v>1</v>
      </c>
      <c r="D120" t="s">
        <v>1</v>
      </c>
      <c r="E120" s="1">
        <v>0.99923607178367901</v>
      </c>
    </row>
    <row r="121" spans="1:5" x14ac:dyDescent="0.25">
      <c r="A121" t="s">
        <v>120</v>
      </c>
      <c r="B121">
        <v>7</v>
      </c>
      <c r="C121" t="s">
        <v>1</v>
      </c>
      <c r="D121" t="s">
        <v>1</v>
      </c>
      <c r="E121" s="1">
        <v>0.99996999823625998</v>
      </c>
    </row>
    <row r="122" spans="1:5" x14ac:dyDescent="0.25">
      <c r="A122" t="s">
        <v>86</v>
      </c>
      <c r="B122">
        <v>18</v>
      </c>
      <c r="C122" t="s">
        <v>1</v>
      </c>
      <c r="D122" t="s">
        <v>1</v>
      </c>
      <c r="E122" s="1">
        <v>1</v>
      </c>
    </row>
    <row r="123" spans="1:5" x14ac:dyDescent="0.25">
      <c r="A123" t="s">
        <v>127</v>
      </c>
      <c r="B123">
        <v>6</v>
      </c>
      <c r="C123" t="s">
        <v>1</v>
      </c>
      <c r="D123" t="s">
        <v>1</v>
      </c>
      <c r="E123" s="1">
        <v>1</v>
      </c>
    </row>
    <row r="124" spans="1:5" x14ac:dyDescent="0.25">
      <c r="A124" t="s">
        <v>128</v>
      </c>
      <c r="B124">
        <v>6</v>
      </c>
      <c r="C124" t="s">
        <v>1</v>
      </c>
      <c r="D124" t="s">
        <v>1</v>
      </c>
      <c r="E124" s="1">
        <v>1</v>
      </c>
    </row>
    <row r="125" spans="1:5" x14ac:dyDescent="0.25">
      <c r="A125" t="s">
        <v>129</v>
      </c>
      <c r="B125">
        <v>7</v>
      </c>
      <c r="C125" t="s">
        <v>1</v>
      </c>
      <c r="D125" t="s">
        <v>1</v>
      </c>
      <c r="E125" s="1">
        <v>1</v>
      </c>
    </row>
    <row r="126" spans="1:5" x14ac:dyDescent="0.25">
      <c r="A126" t="s">
        <v>130</v>
      </c>
      <c r="B126">
        <v>6</v>
      </c>
      <c r="C126" t="s">
        <v>1</v>
      </c>
      <c r="D126" t="s">
        <v>1</v>
      </c>
      <c r="E126" s="1">
        <v>1</v>
      </c>
    </row>
    <row r="127" spans="1:5" x14ac:dyDescent="0.25">
      <c r="A127" t="s">
        <v>131</v>
      </c>
      <c r="B127">
        <v>34</v>
      </c>
      <c r="C127" t="s">
        <v>1</v>
      </c>
      <c r="D127" t="s">
        <v>1</v>
      </c>
      <c r="E127" s="1">
        <v>1</v>
      </c>
    </row>
    <row r="128" spans="1:5" x14ac:dyDescent="0.25">
      <c r="A128" t="s">
        <v>132</v>
      </c>
      <c r="B128">
        <v>45</v>
      </c>
      <c r="C128" t="s">
        <v>1</v>
      </c>
      <c r="D128" t="s">
        <v>1</v>
      </c>
      <c r="E128" s="1">
        <v>1</v>
      </c>
    </row>
    <row r="129" spans="1:5" x14ac:dyDescent="0.25">
      <c r="A129" t="s">
        <v>133</v>
      </c>
      <c r="B129">
        <v>6</v>
      </c>
      <c r="C129" t="s">
        <v>1</v>
      </c>
      <c r="D129" t="s">
        <v>1</v>
      </c>
      <c r="E129" s="1">
        <v>1</v>
      </c>
    </row>
    <row r="130" spans="1:5" x14ac:dyDescent="0.25">
      <c r="A130" t="s">
        <v>134</v>
      </c>
      <c r="B130">
        <v>7</v>
      </c>
      <c r="C130" t="s">
        <v>1</v>
      </c>
      <c r="D130" t="s">
        <v>1</v>
      </c>
      <c r="E130" s="1">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10489-8C59-4827-9AED-D0C684EF7F4A}">
  <dimension ref="A1:B34"/>
  <sheetViews>
    <sheetView tabSelected="1" topLeftCell="A2" zoomScaleNormal="100" workbookViewId="0">
      <selection activeCell="N8" sqref="N8"/>
    </sheetView>
  </sheetViews>
  <sheetFormatPr defaultRowHeight="15" x14ac:dyDescent="0.25"/>
  <sheetData>
    <row r="1" spans="1:1" x14ac:dyDescent="0.25">
      <c r="A1" t="s">
        <v>139</v>
      </c>
    </row>
    <row r="2" spans="1:1" x14ac:dyDescent="0.25">
      <c r="A2" s="10" t="s">
        <v>8155</v>
      </c>
    </row>
    <row r="3" spans="1:1" x14ac:dyDescent="0.25">
      <c r="A3" s="2"/>
    </row>
    <row r="4" spans="1:1" x14ac:dyDescent="0.25">
      <c r="A4" s="2" t="s">
        <v>143</v>
      </c>
    </row>
    <row r="5" spans="1:1" x14ac:dyDescent="0.25">
      <c r="A5" t="s">
        <v>140</v>
      </c>
    </row>
    <row r="13" spans="1:1" x14ac:dyDescent="0.25">
      <c r="A13" s="3"/>
    </row>
    <row r="15" spans="1:1" x14ac:dyDescent="0.25">
      <c r="A15" s="3"/>
    </row>
    <row r="16" spans="1:1" x14ac:dyDescent="0.25">
      <c r="A16" s="3"/>
    </row>
    <row r="17" spans="1:1" x14ac:dyDescent="0.25">
      <c r="A17" s="3" t="s">
        <v>141</v>
      </c>
    </row>
    <row r="18" spans="1:1" x14ac:dyDescent="0.25">
      <c r="A18" s="3" t="s">
        <v>142</v>
      </c>
    </row>
    <row r="32" spans="1:1" x14ac:dyDescent="0.25">
      <c r="A32" s="2" t="s">
        <v>144</v>
      </c>
    </row>
    <row r="34" spans="2:2" x14ac:dyDescent="0.25">
      <c r="B34" t="s">
        <v>145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40ED5-9CFA-4910-87DE-ECD4D1AA49C3}">
  <dimension ref="A1:E62"/>
  <sheetViews>
    <sheetView workbookViewId="0">
      <selection activeCell="A2" sqref="A2"/>
    </sheetView>
  </sheetViews>
  <sheetFormatPr defaultRowHeight="15" x14ac:dyDescent="0.25"/>
  <cols>
    <col min="2" max="2" width="14.85546875" customWidth="1"/>
    <col min="3" max="3" width="18.85546875" customWidth="1"/>
    <col min="4" max="4" width="24.85546875" customWidth="1"/>
    <col min="5" max="5" width="19.140625" customWidth="1"/>
  </cols>
  <sheetData>
    <row r="1" spans="1:5" x14ac:dyDescent="0.25">
      <c r="A1" t="s">
        <v>8149</v>
      </c>
    </row>
    <row r="3" spans="1:5" ht="45" x14ac:dyDescent="0.25">
      <c r="A3" s="7" t="s">
        <v>5731</v>
      </c>
      <c r="B3" s="8" t="s">
        <v>5732</v>
      </c>
      <c r="C3" s="7" t="s">
        <v>5885</v>
      </c>
      <c r="D3" s="7" t="s">
        <v>5733</v>
      </c>
      <c r="E3" s="7" t="s">
        <v>5734</v>
      </c>
    </row>
    <row r="4" spans="1:5" x14ac:dyDescent="0.25">
      <c r="A4" t="s">
        <v>343</v>
      </c>
      <c r="B4" s="1">
        <v>8.1521089061509201E-4</v>
      </c>
      <c r="C4" t="s">
        <v>5735</v>
      </c>
      <c r="D4" t="s">
        <v>5736</v>
      </c>
    </row>
    <row r="5" spans="1:5" x14ac:dyDescent="0.25">
      <c r="A5" t="s">
        <v>664</v>
      </c>
      <c r="B5" s="1">
        <v>1.8475689356200999E-7</v>
      </c>
      <c r="C5" t="s">
        <v>5737</v>
      </c>
      <c r="D5" t="s">
        <v>5738</v>
      </c>
    </row>
    <row r="6" spans="1:5" x14ac:dyDescent="0.25">
      <c r="A6" t="s">
        <v>666</v>
      </c>
      <c r="B6" s="1">
        <v>4.6373809163235898E-4</v>
      </c>
      <c r="C6" t="s">
        <v>5739</v>
      </c>
      <c r="D6" t="s">
        <v>5740</v>
      </c>
    </row>
    <row r="7" spans="1:5" x14ac:dyDescent="0.25">
      <c r="A7" t="s">
        <v>820</v>
      </c>
      <c r="B7" s="1">
        <v>3.8113019538177302E-4</v>
      </c>
      <c r="C7" t="s">
        <v>5741</v>
      </c>
      <c r="D7" t="s">
        <v>5742</v>
      </c>
    </row>
    <row r="8" spans="1:5" x14ac:dyDescent="0.25">
      <c r="A8" t="s">
        <v>1006</v>
      </c>
      <c r="B8" s="1">
        <v>1.38542510796924E-11</v>
      </c>
      <c r="C8" t="s">
        <v>5743</v>
      </c>
      <c r="D8" t="s">
        <v>5744</v>
      </c>
      <c r="E8" t="s">
        <v>5745</v>
      </c>
    </row>
    <row r="9" spans="1:5" x14ac:dyDescent="0.25">
      <c r="A9" t="s">
        <v>1176</v>
      </c>
      <c r="B9" s="1">
        <v>1.3830175089612999E-4</v>
      </c>
      <c r="C9" t="s">
        <v>5746</v>
      </c>
      <c r="D9" t="s">
        <v>5747</v>
      </c>
    </row>
    <row r="10" spans="1:5" x14ac:dyDescent="0.25">
      <c r="A10" t="s">
        <v>1286</v>
      </c>
      <c r="B10" s="1">
        <v>2.40123412487136E-7</v>
      </c>
      <c r="C10" t="s">
        <v>5748</v>
      </c>
      <c r="D10" t="s">
        <v>5749</v>
      </c>
      <c r="E10" t="s">
        <v>5750</v>
      </c>
    </row>
    <row r="11" spans="1:5" x14ac:dyDescent="0.25">
      <c r="A11" t="s">
        <v>1301</v>
      </c>
      <c r="B11" s="1">
        <v>1.81942239052546E-11</v>
      </c>
      <c r="C11" t="s">
        <v>5751</v>
      </c>
      <c r="D11" t="s">
        <v>5752</v>
      </c>
    </row>
    <row r="12" spans="1:5" x14ac:dyDescent="0.25">
      <c r="A12" t="s">
        <v>5753</v>
      </c>
      <c r="B12" s="1">
        <v>1.5728913727031101E-9</v>
      </c>
      <c r="C12" t="s">
        <v>5754</v>
      </c>
      <c r="D12" t="s">
        <v>5755</v>
      </c>
    </row>
    <row r="13" spans="1:5" x14ac:dyDescent="0.25">
      <c r="A13" t="s">
        <v>1431</v>
      </c>
      <c r="B13" s="1">
        <v>0</v>
      </c>
      <c r="C13" t="s">
        <v>5756</v>
      </c>
      <c r="D13" t="s">
        <v>5757</v>
      </c>
      <c r="E13" t="s">
        <v>5758</v>
      </c>
    </row>
    <row r="14" spans="1:5" x14ac:dyDescent="0.25">
      <c r="A14" t="s">
        <v>5759</v>
      </c>
      <c r="B14" s="1">
        <v>1.07564477436206E-7</v>
      </c>
      <c r="C14" t="s">
        <v>5760</v>
      </c>
      <c r="D14" t="s">
        <v>5761</v>
      </c>
    </row>
    <row r="15" spans="1:5" x14ac:dyDescent="0.25">
      <c r="A15" t="s">
        <v>1565</v>
      </c>
      <c r="B15" s="1">
        <v>0</v>
      </c>
      <c r="C15" t="s">
        <v>5762</v>
      </c>
      <c r="D15" t="s">
        <v>5763</v>
      </c>
    </row>
    <row r="16" spans="1:5" x14ac:dyDescent="0.25">
      <c r="A16" t="s">
        <v>1586</v>
      </c>
      <c r="B16" s="1">
        <v>2.7927660184445801E-12</v>
      </c>
      <c r="C16" t="s">
        <v>5764</v>
      </c>
      <c r="D16" t="s">
        <v>5765</v>
      </c>
    </row>
    <row r="17" spans="1:5" x14ac:dyDescent="0.25">
      <c r="A17" t="s">
        <v>1589</v>
      </c>
      <c r="B17" s="1">
        <v>1.5552037452293201E-6</v>
      </c>
      <c r="C17" t="s">
        <v>5766</v>
      </c>
      <c r="D17" t="s">
        <v>5767</v>
      </c>
    </row>
    <row r="18" spans="1:5" x14ac:dyDescent="0.25">
      <c r="A18" t="s">
        <v>1606</v>
      </c>
      <c r="B18" s="1">
        <v>2.1698631005539999E-5</v>
      </c>
      <c r="C18" t="s">
        <v>5768</v>
      </c>
      <c r="D18" t="s">
        <v>5769</v>
      </c>
    </row>
    <row r="19" spans="1:5" x14ac:dyDescent="0.25">
      <c r="A19" t="s">
        <v>5770</v>
      </c>
      <c r="B19" s="1">
        <v>8.8265332693571093E-5</v>
      </c>
      <c r="C19" t="s">
        <v>5771</v>
      </c>
      <c r="D19" t="s">
        <v>5772</v>
      </c>
      <c r="E19" t="s">
        <v>5773</v>
      </c>
    </row>
    <row r="20" spans="1:5" x14ac:dyDescent="0.25">
      <c r="A20" t="s">
        <v>5774</v>
      </c>
      <c r="B20" s="1">
        <v>0</v>
      </c>
      <c r="C20" t="s">
        <v>5775</v>
      </c>
      <c r="D20" t="s">
        <v>5776</v>
      </c>
    </row>
    <row r="21" spans="1:5" x14ac:dyDescent="0.25">
      <c r="A21" t="s">
        <v>5777</v>
      </c>
      <c r="B21" s="1">
        <v>3.7833512395835101E-5</v>
      </c>
      <c r="C21" t="s">
        <v>5778</v>
      </c>
      <c r="D21" t="s">
        <v>5779</v>
      </c>
    </row>
    <row r="22" spans="1:5" x14ac:dyDescent="0.25">
      <c r="A22" t="s">
        <v>1757</v>
      </c>
      <c r="B22" s="1">
        <v>2.13169482066177E-11</v>
      </c>
      <c r="C22" t="s">
        <v>5780</v>
      </c>
      <c r="D22" t="s">
        <v>5781</v>
      </c>
    </row>
    <row r="23" spans="1:5" x14ac:dyDescent="0.25">
      <c r="A23" t="s">
        <v>5782</v>
      </c>
      <c r="B23" s="1">
        <v>1.62143631854405E-11</v>
      </c>
      <c r="C23" t="s">
        <v>5783</v>
      </c>
      <c r="D23" t="s">
        <v>5784</v>
      </c>
    </row>
    <row r="24" spans="1:5" x14ac:dyDescent="0.25">
      <c r="A24" t="s">
        <v>1764</v>
      </c>
      <c r="B24" s="1">
        <v>6.67144644972417E-7</v>
      </c>
      <c r="C24" t="s">
        <v>5785</v>
      </c>
      <c r="D24" t="s">
        <v>5786</v>
      </c>
    </row>
    <row r="25" spans="1:5" x14ac:dyDescent="0.25">
      <c r="A25" t="s">
        <v>5787</v>
      </c>
      <c r="B25" s="1">
        <v>1.2069741444076201E-6</v>
      </c>
      <c r="C25" t="s">
        <v>5788</v>
      </c>
      <c r="D25" t="s">
        <v>5789</v>
      </c>
      <c r="E25" t="s">
        <v>5790</v>
      </c>
    </row>
    <row r="26" spans="1:5" x14ac:dyDescent="0.25">
      <c r="A26" t="s">
        <v>5791</v>
      </c>
      <c r="B26" s="1">
        <v>7.6577307489145098E-4</v>
      </c>
      <c r="C26" t="s">
        <v>5792</v>
      </c>
      <c r="D26" t="s">
        <v>5793</v>
      </c>
    </row>
    <row r="27" spans="1:5" x14ac:dyDescent="0.25">
      <c r="A27" t="s">
        <v>5794</v>
      </c>
      <c r="B27" s="1">
        <v>8.9137124271254599E-4</v>
      </c>
      <c r="C27" t="s">
        <v>5795</v>
      </c>
      <c r="D27" t="s">
        <v>5796</v>
      </c>
    </row>
    <row r="28" spans="1:5" x14ac:dyDescent="0.25">
      <c r="A28" t="s">
        <v>2030</v>
      </c>
      <c r="B28" s="1">
        <v>1.22009950373924E-4</v>
      </c>
      <c r="C28" t="s">
        <v>5797</v>
      </c>
      <c r="D28" t="s">
        <v>5798</v>
      </c>
      <c r="E28" t="s">
        <v>5799</v>
      </c>
    </row>
    <row r="29" spans="1:5" x14ac:dyDescent="0.25">
      <c r="A29" t="s">
        <v>2134</v>
      </c>
      <c r="B29" s="1">
        <v>1.79799502222466E-4</v>
      </c>
      <c r="C29" t="s">
        <v>5800</v>
      </c>
      <c r="D29" t="s">
        <v>5801</v>
      </c>
    </row>
    <row r="30" spans="1:5" x14ac:dyDescent="0.25">
      <c r="A30" t="s">
        <v>2268</v>
      </c>
      <c r="B30" s="1">
        <v>2.6582580803235999E-8</v>
      </c>
      <c r="C30" t="s">
        <v>5802</v>
      </c>
      <c r="D30" t="s">
        <v>5803</v>
      </c>
      <c r="E30" t="s">
        <v>5804</v>
      </c>
    </row>
    <row r="31" spans="1:5" x14ac:dyDescent="0.25">
      <c r="A31" t="s">
        <v>5805</v>
      </c>
      <c r="B31" s="1">
        <v>7.5095485385645498E-13</v>
      </c>
      <c r="C31" t="s">
        <v>5806</v>
      </c>
      <c r="D31" t="s">
        <v>5807</v>
      </c>
    </row>
    <row r="32" spans="1:5" x14ac:dyDescent="0.25">
      <c r="A32" t="s">
        <v>5808</v>
      </c>
      <c r="B32" s="1">
        <v>3.9958949513696402E-6</v>
      </c>
      <c r="C32" t="s">
        <v>5809</v>
      </c>
      <c r="D32" t="s">
        <v>5810</v>
      </c>
    </row>
    <row r="33" spans="1:4" x14ac:dyDescent="0.25">
      <c r="A33" t="s">
        <v>5811</v>
      </c>
      <c r="B33" s="1">
        <v>3.5563684397699099E-4</v>
      </c>
      <c r="C33" t="s">
        <v>5812</v>
      </c>
      <c r="D33" t="s">
        <v>5813</v>
      </c>
    </row>
    <row r="34" spans="1:4" x14ac:dyDescent="0.25">
      <c r="A34" t="s">
        <v>2597</v>
      </c>
      <c r="B34" s="1">
        <v>2.5594488376467999E-6</v>
      </c>
      <c r="C34" t="s">
        <v>5814</v>
      </c>
      <c r="D34" t="s">
        <v>5815</v>
      </c>
    </row>
    <row r="35" spans="1:4" x14ac:dyDescent="0.25">
      <c r="A35" t="s">
        <v>2672</v>
      </c>
      <c r="B35" s="1">
        <v>5.9137357420901895E-4</v>
      </c>
      <c r="C35" t="s">
        <v>5816</v>
      </c>
      <c r="D35" t="s">
        <v>5817</v>
      </c>
    </row>
    <row r="36" spans="1:4" x14ac:dyDescent="0.25">
      <c r="A36" t="s">
        <v>5818</v>
      </c>
      <c r="B36" s="1">
        <v>0</v>
      </c>
      <c r="C36" t="s">
        <v>5819</v>
      </c>
      <c r="D36" t="s">
        <v>5820</v>
      </c>
    </row>
    <row r="37" spans="1:4" x14ac:dyDescent="0.25">
      <c r="A37" t="s">
        <v>3027</v>
      </c>
      <c r="B37" s="1">
        <v>8.1278095365178096E-11</v>
      </c>
      <c r="C37" t="s">
        <v>5821</v>
      </c>
      <c r="D37" t="s">
        <v>5822</v>
      </c>
    </row>
    <row r="38" spans="1:4" x14ac:dyDescent="0.25">
      <c r="A38" t="s">
        <v>5823</v>
      </c>
      <c r="B38" s="1">
        <v>8.4748780326826494E-8</v>
      </c>
      <c r="C38" t="s">
        <v>5824</v>
      </c>
      <c r="D38" t="s">
        <v>5825</v>
      </c>
    </row>
    <row r="39" spans="1:4" x14ac:dyDescent="0.25">
      <c r="A39" t="s">
        <v>3298</v>
      </c>
      <c r="B39" s="1">
        <v>0</v>
      </c>
      <c r="C39" t="s">
        <v>5826</v>
      </c>
      <c r="D39" t="s">
        <v>5827</v>
      </c>
    </row>
    <row r="40" spans="1:4" x14ac:dyDescent="0.25">
      <c r="A40" t="s">
        <v>3365</v>
      </c>
      <c r="B40" s="1">
        <v>3.4744318533341798E-11</v>
      </c>
      <c r="C40" t="s">
        <v>5828</v>
      </c>
      <c r="D40" t="s">
        <v>5829</v>
      </c>
    </row>
    <row r="41" spans="1:4" x14ac:dyDescent="0.25">
      <c r="A41" t="s">
        <v>5830</v>
      </c>
      <c r="B41" s="1">
        <v>8.2290669833895403E-9</v>
      </c>
      <c r="C41" t="s">
        <v>5831</v>
      </c>
      <c r="D41" t="s">
        <v>5832</v>
      </c>
    </row>
    <row r="42" spans="1:4" x14ac:dyDescent="0.25">
      <c r="A42" t="s">
        <v>3464</v>
      </c>
      <c r="B42" s="1">
        <v>0</v>
      </c>
      <c r="C42" t="s">
        <v>5833</v>
      </c>
      <c r="D42" t="s">
        <v>5834</v>
      </c>
    </row>
    <row r="43" spans="1:4" x14ac:dyDescent="0.25">
      <c r="A43" t="s">
        <v>5835</v>
      </c>
      <c r="B43" s="1">
        <v>1.21638255023981E-11</v>
      </c>
      <c r="C43" t="s">
        <v>5836</v>
      </c>
      <c r="D43" t="s">
        <v>5837</v>
      </c>
    </row>
    <row r="44" spans="1:4" x14ac:dyDescent="0.25">
      <c r="A44" t="s">
        <v>5838</v>
      </c>
      <c r="B44" s="1">
        <v>7.2342043466733199E-10</v>
      </c>
      <c r="C44" t="s">
        <v>5839</v>
      </c>
      <c r="D44" t="s">
        <v>5840</v>
      </c>
    </row>
    <row r="45" spans="1:4" x14ac:dyDescent="0.25">
      <c r="A45" t="s">
        <v>5841</v>
      </c>
      <c r="B45" s="1">
        <v>3.6757940530152099E-5</v>
      </c>
      <c r="C45" t="s">
        <v>5842</v>
      </c>
      <c r="D45" t="s">
        <v>5843</v>
      </c>
    </row>
    <row r="46" spans="1:4" x14ac:dyDescent="0.25">
      <c r="A46" t="s">
        <v>4089</v>
      </c>
      <c r="B46" s="1">
        <v>2.1237863467859999E-8</v>
      </c>
      <c r="C46" t="s">
        <v>5844</v>
      </c>
      <c r="D46" t="s">
        <v>5845</v>
      </c>
    </row>
    <row r="47" spans="1:4" x14ac:dyDescent="0.25">
      <c r="A47" t="s">
        <v>4146</v>
      </c>
      <c r="B47" s="1">
        <v>3.8206423580433497E-9</v>
      </c>
      <c r="C47" t="s">
        <v>5846</v>
      </c>
      <c r="D47" t="s">
        <v>5847</v>
      </c>
    </row>
    <row r="48" spans="1:4" x14ac:dyDescent="0.25">
      <c r="A48" t="s">
        <v>5848</v>
      </c>
      <c r="B48" s="1">
        <v>0</v>
      </c>
      <c r="C48" t="s">
        <v>5849</v>
      </c>
      <c r="D48" t="s">
        <v>5850</v>
      </c>
    </row>
    <row r="49" spans="1:5" x14ac:dyDescent="0.25">
      <c r="A49" t="s">
        <v>5851</v>
      </c>
      <c r="B49" s="1">
        <v>1.0946799022804001E-13</v>
      </c>
      <c r="C49" t="s">
        <v>5852</v>
      </c>
      <c r="D49" t="s">
        <v>5853</v>
      </c>
    </row>
    <row r="50" spans="1:5" x14ac:dyDescent="0.25">
      <c r="A50" t="s">
        <v>5854</v>
      </c>
      <c r="B50" s="1">
        <v>4.8849813083506801E-15</v>
      </c>
      <c r="C50" t="s">
        <v>5855</v>
      </c>
      <c r="D50" t="s">
        <v>5856</v>
      </c>
    </row>
    <row r="51" spans="1:5" x14ac:dyDescent="0.25">
      <c r="A51" t="s">
        <v>4306</v>
      </c>
      <c r="B51" s="1">
        <v>1.6296855487318801E-7</v>
      </c>
      <c r="C51" t="s">
        <v>5857</v>
      </c>
      <c r="D51" t="s">
        <v>5858</v>
      </c>
    </row>
    <row r="52" spans="1:5" x14ac:dyDescent="0.25">
      <c r="A52" t="s">
        <v>4317</v>
      </c>
      <c r="B52" s="1">
        <v>1.28712795977037E-8</v>
      </c>
      <c r="C52" t="s">
        <v>5859</v>
      </c>
      <c r="D52" t="s">
        <v>5860</v>
      </c>
      <c r="E52" t="s">
        <v>5861</v>
      </c>
    </row>
    <row r="53" spans="1:5" x14ac:dyDescent="0.25">
      <c r="A53" t="s">
        <v>5862</v>
      </c>
      <c r="B53" s="1">
        <v>2.8510882396826E-4</v>
      </c>
      <c r="C53" t="s">
        <v>5863</v>
      </c>
      <c r="D53" t="s">
        <v>5864</v>
      </c>
    </row>
    <row r="54" spans="1:5" x14ac:dyDescent="0.25">
      <c r="A54" t="s">
        <v>4369</v>
      </c>
      <c r="B54" s="1">
        <v>2.1021380763319699E-5</v>
      </c>
      <c r="C54" t="s">
        <v>5865</v>
      </c>
      <c r="D54" t="s">
        <v>5866</v>
      </c>
    </row>
    <row r="55" spans="1:5" x14ac:dyDescent="0.25">
      <c r="A55" t="s">
        <v>4445</v>
      </c>
      <c r="B55" s="1">
        <v>9.3771509561302302E-4</v>
      </c>
      <c r="C55" t="s">
        <v>5867</v>
      </c>
      <c r="D55" t="s">
        <v>5868</v>
      </c>
      <c r="E55" t="s">
        <v>5869</v>
      </c>
    </row>
    <row r="56" spans="1:5" x14ac:dyDescent="0.25">
      <c r="A56" t="s">
        <v>4494</v>
      </c>
      <c r="B56" s="1">
        <v>1.3956185618280101E-7</v>
      </c>
      <c r="C56" t="s">
        <v>5870</v>
      </c>
      <c r="D56" t="s">
        <v>5871</v>
      </c>
    </row>
    <row r="57" spans="1:5" x14ac:dyDescent="0.25">
      <c r="A57" t="s">
        <v>4497</v>
      </c>
      <c r="B57" s="1">
        <v>2.32045862197827E-4</v>
      </c>
      <c r="C57" t="s">
        <v>5872</v>
      </c>
      <c r="D57" t="s">
        <v>5873</v>
      </c>
    </row>
    <row r="58" spans="1:5" x14ac:dyDescent="0.25">
      <c r="A58" t="s">
        <v>4509</v>
      </c>
      <c r="B58" s="1">
        <v>5.4277021307236296E-4</v>
      </c>
      <c r="C58" t="s">
        <v>5874</v>
      </c>
      <c r="D58" t="s">
        <v>5875</v>
      </c>
    </row>
    <row r="59" spans="1:5" x14ac:dyDescent="0.25">
      <c r="A59" t="s">
        <v>4549</v>
      </c>
      <c r="B59" s="1">
        <v>3.5172849077724699E-9</v>
      </c>
      <c r="C59" t="s">
        <v>5876</v>
      </c>
      <c r="D59" t="s">
        <v>5877</v>
      </c>
    </row>
    <row r="60" spans="1:5" x14ac:dyDescent="0.25">
      <c r="A60" t="s">
        <v>4573</v>
      </c>
      <c r="B60" s="1">
        <v>2.11730633026263E-12</v>
      </c>
      <c r="C60" t="s">
        <v>5878</v>
      </c>
      <c r="D60" t="s">
        <v>5879</v>
      </c>
      <c r="E60" t="s">
        <v>5880</v>
      </c>
    </row>
    <row r="61" spans="1:5" x14ac:dyDescent="0.25">
      <c r="A61" t="s">
        <v>4587</v>
      </c>
      <c r="B61" s="1">
        <v>3.5320280578399199E-5</v>
      </c>
      <c r="C61" t="s">
        <v>5881</v>
      </c>
      <c r="D61" t="s">
        <v>5882</v>
      </c>
    </row>
    <row r="62" spans="1:5" x14ac:dyDescent="0.25">
      <c r="A62" t="s">
        <v>4653</v>
      </c>
      <c r="B62" s="1">
        <v>6.7282402643087299E-5</v>
      </c>
      <c r="C62" t="s">
        <v>5883</v>
      </c>
      <c r="D62" t="s">
        <v>5884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FD658-090B-4A05-AFD2-E218C4CCDD95}">
  <dimension ref="A1:G1744"/>
  <sheetViews>
    <sheetView workbookViewId="0">
      <selection activeCell="B39" sqref="B39"/>
    </sheetView>
  </sheetViews>
  <sheetFormatPr defaultRowHeight="15" x14ac:dyDescent="0.25"/>
  <cols>
    <col min="1" max="1" width="20.5703125" customWidth="1"/>
    <col min="2" max="2" width="17.28515625" style="4" customWidth="1"/>
    <col min="3" max="3" width="26.7109375" bestFit="1" customWidth="1"/>
    <col min="4" max="4" width="16" customWidth="1"/>
    <col min="5" max="5" width="13.140625" customWidth="1"/>
    <col min="6" max="6" width="14.5703125" customWidth="1"/>
    <col min="7" max="7" width="12.5703125" customWidth="1"/>
  </cols>
  <sheetData>
    <row r="1" spans="1:7" x14ac:dyDescent="0.25">
      <c r="A1" t="s">
        <v>8150</v>
      </c>
    </row>
    <row r="3" spans="1:7" x14ac:dyDescent="0.25">
      <c r="A3" t="s">
        <v>321</v>
      </c>
      <c r="B3" s="4" t="s">
        <v>8157</v>
      </c>
      <c r="C3" t="s">
        <v>4769</v>
      </c>
      <c r="D3" t="s">
        <v>322</v>
      </c>
      <c r="E3" t="s">
        <v>323</v>
      </c>
      <c r="F3" t="s">
        <v>324</v>
      </c>
      <c r="G3" t="s">
        <v>325</v>
      </c>
    </row>
    <row r="4" spans="1:7" x14ac:dyDescent="0.25">
      <c r="A4" t="s">
        <v>326</v>
      </c>
      <c r="B4" s="4">
        <v>1.4900180708595454</v>
      </c>
      <c r="C4" t="s">
        <v>327</v>
      </c>
      <c r="D4">
        <v>530</v>
      </c>
      <c r="E4">
        <v>30</v>
      </c>
      <c r="F4">
        <v>213</v>
      </c>
      <c r="G4" t="s">
        <v>328</v>
      </c>
    </row>
    <row r="5" spans="1:7" x14ac:dyDescent="0.25">
      <c r="A5" t="s">
        <v>329</v>
      </c>
      <c r="B5" s="4">
        <v>1.2518295511561557</v>
      </c>
      <c r="C5" s="5" t="s">
        <v>330</v>
      </c>
      <c r="D5">
        <v>245</v>
      </c>
      <c r="E5">
        <v>3</v>
      </c>
      <c r="F5">
        <v>212</v>
      </c>
      <c r="G5" t="s">
        <v>331</v>
      </c>
    </row>
    <row r="6" spans="1:7" x14ac:dyDescent="0.25">
      <c r="A6" t="s">
        <v>332</v>
      </c>
      <c r="B6" s="4">
        <v>0.84789133397052441</v>
      </c>
      <c r="C6" t="s">
        <v>4770</v>
      </c>
      <c r="D6">
        <v>37</v>
      </c>
      <c r="E6">
        <v>3</v>
      </c>
      <c r="F6">
        <v>215</v>
      </c>
      <c r="G6" t="s">
        <v>333</v>
      </c>
    </row>
    <row r="7" spans="1:7" x14ac:dyDescent="0.25">
      <c r="A7" t="s">
        <v>334</v>
      </c>
      <c r="B7" s="4">
        <v>1.3717051686764012</v>
      </c>
      <c r="C7" t="s">
        <v>335</v>
      </c>
      <c r="D7">
        <v>98</v>
      </c>
      <c r="E7">
        <v>8</v>
      </c>
      <c r="F7">
        <v>77</v>
      </c>
      <c r="G7" t="s">
        <v>336</v>
      </c>
    </row>
    <row r="8" spans="1:7" x14ac:dyDescent="0.25">
      <c r="A8" t="s">
        <v>337</v>
      </c>
      <c r="B8" s="4">
        <v>1.2381839168799305</v>
      </c>
      <c r="C8" t="s">
        <v>338</v>
      </c>
      <c r="D8">
        <v>159</v>
      </c>
      <c r="E8">
        <v>7</v>
      </c>
      <c r="F8">
        <v>90</v>
      </c>
      <c r="G8" t="s">
        <v>339</v>
      </c>
    </row>
    <row r="9" spans="1:7" x14ac:dyDescent="0.25">
      <c r="A9" t="s">
        <v>340</v>
      </c>
      <c r="B9" s="4">
        <v>0.81769295250615825</v>
      </c>
      <c r="C9" t="s">
        <v>341</v>
      </c>
      <c r="D9">
        <v>159</v>
      </c>
      <c r="E9">
        <v>0</v>
      </c>
      <c r="F9">
        <v>212</v>
      </c>
      <c r="G9" t="s">
        <v>342</v>
      </c>
    </row>
    <row r="10" spans="1:7" x14ac:dyDescent="0.25">
      <c r="A10" t="s">
        <v>343</v>
      </c>
      <c r="B10" s="4">
        <v>1.7638697073225025</v>
      </c>
      <c r="C10" t="s">
        <v>344</v>
      </c>
      <c r="D10">
        <v>158</v>
      </c>
      <c r="E10">
        <v>28</v>
      </c>
      <c r="F10">
        <v>160</v>
      </c>
      <c r="G10" t="s">
        <v>345</v>
      </c>
    </row>
    <row r="11" spans="1:7" x14ac:dyDescent="0.25">
      <c r="A11" t="s">
        <v>346</v>
      </c>
      <c r="B11" s="4">
        <v>0.94662526375365985</v>
      </c>
      <c r="C11" t="s">
        <v>347</v>
      </c>
      <c r="D11">
        <v>96</v>
      </c>
      <c r="E11">
        <v>6</v>
      </c>
      <c r="F11">
        <v>210</v>
      </c>
      <c r="G11" t="s">
        <v>348</v>
      </c>
    </row>
    <row r="12" spans="1:7" x14ac:dyDescent="0.25">
      <c r="A12" t="s">
        <v>349</v>
      </c>
      <c r="B12" s="4">
        <v>0.89756784060626216</v>
      </c>
      <c r="C12" t="s">
        <v>350</v>
      </c>
      <c r="D12">
        <v>96</v>
      </c>
      <c r="E12">
        <v>2</v>
      </c>
      <c r="F12">
        <v>204</v>
      </c>
      <c r="G12" t="s">
        <v>351</v>
      </c>
    </row>
    <row r="13" spans="1:7" x14ac:dyDescent="0.25">
      <c r="A13" t="s">
        <v>352</v>
      </c>
      <c r="B13" s="4">
        <v>1.0961742188743713</v>
      </c>
      <c r="C13" t="s">
        <v>353</v>
      </c>
      <c r="D13">
        <v>39</v>
      </c>
      <c r="E13">
        <v>6</v>
      </c>
      <c r="F13">
        <v>215</v>
      </c>
      <c r="G13" t="s">
        <v>354</v>
      </c>
    </row>
    <row r="14" spans="1:7" x14ac:dyDescent="0.25">
      <c r="A14" t="s">
        <v>355</v>
      </c>
      <c r="B14" s="4">
        <v>1.4504246697049017</v>
      </c>
      <c r="C14" t="s">
        <v>356</v>
      </c>
      <c r="D14">
        <v>91</v>
      </c>
      <c r="E14">
        <v>3</v>
      </c>
      <c r="F14">
        <v>203</v>
      </c>
      <c r="G14" t="s">
        <v>357</v>
      </c>
    </row>
    <row r="15" spans="1:7" x14ac:dyDescent="0.25">
      <c r="A15" t="s">
        <v>358</v>
      </c>
      <c r="B15" s="4">
        <v>1.4965946702994981</v>
      </c>
      <c r="C15" t="s">
        <v>359</v>
      </c>
      <c r="D15">
        <v>126</v>
      </c>
      <c r="E15">
        <v>6</v>
      </c>
      <c r="F15">
        <v>215</v>
      </c>
      <c r="G15" t="s">
        <v>360</v>
      </c>
    </row>
    <row r="16" spans="1:7" x14ac:dyDescent="0.25">
      <c r="A16" t="s">
        <v>361</v>
      </c>
      <c r="B16" s="4">
        <v>2</v>
      </c>
      <c r="C16" t="s">
        <v>362</v>
      </c>
      <c r="D16">
        <v>471</v>
      </c>
      <c r="E16">
        <v>96</v>
      </c>
      <c r="F16">
        <v>134</v>
      </c>
      <c r="G16" t="s">
        <v>362</v>
      </c>
    </row>
    <row r="17" spans="1:7" x14ac:dyDescent="0.25">
      <c r="A17" t="s">
        <v>363</v>
      </c>
      <c r="B17" s="4">
        <v>1.5082846687234555</v>
      </c>
      <c r="C17" t="s">
        <v>364</v>
      </c>
      <c r="D17">
        <v>155</v>
      </c>
      <c r="E17">
        <v>16</v>
      </c>
      <c r="F17">
        <v>117</v>
      </c>
      <c r="G17" t="s">
        <v>365</v>
      </c>
    </row>
    <row r="18" spans="1:7" x14ac:dyDescent="0.25">
      <c r="A18" t="s">
        <v>366</v>
      </c>
      <c r="B18" s="4">
        <v>1.4830703684157112</v>
      </c>
      <c r="C18" s="5" t="s">
        <v>367</v>
      </c>
      <c r="D18">
        <v>155</v>
      </c>
      <c r="E18">
        <v>16</v>
      </c>
      <c r="F18">
        <v>118</v>
      </c>
      <c r="G18" t="s">
        <v>368</v>
      </c>
    </row>
    <row r="19" spans="1:7" x14ac:dyDescent="0.25">
      <c r="A19" t="s">
        <v>369</v>
      </c>
      <c r="B19" s="4">
        <v>0.93611535768236143</v>
      </c>
      <c r="C19" t="s">
        <v>4771</v>
      </c>
      <c r="D19">
        <v>40</v>
      </c>
      <c r="E19">
        <v>0</v>
      </c>
      <c r="F19">
        <v>68</v>
      </c>
      <c r="G19" t="s">
        <v>370</v>
      </c>
    </row>
    <row r="20" spans="1:7" x14ac:dyDescent="0.25">
      <c r="A20" t="s">
        <v>371</v>
      </c>
      <c r="B20" s="4">
        <v>1.6160513399064791</v>
      </c>
      <c r="C20" t="s">
        <v>372</v>
      </c>
      <c r="D20">
        <v>123</v>
      </c>
      <c r="E20">
        <v>17</v>
      </c>
      <c r="F20">
        <v>78</v>
      </c>
      <c r="G20" t="s">
        <v>373</v>
      </c>
    </row>
    <row r="21" spans="1:7" x14ac:dyDescent="0.25">
      <c r="A21" t="s">
        <v>374</v>
      </c>
      <c r="B21" s="4">
        <v>1.3392042579063999</v>
      </c>
      <c r="C21" s="5" t="s">
        <v>375</v>
      </c>
      <c r="D21">
        <v>72</v>
      </c>
      <c r="E21">
        <v>2</v>
      </c>
      <c r="F21">
        <v>107</v>
      </c>
      <c r="G21" t="s">
        <v>376</v>
      </c>
    </row>
    <row r="22" spans="1:7" x14ac:dyDescent="0.25">
      <c r="A22" t="s">
        <v>377</v>
      </c>
      <c r="B22" s="4">
        <v>0.51425407989202421</v>
      </c>
      <c r="C22" t="s">
        <v>4771</v>
      </c>
      <c r="D22">
        <v>50</v>
      </c>
      <c r="E22">
        <v>2</v>
      </c>
      <c r="F22">
        <v>201</v>
      </c>
      <c r="G22" t="s">
        <v>378</v>
      </c>
    </row>
    <row r="23" spans="1:7" x14ac:dyDescent="0.25">
      <c r="A23" t="s">
        <v>379</v>
      </c>
      <c r="B23" s="4">
        <v>1.1864556436139209</v>
      </c>
      <c r="C23" t="s">
        <v>380</v>
      </c>
      <c r="D23">
        <v>104</v>
      </c>
      <c r="E23">
        <v>2</v>
      </c>
      <c r="F23">
        <v>190</v>
      </c>
      <c r="G23" t="s">
        <v>381</v>
      </c>
    </row>
    <row r="24" spans="1:7" x14ac:dyDescent="0.25">
      <c r="A24" t="s">
        <v>382</v>
      </c>
      <c r="B24" s="4">
        <v>1.128150487842571</v>
      </c>
      <c r="C24" s="5" t="s">
        <v>383</v>
      </c>
      <c r="D24">
        <v>104</v>
      </c>
      <c r="E24">
        <v>0</v>
      </c>
      <c r="F24">
        <v>209</v>
      </c>
      <c r="G24" t="s">
        <v>384</v>
      </c>
    </row>
    <row r="25" spans="1:7" x14ac:dyDescent="0.25">
      <c r="A25" t="s">
        <v>385</v>
      </c>
      <c r="B25" s="4">
        <v>1.5697476388225575</v>
      </c>
      <c r="C25" s="5" t="s">
        <v>4772</v>
      </c>
      <c r="D25">
        <v>84</v>
      </c>
      <c r="E25">
        <v>10</v>
      </c>
      <c r="F25">
        <v>73</v>
      </c>
      <c r="G25" t="s">
        <v>386</v>
      </c>
    </row>
    <row r="26" spans="1:7" x14ac:dyDescent="0.25">
      <c r="A26" t="s">
        <v>387</v>
      </c>
      <c r="B26" s="4">
        <v>1.3815488695608369</v>
      </c>
      <c r="C26" t="s">
        <v>4773</v>
      </c>
      <c r="D26">
        <v>199</v>
      </c>
      <c r="E26">
        <v>0</v>
      </c>
      <c r="F26">
        <v>105</v>
      </c>
      <c r="G26" t="s">
        <v>388</v>
      </c>
    </row>
    <row r="27" spans="1:7" x14ac:dyDescent="0.25">
      <c r="A27" t="s">
        <v>389</v>
      </c>
      <c r="B27" s="4">
        <v>1.3355038241116701</v>
      </c>
      <c r="C27" t="s">
        <v>390</v>
      </c>
      <c r="D27">
        <v>199</v>
      </c>
      <c r="E27">
        <v>0</v>
      </c>
      <c r="F27">
        <v>213</v>
      </c>
      <c r="G27" t="s">
        <v>391</v>
      </c>
    </row>
    <row r="28" spans="1:7" x14ac:dyDescent="0.25">
      <c r="A28" t="s">
        <v>392</v>
      </c>
      <c r="B28" s="4">
        <v>1.3569374734146256</v>
      </c>
      <c r="C28" t="s">
        <v>393</v>
      </c>
      <c r="D28">
        <v>161</v>
      </c>
      <c r="E28">
        <v>10</v>
      </c>
      <c r="F28">
        <v>203</v>
      </c>
      <c r="G28" t="s">
        <v>394</v>
      </c>
    </row>
    <row r="29" spans="1:7" x14ac:dyDescent="0.25">
      <c r="A29" t="s">
        <v>395</v>
      </c>
      <c r="B29" s="4">
        <v>1.0420699651578893</v>
      </c>
      <c r="C29" s="5" t="s">
        <v>396</v>
      </c>
      <c r="D29">
        <v>135</v>
      </c>
      <c r="E29">
        <v>2</v>
      </c>
      <c r="F29">
        <v>128</v>
      </c>
      <c r="G29" t="s">
        <v>397</v>
      </c>
    </row>
    <row r="30" spans="1:7" x14ac:dyDescent="0.25">
      <c r="A30" t="s">
        <v>398</v>
      </c>
      <c r="B30" s="4">
        <v>0.52266904628174826</v>
      </c>
      <c r="C30" t="s">
        <v>4774</v>
      </c>
      <c r="D30">
        <v>84</v>
      </c>
      <c r="E30">
        <v>2</v>
      </c>
      <c r="F30">
        <v>189</v>
      </c>
      <c r="G30" t="s">
        <v>399</v>
      </c>
    </row>
    <row r="31" spans="1:7" x14ac:dyDescent="0.25">
      <c r="A31" t="s">
        <v>400</v>
      </c>
      <c r="B31" s="4">
        <v>1.1568866833537885</v>
      </c>
      <c r="C31" s="5" t="s">
        <v>401</v>
      </c>
      <c r="D31">
        <v>63</v>
      </c>
      <c r="E31">
        <v>3</v>
      </c>
      <c r="F31">
        <v>214</v>
      </c>
      <c r="G31" t="s">
        <v>402</v>
      </c>
    </row>
    <row r="32" spans="1:7" x14ac:dyDescent="0.25">
      <c r="A32" t="s">
        <v>403</v>
      </c>
      <c r="B32" s="4">
        <v>1.5274194434399666</v>
      </c>
      <c r="C32" t="s">
        <v>4775</v>
      </c>
      <c r="D32">
        <v>103</v>
      </c>
      <c r="E32">
        <v>7</v>
      </c>
      <c r="F32">
        <v>214</v>
      </c>
      <c r="G32" t="s">
        <v>404</v>
      </c>
    </row>
    <row r="33" spans="1:7" x14ac:dyDescent="0.25">
      <c r="A33" t="s">
        <v>405</v>
      </c>
      <c r="B33" s="4">
        <v>1.3079056435950369</v>
      </c>
      <c r="C33" t="s">
        <v>406</v>
      </c>
      <c r="D33">
        <v>136</v>
      </c>
      <c r="E33">
        <v>3</v>
      </c>
      <c r="F33">
        <v>100</v>
      </c>
      <c r="G33" t="s">
        <v>407</v>
      </c>
    </row>
    <row r="34" spans="1:7" x14ac:dyDescent="0.25">
      <c r="A34" t="s">
        <v>408</v>
      </c>
      <c r="B34" s="4">
        <v>1.6293908736878737</v>
      </c>
      <c r="C34" t="s">
        <v>409</v>
      </c>
      <c r="D34">
        <v>136</v>
      </c>
      <c r="E34">
        <v>7</v>
      </c>
      <c r="F34">
        <v>214</v>
      </c>
      <c r="G34" t="s">
        <v>410</v>
      </c>
    </row>
    <row r="35" spans="1:7" x14ac:dyDescent="0.25">
      <c r="A35" t="s">
        <v>411</v>
      </c>
      <c r="B35" s="4">
        <v>1.6110389079593959</v>
      </c>
      <c r="C35" s="5" t="s">
        <v>412</v>
      </c>
      <c r="D35">
        <v>421</v>
      </c>
      <c r="E35">
        <v>3</v>
      </c>
      <c r="F35">
        <v>206</v>
      </c>
      <c r="G35" t="s">
        <v>413</v>
      </c>
    </row>
    <row r="36" spans="1:7" x14ac:dyDescent="0.25">
      <c r="A36" t="s">
        <v>414</v>
      </c>
      <c r="B36" s="4">
        <v>0.37659695895870604</v>
      </c>
      <c r="C36" t="s">
        <v>4774</v>
      </c>
      <c r="D36">
        <v>34</v>
      </c>
      <c r="E36">
        <v>2</v>
      </c>
      <c r="F36">
        <v>94</v>
      </c>
      <c r="G36" t="s">
        <v>415</v>
      </c>
    </row>
    <row r="37" spans="1:7" x14ac:dyDescent="0.25">
      <c r="A37" t="s">
        <v>416</v>
      </c>
      <c r="B37" s="4">
        <v>1.8806735365025991</v>
      </c>
      <c r="C37" t="s">
        <v>417</v>
      </c>
      <c r="D37">
        <v>221</v>
      </c>
      <c r="E37">
        <v>46</v>
      </c>
      <c r="F37">
        <v>215</v>
      </c>
      <c r="G37" t="s">
        <v>418</v>
      </c>
    </row>
    <row r="38" spans="1:7" x14ac:dyDescent="0.25">
      <c r="A38" t="s">
        <v>419</v>
      </c>
      <c r="B38" s="4">
        <v>1.2107256542048139</v>
      </c>
      <c r="C38" s="5" t="s">
        <v>420</v>
      </c>
      <c r="D38">
        <v>106</v>
      </c>
      <c r="E38">
        <v>7</v>
      </c>
      <c r="F38">
        <v>214</v>
      </c>
      <c r="G38" t="s">
        <v>421</v>
      </c>
    </row>
    <row r="39" spans="1:7" x14ac:dyDescent="0.25">
      <c r="A39" t="s">
        <v>422</v>
      </c>
      <c r="B39" s="4">
        <v>1.0741210865089099</v>
      </c>
      <c r="C39" s="5" t="s">
        <v>4776</v>
      </c>
      <c r="D39">
        <v>44</v>
      </c>
      <c r="E39">
        <v>4</v>
      </c>
      <c r="F39">
        <v>214</v>
      </c>
      <c r="G39" t="s">
        <v>423</v>
      </c>
    </row>
    <row r="40" spans="1:7" x14ac:dyDescent="0.25">
      <c r="A40" t="s">
        <v>424</v>
      </c>
      <c r="B40" s="4">
        <v>0.7559856998846799</v>
      </c>
      <c r="C40" s="5" t="s">
        <v>4771</v>
      </c>
      <c r="D40">
        <v>35</v>
      </c>
      <c r="E40">
        <v>3</v>
      </c>
      <c r="F40">
        <v>211</v>
      </c>
      <c r="G40" t="s">
        <v>425</v>
      </c>
    </row>
    <row r="41" spans="1:7" x14ac:dyDescent="0.25">
      <c r="A41" t="s">
        <v>426</v>
      </c>
      <c r="B41" s="4">
        <v>0.8934001510975037</v>
      </c>
      <c r="C41" s="5" t="s">
        <v>4777</v>
      </c>
      <c r="D41">
        <v>204</v>
      </c>
      <c r="E41">
        <v>1</v>
      </c>
      <c r="F41">
        <v>50</v>
      </c>
      <c r="G41" t="s">
        <v>427</v>
      </c>
    </row>
    <row r="42" spans="1:7" x14ac:dyDescent="0.25">
      <c r="A42" t="s">
        <v>428</v>
      </c>
      <c r="B42" s="4">
        <v>0.669110777074997</v>
      </c>
      <c r="C42" t="s">
        <v>4778</v>
      </c>
      <c r="D42">
        <v>204</v>
      </c>
      <c r="E42">
        <v>1</v>
      </c>
      <c r="F42">
        <v>189</v>
      </c>
      <c r="G42" t="s">
        <v>429</v>
      </c>
    </row>
    <row r="43" spans="1:7" x14ac:dyDescent="0.25">
      <c r="A43" t="s">
        <v>430</v>
      </c>
      <c r="B43" s="4">
        <v>1.0792588168588344</v>
      </c>
      <c r="C43" t="s">
        <v>431</v>
      </c>
      <c r="D43">
        <v>231</v>
      </c>
      <c r="E43">
        <v>0</v>
      </c>
      <c r="F43">
        <v>111</v>
      </c>
      <c r="G43" t="s">
        <v>432</v>
      </c>
    </row>
    <row r="44" spans="1:7" x14ac:dyDescent="0.25">
      <c r="A44" t="s">
        <v>433</v>
      </c>
      <c r="B44" s="4">
        <v>1.2031131498881087</v>
      </c>
      <c r="C44" t="s">
        <v>4779</v>
      </c>
      <c r="D44">
        <v>120</v>
      </c>
      <c r="E44">
        <v>4</v>
      </c>
      <c r="F44">
        <v>208</v>
      </c>
      <c r="G44" t="s">
        <v>434</v>
      </c>
    </row>
    <row r="45" spans="1:7" x14ac:dyDescent="0.25">
      <c r="A45" t="s">
        <v>435</v>
      </c>
      <c r="B45" s="4">
        <v>1.7201516836279249</v>
      </c>
      <c r="C45" t="s">
        <v>436</v>
      </c>
      <c r="D45">
        <v>105</v>
      </c>
      <c r="E45">
        <v>14</v>
      </c>
      <c r="F45">
        <v>132</v>
      </c>
      <c r="G45" t="s">
        <v>437</v>
      </c>
    </row>
    <row r="46" spans="1:7" x14ac:dyDescent="0.25">
      <c r="A46" t="s">
        <v>438</v>
      </c>
      <c r="B46" s="4">
        <v>1.5050810151718772</v>
      </c>
      <c r="C46" t="s">
        <v>439</v>
      </c>
      <c r="D46">
        <v>105</v>
      </c>
      <c r="E46">
        <v>2</v>
      </c>
      <c r="F46">
        <v>121</v>
      </c>
      <c r="G46" t="s">
        <v>440</v>
      </c>
    </row>
    <row r="47" spans="1:7" x14ac:dyDescent="0.25">
      <c r="A47" t="s">
        <v>441</v>
      </c>
      <c r="B47" s="4">
        <v>1.0795794510990955</v>
      </c>
      <c r="C47" t="s">
        <v>442</v>
      </c>
      <c r="D47">
        <v>592</v>
      </c>
      <c r="E47">
        <v>9</v>
      </c>
      <c r="F47">
        <v>33</v>
      </c>
      <c r="G47" t="s">
        <v>443</v>
      </c>
    </row>
    <row r="48" spans="1:7" x14ac:dyDescent="0.25">
      <c r="A48" t="s">
        <v>444</v>
      </c>
      <c r="B48" s="4">
        <v>1.1051263534023603</v>
      </c>
      <c r="C48" t="s">
        <v>4780</v>
      </c>
      <c r="D48">
        <v>433</v>
      </c>
      <c r="E48">
        <v>2</v>
      </c>
      <c r="F48">
        <v>53</v>
      </c>
      <c r="G48" t="s">
        <v>445</v>
      </c>
    </row>
    <row r="49" spans="1:7" x14ac:dyDescent="0.25">
      <c r="A49" t="s">
        <v>446</v>
      </c>
      <c r="B49" s="4">
        <v>1.6017870682514501</v>
      </c>
      <c r="C49" t="s">
        <v>4781</v>
      </c>
      <c r="D49">
        <v>64</v>
      </c>
      <c r="E49">
        <v>10</v>
      </c>
      <c r="F49">
        <v>96</v>
      </c>
      <c r="G49" t="s">
        <v>447</v>
      </c>
    </row>
    <row r="50" spans="1:7" x14ac:dyDescent="0.25">
      <c r="A50" t="s">
        <v>448</v>
      </c>
      <c r="B50" s="4">
        <v>1.4814787058557164</v>
      </c>
      <c r="C50" t="s">
        <v>449</v>
      </c>
      <c r="D50">
        <v>64</v>
      </c>
      <c r="E50">
        <v>2</v>
      </c>
      <c r="F50">
        <v>103</v>
      </c>
      <c r="G50" t="s">
        <v>450</v>
      </c>
    </row>
    <row r="51" spans="1:7" x14ac:dyDescent="0.25">
      <c r="A51" t="s">
        <v>451</v>
      </c>
      <c r="B51" s="4">
        <v>1.4841248739653632</v>
      </c>
      <c r="C51" t="s">
        <v>452</v>
      </c>
      <c r="D51">
        <v>97</v>
      </c>
      <c r="E51">
        <v>7</v>
      </c>
      <c r="F51">
        <v>84</v>
      </c>
      <c r="G51" t="s">
        <v>453</v>
      </c>
    </row>
    <row r="52" spans="1:7" x14ac:dyDescent="0.25">
      <c r="A52" t="s">
        <v>454</v>
      </c>
      <c r="B52" s="4">
        <v>0.58892097257012055</v>
      </c>
      <c r="C52" t="s">
        <v>4774</v>
      </c>
      <c r="D52">
        <v>37</v>
      </c>
      <c r="E52">
        <v>2</v>
      </c>
      <c r="F52">
        <v>89</v>
      </c>
      <c r="G52" t="s">
        <v>455</v>
      </c>
    </row>
    <row r="53" spans="1:7" x14ac:dyDescent="0.25">
      <c r="A53" t="s">
        <v>456</v>
      </c>
      <c r="B53" s="4">
        <v>1.0582339386429402</v>
      </c>
      <c r="C53" t="s">
        <v>457</v>
      </c>
      <c r="D53">
        <v>131</v>
      </c>
      <c r="E53">
        <v>4</v>
      </c>
      <c r="F53">
        <v>82</v>
      </c>
      <c r="G53" t="s">
        <v>458</v>
      </c>
    </row>
    <row r="54" spans="1:7" x14ac:dyDescent="0.25">
      <c r="A54" t="s">
        <v>459</v>
      </c>
      <c r="B54" s="4">
        <v>0.87891286358728637</v>
      </c>
      <c r="C54" t="s">
        <v>460</v>
      </c>
      <c r="D54">
        <v>436</v>
      </c>
      <c r="E54">
        <v>0</v>
      </c>
      <c r="F54">
        <v>41</v>
      </c>
      <c r="G54" t="s">
        <v>461</v>
      </c>
    </row>
    <row r="55" spans="1:7" x14ac:dyDescent="0.25">
      <c r="A55" t="s">
        <v>462</v>
      </c>
      <c r="B55" s="4">
        <v>0.77674337119095926</v>
      </c>
      <c r="C55" t="s">
        <v>463</v>
      </c>
      <c r="D55">
        <v>134</v>
      </c>
      <c r="E55">
        <v>2</v>
      </c>
      <c r="F55">
        <v>65</v>
      </c>
      <c r="G55" t="s">
        <v>464</v>
      </c>
    </row>
    <row r="56" spans="1:7" x14ac:dyDescent="0.25">
      <c r="A56" t="s">
        <v>465</v>
      </c>
      <c r="B56" s="4">
        <v>1.0712046596143936</v>
      </c>
      <c r="C56" t="s">
        <v>4782</v>
      </c>
      <c r="D56">
        <v>177</v>
      </c>
      <c r="E56">
        <v>1</v>
      </c>
      <c r="F56">
        <v>53</v>
      </c>
      <c r="G56" t="s">
        <v>466</v>
      </c>
    </row>
    <row r="57" spans="1:7" x14ac:dyDescent="0.25">
      <c r="A57" t="s">
        <v>467</v>
      </c>
      <c r="B57" s="4">
        <v>1.4829248768385079</v>
      </c>
      <c r="C57" t="s">
        <v>468</v>
      </c>
      <c r="D57">
        <v>146</v>
      </c>
      <c r="E57">
        <v>12</v>
      </c>
      <c r="F57">
        <v>31</v>
      </c>
      <c r="G57" t="s">
        <v>469</v>
      </c>
    </row>
    <row r="58" spans="1:7" x14ac:dyDescent="0.25">
      <c r="A58" t="s">
        <v>470</v>
      </c>
      <c r="B58" s="4">
        <v>1.4577083491705374</v>
      </c>
      <c r="C58" t="s">
        <v>471</v>
      </c>
      <c r="D58">
        <v>112</v>
      </c>
      <c r="E58">
        <v>16</v>
      </c>
      <c r="F58">
        <v>118</v>
      </c>
      <c r="G58" t="s">
        <v>472</v>
      </c>
    </row>
    <row r="59" spans="1:7" x14ac:dyDescent="0.25">
      <c r="A59" t="s">
        <v>473</v>
      </c>
      <c r="B59" s="4">
        <v>1.155365804085644</v>
      </c>
      <c r="C59" t="s">
        <v>4783</v>
      </c>
      <c r="D59">
        <v>356</v>
      </c>
      <c r="E59">
        <v>2</v>
      </c>
      <c r="F59">
        <v>83</v>
      </c>
      <c r="G59" t="s">
        <v>474</v>
      </c>
    </row>
    <row r="60" spans="1:7" x14ac:dyDescent="0.25">
      <c r="A60" t="s">
        <v>475</v>
      </c>
      <c r="B60" s="4">
        <v>1.2428707135070893</v>
      </c>
      <c r="C60" t="s">
        <v>476</v>
      </c>
      <c r="D60">
        <v>280</v>
      </c>
      <c r="E60">
        <v>6</v>
      </c>
      <c r="F60">
        <v>85</v>
      </c>
      <c r="G60" t="s">
        <v>477</v>
      </c>
    </row>
    <row r="61" spans="1:7" x14ac:dyDescent="0.25">
      <c r="A61" t="s">
        <v>478</v>
      </c>
      <c r="B61" s="4">
        <v>0.46860958313617751</v>
      </c>
      <c r="C61" t="s">
        <v>479</v>
      </c>
      <c r="D61">
        <v>150</v>
      </c>
      <c r="E61">
        <v>2</v>
      </c>
      <c r="F61">
        <v>144</v>
      </c>
      <c r="G61" t="s">
        <v>480</v>
      </c>
    </row>
    <row r="62" spans="1:7" x14ac:dyDescent="0.25">
      <c r="A62" t="s">
        <v>481</v>
      </c>
      <c r="B62" s="4">
        <v>1.1143498556326508</v>
      </c>
      <c r="C62" t="s">
        <v>482</v>
      </c>
      <c r="D62">
        <v>183</v>
      </c>
      <c r="E62">
        <v>0</v>
      </c>
      <c r="F62">
        <v>165</v>
      </c>
      <c r="G62" t="s">
        <v>483</v>
      </c>
    </row>
    <row r="63" spans="1:7" x14ac:dyDescent="0.25">
      <c r="A63" t="s">
        <v>484</v>
      </c>
      <c r="B63" s="4">
        <v>1.0507389902856299</v>
      </c>
      <c r="C63" t="s">
        <v>485</v>
      </c>
      <c r="D63">
        <v>180</v>
      </c>
      <c r="E63">
        <v>1</v>
      </c>
      <c r="F63">
        <v>121</v>
      </c>
      <c r="G63" t="s">
        <v>486</v>
      </c>
    </row>
    <row r="64" spans="1:7" x14ac:dyDescent="0.25">
      <c r="A64" t="s">
        <v>487</v>
      </c>
      <c r="B64" s="4">
        <v>1.1569493968317819</v>
      </c>
      <c r="C64" t="s">
        <v>488</v>
      </c>
      <c r="D64">
        <v>180</v>
      </c>
      <c r="E64">
        <v>2</v>
      </c>
      <c r="F64">
        <v>80</v>
      </c>
      <c r="G64" t="s">
        <v>489</v>
      </c>
    </row>
    <row r="65" spans="1:7" x14ac:dyDescent="0.25">
      <c r="A65" t="s">
        <v>490</v>
      </c>
      <c r="B65" s="4">
        <v>1.0508923563436001</v>
      </c>
      <c r="C65" t="s">
        <v>491</v>
      </c>
      <c r="D65">
        <v>175</v>
      </c>
      <c r="E65">
        <v>1</v>
      </c>
      <c r="F65">
        <v>96</v>
      </c>
      <c r="G65" t="s">
        <v>492</v>
      </c>
    </row>
    <row r="66" spans="1:7" x14ac:dyDescent="0.25">
      <c r="A66" t="s">
        <v>493</v>
      </c>
      <c r="B66" s="4">
        <v>1.2390119046661066</v>
      </c>
      <c r="C66" t="s">
        <v>494</v>
      </c>
      <c r="D66">
        <v>175</v>
      </c>
      <c r="E66">
        <v>1</v>
      </c>
      <c r="F66">
        <v>77</v>
      </c>
      <c r="G66" t="s">
        <v>495</v>
      </c>
    </row>
    <row r="67" spans="1:7" x14ac:dyDescent="0.25">
      <c r="A67" t="s">
        <v>496</v>
      </c>
      <c r="B67" s="4">
        <v>1.0693434483027859</v>
      </c>
      <c r="C67" t="s">
        <v>497</v>
      </c>
      <c r="D67">
        <v>139</v>
      </c>
      <c r="E67">
        <v>4</v>
      </c>
      <c r="F67">
        <v>151</v>
      </c>
      <c r="G67" t="s">
        <v>498</v>
      </c>
    </row>
    <row r="68" spans="1:7" x14ac:dyDescent="0.25">
      <c r="A68" t="s">
        <v>499</v>
      </c>
      <c r="B68" s="4">
        <v>0.7982236228577626</v>
      </c>
      <c r="C68" t="s">
        <v>4784</v>
      </c>
      <c r="D68">
        <v>151</v>
      </c>
      <c r="E68">
        <v>2</v>
      </c>
      <c r="F68">
        <v>124</v>
      </c>
      <c r="G68" t="s">
        <v>500</v>
      </c>
    </row>
    <row r="69" spans="1:7" x14ac:dyDescent="0.25">
      <c r="A69" t="s">
        <v>501</v>
      </c>
      <c r="B69" s="4">
        <v>1.3249032647903767</v>
      </c>
      <c r="C69" t="s">
        <v>502</v>
      </c>
      <c r="D69">
        <v>154</v>
      </c>
      <c r="E69">
        <v>3</v>
      </c>
      <c r="F69">
        <v>102</v>
      </c>
      <c r="G69" t="s">
        <v>503</v>
      </c>
    </row>
    <row r="70" spans="1:7" x14ac:dyDescent="0.25">
      <c r="A70" t="s">
        <v>504</v>
      </c>
      <c r="B70" s="4">
        <v>0.89128263750070646</v>
      </c>
      <c r="C70" t="s">
        <v>505</v>
      </c>
      <c r="D70">
        <v>111</v>
      </c>
      <c r="E70">
        <v>2</v>
      </c>
      <c r="F70">
        <v>162</v>
      </c>
      <c r="G70" t="s">
        <v>506</v>
      </c>
    </row>
    <row r="71" spans="1:7" x14ac:dyDescent="0.25">
      <c r="A71" t="s">
        <v>507</v>
      </c>
      <c r="B71" s="4">
        <v>1.112041135013456</v>
      </c>
      <c r="C71" t="s">
        <v>479</v>
      </c>
      <c r="D71">
        <v>105</v>
      </c>
      <c r="E71">
        <v>2</v>
      </c>
      <c r="F71">
        <v>163</v>
      </c>
      <c r="G71" t="s">
        <v>508</v>
      </c>
    </row>
    <row r="72" spans="1:7" x14ac:dyDescent="0.25">
      <c r="A72" t="s">
        <v>509</v>
      </c>
      <c r="B72" s="4">
        <v>0.93823438455146735</v>
      </c>
      <c r="C72" t="s">
        <v>4785</v>
      </c>
      <c r="D72">
        <v>70</v>
      </c>
      <c r="E72">
        <v>0</v>
      </c>
      <c r="F72">
        <v>94</v>
      </c>
      <c r="G72" t="s">
        <v>510</v>
      </c>
    </row>
    <row r="73" spans="1:7" x14ac:dyDescent="0.25">
      <c r="A73" t="s">
        <v>511</v>
      </c>
      <c r="B73" s="4">
        <v>1.6744770673933131</v>
      </c>
      <c r="C73" t="s">
        <v>512</v>
      </c>
      <c r="D73">
        <v>249</v>
      </c>
      <c r="E73">
        <v>14</v>
      </c>
      <c r="F73">
        <v>199</v>
      </c>
      <c r="G73" t="s">
        <v>513</v>
      </c>
    </row>
    <row r="74" spans="1:7" x14ac:dyDescent="0.25">
      <c r="A74" t="s">
        <v>514</v>
      </c>
      <c r="B74" s="4">
        <v>0.57554192834445872</v>
      </c>
      <c r="C74" t="s">
        <v>4774</v>
      </c>
      <c r="D74">
        <v>249</v>
      </c>
      <c r="E74">
        <v>2</v>
      </c>
      <c r="F74">
        <v>162</v>
      </c>
      <c r="G74" t="s">
        <v>515</v>
      </c>
    </row>
    <row r="75" spans="1:7" x14ac:dyDescent="0.25">
      <c r="A75" t="s">
        <v>516</v>
      </c>
      <c r="B75" s="4">
        <v>0.60460907095010918</v>
      </c>
      <c r="C75" t="s">
        <v>4774</v>
      </c>
      <c r="D75">
        <v>44</v>
      </c>
      <c r="E75">
        <v>2</v>
      </c>
      <c r="F75">
        <v>142</v>
      </c>
      <c r="G75" t="s">
        <v>517</v>
      </c>
    </row>
    <row r="76" spans="1:7" x14ac:dyDescent="0.25">
      <c r="A76" t="s">
        <v>518</v>
      </c>
      <c r="B76" s="4">
        <v>0.96463292597554828</v>
      </c>
      <c r="C76" t="s">
        <v>4786</v>
      </c>
      <c r="D76">
        <v>89</v>
      </c>
      <c r="E76">
        <v>1</v>
      </c>
      <c r="F76">
        <v>68</v>
      </c>
      <c r="G76" t="s">
        <v>519</v>
      </c>
    </row>
    <row r="77" spans="1:7" x14ac:dyDescent="0.25">
      <c r="A77" t="s">
        <v>520</v>
      </c>
      <c r="B77" s="4">
        <v>0.67343321575873671</v>
      </c>
      <c r="C77" t="s">
        <v>4774</v>
      </c>
      <c r="D77">
        <v>89</v>
      </c>
      <c r="E77">
        <v>1</v>
      </c>
      <c r="F77">
        <v>128</v>
      </c>
      <c r="G77" t="s">
        <v>521</v>
      </c>
    </row>
    <row r="78" spans="1:7" x14ac:dyDescent="0.25">
      <c r="A78" t="s">
        <v>522</v>
      </c>
      <c r="B78" s="4">
        <v>1.0574927994046048</v>
      </c>
      <c r="C78" t="s">
        <v>523</v>
      </c>
      <c r="D78">
        <v>299</v>
      </c>
      <c r="E78">
        <v>3</v>
      </c>
      <c r="F78">
        <v>79</v>
      </c>
      <c r="G78" t="s">
        <v>524</v>
      </c>
    </row>
    <row r="79" spans="1:7" x14ac:dyDescent="0.25">
      <c r="A79" t="s">
        <v>525</v>
      </c>
      <c r="B79" s="4">
        <v>1.4856061242531671</v>
      </c>
      <c r="C79" t="s">
        <v>526</v>
      </c>
      <c r="D79">
        <v>119</v>
      </c>
      <c r="E79">
        <v>11</v>
      </c>
      <c r="F79">
        <v>187</v>
      </c>
      <c r="G79" t="s">
        <v>527</v>
      </c>
    </row>
    <row r="80" spans="1:7" x14ac:dyDescent="0.25">
      <c r="A80" t="s">
        <v>528</v>
      </c>
      <c r="B80" s="4">
        <v>1.3772965843000906</v>
      </c>
      <c r="C80" t="s">
        <v>529</v>
      </c>
      <c r="D80">
        <v>119</v>
      </c>
      <c r="E80">
        <v>2</v>
      </c>
      <c r="F80">
        <v>200</v>
      </c>
      <c r="G80" t="s">
        <v>530</v>
      </c>
    </row>
    <row r="81" spans="1:7" x14ac:dyDescent="0.25">
      <c r="A81" t="s">
        <v>531</v>
      </c>
      <c r="B81" s="4">
        <v>0.58383413533883899</v>
      </c>
      <c r="C81" t="s">
        <v>4774</v>
      </c>
      <c r="D81">
        <v>65</v>
      </c>
      <c r="E81">
        <v>2</v>
      </c>
      <c r="F81">
        <v>203</v>
      </c>
      <c r="G81" t="s">
        <v>532</v>
      </c>
    </row>
    <row r="82" spans="1:7" x14ac:dyDescent="0.25">
      <c r="A82" t="s">
        <v>533</v>
      </c>
      <c r="B82" s="4">
        <v>0.98435462602856383</v>
      </c>
      <c r="C82" t="s">
        <v>534</v>
      </c>
      <c r="D82">
        <v>65</v>
      </c>
      <c r="E82">
        <v>2</v>
      </c>
      <c r="F82">
        <v>193</v>
      </c>
      <c r="G82" t="s">
        <v>535</v>
      </c>
    </row>
    <row r="83" spans="1:7" x14ac:dyDescent="0.25">
      <c r="A83" t="s">
        <v>536</v>
      </c>
      <c r="B83" s="4">
        <v>0.72006491394241956</v>
      </c>
      <c r="C83" t="s">
        <v>4787</v>
      </c>
      <c r="D83">
        <v>63</v>
      </c>
      <c r="E83">
        <v>2</v>
      </c>
      <c r="F83">
        <v>180</v>
      </c>
      <c r="G83" t="s">
        <v>537</v>
      </c>
    </row>
    <row r="84" spans="1:7" x14ac:dyDescent="0.25">
      <c r="A84" t="s">
        <v>538</v>
      </c>
      <c r="B84" s="4">
        <v>0.66423604589324259</v>
      </c>
      <c r="C84" t="s">
        <v>479</v>
      </c>
      <c r="D84">
        <v>104</v>
      </c>
      <c r="E84">
        <v>0</v>
      </c>
      <c r="F84">
        <v>92</v>
      </c>
      <c r="G84" t="s">
        <v>539</v>
      </c>
    </row>
    <row r="85" spans="1:7" x14ac:dyDescent="0.25">
      <c r="A85" t="s">
        <v>540</v>
      </c>
      <c r="B85" s="4">
        <v>1.1750785903701171</v>
      </c>
      <c r="C85" t="s">
        <v>4788</v>
      </c>
      <c r="D85">
        <v>104</v>
      </c>
      <c r="E85">
        <v>2</v>
      </c>
      <c r="F85">
        <v>83</v>
      </c>
      <c r="G85" t="s">
        <v>541</v>
      </c>
    </row>
    <row r="86" spans="1:7" x14ac:dyDescent="0.25">
      <c r="A86" t="s">
        <v>542</v>
      </c>
      <c r="B86" s="4">
        <v>1.5157855184376219</v>
      </c>
      <c r="C86" t="s">
        <v>543</v>
      </c>
      <c r="D86">
        <v>91</v>
      </c>
      <c r="E86">
        <v>9</v>
      </c>
      <c r="F86">
        <v>74</v>
      </c>
      <c r="G86" t="s">
        <v>544</v>
      </c>
    </row>
    <row r="87" spans="1:7" x14ac:dyDescent="0.25">
      <c r="A87" t="s">
        <v>545</v>
      </c>
      <c r="B87" s="4">
        <v>0.59609370999783773</v>
      </c>
      <c r="C87" t="s">
        <v>4789</v>
      </c>
      <c r="D87">
        <v>45</v>
      </c>
      <c r="E87">
        <v>3</v>
      </c>
      <c r="F87">
        <v>198</v>
      </c>
      <c r="G87" t="s">
        <v>546</v>
      </c>
    </row>
    <row r="88" spans="1:7" x14ac:dyDescent="0.25">
      <c r="A88" t="s">
        <v>547</v>
      </c>
      <c r="B88" s="4">
        <v>1.1589780206482843</v>
      </c>
      <c r="C88" t="s">
        <v>548</v>
      </c>
      <c r="D88">
        <v>97</v>
      </c>
      <c r="E88">
        <v>2</v>
      </c>
      <c r="F88">
        <v>160</v>
      </c>
      <c r="G88" t="s">
        <v>549</v>
      </c>
    </row>
    <row r="89" spans="1:7" x14ac:dyDescent="0.25">
      <c r="A89" t="s">
        <v>550</v>
      </c>
      <c r="B89" s="4">
        <v>1.0083093348104104</v>
      </c>
      <c r="C89" t="s">
        <v>4790</v>
      </c>
      <c r="D89">
        <v>77</v>
      </c>
      <c r="E89">
        <v>5</v>
      </c>
      <c r="F89">
        <v>206</v>
      </c>
      <c r="G89" t="s">
        <v>551</v>
      </c>
    </row>
    <row r="90" spans="1:7" x14ac:dyDescent="0.25">
      <c r="A90" t="s">
        <v>552</v>
      </c>
      <c r="B90" s="4">
        <v>1.4211549238437073</v>
      </c>
      <c r="C90" t="s">
        <v>553</v>
      </c>
      <c r="D90">
        <v>426</v>
      </c>
      <c r="E90">
        <v>5</v>
      </c>
      <c r="F90">
        <v>183</v>
      </c>
      <c r="G90" t="s">
        <v>554</v>
      </c>
    </row>
    <row r="91" spans="1:7" x14ac:dyDescent="0.25">
      <c r="A91" t="s">
        <v>555</v>
      </c>
      <c r="B91" s="4">
        <v>1.0800600900757744</v>
      </c>
      <c r="C91" t="s">
        <v>556</v>
      </c>
      <c r="D91">
        <v>426</v>
      </c>
      <c r="E91">
        <v>2</v>
      </c>
      <c r="F91">
        <v>119</v>
      </c>
      <c r="G91" t="s">
        <v>557</v>
      </c>
    </row>
    <row r="92" spans="1:7" x14ac:dyDescent="0.25">
      <c r="A92" t="s">
        <v>558</v>
      </c>
      <c r="B92" s="4">
        <v>1.6343696005163373</v>
      </c>
      <c r="C92" t="s">
        <v>559</v>
      </c>
      <c r="D92">
        <v>164</v>
      </c>
      <c r="E92">
        <v>6</v>
      </c>
      <c r="F92">
        <v>94</v>
      </c>
      <c r="G92" t="s">
        <v>560</v>
      </c>
    </row>
    <row r="93" spans="1:7" x14ac:dyDescent="0.25">
      <c r="A93" t="s">
        <v>561</v>
      </c>
      <c r="B93" s="4">
        <v>1.622945345888112</v>
      </c>
      <c r="C93" t="s">
        <v>562</v>
      </c>
      <c r="D93">
        <v>164</v>
      </c>
      <c r="E93">
        <v>10</v>
      </c>
      <c r="F93">
        <v>207</v>
      </c>
      <c r="G93" t="s">
        <v>563</v>
      </c>
    </row>
    <row r="94" spans="1:7" x14ac:dyDescent="0.25">
      <c r="A94" t="s">
        <v>564</v>
      </c>
      <c r="B94" s="4">
        <v>1.4055209330540659</v>
      </c>
      <c r="C94" t="s">
        <v>565</v>
      </c>
      <c r="D94">
        <v>170</v>
      </c>
      <c r="E94">
        <v>5</v>
      </c>
      <c r="F94">
        <v>38</v>
      </c>
      <c r="G94" t="s">
        <v>566</v>
      </c>
    </row>
    <row r="95" spans="1:7" x14ac:dyDescent="0.25">
      <c r="A95" t="s">
        <v>567</v>
      </c>
      <c r="B95" s="4">
        <v>0.66076908074608443</v>
      </c>
      <c r="C95" t="s">
        <v>568</v>
      </c>
      <c r="D95">
        <v>170</v>
      </c>
      <c r="E95">
        <v>0</v>
      </c>
      <c r="F95">
        <v>184</v>
      </c>
      <c r="G95" t="s">
        <v>569</v>
      </c>
    </row>
    <row r="96" spans="1:7" x14ac:dyDescent="0.25">
      <c r="A96" t="s">
        <v>570</v>
      </c>
      <c r="B96" s="4">
        <v>0.86333906830598184</v>
      </c>
      <c r="C96" t="s">
        <v>571</v>
      </c>
      <c r="D96">
        <v>56</v>
      </c>
      <c r="E96">
        <v>5</v>
      </c>
      <c r="F96">
        <v>194</v>
      </c>
      <c r="G96" t="s">
        <v>572</v>
      </c>
    </row>
    <row r="97" spans="1:7" x14ac:dyDescent="0.25">
      <c r="A97" t="s">
        <v>573</v>
      </c>
      <c r="B97" s="4">
        <v>1.6285412314895971</v>
      </c>
      <c r="C97" t="s">
        <v>574</v>
      </c>
      <c r="D97">
        <v>180</v>
      </c>
      <c r="E97">
        <v>18</v>
      </c>
      <c r="F97">
        <v>169</v>
      </c>
      <c r="G97" t="s">
        <v>575</v>
      </c>
    </row>
    <row r="98" spans="1:7" x14ac:dyDescent="0.25">
      <c r="A98" t="s">
        <v>576</v>
      </c>
      <c r="B98" s="4">
        <v>1.2928915406877306</v>
      </c>
      <c r="C98" t="s">
        <v>577</v>
      </c>
      <c r="D98">
        <v>180</v>
      </c>
      <c r="E98">
        <v>0</v>
      </c>
      <c r="F98">
        <v>196</v>
      </c>
      <c r="G98" t="s">
        <v>578</v>
      </c>
    </row>
    <row r="99" spans="1:7" x14ac:dyDescent="0.25">
      <c r="A99" t="s">
        <v>579</v>
      </c>
      <c r="B99" s="4">
        <v>1.3439889026697194</v>
      </c>
      <c r="C99" t="s">
        <v>580</v>
      </c>
      <c r="D99">
        <v>206</v>
      </c>
      <c r="E99">
        <v>2</v>
      </c>
      <c r="F99">
        <v>197</v>
      </c>
      <c r="G99" t="s">
        <v>581</v>
      </c>
    </row>
    <row r="100" spans="1:7" x14ac:dyDescent="0.25">
      <c r="A100" t="s">
        <v>582</v>
      </c>
      <c r="B100" s="4">
        <v>1.4391387106625304</v>
      </c>
      <c r="C100" t="s">
        <v>4791</v>
      </c>
      <c r="D100">
        <v>38</v>
      </c>
      <c r="E100">
        <v>0</v>
      </c>
      <c r="F100">
        <v>81</v>
      </c>
      <c r="G100" t="s">
        <v>583</v>
      </c>
    </row>
    <row r="101" spans="1:7" x14ac:dyDescent="0.25">
      <c r="A101" t="s">
        <v>584</v>
      </c>
      <c r="B101" s="4">
        <v>0.90008167790598415</v>
      </c>
      <c r="C101" t="s">
        <v>585</v>
      </c>
      <c r="D101">
        <v>82</v>
      </c>
      <c r="E101">
        <v>0</v>
      </c>
      <c r="F101">
        <v>188</v>
      </c>
      <c r="G101" t="s">
        <v>586</v>
      </c>
    </row>
    <row r="102" spans="1:7" x14ac:dyDescent="0.25">
      <c r="A102" t="s">
        <v>587</v>
      </c>
      <c r="B102" s="4">
        <v>0.70793429406367614</v>
      </c>
      <c r="C102" t="s">
        <v>4792</v>
      </c>
      <c r="D102">
        <v>44</v>
      </c>
      <c r="E102">
        <v>2</v>
      </c>
      <c r="F102">
        <v>208</v>
      </c>
      <c r="G102" t="s">
        <v>588</v>
      </c>
    </row>
    <row r="103" spans="1:7" x14ac:dyDescent="0.25">
      <c r="A103" t="s">
        <v>589</v>
      </c>
      <c r="B103" s="4">
        <v>1.0712110134432142</v>
      </c>
      <c r="C103" t="s">
        <v>590</v>
      </c>
      <c r="D103">
        <v>47</v>
      </c>
      <c r="E103">
        <v>4</v>
      </c>
      <c r="F103">
        <v>75</v>
      </c>
      <c r="G103" t="s">
        <v>591</v>
      </c>
    </row>
    <row r="104" spans="1:7" x14ac:dyDescent="0.25">
      <c r="A104" t="s">
        <v>592</v>
      </c>
      <c r="B104" s="4">
        <v>1.3988585770839388</v>
      </c>
      <c r="C104" t="s">
        <v>593</v>
      </c>
      <c r="D104">
        <v>156</v>
      </c>
      <c r="E104">
        <v>4</v>
      </c>
      <c r="F104">
        <v>107</v>
      </c>
      <c r="G104" t="s">
        <v>594</v>
      </c>
    </row>
    <row r="105" spans="1:7" x14ac:dyDescent="0.25">
      <c r="A105" t="s">
        <v>595</v>
      </c>
      <c r="B105" s="4">
        <v>0.72856380367621998</v>
      </c>
      <c r="C105" t="s">
        <v>479</v>
      </c>
      <c r="D105">
        <v>156</v>
      </c>
      <c r="E105">
        <v>0</v>
      </c>
      <c r="F105">
        <v>155</v>
      </c>
      <c r="G105" t="s">
        <v>596</v>
      </c>
    </row>
    <row r="106" spans="1:7" x14ac:dyDescent="0.25">
      <c r="A106" t="s">
        <v>597</v>
      </c>
      <c r="B106" s="4">
        <v>1.6637253996638961</v>
      </c>
      <c r="C106" t="s">
        <v>598</v>
      </c>
      <c r="D106">
        <v>121</v>
      </c>
      <c r="E106">
        <v>23</v>
      </c>
      <c r="F106">
        <v>72</v>
      </c>
      <c r="G106" t="s">
        <v>599</v>
      </c>
    </row>
    <row r="107" spans="1:7" x14ac:dyDescent="0.25">
      <c r="A107" t="s">
        <v>600</v>
      </c>
      <c r="B107" s="4">
        <v>1.1364287697188835</v>
      </c>
      <c r="C107" t="s">
        <v>4793</v>
      </c>
      <c r="D107">
        <v>150</v>
      </c>
      <c r="E107">
        <v>1</v>
      </c>
      <c r="F107">
        <v>211</v>
      </c>
      <c r="G107" t="s">
        <v>601</v>
      </c>
    </row>
    <row r="108" spans="1:7" x14ac:dyDescent="0.25">
      <c r="A108" t="s">
        <v>602</v>
      </c>
      <c r="B108" s="4">
        <v>0.77570127213222695</v>
      </c>
      <c r="C108" t="s">
        <v>603</v>
      </c>
      <c r="D108">
        <v>150</v>
      </c>
      <c r="E108">
        <v>2</v>
      </c>
      <c r="F108">
        <v>214</v>
      </c>
      <c r="G108" t="s">
        <v>604</v>
      </c>
    </row>
    <row r="109" spans="1:7" x14ac:dyDescent="0.25">
      <c r="A109" t="s">
        <v>605</v>
      </c>
      <c r="B109" s="4">
        <v>0.83236846469091341</v>
      </c>
      <c r="C109" t="s">
        <v>606</v>
      </c>
      <c r="D109">
        <v>130</v>
      </c>
      <c r="E109">
        <v>1</v>
      </c>
      <c r="F109">
        <v>127</v>
      </c>
      <c r="G109" t="s">
        <v>607</v>
      </c>
    </row>
    <row r="110" spans="1:7" x14ac:dyDescent="0.25">
      <c r="A110" t="s">
        <v>608</v>
      </c>
      <c r="B110" s="4">
        <v>0.54596027520219947</v>
      </c>
      <c r="C110" t="s">
        <v>4771</v>
      </c>
      <c r="D110">
        <v>36</v>
      </c>
      <c r="E110">
        <v>0</v>
      </c>
      <c r="F110">
        <v>196</v>
      </c>
      <c r="G110" t="s">
        <v>609</v>
      </c>
    </row>
    <row r="111" spans="1:7" x14ac:dyDescent="0.25">
      <c r="A111" t="s">
        <v>610</v>
      </c>
      <c r="B111" s="4">
        <v>1.4361693793499857</v>
      </c>
      <c r="C111" t="s">
        <v>4794</v>
      </c>
      <c r="D111">
        <v>115</v>
      </c>
      <c r="E111">
        <v>9</v>
      </c>
      <c r="F111">
        <v>136</v>
      </c>
      <c r="G111" t="s">
        <v>611</v>
      </c>
    </row>
    <row r="112" spans="1:7" x14ac:dyDescent="0.25">
      <c r="A112" t="s">
        <v>612</v>
      </c>
      <c r="B112" s="4">
        <v>1.0880907100771966</v>
      </c>
      <c r="C112" t="s">
        <v>4795</v>
      </c>
      <c r="D112">
        <v>45</v>
      </c>
      <c r="E112">
        <v>1</v>
      </c>
      <c r="F112">
        <v>210</v>
      </c>
      <c r="G112" t="s">
        <v>613</v>
      </c>
    </row>
    <row r="113" spans="1:7" x14ac:dyDescent="0.25">
      <c r="A113" t="s">
        <v>614</v>
      </c>
      <c r="B113" s="4">
        <v>1.2808225636279937</v>
      </c>
      <c r="C113" t="s">
        <v>4796</v>
      </c>
      <c r="D113">
        <v>45</v>
      </c>
      <c r="E113">
        <v>6</v>
      </c>
      <c r="F113">
        <v>96</v>
      </c>
      <c r="G113" t="s">
        <v>615</v>
      </c>
    </row>
    <row r="114" spans="1:7" x14ac:dyDescent="0.25">
      <c r="A114" t="s">
        <v>616</v>
      </c>
      <c r="B114" s="4">
        <v>1.403866965705892</v>
      </c>
      <c r="C114" t="s">
        <v>4797</v>
      </c>
      <c r="D114">
        <v>224</v>
      </c>
      <c r="E114">
        <v>15</v>
      </c>
      <c r="F114">
        <v>201</v>
      </c>
      <c r="G114" t="s">
        <v>617</v>
      </c>
    </row>
    <row r="115" spans="1:7" x14ac:dyDescent="0.25">
      <c r="A115" t="s">
        <v>618</v>
      </c>
      <c r="B115" s="4">
        <v>1.3548621633434916</v>
      </c>
      <c r="C115" t="s">
        <v>619</v>
      </c>
      <c r="D115">
        <v>224</v>
      </c>
      <c r="E115">
        <v>8</v>
      </c>
      <c r="F115">
        <v>83</v>
      </c>
      <c r="G115" t="s">
        <v>620</v>
      </c>
    </row>
    <row r="116" spans="1:7" x14ac:dyDescent="0.25">
      <c r="A116" t="s">
        <v>621</v>
      </c>
      <c r="B116" s="4">
        <v>1.0732237943842324</v>
      </c>
      <c r="C116" t="s">
        <v>622</v>
      </c>
      <c r="D116">
        <v>172</v>
      </c>
      <c r="E116">
        <v>2</v>
      </c>
      <c r="F116">
        <v>190</v>
      </c>
      <c r="G116" t="s">
        <v>623</v>
      </c>
    </row>
    <row r="117" spans="1:7" x14ac:dyDescent="0.25">
      <c r="A117" t="s">
        <v>624</v>
      </c>
      <c r="B117" s="4">
        <v>0.90073249888355489</v>
      </c>
      <c r="C117" t="s">
        <v>4798</v>
      </c>
      <c r="D117">
        <v>172</v>
      </c>
      <c r="E117">
        <v>5</v>
      </c>
      <c r="F117">
        <v>198</v>
      </c>
      <c r="G117" t="s">
        <v>625</v>
      </c>
    </row>
    <row r="118" spans="1:7" x14ac:dyDescent="0.25">
      <c r="A118" t="s">
        <v>626</v>
      </c>
      <c r="B118" s="4">
        <v>1.4235006467819227</v>
      </c>
      <c r="C118" t="s">
        <v>627</v>
      </c>
      <c r="D118">
        <v>68</v>
      </c>
      <c r="E118">
        <v>4</v>
      </c>
      <c r="F118">
        <v>154</v>
      </c>
      <c r="G118" t="s">
        <v>628</v>
      </c>
    </row>
    <row r="119" spans="1:7" x14ac:dyDescent="0.25">
      <c r="A119" t="s">
        <v>629</v>
      </c>
      <c r="B119" s="4">
        <v>1.8117272376276479</v>
      </c>
      <c r="C119" t="s">
        <v>630</v>
      </c>
      <c r="D119">
        <v>134</v>
      </c>
      <c r="E119">
        <v>7</v>
      </c>
      <c r="F119">
        <v>193</v>
      </c>
      <c r="G119" t="s">
        <v>631</v>
      </c>
    </row>
    <row r="120" spans="1:7" x14ac:dyDescent="0.25">
      <c r="A120" t="s">
        <v>632</v>
      </c>
      <c r="B120" s="4">
        <v>1.4177434900814316</v>
      </c>
      <c r="C120" t="s">
        <v>633</v>
      </c>
      <c r="D120">
        <v>134</v>
      </c>
      <c r="E120">
        <v>1</v>
      </c>
      <c r="F120">
        <v>33</v>
      </c>
      <c r="G120" t="s">
        <v>634</v>
      </c>
    </row>
    <row r="121" spans="1:7" x14ac:dyDescent="0.25">
      <c r="A121" t="s">
        <v>635</v>
      </c>
      <c r="B121" s="4">
        <v>1.2242648331571948</v>
      </c>
      <c r="C121" t="s">
        <v>4799</v>
      </c>
      <c r="D121">
        <v>186</v>
      </c>
      <c r="E121">
        <v>7</v>
      </c>
      <c r="F121">
        <v>214</v>
      </c>
      <c r="G121" t="s">
        <v>636</v>
      </c>
    </row>
    <row r="122" spans="1:7" x14ac:dyDescent="0.25">
      <c r="A122" t="s">
        <v>637</v>
      </c>
      <c r="B122" s="4">
        <v>0.96890645434192602</v>
      </c>
      <c r="C122" t="s">
        <v>638</v>
      </c>
      <c r="D122">
        <v>116</v>
      </c>
      <c r="E122">
        <v>0</v>
      </c>
      <c r="F122">
        <v>189</v>
      </c>
      <c r="G122" t="s">
        <v>639</v>
      </c>
    </row>
    <row r="123" spans="1:7" x14ac:dyDescent="0.25">
      <c r="A123" t="s">
        <v>640</v>
      </c>
      <c r="B123" s="4">
        <v>1.3465274410299128</v>
      </c>
      <c r="C123" t="s">
        <v>641</v>
      </c>
      <c r="D123">
        <v>1238</v>
      </c>
      <c r="E123">
        <v>0</v>
      </c>
      <c r="F123">
        <v>195</v>
      </c>
      <c r="G123" t="s">
        <v>642</v>
      </c>
    </row>
    <row r="124" spans="1:7" x14ac:dyDescent="0.25">
      <c r="A124" t="s">
        <v>643</v>
      </c>
      <c r="B124" s="4">
        <v>0.65880222888993512</v>
      </c>
      <c r="C124" t="s">
        <v>4800</v>
      </c>
      <c r="D124">
        <v>95</v>
      </c>
      <c r="E124">
        <v>2</v>
      </c>
      <c r="F124">
        <v>178</v>
      </c>
      <c r="G124" t="s">
        <v>644</v>
      </c>
    </row>
    <row r="125" spans="1:7" x14ac:dyDescent="0.25">
      <c r="A125" t="s">
        <v>645</v>
      </c>
      <c r="B125" s="4">
        <v>0.62680255117267403</v>
      </c>
      <c r="C125" t="s">
        <v>479</v>
      </c>
      <c r="D125">
        <v>95</v>
      </c>
      <c r="E125">
        <v>0</v>
      </c>
      <c r="F125">
        <v>100</v>
      </c>
      <c r="G125" t="s">
        <v>646</v>
      </c>
    </row>
    <row r="126" spans="1:7" x14ac:dyDescent="0.25">
      <c r="A126" t="s">
        <v>647</v>
      </c>
      <c r="B126" s="4">
        <v>0.71321101684186394</v>
      </c>
      <c r="C126" t="s">
        <v>648</v>
      </c>
      <c r="D126">
        <v>46</v>
      </c>
      <c r="E126">
        <v>2</v>
      </c>
      <c r="F126">
        <v>194</v>
      </c>
      <c r="G126" t="s">
        <v>649</v>
      </c>
    </row>
    <row r="127" spans="1:7" x14ac:dyDescent="0.25">
      <c r="A127" t="s">
        <v>650</v>
      </c>
      <c r="B127" s="4">
        <v>0.41273958329601124</v>
      </c>
      <c r="C127" t="s">
        <v>4774</v>
      </c>
      <c r="D127">
        <v>33</v>
      </c>
      <c r="E127">
        <v>0</v>
      </c>
      <c r="F127">
        <v>189</v>
      </c>
      <c r="G127" t="s">
        <v>651</v>
      </c>
    </row>
    <row r="128" spans="1:7" x14ac:dyDescent="0.25">
      <c r="A128" t="s">
        <v>652</v>
      </c>
      <c r="B128" s="4">
        <v>1.366910034280401</v>
      </c>
      <c r="C128" t="s">
        <v>4801</v>
      </c>
      <c r="D128">
        <v>101</v>
      </c>
      <c r="E128">
        <v>1</v>
      </c>
      <c r="F128">
        <v>201</v>
      </c>
      <c r="G128" t="s">
        <v>653</v>
      </c>
    </row>
    <row r="129" spans="1:7" x14ac:dyDescent="0.25">
      <c r="A129" t="s">
        <v>654</v>
      </c>
      <c r="B129" s="4">
        <v>0.73931082550922456</v>
      </c>
      <c r="C129" t="s">
        <v>4792</v>
      </c>
      <c r="D129">
        <v>38</v>
      </c>
      <c r="E129">
        <v>2</v>
      </c>
      <c r="F129">
        <v>209</v>
      </c>
      <c r="G129" t="s">
        <v>655</v>
      </c>
    </row>
    <row r="130" spans="1:7" x14ac:dyDescent="0.25">
      <c r="A130" t="s">
        <v>656</v>
      </c>
      <c r="B130" s="4">
        <v>0.95557761684243214</v>
      </c>
      <c r="C130" t="s">
        <v>4802</v>
      </c>
      <c r="D130">
        <v>38</v>
      </c>
      <c r="E130">
        <v>3</v>
      </c>
      <c r="F130">
        <v>212</v>
      </c>
      <c r="G130" t="s">
        <v>657</v>
      </c>
    </row>
    <row r="131" spans="1:7" x14ac:dyDescent="0.25">
      <c r="A131" t="s">
        <v>658</v>
      </c>
      <c r="B131" s="4">
        <v>1.6804692204243099</v>
      </c>
      <c r="C131" t="s">
        <v>659</v>
      </c>
      <c r="D131">
        <v>218</v>
      </c>
      <c r="E131">
        <v>13</v>
      </c>
      <c r="F131">
        <v>208</v>
      </c>
      <c r="G131" t="s">
        <v>660</v>
      </c>
    </row>
    <row r="132" spans="1:7" x14ac:dyDescent="0.25">
      <c r="A132" t="s">
        <v>661</v>
      </c>
      <c r="B132" s="4">
        <v>1.5064509521154124</v>
      </c>
      <c r="C132" t="s">
        <v>662</v>
      </c>
      <c r="D132">
        <v>218</v>
      </c>
      <c r="E132">
        <v>0</v>
      </c>
      <c r="F132">
        <v>202</v>
      </c>
      <c r="G132" t="s">
        <v>663</v>
      </c>
    </row>
    <row r="133" spans="1:7" x14ac:dyDescent="0.25">
      <c r="A133" t="s">
        <v>664</v>
      </c>
      <c r="B133" s="4">
        <v>0.94502040477980798</v>
      </c>
      <c r="C133" t="s">
        <v>4803</v>
      </c>
      <c r="D133">
        <v>97</v>
      </c>
      <c r="E133">
        <v>0</v>
      </c>
      <c r="F133">
        <v>162</v>
      </c>
      <c r="G133" t="s">
        <v>665</v>
      </c>
    </row>
    <row r="134" spans="1:7" x14ac:dyDescent="0.25">
      <c r="A134" t="s">
        <v>666</v>
      </c>
      <c r="B134" s="4">
        <v>1.1693504565939696</v>
      </c>
      <c r="C134" t="s">
        <v>667</v>
      </c>
      <c r="D134">
        <v>97</v>
      </c>
      <c r="E134">
        <v>3</v>
      </c>
      <c r="F134">
        <v>71</v>
      </c>
      <c r="G134" t="s">
        <v>668</v>
      </c>
    </row>
    <row r="135" spans="1:7" x14ac:dyDescent="0.25">
      <c r="A135" t="s">
        <v>669</v>
      </c>
      <c r="B135" s="4">
        <v>1.6550024794036351</v>
      </c>
      <c r="C135" t="s">
        <v>4804</v>
      </c>
      <c r="D135">
        <v>137</v>
      </c>
      <c r="E135">
        <v>18</v>
      </c>
      <c r="F135">
        <v>135</v>
      </c>
      <c r="G135" t="s">
        <v>670</v>
      </c>
    </row>
    <row r="136" spans="1:7" x14ac:dyDescent="0.25">
      <c r="A136" t="s">
        <v>671</v>
      </c>
      <c r="B136" s="4">
        <v>0.80664354770378865</v>
      </c>
      <c r="C136" t="s">
        <v>4774</v>
      </c>
      <c r="D136">
        <v>37</v>
      </c>
      <c r="E136">
        <v>2</v>
      </c>
      <c r="F136">
        <v>142</v>
      </c>
      <c r="G136" t="s">
        <v>672</v>
      </c>
    </row>
    <row r="137" spans="1:7" x14ac:dyDescent="0.25">
      <c r="A137" t="s">
        <v>673</v>
      </c>
      <c r="B137" s="4">
        <v>1.0229284623325987</v>
      </c>
      <c r="C137" t="s">
        <v>674</v>
      </c>
      <c r="D137">
        <v>117</v>
      </c>
      <c r="E137">
        <v>3</v>
      </c>
      <c r="F137">
        <v>209</v>
      </c>
      <c r="G137" t="s">
        <v>675</v>
      </c>
    </row>
    <row r="138" spans="1:7" x14ac:dyDescent="0.25">
      <c r="A138" t="s">
        <v>676</v>
      </c>
      <c r="B138" s="4">
        <v>0.53826479804439731</v>
      </c>
      <c r="C138" t="s">
        <v>479</v>
      </c>
      <c r="D138">
        <v>49</v>
      </c>
      <c r="E138">
        <v>0</v>
      </c>
      <c r="F138">
        <v>207</v>
      </c>
      <c r="G138" t="s">
        <v>677</v>
      </c>
    </row>
    <row r="139" spans="1:7" x14ac:dyDescent="0.25">
      <c r="A139" t="s">
        <v>678</v>
      </c>
      <c r="B139" s="4">
        <v>0.96105393964356089</v>
      </c>
      <c r="C139" t="s">
        <v>4805</v>
      </c>
      <c r="D139">
        <v>117</v>
      </c>
      <c r="E139">
        <v>2</v>
      </c>
      <c r="F139">
        <v>196</v>
      </c>
      <c r="G139" t="s">
        <v>679</v>
      </c>
    </row>
    <row r="140" spans="1:7" x14ac:dyDescent="0.25">
      <c r="A140" t="s">
        <v>680</v>
      </c>
      <c r="B140" s="4">
        <v>0.85431335483069559</v>
      </c>
      <c r="C140" t="s">
        <v>681</v>
      </c>
      <c r="D140">
        <v>78</v>
      </c>
      <c r="E140">
        <v>3</v>
      </c>
      <c r="F140">
        <v>209</v>
      </c>
      <c r="G140" t="s">
        <v>682</v>
      </c>
    </row>
    <row r="141" spans="1:7" x14ac:dyDescent="0.25">
      <c r="A141" t="s">
        <v>683</v>
      </c>
      <c r="B141" s="4">
        <v>1.7500766487044845</v>
      </c>
      <c r="C141" t="s">
        <v>684</v>
      </c>
      <c r="D141">
        <v>144</v>
      </c>
      <c r="E141">
        <v>8</v>
      </c>
      <c r="F141">
        <v>212</v>
      </c>
      <c r="G141" t="s">
        <v>685</v>
      </c>
    </row>
    <row r="142" spans="1:7" x14ac:dyDescent="0.25">
      <c r="A142" t="s">
        <v>686</v>
      </c>
      <c r="B142" s="4">
        <v>1.748612047329098</v>
      </c>
      <c r="C142" t="s">
        <v>687</v>
      </c>
      <c r="D142">
        <v>144</v>
      </c>
      <c r="E142">
        <v>9</v>
      </c>
      <c r="F142">
        <v>210</v>
      </c>
      <c r="G142" t="s">
        <v>688</v>
      </c>
    </row>
    <row r="143" spans="1:7" x14ac:dyDescent="0.25">
      <c r="A143" t="s">
        <v>689</v>
      </c>
      <c r="B143" s="4">
        <v>1.812954504628884</v>
      </c>
      <c r="C143" t="s">
        <v>690</v>
      </c>
      <c r="D143">
        <v>374</v>
      </c>
      <c r="E143">
        <v>18</v>
      </c>
      <c r="F143">
        <v>215</v>
      </c>
      <c r="G143" t="s">
        <v>691</v>
      </c>
    </row>
    <row r="144" spans="1:7" x14ac:dyDescent="0.25">
      <c r="A144" t="s">
        <v>692</v>
      </c>
      <c r="B144" s="4">
        <v>0.82695098266548572</v>
      </c>
      <c r="C144" t="s">
        <v>4806</v>
      </c>
      <c r="D144">
        <v>374</v>
      </c>
      <c r="E144">
        <v>2</v>
      </c>
      <c r="F144">
        <v>202</v>
      </c>
      <c r="G144" t="s">
        <v>693</v>
      </c>
    </row>
    <row r="145" spans="1:7" x14ac:dyDescent="0.25">
      <c r="A145" t="s">
        <v>694</v>
      </c>
      <c r="B145" s="4">
        <v>0.95957773091409138</v>
      </c>
      <c r="C145" t="s">
        <v>4807</v>
      </c>
      <c r="D145">
        <v>33</v>
      </c>
      <c r="E145">
        <v>2</v>
      </c>
      <c r="F145">
        <v>207</v>
      </c>
      <c r="G145" t="s">
        <v>695</v>
      </c>
    </row>
    <row r="146" spans="1:7" x14ac:dyDescent="0.25">
      <c r="A146" t="s">
        <v>696</v>
      </c>
      <c r="B146" s="4">
        <v>0.80773271485959286</v>
      </c>
      <c r="C146" t="s">
        <v>4808</v>
      </c>
      <c r="D146">
        <v>82</v>
      </c>
      <c r="E146">
        <v>2</v>
      </c>
      <c r="F146">
        <v>205</v>
      </c>
      <c r="G146" t="s">
        <v>697</v>
      </c>
    </row>
    <row r="147" spans="1:7" x14ac:dyDescent="0.25">
      <c r="A147" t="s">
        <v>698</v>
      </c>
      <c r="B147" s="4">
        <v>1.5299392009253778</v>
      </c>
      <c r="C147" t="s">
        <v>699</v>
      </c>
      <c r="D147">
        <v>147</v>
      </c>
      <c r="E147">
        <v>12</v>
      </c>
      <c r="F147">
        <v>164</v>
      </c>
      <c r="G147" t="s">
        <v>700</v>
      </c>
    </row>
    <row r="148" spans="1:7" x14ac:dyDescent="0.25">
      <c r="A148" t="s">
        <v>701</v>
      </c>
      <c r="B148" s="4">
        <v>1.5757348716115249</v>
      </c>
      <c r="C148" t="s">
        <v>702</v>
      </c>
      <c r="D148">
        <v>216</v>
      </c>
      <c r="E148">
        <v>28</v>
      </c>
      <c r="F148">
        <v>122</v>
      </c>
      <c r="G148" t="s">
        <v>703</v>
      </c>
    </row>
    <row r="149" spans="1:7" x14ac:dyDescent="0.25">
      <c r="A149" t="s">
        <v>704</v>
      </c>
      <c r="B149" s="4">
        <v>1.0304798284497365</v>
      </c>
      <c r="C149" t="s">
        <v>705</v>
      </c>
      <c r="D149">
        <v>216</v>
      </c>
      <c r="E149">
        <v>3</v>
      </c>
      <c r="F149">
        <v>200</v>
      </c>
      <c r="G149" t="s">
        <v>706</v>
      </c>
    </row>
    <row r="150" spans="1:7" x14ac:dyDescent="0.25">
      <c r="A150" t="s">
        <v>707</v>
      </c>
      <c r="B150" s="4">
        <v>0.81739037200490894</v>
      </c>
      <c r="C150" t="s">
        <v>708</v>
      </c>
      <c r="D150">
        <v>154</v>
      </c>
      <c r="E150">
        <v>2</v>
      </c>
      <c r="F150">
        <v>54</v>
      </c>
      <c r="G150" t="s">
        <v>709</v>
      </c>
    </row>
    <row r="151" spans="1:7" x14ac:dyDescent="0.25">
      <c r="A151" t="s">
        <v>710</v>
      </c>
      <c r="B151" s="4">
        <v>1.088968644906616</v>
      </c>
      <c r="C151" t="s">
        <v>711</v>
      </c>
      <c r="D151">
        <v>102</v>
      </c>
      <c r="E151">
        <v>4</v>
      </c>
      <c r="F151">
        <v>179</v>
      </c>
      <c r="G151" t="s">
        <v>712</v>
      </c>
    </row>
    <row r="152" spans="1:7" x14ac:dyDescent="0.25">
      <c r="A152" t="s">
        <v>713</v>
      </c>
      <c r="B152" s="4">
        <v>0.82205971007002554</v>
      </c>
      <c r="C152" t="s">
        <v>714</v>
      </c>
      <c r="D152">
        <v>143</v>
      </c>
      <c r="E152">
        <v>2</v>
      </c>
      <c r="F152">
        <v>185</v>
      </c>
      <c r="G152" t="s">
        <v>715</v>
      </c>
    </row>
    <row r="153" spans="1:7" x14ac:dyDescent="0.25">
      <c r="A153" t="s">
        <v>716</v>
      </c>
      <c r="B153" s="4">
        <v>1.4788505942962389</v>
      </c>
      <c r="C153" t="s">
        <v>717</v>
      </c>
      <c r="D153">
        <v>98</v>
      </c>
      <c r="E153">
        <v>6</v>
      </c>
      <c r="F153">
        <v>161</v>
      </c>
      <c r="G153" t="s">
        <v>718</v>
      </c>
    </row>
    <row r="154" spans="1:7" x14ac:dyDescent="0.25">
      <c r="A154" t="s">
        <v>719</v>
      </c>
      <c r="B154" s="4">
        <v>1.2387098518902477</v>
      </c>
      <c r="C154" t="s">
        <v>720</v>
      </c>
      <c r="D154">
        <v>179</v>
      </c>
      <c r="E154">
        <v>0</v>
      </c>
      <c r="F154">
        <v>48</v>
      </c>
      <c r="G154" t="s">
        <v>721</v>
      </c>
    </row>
    <row r="155" spans="1:7" x14ac:dyDescent="0.25">
      <c r="A155" t="s">
        <v>722</v>
      </c>
      <c r="B155" s="4">
        <v>0.87411756722276002</v>
      </c>
      <c r="C155" t="s">
        <v>4809</v>
      </c>
      <c r="D155">
        <v>38</v>
      </c>
      <c r="E155">
        <v>1</v>
      </c>
      <c r="F155">
        <v>196</v>
      </c>
      <c r="G155" t="s">
        <v>723</v>
      </c>
    </row>
    <row r="156" spans="1:7" x14ac:dyDescent="0.25">
      <c r="A156" t="s">
        <v>724</v>
      </c>
      <c r="B156" s="4">
        <v>1.3539822869092888</v>
      </c>
      <c r="C156" t="s">
        <v>725</v>
      </c>
      <c r="D156">
        <v>38</v>
      </c>
      <c r="E156">
        <v>8</v>
      </c>
      <c r="F156">
        <v>202</v>
      </c>
      <c r="G156" t="s">
        <v>726</v>
      </c>
    </row>
    <row r="157" spans="1:7" x14ac:dyDescent="0.25">
      <c r="A157" t="s">
        <v>727</v>
      </c>
      <c r="B157" s="4">
        <v>1.4233615873778014</v>
      </c>
      <c r="C157" t="s">
        <v>728</v>
      </c>
      <c r="D157">
        <v>116</v>
      </c>
      <c r="E157">
        <v>3</v>
      </c>
      <c r="F157">
        <v>202</v>
      </c>
      <c r="G157" t="s">
        <v>729</v>
      </c>
    </row>
    <row r="158" spans="1:7" x14ac:dyDescent="0.25">
      <c r="A158" t="s">
        <v>730</v>
      </c>
      <c r="B158" s="4">
        <v>1.6266103065722297</v>
      </c>
      <c r="C158" t="s">
        <v>731</v>
      </c>
      <c r="D158">
        <v>99</v>
      </c>
      <c r="E158">
        <v>3</v>
      </c>
      <c r="F158">
        <v>136</v>
      </c>
      <c r="G158" t="s">
        <v>732</v>
      </c>
    </row>
    <row r="159" spans="1:7" x14ac:dyDescent="0.25">
      <c r="A159" t="s">
        <v>733</v>
      </c>
      <c r="B159" s="4">
        <v>1.5817588340175548</v>
      </c>
      <c r="C159" t="s">
        <v>734</v>
      </c>
      <c r="D159">
        <v>99</v>
      </c>
      <c r="E159">
        <v>3</v>
      </c>
      <c r="F159">
        <v>186</v>
      </c>
      <c r="G159" t="s">
        <v>735</v>
      </c>
    </row>
    <row r="160" spans="1:7" x14ac:dyDescent="0.25">
      <c r="A160" t="s">
        <v>736</v>
      </c>
      <c r="B160" s="4">
        <v>1.4657729833164859</v>
      </c>
      <c r="C160" t="s">
        <v>737</v>
      </c>
      <c r="D160">
        <v>92</v>
      </c>
      <c r="E160">
        <v>7</v>
      </c>
      <c r="F160">
        <v>174</v>
      </c>
      <c r="G160" t="s">
        <v>738</v>
      </c>
    </row>
    <row r="161" spans="1:7" x14ac:dyDescent="0.25">
      <c r="A161" t="s">
        <v>739</v>
      </c>
      <c r="B161" s="4">
        <v>1.4120805043741842</v>
      </c>
      <c r="C161" t="s">
        <v>740</v>
      </c>
      <c r="D161">
        <v>92</v>
      </c>
      <c r="E161">
        <v>5</v>
      </c>
      <c r="F161">
        <v>193</v>
      </c>
      <c r="G161" t="s">
        <v>741</v>
      </c>
    </row>
    <row r="162" spans="1:7" x14ac:dyDescent="0.25">
      <c r="A162" t="s">
        <v>742</v>
      </c>
      <c r="B162" s="4">
        <v>1.5380100951603468</v>
      </c>
      <c r="C162" t="s">
        <v>4810</v>
      </c>
      <c r="D162">
        <v>226</v>
      </c>
      <c r="E162">
        <v>0</v>
      </c>
      <c r="F162">
        <v>201</v>
      </c>
      <c r="G162" t="s">
        <v>743</v>
      </c>
    </row>
    <row r="163" spans="1:7" x14ac:dyDescent="0.25">
      <c r="A163" t="s">
        <v>744</v>
      </c>
      <c r="B163" s="4">
        <v>0.85883907689684091</v>
      </c>
      <c r="C163" t="s">
        <v>4811</v>
      </c>
      <c r="D163">
        <v>51</v>
      </c>
      <c r="E163">
        <v>2</v>
      </c>
      <c r="F163">
        <v>173</v>
      </c>
      <c r="G163" t="s">
        <v>745</v>
      </c>
    </row>
    <row r="164" spans="1:7" x14ac:dyDescent="0.25">
      <c r="A164" t="s">
        <v>746</v>
      </c>
      <c r="B164" s="4">
        <v>0.64589964600663963</v>
      </c>
      <c r="C164" t="s">
        <v>4774</v>
      </c>
      <c r="D164">
        <v>49</v>
      </c>
      <c r="E164">
        <v>1</v>
      </c>
      <c r="F164">
        <v>154</v>
      </c>
      <c r="G164" t="s">
        <v>747</v>
      </c>
    </row>
    <row r="165" spans="1:7" x14ac:dyDescent="0.25">
      <c r="A165" t="s">
        <v>748</v>
      </c>
      <c r="B165" s="4">
        <v>0.75854755952478536</v>
      </c>
      <c r="C165" t="s">
        <v>749</v>
      </c>
      <c r="D165">
        <v>109</v>
      </c>
      <c r="E165">
        <v>0</v>
      </c>
      <c r="F165">
        <v>176</v>
      </c>
      <c r="G165" t="s">
        <v>750</v>
      </c>
    </row>
    <row r="166" spans="1:7" x14ac:dyDescent="0.25">
      <c r="A166" t="s">
        <v>751</v>
      </c>
      <c r="B166" s="4">
        <v>0.54586360628022179</v>
      </c>
      <c r="C166" t="s">
        <v>4774</v>
      </c>
      <c r="D166">
        <v>109</v>
      </c>
      <c r="E166">
        <v>2</v>
      </c>
      <c r="F166">
        <v>171</v>
      </c>
      <c r="G166" t="s">
        <v>752</v>
      </c>
    </row>
    <row r="167" spans="1:7" x14ac:dyDescent="0.25">
      <c r="A167" t="s">
        <v>753</v>
      </c>
      <c r="B167" s="4">
        <v>0.60531245604333439</v>
      </c>
      <c r="C167" t="s">
        <v>479</v>
      </c>
      <c r="D167">
        <v>181</v>
      </c>
      <c r="E167">
        <v>0</v>
      </c>
      <c r="F167">
        <v>156</v>
      </c>
      <c r="G167" t="s">
        <v>754</v>
      </c>
    </row>
    <row r="168" spans="1:7" x14ac:dyDescent="0.25">
      <c r="A168" t="s">
        <v>755</v>
      </c>
      <c r="B168" s="4">
        <v>1.5636212432987062</v>
      </c>
      <c r="C168" t="s">
        <v>756</v>
      </c>
      <c r="D168">
        <v>138</v>
      </c>
      <c r="E168">
        <v>3</v>
      </c>
      <c r="F168">
        <v>34</v>
      </c>
      <c r="G168" t="s">
        <v>757</v>
      </c>
    </row>
    <row r="169" spans="1:7" x14ac:dyDescent="0.25">
      <c r="A169" t="s">
        <v>758</v>
      </c>
      <c r="B169" s="4">
        <v>0.59320697762437335</v>
      </c>
      <c r="C169" t="s">
        <v>479</v>
      </c>
      <c r="D169">
        <v>205</v>
      </c>
      <c r="E169">
        <v>0</v>
      </c>
      <c r="F169">
        <v>174</v>
      </c>
      <c r="G169" t="s">
        <v>759</v>
      </c>
    </row>
    <row r="170" spans="1:7" x14ac:dyDescent="0.25">
      <c r="A170" t="s">
        <v>760</v>
      </c>
      <c r="B170" s="4">
        <v>0.89148061379330201</v>
      </c>
      <c r="C170" t="s">
        <v>4771</v>
      </c>
      <c r="D170">
        <v>60</v>
      </c>
      <c r="E170">
        <v>3</v>
      </c>
      <c r="F170">
        <v>126</v>
      </c>
      <c r="G170" t="s">
        <v>761</v>
      </c>
    </row>
    <row r="171" spans="1:7" x14ac:dyDescent="0.25">
      <c r="A171" t="s">
        <v>762</v>
      </c>
      <c r="B171" s="4">
        <v>1.1531554384711307</v>
      </c>
      <c r="C171" t="s">
        <v>4812</v>
      </c>
      <c r="D171">
        <v>60</v>
      </c>
      <c r="E171">
        <v>2</v>
      </c>
      <c r="F171">
        <v>38</v>
      </c>
      <c r="G171" t="s">
        <v>763</v>
      </c>
    </row>
    <row r="172" spans="1:7" x14ac:dyDescent="0.25">
      <c r="A172" t="s">
        <v>764</v>
      </c>
      <c r="B172" s="4">
        <v>0.90399442296126276</v>
      </c>
      <c r="C172" t="s">
        <v>4813</v>
      </c>
      <c r="D172">
        <v>104</v>
      </c>
      <c r="E172">
        <v>2</v>
      </c>
      <c r="F172">
        <v>207</v>
      </c>
      <c r="G172" t="s">
        <v>765</v>
      </c>
    </row>
    <row r="173" spans="1:7" x14ac:dyDescent="0.25">
      <c r="A173" t="s">
        <v>766</v>
      </c>
      <c r="B173" s="4">
        <v>1.7289791221285278</v>
      </c>
      <c r="C173" t="s">
        <v>767</v>
      </c>
      <c r="D173">
        <v>157</v>
      </c>
      <c r="E173">
        <v>32</v>
      </c>
      <c r="F173">
        <v>63</v>
      </c>
      <c r="G173" t="s">
        <v>768</v>
      </c>
    </row>
    <row r="174" spans="1:7" x14ac:dyDescent="0.25">
      <c r="A174" t="s">
        <v>769</v>
      </c>
      <c r="B174" s="4">
        <v>0.93358798859812619</v>
      </c>
      <c r="C174" t="s">
        <v>770</v>
      </c>
      <c r="D174">
        <v>74</v>
      </c>
      <c r="E174">
        <v>0</v>
      </c>
      <c r="F174">
        <v>188</v>
      </c>
      <c r="G174" t="s">
        <v>771</v>
      </c>
    </row>
    <row r="175" spans="1:7" x14ac:dyDescent="0.25">
      <c r="A175" t="s">
        <v>772</v>
      </c>
      <c r="B175" s="4">
        <v>0.72838470974507308</v>
      </c>
      <c r="C175" t="s">
        <v>4774</v>
      </c>
      <c r="D175">
        <v>63</v>
      </c>
      <c r="E175">
        <v>0</v>
      </c>
      <c r="F175">
        <v>103</v>
      </c>
      <c r="G175" t="s">
        <v>773</v>
      </c>
    </row>
    <row r="176" spans="1:7" x14ac:dyDescent="0.25">
      <c r="A176" t="s">
        <v>774</v>
      </c>
      <c r="B176" s="4">
        <v>0.64200224012081542</v>
      </c>
      <c r="C176" t="s">
        <v>479</v>
      </c>
      <c r="D176">
        <v>364</v>
      </c>
      <c r="E176">
        <v>1</v>
      </c>
      <c r="F176">
        <v>38</v>
      </c>
      <c r="G176" t="s">
        <v>775</v>
      </c>
    </row>
    <row r="177" spans="1:7" x14ac:dyDescent="0.25">
      <c r="A177" t="s">
        <v>776</v>
      </c>
      <c r="B177" s="4">
        <v>0.82250756289894211</v>
      </c>
      <c r="C177" t="s">
        <v>4774</v>
      </c>
      <c r="D177">
        <v>74</v>
      </c>
      <c r="E177">
        <v>2</v>
      </c>
      <c r="F177">
        <v>98</v>
      </c>
      <c r="G177" t="s">
        <v>777</v>
      </c>
    </row>
    <row r="178" spans="1:7" x14ac:dyDescent="0.25">
      <c r="A178" t="s">
        <v>778</v>
      </c>
      <c r="B178" s="4">
        <v>1.3055835767204034</v>
      </c>
      <c r="C178" t="s">
        <v>779</v>
      </c>
      <c r="D178">
        <v>34</v>
      </c>
      <c r="E178">
        <v>4</v>
      </c>
      <c r="F178">
        <v>214</v>
      </c>
      <c r="G178" t="s">
        <v>780</v>
      </c>
    </row>
    <row r="179" spans="1:7" x14ac:dyDescent="0.25">
      <c r="A179" t="s">
        <v>781</v>
      </c>
      <c r="B179" s="4">
        <v>1.0916010477925435</v>
      </c>
      <c r="C179" t="s">
        <v>782</v>
      </c>
      <c r="D179">
        <v>108</v>
      </c>
      <c r="E179">
        <v>2</v>
      </c>
      <c r="F179">
        <v>180</v>
      </c>
      <c r="G179" t="s">
        <v>783</v>
      </c>
    </row>
    <row r="180" spans="1:7" x14ac:dyDescent="0.25">
      <c r="A180" t="s">
        <v>784</v>
      </c>
      <c r="B180" s="4">
        <v>0.9833337621598135</v>
      </c>
      <c r="C180" t="s">
        <v>785</v>
      </c>
      <c r="D180">
        <v>77</v>
      </c>
      <c r="E180">
        <v>3</v>
      </c>
      <c r="F180">
        <v>91</v>
      </c>
      <c r="G180" t="s">
        <v>786</v>
      </c>
    </row>
    <row r="181" spans="1:7" x14ac:dyDescent="0.25">
      <c r="A181" t="s">
        <v>787</v>
      </c>
      <c r="B181" s="4">
        <v>0.61402588339711273</v>
      </c>
      <c r="C181" t="s">
        <v>4774</v>
      </c>
      <c r="D181">
        <v>33</v>
      </c>
      <c r="E181">
        <v>0</v>
      </c>
      <c r="F181">
        <v>209</v>
      </c>
      <c r="G181" t="s">
        <v>788</v>
      </c>
    </row>
    <row r="182" spans="1:7" x14ac:dyDescent="0.25">
      <c r="A182" t="s">
        <v>789</v>
      </c>
      <c r="B182" s="4">
        <v>0.94393501558633697</v>
      </c>
      <c r="C182" t="s">
        <v>479</v>
      </c>
      <c r="D182">
        <v>111</v>
      </c>
      <c r="E182">
        <v>2</v>
      </c>
      <c r="F182">
        <v>194</v>
      </c>
      <c r="G182" t="s">
        <v>790</v>
      </c>
    </row>
    <row r="183" spans="1:7" x14ac:dyDescent="0.25">
      <c r="A183" t="s">
        <v>791</v>
      </c>
      <c r="B183" s="4">
        <v>0.78422367077078936</v>
      </c>
      <c r="C183" t="s">
        <v>792</v>
      </c>
      <c r="D183">
        <v>188</v>
      </c>
      <c r="E183">
        <v>0</v>
      </c>
      <c r="F183">
        <v>81</v>
      </c>
      <c r="G183" t="s">
        <v>793</v>
      </c>
    </row>
    <row r="184" spans="1:7" x14ac:dyDescent="0.25">
      <c r="A184" t="s">
        <v>794</v>
      </c>
      <c r="B184" s="4">
        <v>1.3903724022767385</v>
      </c>
      <c r="C184" t="s">
        <v>795</v>
      </c>
      <c r="D184">
        <v>188</v>
      </c>
      <c r="E184">
        <v>24</v>
      </c>
      <c r="F184">
        <v>65</v>
      </c>
      <c r="G184" t="s">
        <v>796</v>
      </c>
    </row>
    <row r="185" spans="1:7" x14ac:dyDescent="0.25">
      <c r="A185" t="s">
        <v>797</v>
      </c>
      <c r="B185" s="4">
        <v>0.52566799694874988</v>
      </c>
      <c r="C185" t="s">
        <v>4774</v>
      </c>
      <c r="D185">
        <v>39</v>
      </c>
      <c r="E185">
        <v>2</v>
      </c>
      <c r="F185">
        <v>142</v>
      </c>
      <c r="G185" t="s">
        <v>798</v>
      </c>
    </row>
    <row r="186" spans="1:7" x14ac:dyDescent="0.25">
      <c r="A186" t="s">
        <v>799</v>
      </c>
      <c r="B186" s="4">
        <v>0.92266947182811077</v>
      </c>
      <c r="C186" t="s">
        <v>800</v>
      </c>
      <c r="D186">
        <v>111</v>
      </c>
      <c r="E186">
        <v>0</v>
      </c>
      <c r="F186">
        <v>109</v>
      </c>
      <c r="G186" t="s">
        <v>801</v>
      </c>
    </row>
    <row r="187" spans="1:7" x14ac:dyDescent="0.25">
      <c r="A187" t="s">
        <v>802</v>
      </c>
      <c r="B187" s="4">
        <v>1.0517747557834061</v>
      </c>
      <c r="C187" t="s">
        <v>803</v>
      </c>
      <c r="D187">
        <v>111</v>
      </c>
      <c r="E187">
        <v>0</v>
      </c>
      <c r="F187">
        <v>52</v>
      </c>
      <c r="G187" t="s">
        <v>804</v>
      </c>
    </row>
    <row r="188" spans="1:7" x14ac:dyDescent="0.25">
      <c r="A188" t="s">
        <v>805</v>
      </c>
      <c r="B188" s="4">
        <v>0.70318670686118911</v>
      </c>
      <c r="C188" t="s">
        <v>806</v>
      </c>
      <c r="D188">
        <v>341</v>
      </c>
      <c r="E188">
        <v>2</v>
      </c>
      <c r="F188">
        <v>99</v>
      </c>
      <c r="G188" t="s">
        <v>807</v>
      </c>
    </row>
    <row r="189" spans="1:7" x14ac:dyDescent="0.25">
      <c r="A189" t="s">
        <v>808</v>
      </c>
      <c r="B189" s="4">
        <v>1.5168441426025503</v>
      </c>
      <c r="C189" t="s">
        <v>809</v>
      </c>
      <c r="D189">
        <v>229</v>
      </c>
      <c r="E189">
        <v>36</v>
      </c>
      <c r="F189">
        <v>215</v>
      </c>
      <c r="G189" t="s">
        <v>810</v>
      </c>
    </row>
    <row r="190" spans="1:7" x14ac:dyDescent="0.25">
      <c r="A190" t="s">
        <v>811</v>
      </c>
      <c r="B190" s="4">
        <v>1.3999557275520209</v>
      </c>
      <c r="C190" t="s">
        <v>4814</v>
      </c>
      <c r="D190">
        <v>38</v>
      </c>
      <c r="E190">
        <v>6</v>
      </c>
      <c r="F190">
        <v>215</v>
      </c>
      <c r="G190" t="s">
        <v>812</v>
      </c>
    </row>
    <row r="191" spans="1:7" x14ac:dyDescent="0.25">
      <c r="A191" t="s">
        <v>813</v>
      </c>
      <c r="B191" s="4">
        <v>1.3286514224248083</v>
      </c>
      <c r="C191" t="s">
        <v>814</v>
      </c>
      <c r="D191">
        <v>93</v>
      </c>
      <c r="E191">
        <v>3</v>
      </c>
      <c r="F191">
        <v>215</v>
      </c>
      <c r="G191" t="s">
        <v>815</v>
      </c>
    </row>
    <row r="192" spans="1:7" x14ac:dyDescent="0.25">
      <c r="A192" t="s">
        <v>816</v>
      </c>
      <c r="B192" s="4">
        <v>0.89923500795827105</v>
      </c>
      <c r="C192" t="s">
        <v>479</v>
      </c>
      <c r="D192">
        <v>93</v>
      </c>
      <c r="E192">
        <v>2</v>
      </c>
      <c r="F192">
        <v>109</v>
      </c>
      <c r="G192" t="s">
        <v>817</v>
      </c>
    </row>
    <row r="193" spans="1:7" x14ac:dyDescent="0.25">
      <c r="A193" t="s">
        <v>818</v>
      </c>
      <c r="B193" s="4">
        <v>1.2363449535338393</v>
      </c>
      <c r="C193" t="s">
        <v>4815</v>
      </c>
      <c r="D193">
        <v>85</v>
      </c>
      <c r="E193">
        <v>3</v>
      </c>
      <c r="F193">
        <v>213</v>
      </c>
      <c r="G193" t="s">
        <v>819</v>
      </c>
    </row>
    <row r="194" spans="1:7" x14ac:dyDescent="0.25">
      <c r="A194" t="s">
        <v>820</v>
      </c>
      <c r="B194" s="4">
        <v>1.1673693519461659</v>
      </c>
      <c r="C194" t="s">
        <v>4816</v>
      </c>
      <c r="D194">
        <v>85</v>
      </c>
      <c r="E194">
        <v>7</v>
      </c>
      <c r="F194">
        <v>90</v>
      </c>
      <c r="G194" t="s">
        <v>821</v>
      </c>
    </row>
    <row r="195" spans="1:7" x14ac:dyDescent="0.25">
      <c r="A195" t="s">
        <v>822</v>
      </c>
      <c r="B195" s="4">
        <v>0.63419425899711823</v>
      </c>
      <c r="C195" t="s">
        <v>4774</v>
      </c>
      <c r="D195">
        <v>224</v>
      </c>
      <c r="E195">
        <v>1</v>
      </c>
      <c r="F195">
        <v>30</v>
      </c>
      <c r="G195" t="s">
        <v>823</v>
      </c>
    </row>
    <row r="196" spans="1:7" x14ac:dyDescent="0.25">
      <c r="A196" t="s">
        <v>824</v>
      </c>
      <c r="B196" s="4">
        <v>0.74150703047248245</v>
      </c>
      <c r="C196" t="s">
        <v>4817</v>
      </c>
      <c r="D196">
        <v>98</v>
      </c>
      <c r="E196">
        <v>2</v>
      </c>
      <c r="F196">
        <v>201</v>
      </c>
      <c r="G196" t="s">
        <v>825</v>
      </c>
    </row>
    <row r="197" spans="1:7" x14ac:dyDescent="0.25">
      <c r="A197" t="s">
        <v>826</v>
      </c>
      <c r="B197" s="4">
        <v>1.4887077558147062</v>
      </c>
      <c r="C197" t="s">
        <v>827</v>
      </c>
      <c r="D197">
        <v>98</v>
      </c>
      <c r="E197">
        <v>8</v>
      </c>
      <c r="F197">
        <v>108</v>
      </c>
      <c r="G197" t="s">
        <v>828</v>
      </c>
    </row>
    <row r="198" spans="1:7" x14ac:dyDescent="0.25">
      <c r="A198" t="s">
        <v>829</v>
      </c>
      <c r="B198" s="4">
        <v>1.3150271365418482</v>
      </c>
      <c r="C198" t="s">
        <v>830</v>
      </c>
      <c r="D198">
        <v>83</v>
      </c>
      <c r="E198">
        <v>13</v>
      </c>
      <c r="F198">
        <v>85</v>
      </c>
      <c r="G198" t="s">
        <v>831</v>
      </c>
    </row>
    <row r="199" spans="1:7" x14ac:dyDescent="0.25">
      <c r="A199" t="s">
        <v>832</v>
      </c>
      <c r="B199" s="4">
        <v>1.4890055396837785</v>
      </c>
      <c r="C199" t="s">
        <v>833</v>
      </c>
      <c r="D199">
        <v>103</v>
      </c>
      <c r="E199">
        <v>7</v>
      </c>
      <c r="F199">
        <v>83</v>
      </c>
      <c r="G199" t="s">
        <v>834</v>
      </c>
    </row>
    <row r="200" spans="1:7" x14ac:dyDescent="0.25">
      <c r="A200" t="s">
        <v>835</v>
      </c>
      <c r="B200" s="4">
        <v>0.93251811857110378</v>
      </c>
      <c r="C200" t="s">
        <v>836</v>
      </c>
      <c r="D200">
        <v>78</v>
      </c>
      <c r="E200">
        <v>6</v>
      </c>
      <c r="F200">
        <v>78</v>
      </c>
      <c r="G200" t="s">
        <v>837</v>
      </c>
    </row>
    <row r="201" spans="1:7" x14ac:dyDescent="0.25">
      <c r="A201" t="s">
        <v>838</v>
      </c>
      <c r="B201" s="4">
        <v>0.89611974829644825</v>
      </c>
      <c r="C201" t="s">
        <v>4818</v>
      </c>
      <c r="D201">
        <v>51</v>
      </c>
      <c r="E201">
        <v>2</v>
      </c>
      <c r="F201">
        <v>145</v>
      </c>
      <c r="G201" t="s">
        <v>839</v>
      </c>
    </row>
    <row r="202" spans="1:7" x14ac:dyDescent="0.25">
      <c r="A202" t="s">
        <v>840</v>
      </c>
      <c r="B202" s="4">
        <v>1.0402021126964469</v>
      </c>
      <c r="C202" t="s">
        <v>4819</v>
      </c>
      <c r="D202">
        <v>51</v>
      </c>
      <c r="E202">
        <v>3</v>
      </c>
      <c r="F202">
        <v>79</v>
      </c>
      <c r="G202" t="s">
        <v>841</v>
      </c>
    </row>
    <row r="203" spans="1:7" x14ac:dyDescent="0.25">
      <c r="A203" t="s">
        <v>842</v>
      </c>
      <c r="B203" s="4">
        <v>0.99244707314849112</v>
      </c>
      <c r="C203" t="s">
        <v>4820</v>
      </c>
      <c r="D203">
        <v>121</v>
      </c>
      <c r="E203">
        <v>3</v>
      </c>
      <c r="F203">
        <v>50</v>
      </c>
      <c r="G203" t="s">
        <v>843</v>
      </c>
    </row>
    <row r="204" spans="1:7" x14ac:dyDescent="0.25">
      <c r="A204" t="s">
        <v>844</v>
      </c>
      <c r="B204" s="4">
        <v>1.310433690838142</v>
      </c>
      <c r="C204" t="s">
        <v>845</v>
      </c>
      <c r="D204">
        <v>98</v>
      </c>
      <c r="E204">
        <v>0</v>
      </c>
      <c r="F204">
        <v>207</v>
      </c>
      <c r="G204" t="s">
        <v>846</v>
      </c>
    </row>
    <row r="205" spans="1:7" x14ac:dyDescent="0.25">
      <c r="A205" t="s">
        <v>847</v>
      </c>
      <c r="B205" s="4">
        <v>0.82361960388248134</v>
      </c>
      <c r="C205" t="s">
        <v>4821</v>
      </c>
      <c r="D205">
        <v>83</v>
      </c>
      <c r="E205">
        <v>2</v>
      </c>
      <c r="F205">
        <v>138</v>
      </c>
      <c r="G205" t="s">
        <v>848</v>
      </c>
    </row>
    <row r="206" spans="1:7" x14ac:dyDescent="0.25">
      <c r="A206" t="s">
        <v>849</v>
      </c>
      <c r="B206" s="4">
        <v>1.2263092842552166</v>
      </c>
      <c r="C206" t="s">
        <v>850</v>
      </c>
      <c r="D206">
        <v>143</v>
      </c>
      <c r="E206">
        <v>8</v>
      </c>
      <c r="F206">
        <v>206</v>
      </c>
      <c r="G206" t="s">
        <v>851</v>
      </c>
    </row>
    <row r="207" spans="1:7" x14ac:dyDescent="0.25">
      <c r="A207" t="s">
        <v>852</v>
      </c>
      <c r="B207" s="4">
        <v>1.8909845965137753</v>
      </c>
      <c r="C207" t="s">
        <v>853</v>
      </c>
      <c r="D207">
        <v>135</v>
      </c>
      <c r="E207">
        <v>19</v>
      </c>
      <c r="F207">
        <v>213</v>
      </c>
      <c r="G207" t="s">
        <v>854</v>
      </c>
    </row>
    <row r="208" spans="1:7" x14ac:dyDescent="0.25">
      <c r="A208" t="s">
        <v>855</v>
      </c>
      <c r="B208" s="4">
        <v>1.036049364046165</v>
      </c>
      <c r="C208" t="s">
        <v>4822</v>
      </c>
      <c r="D208">
        <v>135</v>
      </c>
      <c r="E208">
        <v>3</v>
      </c>
      <c r="F208">
        <v>199</v>
      </c>
      <c r="G208" t="s">
        <v>856</v>
      </c>
    </row>
    <row r="209" spans="1:7" x14ac:dyDescent="0.25">
      <c r="A209" t="s">
        <v>857</v>
      </c>
      <c r="B209" s="4">
        <v>1.202382740926347</v>
      </c>
      <c r="C209" t="s">
        <v>858</v>
      </c>
      <c r="D209">
        <v>106</v>
      </c>
      <c r="E209">
        <v>2</v>
      </c>
      <c r="F209">
        <v>30</v>
      </c>
      <c r="G209" t="s">
        <v>859</v>
      </c>
    </row>
    <row r="210" spans="1:7" x14ac:dyDescent="0.25">
      <c r="A210" t="s">
        <v>860</v>
      </c>
      <c r="B210" s="4">
        <v>1.3771909989823485</v>
      </c>
      <c r="C210" t="s">
        <v>861</v>
      </c>
      <c r="D210">
        <v>1669</v>
      </c>
      <c r="E210">
        <v>4</v>
      </c>
      <c r="F210">
        <v>64</v>
      </c>
      <c r="G210" t="s">
        <v>862</v>
      </c>
    </row>
    <row r="211" spans="1:7" x14ac:dyDescent="0.25">
      <c r="A211" t="s">
        <v>863</v>
      </c>
      <c r="B211" s="4">
        <v>1.0901494724536089</v>
      </c>
      <c r="C211" t="s">
        <v>864</v>
      </c>
      <c r="D211">
        <v>144</v>
      </c>
      <c r="E211">
        <v>2</v>
      </c>
      <c r="F211">
        <v>95</v>
      </c>
      <c r="G211" t="s">
        <v>865</v>
      </c>
    </row>
    <row r="212" spans="1:7" x14ac:dyDescent="0.25">
      <c r="A212" t="s">
        <v>866</v>
      </c>
      <c r="B212" s="4">
        <v>0.60483995154659242</v>
      </c>
      <c r="C212" t="s">
        <v>4771</v>
      </c>
      <c r="D212">
        <v>38</v>
      </c>
      <c r="E212">
        <v>2</v>
      </c>
      <c r="F212">
        <v>195</v>
      </c>
      <c r="G212" t="s">
        <v>867</v>
      </c>
    </row>
    <row r="213" spans="1:7" x14ac:dyDescent="0.25">
      <c r="A213" t="s">
        <v>868</v>
      </c>
      <c r="B213" s="4">
        <v>0.82695666360994191</v>
      </c>
      <c r="C213" t="s">
        <v>4823</v>
      </c>
      <c r="D213">
        <v>38</v>
      </c>
      <c r="E213">
        <v>1</v>
      </c>
      <c r="F213">
        <v>201</v>
      </c>
      <c r="G213" t="s">
        <v>869</v>
      </c>
    </row>
    <row r="214" spans="1:7" x14ac:dyDescent="0.25">
      <c r="A214" t="s">
        <v>870</v>
      </c>
      <c r="B214" s="4">
        <v>0.93806268914387958</v>
      </c>
      <c r="C214" t="s">
        <v>4824</v>
      </c>
      <c r="D214">
        <v>80</v>
      </c>
      <c r="E214">
        <v>3</v>
      </c>
      <c r="F214">
        <v>141</v>
      </c>
      <c r="G214" t="s">
        <v>871</v>
      </c>
    </row>
    <row r="215" spans="1:7" x14ac:dyDescent="0.25">
      <c r="A215" t="s">
        <v>872</v>
      </c>
      <c r="B215" s="4">
        <v>1.1094507062835823</v>
      </c>
      <c r="C215" t="s">
        <v>4825</v>
      </c>
      <c r="D215">
        <v>80</v>
      </c>
      <c r="E215">
        <v>2</v>
      </c>
      <c r="F215">
        <v>214</v>
      </c>
      <c r="G215" t="s">
        <v>873</v>
      </c>
    </row>
    <row r="216" spans="1:7" x14ac:dyDescent="0.25">
      <c r="A216" t="s">
        <v>874</v>
      </c>
      <c r="B216" s="4">
        <v>1.4393999702072739</v>
      </c>
      <c r="C216" t="s">
        <v>875</v>
      </c>
      <c r="D216">
        <v>96</v>
      </c>
      <c r="E216">
        <v>7</v>
      </c>
      <c r="F216">
        <v>210</v>
      </c>
      <c r="G216" t="s">
        <v>876</v>
      </c>
    </row>
    <row r="217" spans="1:7" x14ac:dyDescent="0.25">
      <c r="A217" t="s">
        <v>877</v>
      </c>
      <c r="B217" s="4">
        <v>0.97021932321023852</v>
      </c>
      <c r="C217" t="s">
        <v>4826</v>
      </c>
      <c r="D217">
        <v>96</v>
      </c>
      <c r="E217">
        <v>3</v>
      </c>
      <c r="F217">
        <v>193</v>
      </c>
      <c r="G217" t="s">
        <v>878</v>
      </c>
    </row>
    <row r="218" spans="1:7" x14ac:dyDescent="0.25">
      <c r="A218" t="s">
        <v>879</v>
      </c>
      <c r="B218" s="4">
        <v>1.2982306430320087</v>
      </c>
      <c r="C218" t="s">
        <v>880</v>
      </c>
      <c r="D218">
        <v>132</v>
      </c>
      <c r="E218">
        <v>3</v>
      </c>
      <c r="F218">
        <v>212</v>
      </c>
      <c r="G218" t="s">
        <v>881</v>
      </c>
    </row>
    <row r="219" spans="1:7" x14ac:dyDescent="0.25">
      <c r="A219" t="s">
        <v>882</v>
      </c>
      <c r="B219" s="4">
        <v>1.6715221643663405</v>
      </c>
      <c r="C219" t="s">
        <v>883</v>
      </c>
      <c r="D219">
        <v>132</v>
      </c>
      <c r="E219">
        <v>2</v>
      </c>
      <c r="F219">
        <v>209</v>
      </c>
      <c r="G219" t="s">
        <v>884</v>
      </c>
    </row>
    <row r="220" spans="1:7" x14ac:dyDescent="0.25">
      <c r="A220" t="s">
        <v>885</v>
      </c>
      <c r="B220" s="4">
        <v>0.9675670400498344</v>
      </c>
      <c r="C220" t="s">
        <v>4827</v>
      </c>
      <c r="D220">
        <v>374</v>
      </c>
      <c r="E220">
        <v>0</v>
      </c>
      <c r="F220">
        <v>198</v>
      </c>
      <c r="G220" t="s">
        <v>886</v>
      </c>
    </row>
    <row r="221" spans="1:7" x14ac:dyDescent="0.25">
      <c r="A221" t="s">
        <v>887</v>
      </c>
      <c r="B221" s="4">
        <v>1.1835438127517119</v>
      </c>
      <c r="C221" t="s">
        <v>888</v>
      </c>
      <c r="D221">
        <v>90</v>
      </c>
      <c r="E221">
        <v>2</v>
      </c>
      <c r="F221">
        <v>71</v>
      </c>
      <c r="G221" t="s">
        <v>889</v>
      </c>
    </row>
    <row r="222" spans="1:7" x14ac:dyDescent="0.25">
      <c r="A222" t="s">
        <v>890</v>
      </c>
      <c r="B222" s="4">
        <v>1.9114349679912981</v>
      </c>
      <c r="C222" t="s">
        <v>891</v>
      </c>
      <c r="D222">
        <v>154</v>
      </c>
      <c r="E222">
        <v>45</v>
      </c>
      <c r="F222">
        <v>202</v>
      </c>
      <c r="G222" t="s">
        <v>891</v>
      </c>
    </row>
    <row r="223" spans="1:7" x14ac:dyDescent="0.25">
      <c r="A223" t="s">
        <v>892</v>
      </c>
      <c r="B223" s="4">
        <v>1.4821011743590224</v>
      </c>
      <c r="C223" t="s">
        <v>4828</v>
      </c>
      <c r="D223">
        <v>52</v>
      </c>
      <c r="E223">
        <v>6</v>
      </c>
      <c r="F223">
        <v>106</v>
      </c>
      <c r="G223" t="s">
        <v>893</v>
      </c>
    </row>
    <row r="224" spans="1:7" x14ac:dyDescent="0.25">
      <c r="A224" t="s">
        <v>894</v>
      </c>
      <c r="B224" s="4">
        <v>0.62653741762058668</v>
      </c>
      <c r="C224" t="s">
        <v>479</v>
      </c>
      <c r="D224">
        <v>54</v>
      </c>
      <c r="E224">
        <v>1</v>
      </c>
      <c r="F224">
        <v>42</v>
      </c>
      <c r="G224" t="s">
        <v>895</v>
      </c>
    </row>
    <row r="225" spans="1:7" x14ac:dyDescent="0.25">
      <c r="A225" t="s">
        <v>896</v>
      </c>
      <c r="B225" s="4">
        <v>1.1356125458605741</v>
      </c>
      <c r="C225" t="s">
        <v>4829</v>
      </c>
      <c r="D225">
        <v>203</v>
      </c>
      <c r="E225">
        <v>5</v>
      </c>
      <c r="F225">
        <v>88</v>
      </c>
      <c r="G225" t="s">
        <v>897</v>
      </c>
    </row>
    <row r="226" spans="1:7" x14ac:dyDescent="0.25">
      <c r="A226" t="s">
        <v>898</v>
      </c>
      <c r="B226" s="4">
        <v>1.3225011065491645</v>
      </c>
      <c r="C226" t="s">
        <v>899</v>
      </c>
      <c r="D226">
        <v>339</v>
      </c>
      <c r="E226">
        <v>4</v>
      </c>
      <c r="F226">
        <v>214</v>
      </c>
      <c r="G226" t="s">
        <v>900</v>
      </c>
    </row>
    <row r="227" spans="1:7" x14ac:dyDescent="0.25">
      <c r="A227" t="s">
        <v>901</v>
      </c>
      <c r="B227" s="4">
        <v>1.5006125400373709</v>
      </c>
      <c r="C227" t="s">
        <v>902</v>
      </c>
      <c r="D227">
        <v>339</v>
      </c>
      <c r="E227">
        <v>16</v>
      </c>
      <c r="F227">
        <v>214</v>
      </c>
      <c r="G227" t="s">
        <v>903</v>
      </c>
    </row>
    <row r="228" spans="1:7" x14ac:dyDescent="0.25">
      <c r="A228" t="s">
        <v>904</v>
      </c>
      <c r="B228" s="4">
        <v>1.1417691174023541</v>
      </c>
      <c r="C228" t="s">
        <v>905</v>
      </c>
      <c r="D228">
        <v>34</v>
      </c>
      <c r="E228">
        <v>7</v>
      </c>
      <c r="F228">
        <v>110</v>
      </c>
      <c r="G228" t="s">
        <v>906</v>
      </c>
    </row>
    <row r="229" spans="1:7" x14ac:dyDescent="0.25">
      <c r="A229" t="s">
        <v>907</v>
      </c>
      <c r="B229" s="4">
        <v>1.207701786681104</v>
      </c>
      <c r="C229" t="s">
        <v>4830</v>
      </c>
      <c r="D229">
        <v>35</v>
      </c>
      <c r="E229">
        <v>3</v>
      </c>
      <c r="F229">
        <v>198</v>
      </c>
      <c r="G229" t="s">
        <v>908</v>
      </c>
    </row>
    <row r="230" spans="1:7" x14ac:dyDescent="0.25">
      <c r="A230" t="s">
        <v>909</v>
      </c>
      <c r="B230" s="4">
        <v>0.84036067296419981</v>
      </c>
      <c r="C230" t="s">
        <v>910</v>
      </c>
      <c r="D230">
        <v>62</v>
      </c>
      <c r="E230">
        <v>1</v>
      </c>
      <c r="F230">
        <v>128</v>
      </c>
      <c r="G230" t="s">
        <v>911</v>
      </c>
    </row>
    <row r="231" spans="1:7" x14ac:dyDescent="0.25">
      <c r="A231" t="s">
        <v>912</v>
      </c>
      <c r="B231" s="4">
        <v>0.8791380007395514</v>
      </c>
      <c r="C231" t="s">
        <v>4831</v>
      </c>
      <c r="D231">
        <v>63</v>
      </c>
      <c r="E231">
        <v>2</v>
      </c>
      <c r="F231">
        <v>210</v>
      </c>
      <c r="G231" t="s">
        <v>913</v>
      </c>
    </row>
    <row r="232" spans="1:7" x14ac:dyDescent="0.25">
      <c r="A232" t="s">
        <v>914</v>
      </c>
      <c r="B232" s="4">
        <v>0.89551171519413497</v>
      </c>
      <c r="C232" t="s">
        <v>4832</v>
      </c>
      <c r="D232">
        <v>296</v>
      </c>
      <c r="E232">
        <v>4</v>
      </c>
      <c r="F232">
        <v>134</v>
      </c>
      <c r="G232" t="s">
        <v>915</v>
      </c>
    </row>
    <row r="233" spans="1:7" x14ac:dyDescent="0.25">
      <c r="A233" t="s">
        <v>916</v>
      </c>
      <c r="B233" s="4">
        <v>1.9180460966988089</v>
      </c>
      <c r="C233" t="s">
        <v>917</v>
      </c>
      <c r="D233">
        <v>296</v>
      </c>
      <c r="E233">
        <v>81</v>
      </c>
      <c r="F233">
        <v>215</v>
      </c>
      <c r="G233" t="s">
        <v>918</v>
      </c>
    </row>
    <row r="234" spans="1:7" x14ac:dyDescent="0.25">
      <c r="A234" t="s">
        <v>919</v>
      </c>
      <c r="B234" s="4">
        <v>1.4293339421287465</v>
      </c>
      <c r="C234" t="s">
        <v>920</v>
      </c>
      <c r="D234">
        <v>184</v>
      </c>
      <c r="E234">
        <v>18</v>
      </c>
      <c r="F234">
        <v>40</v>
      </c>
      <c r="G234" t="s">
        <v>921</v>
      </c>
    </row>
    <row r="235" spans="1:7" x14ac:dyDescent="0.25">
      <c r="A235" t="s">
        <v>922</v>
      </c>
      <c r="B235" s="4">
        <v>0.90110530683591994</v>
      </c>
      <c r="C235" t="s">
        <v>4833</v>
      </c>
      <c r="D235">
        <v>184</v>
      </c>
      <c r="E235">
        <v>2</v>
      </c>
      <c r="F235">
        <v>204</v>
      </c>
      <c r="G235" t="s">
        <v>923</v>
      </c>
    </row>
    <row r="236" spans="1:7" x14ac:dyDescent="0.25">
      <c r="A236" t="s">
        <v>924</v>
      </c>
      <c r="B236" s="4">
        <v>1.0826437879374367</v>
      </c>
      <c r="C236" t="s">
        <v>4834</v>
      </c>
      <c r="D236">
        <v>46</v>
      </c>
      <c r="E236">
        <v>4</v>
      </c>
      <c r="F236">
        <v>89</v>
      </c>
      <c r="G236" t="s">
        <v>925</v>
      </c>
    </row>
    <row r="237" spans="1:7" x14ac:dyDescent="0.25">
      <c r="A237" t="s">
        <v>926</v>
      </c>
      <c r="B237" s="4">
        <v>0.75332805551917592</v>
      </c>
      <c r="C237" t="s">
        <v>4774</v>
      </c>
      <c r="D237">
        <v>51</v>
      </c>
      <c r="E237">
        <v>1</v>
      </c>
      <c r="F237">
        <v>151</v>
      </c>
      <c r="G237" t="s">
        <v>927</v>
      </c>
    </row>
    <row r="238" spans="1:7" x14ac:dyDescent="0.25">
      <c r="A238" t="s">
        <v>928</v>
      </c>
      <c r="B238" s="4">
        <v>1.2767623774183448</v>
      </c>
      <c r="C238" t="s">
        <v>929</v>
      </c>
      <c r="D238">
        <v>62</v>
      </c>
      <c r="E238">
        <v>2</v>
      </c>
      <c r="F238">
        <v>49</v>
      </c>
      <c r="G238" t="s">
        <v>930</v>
      </c>
    </row>
    <row r="239" spans="1:7" x14ac:dyDescent="0.25">
      <c r="A239" t="s">
        <v>931</v>
      </c>
      <c r="B239" s="4">
        <v>1.1987908793099709</v>
      </c>
      <c r="C239" t="s">
        <v>4835</v>
      </c>
      <c r="D239">
        <v>42</v>
      </c>
      <c r="E239">
        <v>2</v>
      </c>
      <c r="F239">
        <v>71</v>
      </c>
      <c r="G239" t="s">
        <v>932</v>
      </c>
    </row>
    <row r="240" spans="1:7" x14ac:dyDescent="0.25">
      <c r="A240" t="s">
        <v>933</v>
      </c>
      <c r="B240" s="4">
        <v>0.71690418545185519</v>
      </c>
      <c r="C240" t="s">
        <v>934</v>
      </c>
      <c r="D240">
        <v>234</v>
      </c>
      <c r="E240">
        <v>0</v>
      </c>
      <c r="F240">
        <v>106</v>
      </c>
      <c r="G240" t="s">
        <v>935</v>
      </c>
    </row>
    <row r="241" spans="1:7" x14ac:dyDescent="0.25">
      <c r="A241" t="s">
        <v>936</v>
      </c>
      <c r="B241" s="4">
        <v>1.4347847043366742</v>
      </c>
      <c r="C241" t="s">
        <v>4836</v>
      </c>
      <c r="D241">
        <v>234</v>
      </c>
      <c r="E241">
        <v>7</v>
      </c>
      <c r="F241">
        <v>99</v>
      </c>
      <c r="G241" t="s">
        <v>937</v>
      </c>
    </row>
    <row r="242" spans="1:7" x14ac:dyDescent="0.25">
      <c r="A242" t="s">
        <v>938</v>
      </c>
      <c r="B242" s="4">
        <v>1.0375064414258375</v>
      </c>
      <c r="C242" t="s">
        <v>4837</v>
      </c>
      <c r="D242">
        <v>70</v>
      </c>
      <c r="E242">
        <v>3</v>
      </c>
      <c r="F242">
        <v>114</v>
      </c>
      <c r="G242" t="s">
        <v>939</v>
      </c>
    </row>
    <row r="243" spans="1:7" x14ac:dyDescent="0.25">
      <c r="A243" t="s">
        <v>940</v>
      </c>
      <c r="B243" s="4">
        <v>0.56748891601428342</v>
      </c>
      <c r="C243" t="s">
        <v>479</v>
      </c>
      <c r="D243">
        <v>275</v>
      </c>
      <c r="E243">
        <v>2</v>
      </c>
      <c r="F243">
        <v>116</v>
      </c>
      <c r="G243" t="s">
        <v>941</v>
      </c>
    </row>
    <row r="244" spans="1:7" x14ac:dyDescent="0.25">
      <c r="A244" t="s">
        <v>942</v>
      </c>
      <c r="B244" s="4">
        <v>0.99278069229731469</v>
      </c>
      <c r="C244" t="s">
        <v>4838</v>
      </c>
      <c r="D244">
        <v>70</v>
      </c>
      <c r="E244">
        <v>0</v>
      </c>
      <c r="F244">
        <v>204</v>
      </c>
      <c r="G244" t="s">
        <v>943</v>
      </c>
    </row>
    <row r="245" spans="1:7" x14ac:dyDescent="0.25">
      <c r="A245" t="s">
        <v>944</v>
      </c>
      <c r="B245" s="4">
        <v>0.9411290389726098</v>
      </c>
      <c r="C245" t="s">
        <v>945</v>
      </c>
      <c r="D245">
        <v>70</v>
      </c>
      <c r="E245">
        <v>2</v>
      </c>
      <c r="F245">
        <v>206</v>
      </c>
      <c r="G245" t="s">
        <v>946</v>
      </c>
    </row>
    <row r="246" spans="1:7" x14ac:dyDescent="0.25">
      <c r="A246" t="s">
        <v>947</v>
      </c>
      <c r="B246" s="4">
        <v>0.97815476808817414</v>
      </c>
      <c r="C246" t="s">
        <v>948</v>
      </c>
      <c r="D246">
        <v>62</v>
      </c>
      <c r="E246">
        <v>2</v>
      </c>
      <c r="F246">
        <v>124</v>
      </c>
      <c r="G246" t="s">
        <v>949</v>
      </c>
    </row>
    <row r="247" spans="1:7" x14ac:dyDescent="0.25">
      <c r="A247" t="s">
        <v>950</v>
      </c>
      <c r="B247" s="4">
        <v>1.2504321020969811</v>
      </c>
      <c r="C247" t="s">
        <v>951</v>
      </c>
      <c r="D247">
        <v>40</v>
      </c>
      <c r="E247">
        <v>2</v>
      </c>
      <c r="F247">
        <v>45</v>
      </c>
      <c r="G247" t="s">
        <v>952</v>
      </c>
    </row>
    <row r="248" spans="1:7" x14ac:dyDescent="0.25">
      <c r="A248" t="s">
        <v>953</v>
      </c>
      <c r="B248" s="4">
        <v>1.1318228621820039</v>
      </c>
      <c r="C248" t="s">
        <v>954</v>
      </c>
      <c r="D248">
        <v>66</v>
      </c>
      <c r="E248">
        <v>6</v>
      </c>
      <c r="F248">
        <v>208</v>
      </c>
      <c r="G248" t="s">
        <v>955</v>
      </c>
    </row>
    <row r="249" spans="1:7" x14ac:dyDescent="0.25">
      <c r="A249" t="s">
        <v>956</v>
      </c>
      <c r="B249" s="4">
        <v>1.1258927925214139</v>
      </c>
      <c r="C249" t="s">
        <v>4839</v>
      </c>
      <c r="D249">
        <v>154</v>
      </c>
      <c r="E249">
        <v>6</v>
      </c>
      <c r="F249">
        <v>210</v>
      </c>
      <c r="G249" t="s">
        <v>957</v>
      </c>
    </row>
    <row r="250" spans="1:7" x14ac:dyDescent="0.25">
      <c r="A250" t="s">
        <v>958</v>
      </c>
      <c r="B250" s="4">
        <v>1.0667571583596873</v>
      </c>
      <c r="C250" t="s">
        <v>4840</v>
      </c>
      <c r="D250">
        <v>154</v>
      </c>
      <c r="E250">
        <v>2</v>
      </c>
      <c r="F250">
        <v>210</v>
      </c>
      <c r="G250" t="s">
        <v>959</v>
      </c>
    </row>
    <row r="251" spans="1:7" x14ac:dyDescent="0.25">
      <c r="A251" t="s">
        <v>960</v>
      </c>
      <c r="B251" s="4">
        <v>1.3718161951459444</v>
      </c>
      <c r="C251" t="s">
        <v>961</v>
      </c>
      <c r="D251">
        <v>277</v>
      </c>
      <c r="E251">
        <v>22</v>
      </c>
      <c r="F251">
        <v>211</v>
      </c>
      <c r="G251" t="s">
        <v>962</v>
      </c>
    </row>
    <row r="252" spans="1:7" x14ac:dyDescent="0.25">
      <c r="A252" t="s">
        <v>963</v>
      </c>
      <c r="B252" s="4">
        <v>0.72277974009010282</v>
      </c>
      <c r="C252" t="s">
        <v>479</v>
      </c>
      <c r="D252">
        <v>84</v>
      </c>
      <c r="E252">
        <v>1</v>
      </c>
      <c r="F252">
        <v>209</v>
      </c>
      <c r="G252" t="s">
        <v>964</v>
      </c>
    </row>
    <row r="253" spans="1:7" x14ac:dyDescent="0.25">
      <c r="A253" t="s">
        <v>965</v>
      </c>
      <c r="B253" s="4">
        <v>0.58567053159528881</v>
      </c>
      <c r="C253" t="s">
        <v>4771</v>
      </c>
      <c r="D253">
        <v>135</v>
      </c>
      <c r="E253">
        <v>3</v>
      </c>
      <c r="F253">
        <v>133</v>
      </c>
      <c r="G253" t="s">
        <v>966</v>
      </c>
    </row>
    <row r="254" spans="1:7" x14ac:dyDescent="0.25">
      <c r="A254" t="s">
        <v>967</v>
      </c>
      <c r="B254" s="4">
        <v>0.88145571908371156</v>
      </c>
      <c r="C254" t="s">
        <v>4841</v>
      </c>
      <c r="D254">
        <v>145</v>
      </c>
      <c r="E254">
        <v>2</v>
      </c>
      <c r="F254">
        <v>118</v>
      </c>
      <c r="G254" t="s">
        <v>968</v>
      </c>
    </row>
    <row r="255" spans="1:7" x14ac:dyDescent="0.25">
      <c r="A255" t="s">
        <v>969</v>
      </c>
      <c r="B255" s="4">
        <v>1.1755622044380591</v>
      </c>
      <c r="C255" t="s">
        <v>970</v>
      </c>
      <c r="D255">
        <v>139</v>
      </c>
      <c r="E255">
        <v>6</v>
      </c>
      <c r="F255">
        <v>208</v>
      </c>
      <c r="G255" t="s">
        <v>971</v>
      </c>
    </row>
    <row r="256" spans="1:7" x14ac:dyDescent="0.25">
      <c r="A256" t="s">
        <v>972</v>
      </c>
      <c r="B256" s="4">
        <v>0.85622339252713575</v>
      </c>
      <c r="C256" t="s">
        <v>973</v>
      </c>
      <c r="D256">
        <v>139</v>
      </c>
      <c r="E256">
        <v>0</v>
      </c>
      <c r="F256">
        <v>207</v>
      </c>
      <c r="G256" t="s">
        <v>974</v>
      </c>
    </row>
    <row r="257" spans="1:7" x14ac:dyDescent="0.25">
      <c r="A257" t="s">
        <v>975</v>
      </c>
      <c r="B257" s="4">
        <v>1.6022390014189596</v>
      </c>
      <c r="C257" t="s">
        <v>4842</v>
      </c>
      <c r="D257">
        <v>89</v>
      </c>
      <c r="E257">
        <v>5</v>
      </c>
      <c r="F257">
        <v>209</v>
      </c>
      <c r="G257" t="s">
        <v>976</v>
      </c>
    </row>
    <row r="258" spans="1:7" x14ac:dyDescent="0.25">
      <c r="A258" t="s">
        <v>977</v>
      </c>
      <c r="B258" s="4">
        <v>1.2319362458381784</v>
      </c>
      <c r="C258" t="s">
        <v>978</v>
      </c>
      <c r="D258">
        <v>356</v>
      </c>
      <c r="E258">
        <v>6</v>
      </c>
      <c r="F258">
        <v>200</v>
      </c>
      <c r="G258" t="s">
        <v>979</v>
      </c>
    </row>
    <row r="259" spans="1:7" x14ac:dyDescent="0.25">
      <c r="A259" t="s">
        <v>980</v>
      </c>
      <c r="B259" s="4">
        <v>1.3032632473466645</v>
      </c>
      <c r="C259" t="s">
        <v>981</v>
      </c>
      <c r="D259">
        <v>114</v>
      </c>
      <c r="E259">
        <v>5</v>
      </c>
      <c r="F259">
        <v>198</v>
      </c>
      <c r="G259" t="s">
        <v>982</v>
      </c>
    </row>
    <row r="260" spans="1:7" x14ac:dyDescent="0.25">
      <c r="A260" t="s">
        <v>983</v>
      </c>
      <c r="B260" s="4">
        <v>0.91026461441451756</v>
      </c>
      <c r="C260" t="s">
        <v>4843</v>
      </c>
      <c r="D260">
        <v>184</v>
      </c>
      <c r="E260">
        <v>5</v>
      </c>
      <c r="F260">
        <v>206</v>
      </c>
      <c r="G260" t="s">
        <v>984</v>
      </c>
    </row>
    <row r="261" spans="1:7" x14ac:dyDescent="0.25">
      <c r="A261" t="s">
        <v>985</v>
      </c>
      <c r="B261" s="4">
        <v>0.59782090975886426</v>
      </c>
      <c r="C261" t="s">
        <v>479</v>
      </c>
      <c r="D261">
        <v>64</v>
      </c>
      <c r="E261">
        <v>0</v>
      </c>
      <c r="F261">
        <v>201</v>
      </c>
      <c r="G261" t="s">
        <v>986</v>
      </c>
    </row>
    <row r="262" spans="1:7" x14ac:dyDescent="0.25">
      <c r="A262" t="s">
        <v>987</v>
      </c>
      <c r="B262" s="4">
        <v>1.2696437803080287</v>
      </c>
      <c r="C262" t="s">
        <v>988</v>
      </c>
      <c r="D262">
        <v>185</v>
      </c>
      <c r="E262">
        <v>3</v>
      </c>
      <c r="F262">
        <v>213</v>
      </c>
      <c r="G262" t="s">
        <v>989</v>
      </c>
    </row>
    <row r="263" spans="1:7" x14ac:dyDescent="0.25">
      <c r="A263" t="s">
        <v>990</v>
      </c>
      <c r="B263" s="4">
        <v>1.2607204299833281</v>
      </c>
      <c r="C263" t="s">
        <v>991</v>
      </c>
      <c r="D263">
        <v>185</v>
      </c>
      <c r="E263">
        <v>2</v>
      </c>
      <c r="F263">
        <v>198</v>
      </c>
      <c r="G263" t="s">
        <v>992</v>
      </c>
    </row>
    <row r="264" spans="1:7" x14ac:dyDescent="0.25">
      <c r="A264" t="s">
        <v>993</v>
      </c>
      <c r="B264" s="4">
        <v>0.70980594043156242</v>
      </c>
      <c r="C264" t="s">
        <v>994</v>
      </c>
      <c r="D264">
        <v>50</v>
      </c>
      <c r="E264">
        <v>0</v>
      </c>
      <c r="F264">
        <v>209</v>
      </c>
      <c r="G264" t="s">
        <v>995</v>
      </c>
    </row>
    <row r="265" spans="1:7" x14ac:dyDescent="0.25">
      <c r="A265" t="s">
        <v>996</v>
      </c>
      <c r="B265" s="4">
        <v>1.1162666672465804</v>
      </c>
      <c r="C265" t="s">
        <v>997</v>
      </c>
      <c r="D265">
        <v>159</v>
      </c>
      <c r="E265">
        <v>4</v>
      </c>
      <c r="F265">
        <v>215</v>
      </c>
      <c r="G265" t="s">
        <v>998</v>
      </c>
    </row>
    <row r="266" spans="1:7" x14ac:dyDescent="0.25">
      <c r="A266" t="s">
        <v>999</v>
      </c>
      <c r="B266" s="4">
        <v>1.3696262081961608</v>
      </c>
      <c r="C266" t="s">
        <v>1000</v>
      </c>
      <c r="D266">
        <v>176</v>
      </c>
      <c r="E266">
        <v>12</v>
      </c>
      <c r="F266">
        <v>210</v>
      </c>
      <c r="G266" t="s">
        <v>1001</v>
      </c>
    </row>
    <row r="267" spans="1:7" x14ac:dyDescent="0.25">
      <c r="A267" t="s">
        <v>1002</v>
      </c>
      <c r="B267" s="4">
        <v>1.4315881812625162</v>
      </c>
      <c r="C267" t="s">
        <v>4844</v>
      </c>
      <c r="D267">
        <v>230</v>
      </c>
      <c r="E267">
        <v>4</v>
      </c>
      <c r="F267">
        <v>212</v>
      </c>
      <c r="G267" t="s">
        <v>1003</v>
      </c>
    </row>
    <row r="268" spans="1:7" x14ac:dyDescent="0.25">
      <c r="A268" t="s">
        <v>1004</v>
      </c>
      <c r="B268" s="4">
        <v>0.55661048509264088</v>
      </c>
      <c r="C268" t="s">
        <v>4845</v>
      </c>
      <c r="D268">
        <v>82</v>
      </c>
      <c r="E268">
        <v>0</v>
      </c>
      <c r="F268">
        <v>213</v>
      </c>
      <c r="G268" t="s">
        <v>1005</v>
      </c>
    </row>
    <row r="269" spans="1:7" x14ac:dyDescent="0.25">
      <c r="A269" t="s">
        <v>1006</v>
      </c>
      <c r="B269" s="4">
        <v>0.89298048656086482</v>
      </c>
      <c r="C269" t="s">
        <v>4846</v>
      </c>
      <c r="D269">
        <v>82</v>
      </c>
      <c r="E269">
        <v>6</v>
      </c>
      <c r="F269">
        <v>212</v>
      </c>
      <c r="G269" t="s">
        <v>1007</v>
      </c>
    </row>
    <row r="270" spans="1:7" x14ac:dyDescent="0.25">
      <c r="A270" t="s">
        <v>1008</v>
      </c>
      <c r="B270" s="4">
        <v>1.7884352633266403</v>
      </c>
      <c r="C270" t="s">
        <v>4847</v>
      </c>
      <c r="D270">
        <v>143</v>
      </c>
      <c r="E270">
        <v>36</v>
      </c>
      <c r="F270">
        <v>215</v>
      </c>
      <c r="G270" t="s">
        <v>1009</v>
      </c>
    </row>
    <row r="271" spans="1:7" x14ac:dyDescent="0.25">
      <c r="A271" t="s">
        <v>1010</v>
      </c>
      <c r="B271" s="4">
        <v>1.9058695579037424</v>
      </c>
      <c r="C271" t="s">
        <v>1011</v>
      </c>
      <c r="D271">
        <v>309</v>
      </c>
      <c r="E271">
        <v>70</v>
      </c>
      <c r="F271">
        <v>215</v>
      </c>
      <c r="G271" t="s">
        <v>1012</v>
      </c>
    </row>
    <row r="272" spans="1:7" x14ac:dyDescent="0.25">
      <c r="A272" t="s">
        <v>1013</v>
      </c>
      <c r="B272" s="4">
        <v>1.1673161628624911</v>
      </c>
      <c r="C272" t="s">
        <v>1014</v>
      </c>
      <c r="D272">
        <v>164</v>
      </c>
      <c r="E272">
        <v>3</v>
      </c>
      <c r="F272">
        <v>204</v>
      </c>
      <c r="G272" t="s">
        <v>1015</v>
      </c>
    </row>
    <row r="273" spans="1:7" x14ac:dyDescent="0.25">
      <c r="A273" t="s">
        <v>1016</v>
      </c>
      <c r="B273" s="4">
        <v>0.69639515960076592</v>
      </c>
      <c r="C273" t="s">
        <v>1017</v>
      </c>
      <c r="D273">
        <v>176</v>
      </c>
      <c r="E273">
        <v>2</v>
      </c>
      <c r="F273">
        <v>213</v>
      </c>
      <c r="G273" t="s">
        <v>1018</v>
      </c>
    </row>
    <row r="274" spans="1:7" x14ac:dyDescent="0.25">
      <c r="A274" t="s">
        <v>1019</v>
      </c>
      <c r="B274" s="4">
        <v>1.1304161138808737</v>
      </c>
      <c r="C274" t="s">
        <v>1020</v>
      </c>
      <c r="D274">
        <v>176</v>
      </c>
      <c r="E274">
        <v>3</v>
      </c>
      <c r="F274">
        <v>32</v>
      </c>
      <c r="G274" t="s">
        <v>1021</v>
      </c>
    </row>
    <row r="275" spans="1:7" x14ac:dyDescent="0.25">
      <c r="A275" t="s">
        <v>1022</v>
      </c>
      <c r="B275" s="4">
        <v>1.2891731466303267</v>
      </c>
      <c r="C275" t="s">
        <v>4848</v>
      </c>
      <c r="D275">
        <v>52</v>
      </c>
      <c r="E275">
        <v>4</v>
      </c>
      <c r="F275">
        <v>212</v>
      </c>
      <c r="G275" t="s">
        <v>1023</v>
      </c>
    </row>
    <row r="276" spans="1:7" x14ac:dyDescent="0.25">
      <c r="A276" t="s">
        <v>1024</v>
      </c>
      <c r="B276" s="4">
        <v>0.89641044534595038</v>
      </c>
      <c r="C276" t="s">
        <v>4849</v>
      </c>
      <c r="D276">
        <v>35</v>
      </c>
      <c r="E276">
        <v>3</v>
      </c>
      <c r="F276">
        <v>215</v>
      </c>
      <c r="G276" t="s">
        <v>1025</v>
      </c>
    </row>
    <row r="277" spans="1:7" x14ac:dyDescent="0.25">
      <c r="A277" t="s">
        <v>1026</v>
      </c>
      <c r="B277" s="4">
        <v>0.96419608519828193</v>
      </c>
      <c r="C277" t="s">
        <v>1027</v>
      </c>
      <c r="D277">
        <v>88</v>
      </c>
      <c r="E277">
        <v>0</v>
      </c>
      <c r="F277">
        <v>214</v>
      </c>
      <c r="G277" t="s">
        <v>1028</v>
      </c>
    </row>
    <row r="278" spans="1:7" x14ac:dyDescent="0.25">
      <c r="A278" t="s">
        <v>1029</v>
      </c>
      <c r="B278" s="4">
        <v>1.0811118679520804</v>
      </c>
      <c r="C278" t="s">
        <v>4850</v>
      </c>
      <c r="D278">
        <v>105</v>
      </c>
      <c r="E278">
        <v>2</v>
      </c>
      <c r="F278">
        <v>81</v>
      </c>
      <c r="G278" t="s">
        <v>1030</v>
      </c>
    </row>
    <row r="279" spans="1:7" x14ac:dyDescent="0.25">
      <c r="A279" t="s">
        <v>1031</v>
      </c>
      <c r="B279" s="4">
        <v>1.0071613281048442</v>
      </c>
      <c r="C279" t="s">
        <v>1032</v>
      </c>
      <c r="D279">
        <v>213</v>
      </c>
      <c r="E279">
        <v>0</v>
      </c>
      <c r="F279">
        <v>194</v>
      </c>
      <c r="G279" t="s">
        <v>1033</v>
      </c>
    </row>
    <row r="280" spans="1:7" x14ac:dyDescent="0.25">
      <c r="A280" t="s">
        <v>1034</v>
      </c>
      <c r="B280" s="4">
        <v>0.51667488828493013</v>
      </c>
      <c r="C280" t="s">
        <v>479</v>
      </c>
      <c r="D280">
        <v>134</v>
      </c>
      <c r="E280">
        <v>2</v>
      </c>
      <c r="F280">
        <v>134</v>
      </c>
      <c r="G280" t="s">
        <v>1035</v>
      </c>
    </row>
    <row r="281" spans="1:7" x14ac:dyDescent="0.25">
      <c r="A281" t="s">
        <v>1036</v>
      </c>
      <c r="B281" s="4">
        <v>0.955487649011449</v>
      </c>
      <c r="C281" t="s">
        <v>1037</v>
      </c>
      <c r="D281">
        <v>966</v>
      </c>
      <c r="E281">
        <v>0</v>
      </c>
      <c r="F281">
        <v>111</v>
      </c>
      <c r="G281" t="s">
        <v>1038</v>
      </c>
    </row>
    <row r="282" spans="1:7" x14ac:dyDescent="0.25">
      <c r="A282" t="s">
        <v>1039</v>
      </c>
      <c r="B282" s="4">
        <v>0.62613313598094089</v>
      </c>
      <c r="C282" t="s">
        <v>1040</v>
      </c>
      <c r="D282">
        <v>966</v>
      </c>
      <c r="E282">
        <v>2</v>
      </c>
      <c r="F282">
        <v>128</v>
      </c>
      <c r="G282" t="s">
        <v>1041</v>
      </c>
    </row>
    <row r="283" spans="1:7" x14ac:dyDescent="0.25">
      <c r="A283" t="s">
        <v>1042</v>
      </c>
      <c r="B283" s="4">
        <v>0.92490817675838799</v>
      </c>
      <c r="C283" t="s">
        <v>4851</v>
      </c>
      <c r="D283">
        <v>116</v>
      </c>
      <c r="E283">
        <v>2</v>
      </c>
      <c r="F283">
        <v>175</v>
      </c>
      <c r="G283" t="s">
        <v>1043</v>
      </c>
    </row>
    <row r="284" spans="1:7" x14ac:dyDescent="0.25">
      <c r="A284" t="s">
        <v>1044</v>
      </c>
      <c r="B284" s="4">
        <v>1.5747926424234986</v>
      </c>
      <c r="C284" t="s">
        <v>1045</v>
      </c>
      <c r="D284">
        <v>116</v>
      </c>
      <c r="E284">
        <v>14</v>
      </c>
      <c r="F284">
        <v>213</v>
      </c>
      <c r="G284" t="s">
        <v>1046</v>
      </c>
    </row>
    <row r="285" spans="1:7" x14ac:dyDescent="0.25">
      <c r="A285" t="s">
        <v>1047</v>
      </c>
      <c r="B285" s="4">
        <v>0.81861866850748455</v>
      </c>
      <c r="C285" t="s">
        <v>1048</v>
      </c>
      <c r="D285">
        <v>35</v>
      </c>
      <c r="E285">
        <v>0</v>
      </c>
      <c r="F285">
        <v>214</v>
      </c>
      <c r="G285" t="s">
        <v>1049</v>
      </c>
    </row>
    <row r="286" spans="1:7" x14ac:dyDescent="0.25">
      <c r="A286" t="s">
        <v>1050</v>
      </c>
      <c r="B286" s="4">
        <v>0.28249939499699506</v>
      </c>
      <c r="C286" t="s">
        <v>4774</v>
      </c>
      <c r="D286">
        <v>44</v>
      </c>
      <c r="E286">
        <v>0</v>
      </c>
      <c r="F286">
        <v>202</v>
      </c>
      <c r="G286" t="s">
        <v>1051</v>
      </c>
    </row>
    <row r="287" spans="1:7" x14ac:dyDescent="0.25">
      <c r="A287" t="s">
        <v>1052</v>
      </c>
      <c r="B287" s="4">
        <v>1.5462915894718416</v>
      </c>
      <c r="C287" t="s">
        <v>1053</v>
      </c>
      <c r="D287">
        <v>49</v>
      </c>
      <c r="E287">
        <v>15</v>
      </c>
      <c r="F287">
        <v>166</v>
      </c>
      <c r="G287" t="s">
        <v>1054</v>
      </c>
    </row>
    <row r="288" spans="1:7" x14ac:dyDescent="0.25">
      <c r="A288" t="s">
        <v>1055</v>
      </c>
      <c r="B288" s="4">
        <v>0.88812235868758393</v>
      </c>
      <c r="C288" t="s">
        <v>4852</v>
      </c>
      <c r="D288">
        <v>49</v>
      </c>
      <c r="E288">
        <v>0</v>
      </c>
      <c r="F288">
        <v>118</v>
      </c>
      <c r="G288" t="s">
        <v>1056</v>
      </c>
    </row>
    <row r="289" spans="1:7" x14ac:dyDescent="0.25">
      <c r="A289" t="s">
        <v>1057</v>
      </c>
      <c r="B289" s="4">
        <v>0.56334539206768897</v>
      </c>
      <c r="C289" t="s">
        <v>4774</v>
      </c>
      <c r="D289">
        <v>84</v>
      </c>
      <c r="E289">
        <v>2</v>
      </c>
      <c r="F289">
        <v>88</v>
      </c>
      <c r="G289" t="s">
        <v>1058</v>
      </c>
    </row>
    <row r="290" spans="1:7" x14ac:dyDescent="0.25">
      <c r="A290" t="s">
        <v>1059</v>
      </c>
      <c r="B290" s="4">
        <v>0.47498728087800712</v>
      </c>
      <c r="C290" t="s">
        <v>4774</v>
      </c>
      <c r="D290">
        <v>59</v>
      </c>
      <c r="E290">
        <v>2</v>
      </c>
      <c r="F290">
        <v>147</v>
      </c>
      <c r="G290" t="s">
        <v>1060</v>
      </c>
    </row>
    <row r="291" spans="1:7" x14ac:dyDescent="0.25">
      <c r="A291" t="s">
        <v>1061</v>
      </c>
      <c r="B291" s="4">
        <v>0.76434058517128556</v>
      </c>
      <c r="C291" t="s">
        <v>1062</v>
      </c>
      <c r="D291">
        <v>71</v>
      </c>
      <c r="E291">
        <v>0</v>
      </c>
      <c r="F291">
        <v>203</v>
      </c>
      <c r="G291" t="s">
        <v>1063</v>
      </c>
    </row>
    <row r="292" spans="1:7" x14ac:dyDescent="0.25">
      <c r="A292" t="s">
        <v>1064</v>
      </c>
      <c r="B292" s="4">
        <v>0.59430029779536109</v>
      </c>
      <c r="C292" t="s">
        <v>4774</v>
      </c>
      <c r="D292">
        <v>62</v>
      </c>
      <c r="E292">
        <v>2</v>
      </c>
      <c r="F292">
        <v>181</v>
      </c>
      <c r="G292" t="s">
        <v>1065</v>
      </c>
    </row>
    <row r="293" spans="1:7" x14ac:dyDescent="0.25">
      <c r="A293" t="s">
        <v>1066</v>
      </c>
      <c r="B293" s="4">
        <v>1.1403882815937374</v>
      </c>
      <c r="C293" t="s">
        <v>4853</v>
      </c>
      <c r="D293">
        <v>122</v>
      </c>
      <c r="E293">
        <v>5</v>
      </c>
      <c r="F293">
        <v>118</v>
      </c>
      <c r="G293" t="s">
        <v>1067</v>
      </c>
    </row>
    <row r="294" spans="1:7" x14ac:dyDescent="0.25">
      <c r="A294" t="s">
        <v>1068</v>
      </c>
      <c r="B294" s="4">
        <v>1.1157346184154888</v>
      </c>
      <c r="C294" t="s">
        <v>4854</v>
      </c>
      <c r="D294">
        <v>65</v>
      </c>
      <c r="E294">
        <v>3</v>
      </c>
      <c r="F294">
        <v>208</v>
      </c>
      <c r="G294" t="s">
        <v>1069</v>
      </c>
    </row>
    <row r="295" spans="1:7" x14ac:dyDescent="0.25">
      <c r="A295" t="s">
        <v>1070</v>
      </c>
      <c r="B295" s="4">
        <v>0.69275251100996271</v>
      </c>
      <c r="C295" t="s">
        <v>1071</v>
      </c>
      <c r="D295">
        <v>98</v>
      </c>
      <c r="E295">
        <v>2</v>
      </c>
      <c r="F295">
        <v>194</v>
      </c>
      <c r="G295" t="s">
        <v>1072</v>
      </c>
    </row>
    <row r="296" spans="1:7" x14ac:dyDescent="0.25">
      <c r="A296" t="s">
        <v>1073</v>
      </c>
      <c r="B296" s="4">
        <v>0.71112858310282434</v>
      </c>
      <c r="C296" t="s">
        <v>479</v>
      </c>
      <c r="D296">
        <v>274</v>
      </c>
      <c r="E296">
        <v>2</v>
      </c>
      <c r="F296">
        <v>215</v>
      </c>
      <c r="G296" t="s">
        <v>1074</v>
      </c>
    </row>
    <row r="297" spans="1:7" x14ac:dyDescent="0.25">
      <c r="A297" t="s">
        <v>1075</v>
      </c>
      <c r="B297" s="4">
        <v>1.5578331947208581</v>
      </c>
      <c r="C297" t="s">
        <v>4855</v>
      </c>
      <c r="D297">
        <v>80</v>
      </c>
      <c r="E297">
        <v>5</v>
      </c>
      <c r="F297">
        <v>198</v>
      </c>
      <c r="G297" t="s">
        <v>1076</v>
      </c>
    </row>
    <row r="298" spans="1:7" x14ac:dyDescent="0.25">
      <c r="A298" t="s">
        <v>1077</v>
      </c>
      <c r="B298" s="4">
        <v>0.67629912692716287</v>
      </c>
      <c r="C298" t="s">
        <v>4771</v>
      </c>
      <c r="D298">
        <v>80</v>
      </c>
      <c r="E298">
        <v>2</v>
      </c>
      <c r="F298">
        <v>143</v>
      </c>
      <c r="G298" t="s">
        <v>1078</v>
      </c>
    </row>
    <row r="299" spans="1:7" x14ac:dyDescent="0.25">
      <c r="A299" t="s">
        <v>1079</v>
      </c>
      <c r="B299" s="4">
        <v>0.98092271513786256</v>
      </c>
      <c r="C299" t="s">
        <v>4856</v>
      </c>
      <c r="D299">
        <v>45</v>
      </c>
      <c r="E299">
        <v>2</v>
      </c>
      <c r="F299">
        <v>212</v>
      </c>
      <c r="G299" t="s">
        <v>1080</v>
      </c>
    </row>
    <row r="300" spans="1:7" x14ac:dyDescent="0.25">
      <c r="A300" t="s">
        <v>1081</v>
      </c>
      <c r="B300" s="4">
        <v>1.2065319548463918</v>
      </c>
      <c r="C300" t="s">
        <v>1082</v>
      </c>
      <c r="D300">
        <v>64</v>
      </c>
      <c r="E300">
        <v>3</v>
      </c>
      <c r="F300">
        <v>187</v>
      </c>
      <c r="G300" t="s">
        <v>1083</v>
      </c>
    </row>
    <row r="301" spans="1:7" x14ac:dyDescent="0.25">
      <c r="A301" t="s">
        <v>1084</v>
      </c>
      <c r="B301" s="4">
        <v>1.4060947235733481</v>
      </c>
      <c r="C301" t="s">
        <v>1085</v>
      </c>
      <c r="D301">
        <v>36</v>
      </c>
      <c r="E301">
        <v>6</v>
      </c>
      <c r="F301">
        <v>78</v>
      </c>
      <c r="G301" t="s">
        <v>1086</v>
      </c>
    </row>
    <row r="302" spans="1:7" x14ac:dyDescent="0.25">
      <c r="A302" t="s">
        <v>1087</v>
      </c>
      <c r="B302" s="4">
        <v>1.1224295257545962</v>
      </c>
      <c r="C302" t="s">
        <v>1088</v>
      </c>
      <c r="D302">
        <v>103</v>
      </c>
      <c r="E302">
        <v>12</v>
      </c>
      <c r="F302">
        <v>213</v>
      </c>
      <c r="G302" t="s">
        <v>1089</v>
      </c>
    </row>
    <row r="303" spans="1:7" x14ac:dyDescent="0.25">
      <c r="A303" t="s">
        <v>1090</v>
      </c>
      <c r="B303" s="4">
        <v>1.2446487626611253</v>
      </c>
      <c r="C303" t="s">
        <v>4857</v>
      </c>
      <c r="D303">
        <v>63</v>
      </c>
      <c r="E303">
        <v>4</v>
      </c>
      <c r="F303">
        <v>205</v>
      </c>
      <c r="G303" t="s">
        <v>1091</v>
      </c>
    </row>
    <row r="304" spans="1:7" x14ac:dyDescent="0.25">
      <c r="A304" t="s">
        <v>1092</v>
      </c>
      <c r="B304" s="4">
        <v>0.66436232992201816</v>
      </c>
      <c r="C304" t="s">
        <v>4774</v>
      </c>
      <c r="D304">
        <v>80</v>
      </c>
      <c r="E304">
        <v>2</v>
      </c>
      <c r="F304">
        <v>193</v>
      </c>
      <c r="G304" t="s">
        <v>1093</v>
      </c>
    </row>
    <row r="305" spans="1:7" x14ac:dyDescent="0.25">
      <c r="A305" t="s">
        <v>1094</v>
      </c>
      <c r="B305" s="4">
        <v>1.9694758833402695</v>
      </c>
      <c r="C305" t="s">
        <v>1095</v>
      </c>
      <c r="D305">
        <v>284</v>
      </c>
      <c r="E305">
        <v>55</v>
      </c>
      <c r="F305">
        <v>212</v>
      </c>
      <c r="G305" t="s">
        <v>1095</v>
      </c>
    </row>
    <row r="306" spans="1:7" x14ac:dyDescent="0.25">
      <c r="A306" t="s">
        <v>1096</v>
      </c>
      <c r="B306" s="4">
        <v>0.54489978521482896</v>
      </c>
      <c r="C306" t="s">
        <v>4774</v>
      </c>
      <c r="D306">
        <v>112</v>
      </c>
      <c r="E306">
        <v>1</v>
      </c>
      <c r="F306">
        <v>111</v>
      </c>
      <c r="G306" t="s">
        <v>1097</v>
      </c>
    </row>
    <row r="307" spans="1:7" x14ac:dyDescent="0.25">
      <c r="A307" t="s">
        <v>1098</v>
      </c>
      <c r="B307" s="4">
        <v>0.61670119931773626</v>
      </c>
      <c r="C307" t="s">
        <v>479</v>
      </c>
      <c r="D307">
        <v>137</v>
      </c>
      <c r="E307">
        <v>2</v>
      </c>
      <c r="F307">
        <v>67</v>
      </c>
      <c r="G307" t="s">
        <v>1099</v>
      </c>
    </row>
    <row r="308" spans="1:7" x14ac:dyDescent="0.25">
      <c r="A308" t="s">
        <v>1100</v>
      </c>
      <c r="B308" s="4">
        <v>0.93936285960813881</v>
      </c>
      <c r="C308" t="s">
        <v>4858</v>
      </c>
      <c r="D308">
        <v>226</v>
      </c>
      <c r="E308">
        <v>2</v>
      </c>
      <c r="F308">
        <v>43</v>
      </c>
      <c r="G308" t="s">
        <v>1101</v>
      </c>
    </row>
    <row r="309" spans="1:7" x14ac:dyDescent="0.25">
      <c r="A309" t="s">
        <v>1102</v>
      </c>
      <c r="B309" s="4">
        <v>0.4339712055641553</v>
      </c>
      <c r="C309" t="s">
        <v>4774</v>
      </c>
      <c r="D309">
        <v>105</v>
      </c>
      <c r="E309">
        <v>2</v>
      </c>
      <c r="F309">
        <v>71</v>
      </c>
      <c r="G309" t="s">
        <v>1103</v>
      </c>
    </row>
    <row r="310" spans="1:7" x14ac:dyDescent="0.25">
      <c r="A310" t="s">
        <v>1104</v>
      </c>
      <c r="B310" s="4">
        <v>0.85569770809851797</v>
      </c>
      <c r="C310" t="s">
        <v>4859</v>
      </c>
      <c r="D310">
        <v>324</v>
      </c>
      <c r="E310">
        <v>0</v>
      </c>
      <c r="F310">
        <v>54</v>
      </c>
      <c r="G310" t="s">
        <v>1105</v>
      </c>
    </row>
    <row r="311" spans="1:7" x14ac:dyDescent="0.25">
      <c r="A311" t="s">
        <v>1106</v>
      </c>
      <c r="B311" s="4">
        <v>1.0787811341537665</v>
      </c>
      <c r="C311" t="s">
        <v>4860</v>
      </c>
      <c r="D311">
        <v>96</v>
      </c>
      <c r="E311">
        <v>3</v>
      </c>
      <c r="F311">
        <v>96</v>
      </c>
      <c r="G311" t="s">
        <v>1107</v>
      </c>
    </row>
    <row r="312" spans="1:7" x14ac:dyDescent="0.25">
      <c r="A312" t="s">
        <v>1108</v>
      </c>
      <c r="B312" s="4">
        <v>1.3038147323430744</v>
      </c>
      <c r="C312" t="s">
        <v>1109</v>
      </c>
      <c r="D312">
        <v>156</v>
      </c>
      <c r="E312">
        <v>3</v>
      </c>
      <c r="F312">
        <v>42</v>
      </c>
      <c r="G312" t="s">
        <v>1110</v>
      </c>
    </row>
    <row r="313" spans="1:7" x14ac:dyDescent="0.25">
      <c r="A313" t="s">
        <v>1111</v>
      </c>
      <c r="B313" s="4">
        <v>1.3617129539850781</v>
      </c>
      <c r="C313" t="s">
        <v>4861</v>
      </c>
      <c r="D313">
        <v>156</v>
      </c>
      <c r="E313">
        <v>3</v>
      </c>
      <c r="F313">
        <v>72</v>
      </c>
      <c r="G313" t="s">
        <v>1112</v>
      </c>
    </row>
    <row r="314" spans="1:7" x14ac:dyDescent="0.25">
      <c r="A314" t="s">
        <v>1113</v>
      </c>
      <c r="B314" s="4">
        <v>0.84105363571420999</v>
      </c>
      <c r="C314" t="s">
        <v>1114</v>
      </c>
      <c r="D314">
        <v>140</v>
      </c>
      <c r="E314">
        <v>2</v>
      </c>
      <c r="F314">
        <v>197</v>
      </c>
      <c r="G314" t="s">
        <v>1115</v>
      </c>
    </row>
    <row r="315" spans="1:7" x14ac:dyDescent="0.25">
      <c r="A315" t="s">
        <v>1116</v>
      </c>
      <c r="B315" s="4">
        <v>1.7476954122174799</v>
      </c>
      <c r="C315" t="s">
        <v>1117</v>
      </c>
      <c r="D315">
        <v>140</v>
      </c>
      <c r="E315">
        <v>12</v>
      </c>
      <c r="F315">
        <v>98</v>
      </c>
      <c r="G315" t="s">
        <v>1118</v>
      </c>
    </row>
    <row r="316" spans="1:7" x14ac:dyDescent="0.25">
      <c r="A316" t="s">
        <v>1119</v>
      </c>
      <c r="B316" s="4">
        <v>1.1941150968332919</v>
      </c>
      <c r="C316" t="s">
        <v>1120</v>
      </c>
      <c r="D316">
        <v>86</v>
      </c>
      <c r="E316">
        <v>2</v>
      </c>
      <c r="F316">
        <v>32</v>
      </c>
      <c r="G316" t="s">
        <v>1121</v>
      </c>
    </row>
    <row r="317" spans="1:7" x14ac:dyDescent="0.25">
      <c r="A317" t="s">
        <v>1122</v>
      </c>
      <c r="B317" s="4">
        <v>1.5877698835556155</v>
      </c>
      <c r="C317" t="s">
        <v>1123</v>
      </c>
      <c r="D317">
        <v>1311</v>
      </c>
      <c r="E317">
        <v>26</v>
      </c>
      <c r="F317">
        <v>137</v>
      </c>
      <c r="G317" t="s">
        <v>1124</v>
      </c>
    </row>
    <row r="318" spans="1:7" x14ac:dyDescent="0.25">
      <c r="A318" t="s">
        <v>1125</v>
      </c>
      <c r="B318" s="4">
        <v>0.90997036927069264</v>
      </c>
      <c r="C318" t="s">
        <v>1126</v>
      </c>
      <c r="D318">
        <v>134</v>
      </c>
      <c r="E318">
        <v>2</v>
      </c>
      <c r="F318">
        <v>141</v>
      </c>
      <c r="G318" t="s">
        <v>1127</v>
      </c>
    </row>
    <row r="319" spans="1:7" x14ac:dyDescent="0.25">
      <c r="A319" t="s">
        <v>1128</v>
      </c>
      <c r="B319" s="4">
        <v>1.3288736324610391</v>
      </c>
      <c r="C319" t="s">
        <v>4862</v>
      </c>
      <c r="D319">
        <v>134</v>
      </c>
      <c r="E319">
        <v>5</v>
      </c>
      <c r="F319">
        <v>30</v>
      </c>
      <c r="G319" t="s">
        <v>1129</v>
      </c>
    </row>
    <row r="320" spans="1:7" x14ac:dyDescent="0.25">
      <c r="A320" t="s">
        <v>1130</v>
      </c>
      <c r="B320" s="4">
        <v>0.88408206007756152</v>
      </c>
      <c r="C320" t="s">
        <v>1131</v>
      </c>
      <c r="D320">
        <v>279</v>
      </c>
      <c r="E320">
        <v>3</v>
      </c>
      <c r="F320">
        <v>185</v>
      </c>
      <c r="G320" t="s">
        <v>1132</v>
      </c>
    </row>
    <row r="321" spans="1:7" x14ac:dyDescent="0.25">
      <c r="A321" t="s">
        <v>1133</v>
      </c>
      <c r="B321" s="4">
        <v>0.75230005494279073</v>
      </c>
      <c r="C321" t="s">
        <v>4863</v>
      </c>
      <c r="D321">
        <v>51</v>
      </c>
      <c r="E321">
        <v>3</v>
      </c>
      <c r="F321">
        <v>105</v>
      </c>
      <c r="G321" t="s">
        <v>1134</v>
      </c>
    </row>
    <row r="322" spans="1:7" x14ac:dyDescent="0.25">
      <c r="A322" t="s">
        <v>1135</v>
      </c>
      <c r="B322" s="4">
        <v>1.2748981482206163</v>
      </c>
      <c r="C322" t="s">
        <v>1136</v>
      </c>
      <c r="D322">
        <v>156</v>
      </c>
      <c r="E322">
        <v>0</v>
      </c>
      <c r="F322">
        <v>105</v>
      </c>
      <c r="G322" t="s">
        <v>1137</v>
      </c>
    </row>
    <row r="323" spans="1:7" x14ac:dyDescent="0.25">
      <c r="A323" t="s">
        <v>1138</v>
      </c>
      <c r="B323" s="4">
        <v>1.1247968160826458</v>
      </c>
      <c r="C323" t="s">
        <v>1139</v>
      </c>
      <c r="D323">
        <v>82</v>
      </c>
      <c r="E323">
        <v>5</v>
      </c>
      <c r="F323">
        <v>44</v>
      </c>
      <c r="G323" t="s">
        <v>1140</v>
      </c>
    </row>
    <row r="324" spans="1:7" x14ac:dyDescent="0.25">
      <c r="A324" t="s">
        <v>1141</v>
      </c>
      <c r="B324" s="4">
        <v>1.9891464809154855</v>
      </c>
      <c r="C324" t="s">
        <v>1142</v>
      </c>
      <c r="D324">
        <v>350</v>
      </c>
      <c r="E324">
        <v>138</v>
      </c>
      <c r="F324">
        <v>211</v>
      </c>
      <c r="G324" t="s">
        <v>1142</v>
      </c>
    </row>
    <row r="325" spans="1:7" x14ac:dyDescent="0.25">
      <c r="A325" t="s">
        <v>1143</v>
      </c>
      <c r="B325" s="4">
        <v>0.80112639222873283</v>
      </c>
      <c r="C325" t="s">
        <v>4864</v>
      </c>
      <c r="D325">
        <v>82</v>
      </c>
      <c r="E325">
        <v>2</v>
      </c>
      <c r="F325">
        <v>203</v>
      </c>
      <c r="G325" t="s">
        <v>1144</v>
      </c>
    </row>
    <row r="326" spans="1:7" x14ac:dyDescent="0.25">
      <c r="A326" t="s">
        <v>1145</v>
      </c>
      <c r="B326" s="4">
        <v>0.92069037348860849</v>
      </c>
      <c r="C326" t="s">
        <v>4865</v>
      </c>
      <c r="D326">
        <v>53</v>
      </c>
      <c r="E326">
        <v>2</v>
      </c>
      <c r="F326">
        <v>198</v>
      </c>
      <c r="G326" t="s">
        <v>1146</v>
      </c>
    </row>
    <row r="327" spans="1:7" x14ac:dyDescent="0.25">
      <c r="A327" t="s">
        <v>1147</v>
      </c>
      <c r="B327" s="4">
        <v>2</v>
      </c>
      <c r="C327" t="s">
        <v>1148</v>
      </c>
      <c r="D327">
        <v>414</v>
      </c>
      <c r="E327">
        <v>95</v>
      </c>
      <c r="F327">
        <v>72</v>
      </c>
      <c r="G327" t="s">
        <v>1148</v>
      </c>
    </row>
    <row r="328" spans="1:7" x14ac:dyDescent="0.25">
      <c r="A328" t="s">
        <v>1149</v>
      </c>
      <c r="B328" s="4">
        <v>1.3026269884169652</v>
      </c>
      <c r="C328" t="s">
        <v>4866</v>
      </c>
      <c r="D328">
        <v>34</v>
      </c>
      <c r="E328">
        <v>3</v>
      </c>
      <c r="F328">
        <v>210</v>
      </c>
      <c r="G328" t="s">
        <v>1150</v>
      </c>
    </row>
    <row r="329" spans="1:7" x14ac:dyDescent="0.25">
      <c r="A329" t="s">
        <v>1151</v>
      </c>
      <c r="B329" s="4">
        <v>0.92378690393372387</v>
      </c>
      <c r="C329" t="s">
        <v>4867</v>
      </c>
      <c r="D329">
        <v>54</v>
      </c>
      <c r="E329">
        <v>3</v>
      </c>
      <c r="F329">
        <v>215</v>
      </c>
      <c r="G329" t="s">
        <v>1152</v>
      </c>
    </row>
    <row r="330" spans="1:7" x14ac:dyDescent="0.25">
      <c r="A330" t="s">
        <v>1153</v>
      </c>
      <c r="B330" s="4">
        <v>1.504578123331348</v>
      </c>
      <c r="C330" t="s">
        <v>1154</v>
      </c>
      <c r="D330">
        <v>69</v>
      </c>
      <c r="E330">
        <v>7</v>
      </c>
      <c r="F330">
        <v>215</v>
      </c>
      <c r="G330" t="s">
        <v>1155</v>
      </c>
    </row>
    <row r="331" spans="1:7" x14ac:dyDescent="0.25">
      <c r="A331" t="s">
        <v>1156</v>
      </c>
      <c r="B331" s="4">
        <v>0.67398137008165793</v>
      </c>
      <c r="C331" t="s">
        <v>4868</v>
      </c>
      <c r="D331">
        <v>67</v>
      </c>
      <c r="E331">
        <v>2</v>
      </c>
      <c r="F331">
        <v>171</v>
      </c>
      <c r="G331" t="s">
        <v>1157</v>
      </c>
    </row>
    <row r="332" spans="1:7" x14ac:dyDescent="0.25">
      <c r="A332" t="s">
        <v>1158</v>
      </c>
      <c r="B332" s="4">
        <v>1.3306714800930597</v>
      </c>
      <c r="C332" t="s">
        <v>1159</v>
      </c>
      <c r="D332">
        <v>150</v>
      </c>
      <c r="E332">
        <v>2</v>
      </c>
      <c r="F332">
        <v>63</v>
      </c>
      <c r="G332" t="s">
        <v>1160</v>
      </c>
    </row>
    <row r="333" spans="1:7" x14ac:dyDescent="0.25">
      <c r="A333" t="s">
        <v>1161</v>
      </c>
      <c r="B333" s="4">
        <v>0.70432140472015781</v>
      </c>
      <c r="C333" t="s">
        <v>4869</v>
      </c>
      <c r="D333">
        <v>169</v>
      </c>
      <c r="E333">
        <v>2</v>
      </c>
      <c r="F333">
        <v>118</v>
      </c>
      <c r="G333" t="s">
        <v>1162</v>
      </c>
    </row>
    <row r="334" spans="1:7" x14ac:dyDescent="0.25">
      <c r="A334" t="s">
        <v>1163</v>
      </c>
      <c r="B334" s="4">
        <v>1.025841060485178</v>
      </c>
      <c r="C334" t="s">
        <v>4870</v>
      </c>
      <c r="D334">
        <v>49</v>
      </c>
      <c r="E334">
        <v>2</v>
      </c>
      <c r="F334">
        <v>77</v>
      </c>
      <c r="G334" t="s">
        <v>1164</v>
      </c>
    </row>
    <row r="335" spans="1:7" x14ac:dyDescent="0.25">
      <c r="A335" t="s">
        <v>1165</v>
      </c>
      <c r="B335" s="4">
        <v>1.1715508951304801</v>
      </c>
      <c r="C335" t="s">
        <v>4871</v>
      </c>
      <c r="D335">
        <v>104</v>
      </c>
      <c r="E335">
        <v>3</v>
      </c>
      <c r="F335">
        <v>210</v>
      </c>
      <c r="G335" t="s">
        <v>1166</v>
      </c>
    </row>
    <row r="336" spans="1:7" x14ac:dyDescent="0.25">
      <c r="A336" t="s">
        <v>1167</v>
      </c>
      <c r="B336" s="4">
        <v>0.8802231143612913</v>
      </c>
      <c r="C336" t="s">
        <v>1168</v>
      </c>
      <c r="D336">
        <v>104</v>
      </c>
      <c r="E336">
        <v>4</v>
      </c>
      <c r="F336">
        <v>176</v>
      </c>
      <c r="G336" t="s">
        <v>1169</v>
      </c>
    </row>
    <row r="337" spans="1:7" x14ac:dyDescent="0.25">
      <c r="A337" t="s">
        <v>1170</v>
      </c>
      <c r="B337" s="4">
        <v>1.9548332563628197</v>
      </c>
      <c r="C337" t="s">
        <v>1171</v>
      </c>
      <c r="D337">
        <v>333</v>
      </c>
      <c r="E337">
        <v>70</v>
      </c>
      <c r="F337">
        <v>213</v>
      </c>
      <c r="G337" t="s">
        <v>1172</v>
      </c>
    </row>
    <row r="338" spans="1:7" x14ac:dyDescent="0.25">
      <c r="A338" t="s">
        <v>1173</v>
      </c>
      <c r="B338" s="4">
        <v>1.1857029821136031</v>
      </c>
      <c r="C338" t="s">
        <v>1174</v>
      </c>
      <c r="D338">
        <v>39</v>
      </c>
      <c r="E338">
        <v>5</v>
      </c>
      <c r="F338">
        <v>214</v>
      </c>
      <c r="G338" t="s">
        <v>1175</v>
      </c>
    </row>
    <row r="339" spans="1:7" x14ac:dyDescent="0.25">
      <c r="A339" t="s">
        <v>1176</v>
      </c>
      <c r="B339" s="4">
        <v>1.2358935730804819</v>
      </c>
      <c r="C339" t="s">
        <v>1177</v>
      </c>
      <c r="D339">
        <v>73</v>
      </c>
      <c r="E339">
        <v>1</v>
      </c>
      <c r="F339">
        <v>97</v>
      </c>
      <c r="G339" t="s">
        <v>1178</v>
      </c>
    </row>
    <row r="340" spans="1:7" x14ac:dyDescent="0.25">
      <c r="A340" t="s">
        <v>1179</v>
      </c>
      <c r="B340" s="4">
        <v>1.4463322066597177</v>
      </c>
      <c r="C340" t="s">
        <v>1180</v>
      </c>
      <c r="D340">
        <v>73</v>
      </c>
      <c r="E340">
        <v>2</v>
      </c>
      <c r="F340">
        <v>116</v>
      </c>
      <c r="G340" t="s">
        <v>1181</v>
      </c>
    </row>
    <row r="341" spans="1:7" x14ac:dyDescent="0.25">
      <c r="A341" t="s">
        <v>1182</v>
      </c>
      <c r="B341" s="4">
        <v>0.39312883178637131</v>
      </c>
      <c r="C341" t="s">
        <v>4774</v>
      </c>
      <c r="D341">
        <v>116</v>
      </c>
      <c r="E341">
        <v>0</v>
      </c>
      <c r="F341">
        <v>42</v>
      </c>
      <c r="G341" t="s">
        <v>1183</v>
      </c>
    </row>
    <row r="342" spans="1:7" x14ac:dyDescent="0.25">
      <c r="A342" t="s">
        <v>1184</v>
      </c>
      <c r="B342" s="4">
        <v>1.8987187610381668</v>
      </c>
      <c r="C342" t="s">
        <v>4872</v>
      </c>
      <c r="D342">
        <v>500</v>
      </c>
      <c r="E342">
        <v>35</v>
      </c>
      <c r="F342">
        <v>215</v>
      </c>
      <c r="G342" t="s">
        <v>1185</v>
      </c>
    </row>
    <row r="343" spans="1:7" x14ac:dyDescent="0.25">
      <c r="A343" t="s">
        <v>1186</v>
      </c>
      <c r="B343" s="4">
        <v>1.8933827732360951</v>
      </c>
      <c r="C343" t="s">
        <v>1187</v>
      </c>
      <c r="D343">
        <v>47</v>
      </c>
      <c r="E343">
        <v>16</v>
      </c>
      <c r="F343">
        <v>210</v>
      </c>
      <c r="G343" t="s">
        <v>1188</v>
      </c>
    </row>
    <row r="344" spans="1:7" x14ac:dyDescent="0.25">
      <c r="A344" t="s">
        <v>1189</v>
      </c>
      <c r="B344" s="4">
        <v>1.0463822307535255</v>
      </c>
      <c r="C344" t="s">
        <v>4873</v>
      </c>
      <c r="D344">
        <v>197</v>
      </c>
      <c r="E344">
        <v>5</v>
      </c>
      <c r="F344">
        <v>191</v>
      </c>
      <c r="G344" t="s">
        <v>1190</v>
      </c>
    </row>
    <row r="345" spans="1:7" x14ac:dyDescent="0.25">
      <c r="A345" t="s">
        <v>1191</v>
      </c>
      <c r="B345" s="4">
        <v>0.73898674258643915</v>
      </c>
      <c r="C345" t="s">
        <v>1192</v>
      </c>
      <c r="D345">
        <v>34</v>
      </c>
      <c r="E345">
        <v>0</v>
      </c>
      <c r="F345">
        <v>61</v>
      </c>
      <c r="G345" t="s">
        <v>1193</v>
      </c>
    </row>
    <row r="346" spans="1:7" x14ac:dyDescent="0.25">
      <c r="A346" t="s">
        <v>1194</v>
      </c>
      <c r="B346" s="4">
        <v>1.2651378847367432</v>
      </c>
      <c r="C346" t="s">
        <v>1195</v>
      </c>
      <c r="D346">
        <v>62</v>
      </c>
      <c r="E346">
        <v>6</v>
      </c>
      <c r="F346">
        <v>211</v>
      </c>
      <c r="G346" t="s">
        <v>1196</v>
      </c>
    </row>
    <row r="347" spans="1:7" x14ac:dyDescent="0.25">
      <c r="A347" t="s">
        <v>1197</v>
      </c>
      <c r="B347" s="4">
        <v>0.51889499734285016</v>
      </c>
      <c r="C347" t="s">
        <v>4774</v>
      </c>
      <c r="D347">
        <v>87</v>
      </c>
      <c r="E347">
        <v>1</v>
      </c>
      <c r="F347">
        <v>81</v>
      </c>
      <c r="G347" t="s">
        <v>1198</v>
      </c>
    </row>
    <row r="348" spans="1:7" x14ac:dyDescent="0.25">
      <c r="A348" t="s">
        <v>1199</v>
      </c>
      <c r="B348" s="4">
        <v>0.93993791364904311</v>
      </c>
      <c r="C348" t="s">
        <v>1200</v>
      </c>
      <c r="D348">
        <v>307</v>
      </c>
      <c r="E348">
        <v>2</v>
      </c>
      <c r="F348">
        <v>155</v>
      </c>
      <c r="G348" t="s">
        <v>1201</v>
      </c>
    </row>
    <row r="349" spans="1:7" x14ac:dyDescent="0.25">
      <c r="A349" t="s">
        <v>1202</v>
      </c>
      <c r="B349" s="4">
        <v>1.1764084406144455</v>
      </c>
      <c r="C349" t="s">
        <v>1203</v>
      </c>
      <c r="D349">
        <v>307</v>
      </c>
      <c r="E349">
        <v>3</v>
      </c>
      <c r="F349">
        <v>195</v>
      </c>
      <c r="G349" t="s">
        <v>1204</v>
      </c>
    </row>
    <row r="350" spans="1:7" x14ac:dyDescent="0.25">
      <c r="A350" t="s">
        <v>1205</v>
      </c>
      <c r="B350" s="4">
        <v>1.6914224402814331</v>
      </c>
      <c r="C350" t="s">
        <v>1206</v>
      </c>
      <c r="D350">
        <v>251</v>
      </c>
      <c r="E350">
        <v>22</v>
      </c>
      <c r="F350">
        <v>215</v>
      </c>
      <c r="G350" t="s">
        <v>1207</v>
      </c>
    </row>
    <row r="351" spans="1:7" x14ac:dyDescent="0.25">
      <c r="A351" t="s">
        <v>1208</v>
      </c>
      <c r="B351" s="4">
        <v>1.4177841900616386</v>
      </c>
      <c r="C351" t="s">
        <v>1209</v>
      </c>
      <c r="D351">
        <v>83</v>
      </c>
      <c r="E351">
        <v>3</v>
      </c>
      <c r="F351">
        <v>215</v>
      </c>
      <c r="G351" t="s">
        <v>1210</v>
      </c>
    </row>
    <row r="352" spans="1:7" x14ac:dyDescent="0.25">
      <c r="A352" t="s">
        <v>1211</v>
      </c>
      <c r="B352" s="4">
        <v>1.8338824742334983</v>
      </c>
      <c r="C352" t="s">
        <v>1212</v>
      </c>
      <c r="D352">
        <v>233</v>
      </c>
      <c r="E352">
        <v>32</v>
      </c>
      <c r="F352">
        <v>208</v>
      </c>
      <c r="G352" t="s">
        <v>1213</v>
      </c>
    </row>
    <row r="353" spans="1:7" x14ac:dyDescent="0.25">
      <c r="A353" t="s">
        <v>1214</v>
      </c>
      <c r="B353" s="4">
        <v>1.0064826066916368</v>
      </c>
      <c r="C353" t="s">
        <v>1215</v>
      </c>
      <c r="D353">
        <v>140</v>
      </c>
      <c r="E353">
        <v>2</v>
      </c>
      <c r="F353">
        <v>113</v>
      </c>
      <c r="G353" t="s">
        <v>1216</v>
      </c>
    </row>
    <row r="354" spans="1:7" x14ac:dyDescent="0.25">
      <c r="A354" t="s">
        <v>1217</v>
      </c>
      <c r="B354" s="4">
        <v>1.4968037712399913</v>
      </c>
      <c r="C354" t="s">
        <v>1218</v>
      </c>
      <c r="D354">
        <v>155</v>
      </c>
      <c r="E354">
        <v>11</v>
      </c>
      <c r="F354">
        <v>198</v>
      </c>
      <c r="G354" t="s">
        <v>1219</v>
      </c>
    </row>
    <row r="355" spans="1:7" x14ac:dyDescent="0.25">
      <c r="A355" t="s">
        <v>1220</v>
      </c>
      <c r="B355" s="4">
        <v>1.7514337549969017</v>
      </c>
      <c r="C355" t="s">
        <v>1221</v>
      </c>
      <c r="D355">
        <v>93</v>
      </c>
      <c r="E355">
        <v>6</v>
      </c>
      <c r="F355">
        <v>203</v>
      </c>
      <c r="G355" t="s">
        <v>1222</v>
      </c>
    </row>
    <row r="356" spans="1:7" x14ac:dyDescent="0.25">
      <c r="A356" t="s">
        <v>1223</v>
      </c>
      <c r="B356" s="4">
        <v>1.243865118652244</v>
      </c>
      <c r="C356" t="s">
        <v>1224</v>
      </c>
      <c r="D356">
        <v>192</v>
      </c>
      <c r="E356">
        <v>1</v>
      </c>
      <c r="F356">
        <v>204</v>
      </c>
      <c r="G356" t="s">
        <v>1225</v>
      </c>
    </row>
    <row r="357" spans="1:7" x14ac:dyDescent="0.25">
      <c r="A357" t="s">
        <v>1226</v>
      </c>
      <c r="B357" s="4">
        <v>1.1524651656328606</v>
      </c>
      <c r="C357" t="s">
        <v>1227</v>
      </c>
      <c r="D357">
        <v>51</v>
      </c>
      <c r="E357">
        <v>2</v>
      </c>
      <c r="F357">
        <v>207</v>
      </c>
      <c r="G357" t="s">
        <v>1228</v>
      </c>
    </row>
    <row r="358" spans="1:7" x14ac:dyDescent="0.25">
      <c r="A358" t="s">
        <v>1229</v>
      </c>
      <c r="B358" s="4">
        <v>1.8665813621074847</v>
      </c>
      <c r="C358" t="s">
        <v>1230</v>
      </c>
      <c r="D358">
        <v>639</v>
      </c>
      <c r="E358">
        <v>71</v>
      </c>
      <c r="F358">
        <v>209</v>
      </c>
      <c r="G358" t="s">
        <v>1231</v>
      </c>
    </row>
    <row r="359" spans="1:7" x14ac:dyDescent="0.25">
      <c r="A359" t="s">
        <v>1232</v>
      </c>
      <c r="B359" s="4">
        <v>1.5660385222939883</v>
      </c>
      <c r="C359" t="s">
        <v>1233</v>
      </c>
      <c r="D359">
        <v>95</v>
      </c>
      <c r="E359">
        <v>8</v>
      </c>
      <c r="F359">
        <v>215</v>
      </c>
      <c r="G359" t="s">
        <v>1234</v>
      </c>
    </row>
    <row r="360" spans="1:7" x14ac:dyDescent="0.25">
      <c r="A360" t="s">
        <v>1235</v>
      </c>
      <c r="B360" s="4">
        <v>0.91344156204371063</v>
      </c>
      <c r="C360" t="s">
        <v>1236</v>
      </c>
      <c r="D360">
        <v>43</v>
      </c>
      <c r="E360">
        <v>3</v>
      </c>
      <c r="F360">
        <v>215</v>
      </c>
      <c r="G360" t="s">
        <v>1237</v>
      </c>
    </row>
    <row r="361" spans="1:7" x14ac:dyDescent="0.25">
      <c r="A361" t="s">
        <v>1238</v>
      </c>
      <c r="B361" s="4">
        <v>0.47940895689509083</v>
      </c>
      <c r="C361" t="s">
        <v>479</v>
      </c>
      <c r="D361">
        <v>171</v>
      </c>
      <c r="E361">
        <v>1</v>
      </c>
      <c r="F361">
        <v>198</v>
      </c>
      <c r="G361" t="s">
        <v>1239</v>
      </c>
    </row>
    <row r="362" spans="1:7" x14ac:dyDescent="0.25">
      <c r="A362" t="s">
        <v>1240</v>
      </c>
      <c r="B362" s="4">
        <v>0.73408840063869252</v>
      </c>
      <c r="C362" t="s">
        <v>4784</v>
      </c>
      <c r="D362">
        <v>50</v>
      </c>
      <c r="E362">
        <v>2</v>
      </c>
      <c r="F362">
        <v>204</v>
      </c>
      <c r="G362" t="s">
        <v>1241</v>
      </c>
    </row>
    <row r="363" spans="1:7" x14ac:dyDescent="0.25">
      <c r="A363" t="s">
        <v>1242</v>
      </c>
      <c r="B363" s="4">
        <v>1.2066134694260624</v>
      </c>
      <c r="C363" t="s">
        <v>1243</v>
      </c>
      <c r="D363">
        <v>303</v>
      </c>
      <c r="E363">
        <v>0</v>
      </c>
      <c r="F363">
        <v>55</v>
      </c>
      <c r="G363" t="s">
        <v>1244</v>
      </c>
    </row>
    <row r="364" spans="1:7" x14ac:dyDescent="0.25">
      <c r="A364" t="s">
        <v>1245</v>
      </c>
      <c r="B364" s="4">
        <v>1.6713659674588288</v>
      </c>
      <c r="C364" t="s">
        <v>1246</v>
      </c>
      <c r="D364">
        <v>488</v>
      </c>
      <c r="E364">
        <v>16</v>
      </c>
      <c r="F364">
        <v>211</v>
      </c>
      <c r="G364" t="s">
        <v>1247</v>
      </c>
    </row>
    <row r="365" spans="1:7" x14ac:dyDescent="0.25">
      <c r="A365" t="s">
        <v>1248</v>
      </c>
      <c r="B365" s="4">
        <v>1.095231322749844</v>
      </c>
      <c r="C365" t="s">
        <v>1249</v>
      </c>
      <c r="D365">
        <v>166</v>
      </c>
      <c r="E365">
        <v>3</v>
      </c>
      <c r="F365">
        <v>215</v>
      </c>
      <c r="G365" t="s">
        <v>1250</v>
      </c>
    </row>
    <row r="366" spans="1:7" x14ac:dyDescent="0.25">
      <c r="A366" t="s">
        <v>1251</v>
      </c>
      <c r="B366" s="4">
        <v>0.899674643447123</v>
      </c>
      <c r="C366" t="s">
        <v>4874</v>
      </c>
      <c r="D366">
        <v>35</v>
      </c>
      <c r="E366">
        <v>7</v>
      </c>
      <c r="F366">
        <v>204</v>
      </c>
      <c r="G366" t="s">
        <v>1252</v>
      </c>
    </row>
    <row r="367" spans="1:7" x14ac:dyDescent="0.25">
      <c r="A367" t="s">
        <v>1253</v>
      </c>
      <c r="B367" s="4">
        <v>1.50867423706296</v>
      </c>
      <c r="C367" t="s">
        <v>4875</v>
      </c>
      <c r="D367">
        <v>205</v>
      </c>
      <c r="E367">
        <v>9</v>
      </c>
      <c r="F367">
        <v>61</v>
      </c>
      <c r="G367" t="s">
        <v>1254</v>
      </c>
    </row>
    <row r="368" spans="1:7" x14ac:dyDescent="0.25">
      <c r="A368" t="s">
        <v>1255</v>
      </c>
      <c r="B368" s="4">
        <v>1.7551505548759068</v>
      </c>
      <c r="C368" t="s">
        <v>1256</v>
      </c>
      <c r="D368">
        <v>33</v>
      </c>
      <c r="E368">
        <v>5</v>
      </c>
      <c r="F368">
        <v>90</v>
      </c>
      <c r="G368" t="s">
        <v>1257</v>
      </c>
    </row>
    <row r="369" spans="1:7" x14ac:dyDescent="0.25">
      <c r="A369" t="s">
        <v>1258</v>
      </c>
      <c r="B369" s="4">
        <v>1.6742695889386898</v>
      </c>
      <c r="C369" t="s">
        <v>1259</v>
      </c>
      <c r="D369">
        <v>33</v>
      </c>
      <c r="E369">
        <v>2</v>
      </c>
      <c r="F369">
        <v>86</v>
      </c>
      <c r="G369" t="s">
        <v>1260</v>
      </c>
    </row>
    <row r="370" spans="1:7" x14ac:dyDescent="0.25">
      <c r="A370" t="s">
        <v>1261</v>
      </c>
      <c r="B370" s="4">
        <v>1.3608344905755303</v>
      </c>
      <c r="C370" t="s">
        <v>1262</v>
      </c>
      <c r="D370">
        <v>163</v>
      </c>
      <c r="E370">
        <v>2</v>
      </c>
      <c r="F370">
        <v>43</v>
      </c>
      <c r="G370" t="s">
        <v>1263</v>
      </c>
    </row>
    <row r="371" spans="1:7" x14ac:dyDescent="0.25">
      <c r="A371" t="s">
        <v>1264</v>
      </c>
      <c r="B371" s="4">
        <v>1.5509591903675033</v>
      </c>
      <c r="C371" t="s">
        <v>1265</v>
      </c>
      <c r="D371">
        <v>163</v>
      </c>
      <c r="E371">
        <v>9</v>
      </c>
      <c r="F371">
        <v>215</v>
      </c>
      <c r="G371" t="s">
        <v>1266</v>
      </c>
    </row>
    <row r="372" spans="1:7" x14ac:dyDescent="0.25">
      <c r="A372" t="s">
        <v>1267</v>
      </c>
      <c r="B372" s="4">
        <v>1.0307281050417534</v>
      </c>
      <c r="C372" t="s">
        <v>4876</v>
      </c>
      <c r="D372">
        <v>75</v>
      </c>
      <c r="E372">
        <v>6</v>
      </c>
      <c r="F372">
        <v>174</v>
      </c>
      <c r="G372" t="s">
        <v>1268</v>
      </c>
    </row>
    <row r="373" spans="1:7" x14ac:dyDescent="0.25">
      <c r="A373" t="s">
        <v>1269</v>
      </c>
      <c r="B373" s="4">
        <v>1.0992984552069569</v>
      </c>
      <c r="C373" t="s">
        <v>4877</v>
      </c>
      <c r="D373">
        <v>66</v>
      </c>
      <c r="E373">
        <v>0</v>
      </c>
      <c r="F373">
        <v>93</v>
      </c>
      <c r="G373" t="s">
        <v>1270</v>
      </c>
    </row>
    <row r="374" spans="1:7" x14ac:dyDescent="0.25">
      <c r="A374" t="s">
        <v>1271</v>
      </c>
      <c r="B374" s="4">
        <v>1.2749663198503154</v>
      </c>
      <c r="C374" t="s">
        <v>4878</v>
      </c>
      <c r="D374">
        <v>317</v>
      </c>
      <c r="E374">
        <v>0</v>
      </c>
      <c r="F374">
        <v>196</v>
      </c>
      <c r="G374" t="s">
        <v>1272</v>
      </c>
    </row>
    <row r="375" spans="1:7" x14ac:dyDescent="0.25">
      <c r="A375" t="s">
        <v>1273</v>
      </c>
      <c r="B375" s="4">
        <v>1.6948497918233028</v>
      </c>
      <c r="C375" t="s">
        <v>1274</v>
      </c>
      <c r="D375">
        <v>208</v>
      </c>
      <c r="E375">
        <v>9</v>
      </c>
      <c r="F375">
        <v>209</v>
      </c>
      <c r="G375" t="s">
        <v>1275</v>
      </c>
    </row>
    <row r="376" spans="1:7" x14ac:dyDescent="0.25">
      <c r="A376" t="s">
        <v>1276</v>
      </c>
      <c r="B376" s="4">
        <v>0.7529703821786462</v>
      </c>
      <c r="C376" t="s">
        <v>1277</v>
      </c>
      <c r="D376">
        <v>208</v>
      </c>
      <c r="E376">
        <v>0</v>
      </c>
      <c r="F376">
        <v>60</v>
      </c>
      <c r="G376" t="s">
        <v>1278</v>
      </c>
    </row>
    <row r="377" spans="1:7" x14ac:dyDescent="0.25">
      <c r="A377" t="s">
        <v>1279</v>
      </c>
      <c r="B377" s="4">
        <v>1.105172385830512</v>
      </c>
      <c r="C377" t="s">
        <v>4879</v>
      </c>
      <c r="D377">
        <v>144</v>
      </c>
      <c r="E377">
        <v>9</v>
      </c>
      <c r="F377">
        <v>144</v>
      </c>
      <c r="G377" t="s">
        <v>1280</v>
      </c>
    </row>
    <row r="378" spans="1:7" x14ac:dyDescent="0.25">
      <c r="A378" t="s">
        <v>1281</v>
      </c>
      <c r="B378" s="4">
        <v>1.2267126540428435</v>
      </c>
      <c r="C378" t="s">
        <v>1282</v>
      </c>
      <c r="D378">
        <v>144</v>
      </c>
      <c r="E378">
        <v>6</v>
      </c>
      <c r="F378">
        <v>202</v>
      </c>
      <c r="G378" t="s">
        <v>1283</v>
      </c>
    </row>
    <row r="379" spans="1:7" x14ac:dyDescent="0.25">
      <c r="A379" t="s">
        <v>1284</v>
      </c>
      <c r="B379" s="4">
        <v>0.3186491935268298</v>
      </c>
      <c r="C379" t="s">
        <v>4774</v>
      </c>
      <c r="D379">
        <v>47</v>
      </c>
      <c r="E379">
        <v>1</v>
      </c>
      <c r="F379">
        <v>193</v>
      </c>
      <c r="G379" t="s">
        <v>1285</v>
      </c>
    </row>
    <row r="380" spans="1:7" x14ac:dyDescent="0.25">
      <c r="A380" t="s">
        <v>1286</v>
      </c>
      <c r="B380" s="4">
        <v>0.82098190712669206</v>
      </c>
      <c r="C380" t="s">
        <v>4880</v>
      </c>
      <c r="D380">
        <v>112</v>
      </c>
      <c r="E380">
        <v>3</v>
      </c>
      <c r="F380">
        <v>208</v>
      </c>
      <c r="G380" t="s">
        <v>1287</v>
      </c>
    </row>
    <row r="381" spans="1:7" x14ac:dyDescent="0.25">
      <c r="A381" t="s">
        <v>1288</v>
      </c>
      <c r="B381" s="4">
        <v>0.71753146610417662</v>
      </c>
      <c r="C381" t="s">
        <v>4774</v>
      </c>
      <c r="D381">
        <v>101</v>
      </c>
      <c r="E381">
        <v>1</v>
      </c>
      <c r="F381">
        <v>198</v>
      </c>
      <c r="G381" t="s">
        <v>1289</v>
      </c>
    </row>
    <row r="382" spans="1:7" x14ac:dyDescent="0.25">
      <c r="A382" t="s">
        <v>1290</v>
      </c>
      <c r="B382" s="4">
        <v>1.4747247863421038</v>
      </c>
      <c r="C382" t="s">
        <v>4881</v>
      </c>
      <c r="D382">
        <v>204</v>
      </c>
      <c r="E382">
        <v>28</v>
      </c>
      <c r="F382">
        <v>198</v>
      </c>
      <c r="G382" t="s">
        <v>1291</v>
      </c>
    </row>
    <row r="383" spans="1:7" x14ac:dyDescent="0.25">
      <c r="A383" t="s">
        <v>1292</v>
      </c>
      <c r="B383" s="4">
        <v>1.3324763914729512</v>
      </c>
      <c r="C383" t="s">
        <v>4882</v>
      </c>
      <c r="D383">
        <v>204</v>
      </c>
      <c r="E383">
        <v>19</v>
      </c>
      <c r="F383">
        <v>203</v>
      </c>
      <c r="G383" t="s">
        <v>1293</v>
      </c>
    </row>
    <row r="384" spans="1:7" x14ac:dyDescent="0.25">
      <c r="A384" t="s">
        <v>1294</v>
      </c>
      <c r="B384" s="4">
        <v>0.70119558153472361</v>
      </c>
      <c r="C384" t="s">
        <v>4774</v>
      </c>
      <c r="D384">
        <v>33</v>
      </c>
      <c r="E384">
        <v>2</v>
      </c>
      <c r="F384">
        <v>200</v>
      </c>
      <c r="G384" t="s">
        <v>1295</v>
      </c>
    </row>
    <row r="385" spans="1:7" x14ac:dyDescent="0.25">
      <c r="A385" t="s">
        <v>1296</v>
      </c>
      <c r="B385" s="4">
        <v>1.6828777058847035</v>
      </c>
      <c r="C385" t="s">
        <v>1297</v>
      </c>
      <c r="D385">
        <v>100</v>
      </c>
      <c r="E385">
        <v>4</v>
      </c>
      <c r="F385">
        <v>204</v>
      </c>
      <c r="G385" t="s">
        <v>1298</v>
      </c>
    </row>
    <row r="386" spans="1:7" x14ac:dyDescent="0.25">
      <c r="A386" t="s">
        <v>1299</v>
      </c>
      <c r="B386" s="4">
        <v>0.49255692376475207</v>
      </c>
      <c r="C386" t="s">
        <v>4774</v>
      </c>
      <c r="D386">
        <v>53</v>
      </c>
      <c r="E386">
        <v>2</v>
      </c>
      <c r="F386">
        <v>92</v>
      </c>
      <c r="G386" t="s">
        <v>1300</v>
      </c>
    </row>
    <row r="387" spans="1:7" x14ac:dyDescent="0.25">
      <c r="A387" t="s">
        <v>1301</v>
      </c>
      <c r="B387" s="4">
        <v>0.83779517559413796</v>
      </c>
      <c r="C387" t="s">
        <v>1302</v>
      </c>
      <c r="D387">
        <v>58</v>
      </c>
      <c r="E387">
        <v>0</v>
      </c>
      <c r="F387">
        <v>201</v>
      </c>
      <c r="G387" t="s">
        <v>1303</v>
      </c>
    </row>
    <row r="388" spans="1:7" x14ac:dyDescent="0.25">
      <c r="A388" t="s">
        <v>1304</v>
      </c>
      <c r="B388" s="4">
        <v>1.0069504910693603</v>
      </c>
      <c r="C388" t="s">
        <v>4883</v>
      </c>
      <c r="D388">
        <v>58</v>
      </c>
      <c r="E388">
        <v>3</v>
      </c>
      <c r="F388">
        <v>194</v>
      </c>
      <c r="G388" t="s">
        <v>1305</v>
      </c>
    </row>
    <row r="389" spans="1:7" x14ac:dyDescent="0.25">
      <c r="A389" t="s">
        <v>1306</v>
      </c>
      <c r="B389" s="4">
        <v>1.4485040078942153</v>
      </c>
      <c r="C389" t="s">
        <v>1307</v>
      </c>
      <c r="D389">
        <v>247</v>
      </c>
      <c r="E389">
        <v>4</v>
      </c>
      <c r="F389">
        <v>82</v>
      </c>
      <c r="G389" t="s">
        <v>1308</v>
      </c>
    </row>
    <row r="390" spans="1:7" x14ac:dyDescent="0.25">
      <c r="A390" t="s">
        <v>1309</v>
      </c>
      <c r="B390" s="4">
        <v>1.3683679761984515</v>
      </c>
      <c r="C390" t="s">
        <v>4884</v>
      </c>
      <c r="D390">
        <v>247</v>
      </c>
      <c r="E390">
        <v>4</v>
      </c>
      <c r="F390">
        <v>214</v>
      </c>
      <c r="G390" t="s">
        <v>1310</v>
      </c>
    </row>
    <row r="391" spans="1:7" x14ac:dyDescent="0.25">
      <c r="A391" t="s">
        <v>1311</v>
      </c>
      <c r="B391" s="4">
        <v>1.1927271502800456</v>
      </c>
      <c r="C391" t="s">
        <v>4885</v>
      </c>
      <c r="D391">
        <v>53</v>
      </c>
      <c r="E391">
        <v>4</v>
      </c>
      <c r="F391">
        <v>204</v>
      </c>
      <c r="G391" t="s">
        <v>1312</v>
      </c>
    </row>
    <row r="392" spans="1:7" x14ac:dyDescent="0.25">
      <c r="A392" t="s">
        <v>1313</v>
      </c>
      <c r="B392" s="4">
        <v>1.2385734186663864</v>
      </c>
      <c r="C392" t="s">
        <v>1314</v>
      </c>
      <c r="D392">
        <v>53</v>
      </c>
      <c r="E392">
        <v>5</v>
      </c>
      <c r="F392">
        <v>215</v>
      </c>
      <c r="G392" t="s">
        <v>1315</v>
      </c>
    </row>
    <row r="393" spans="1:7" x14ac:dyDescent="0.25">
      <c r="A393" t="s">
        <v>1316</v>
      </c>
      <c r="B393" s="4">
        <v>1.1850981942208638</v>
      </c>
      <c r="C393" t="s">
        <v>1317</v>
      </c>
      <c r="D393">
        <v>200</v>
      </c>
      <c r="E393">
        <v>0</v>
      </c>
      <c r="F393">
        <v>82</v>
      </c>
      <c r="G393" t="s">
        <v>1318</v>
      </c>
    </row>
    <row r="394" spans="1:7" x14ac:dyDescent="0.25">
      <c r="A394" t="s">
        <v>1319</v>
      </c>
      <c r="B394" s="4">
        <v>1.2347528414885196</v>
      </c>
      <c r="C394" t="s">
        <v>1320</v>
      </c>
      <c r="D394">
        <v>200</v>
      </c>
      <c r="E394">
        <v>6</v>
      </c>
      <c r="F394">
        <v>204</v>
      </c>
      <c r="G394" t="s">
        <v>1321</v>
      </c>
    </row>
    <row r="395" spans="1:7" x14ac:dyDescent="0.25">
      <c r="A395" t="s">
        <v>1322</v>
      </c>
      <c r="B395" s="4">
        <v>1.0137886367384756</v>
      </c>
      <c r="C395" t="s">
        <v>1323</v>
      </c>
      <c r="D395">
        <v>108</v>
      </c>
      <c r="E395">
        <v>3</v>
      </c>
      <c r="F395">
        <v>214</v>
      </c>
      <c r="G395" t="s">
        <v>1324</v>
      </c>
    </row>
    <row r="396" spans="1:7" x14ac:dyDescent="0.25">
      <c r="A396" t="s">
        <v>1325</v>
      </c>
      <c r="B396" s="4">
        <v>1.4976566590439695</v>
      </c>
      <c r="C396" t="s">
        <v>4886</v>
      </c>
      <c r="D396">
        <v>75</v>
      </c>
      <c r="E396">
        <v>4</v>
      </c>
      <c r="F396">
        <v>36</v>
      </c>
      <c r="G396" t="s">
        <v>1326</v>
      </c>
    </row>
    <row r="397" spans="1:7" x14ac:dyDescent="0.25">
      <c r="A397" t="s">
        <v>1327</v>
      </c>
      <c r="B397" s="4">
        <v>0.77202128838935313</v>
      </c>
      <c r="C397" t="s">
        <v>1328</v>
      </c>
      <c r="D397">
        <v>1754</v>
      </c>
      <c r="E397">
        <v>2</v>
      </c>
      <c r="F397">
        <v>76</v>
      </c>
      <c r="G397" t="s">
        <v>1329</v>
      </c>
    </row>
    <row r="398" spans="1:7" x14ac:dyDescent="0.25">
      <c r="A398" t="s">
        <v>1330</v>
      </c>
      <c r="B398" s="4">
        <v>0.76914295974661351</v>
      </c>
      <c r="C398" t="s">
        <v>4887</v>
      </c>
      <c r="D398">
        <v>47</v>
      </c>
      <c r="E398">
        <v>0</v>
      </c>
      <c r="F398">
        <v>197</v>
      </c>
      <c r="G398" t="s">
        <v>1331</v>
      </c>
    </row>
    <row r="399" spans="1:7" x14ac:dyDescent="0.25">
      <c r="A399" t="s">
        <v>1332</v>
      </c>
      <c r="B399" s="4">
        <v>0.76961880236035363</v>
      </c>
      <c r="C399" t="s">
        <v>4888</v>
      </c>
      <c r="D399">
        <v>47</v>
      </c>
      <c r="E399">
        <v>2</v>
      </c>
      <c r="F399">
        <v>207</v>
      </c>
      <c r="G399" t="s">
        <v>1333</v>
      </c>
    </row>
    <row r="400" spans="1:7" x14ac:dyDescent="0.25">
      <c r="A400" t="s">
        <v>1334</v>
      </c>
      <c r="B400" s="4">
        <v>0.98306785366952509</v>
      </c>
      <c r="C400" t="s">
        <v>1335</v>
      </c>
      <c r="D400">
        <v>194</v>
      </c>
      <c r="E400">
        <v>1</v>
      </c>
      <c r="F400">
        <v>209</v>
      </c>
      <c r="G400" t="s">
        <v>1336</v>
      </c>
    </row>
    <row r="401" spans="1:7" x14ac:dyDescent="0.25">
      <c r="A401" t="s">
        <v>1337</v>
      </c>
      <c r="B401" s="4">
        <v>1.2141932954299475</v>
      </c>
      <c r="C401" t="s">
        <v>1338</v>
      </c>
      <c r="D401">
        <v>123</v>
      </c>
      <c r="E401">
        <v>2</v>
      </c>
      <c r="F401">
        <v>40</v>
      </c>
      <c r="G401" t="s">
        <v>1339</v>
      </c>
    </row>
    <row r="402" spans="1:7" x14ac:dyDescent="0.25">
      <c r="A402" t="s">
        <v>1340</v>
      </c>
      <c r="B402" s="4">
        <v>1.3708341553524983</v>
      </c>
      <c r="C402" t="s">
        <v>1341</v>
      </c>
      <c r="D402">
        <v>307</v>
      </c>
      <c r="E402">
        <v>8</v>
      </c>
      <c r="F402">
        <v>37</v>
      </c>
      <c r="G402" t="s">
        <v>1342</v>
      </c>
    </row>
    <row r="403" spans="1:7" x14ac:dyDescent="0.25">
      <c r="A403" t="s">
        <v>1343</v>
      </c>
      <c r="B403" s="4">
        <v>0.7353081400226994</v>
      </c>
      <c r="C403" t="s">
        <v>4771</v>
      </c>
      <c r="D403">
        <v>307</v>
      </c>
      <c r="E403">
        <v>2</v>
      </c>
      <c r="F403">
        <v>210</v>
      </c>
      <c r="G403" t="s">
        <v>1344</v>
      </c>
    </row>
    <row r="404" spans="1:7" x14ac:dyDescent="0.25">
      <c r="A404" t="s">
        <v>1345</v>
      </c>
      <c r="B404" s="4">
        <v>1.2360208509088906</v>
      </c>
      <c r="C404" t="s">
        <v>4889</v>
      </c>
      <c r="D404">
        <v>89</v>
      </c>
      <c r="E404">
        <v>0</v>
      </c>
      <c r="F404">
        <v>213</v>
      </c>
      <c r="G404" t="s">
        <v>1346</v>
      </c>
    </row>
    <row r="405" spans="1:7" x14ac:dyDescent="0.25">
      <c r="A405" t="s">
        <v>1347</v>
      </c>
      <c r="B405" s="4">
        <v>1.3920378061628325</v>
      </c>
      <c r="C405" t="s">
        <v>4890</v>
      </c>
      <c r="D405">
        <v>33</v>
      </c>
      <c r="E405">
        <v>3</v>
      </c>
      <c r="F405">
        <v>215</v>
      </c>
      <c r="G405" t="s">
        <v>1348</v>
      </c>
    </row>
    <row r="406" spans="1:7" x14ac:dyDescent="0.25">
      <c r="A406" t="s">
        <v>1349</v>
      </c>
      <c r="B406" s="4">
        <v>1.9324871672291419</v>
      </c>
      <c r="C406" t="s">
        <v>1350</v>
      </c>
      <c r="D406">
        <v>149</v>
      </c>
      <c r="E406">
        <v>47</v>
      </c>
      <c r="F406">
        <v>211</v>
      </c>
      <c r="G406" t="s">
        <v>1351</v>
      </c>
    </row>
    <row r="407" spans="1:7" x14ac:dyDescent="0.25">
      <c r="A407" t="s">
        <v>1352</v>
      </c>
      <c r="B407" s="4">
        <v>1.0311269549765529</v>
      </c>
      <c r="C407" t="s">
        <v>4891</v>
      </c>
      <c r="D407">
        <v>85</v>
      </c>
      <c r="E407">
        <v>2</v>
      </c>
      <c r="F407">
        <v>197</v>
      </c>
      <c r="G407" t="s">
        <v>1353</v>
      </c>
    </row>
    <row r="408" spans="1:7" x14ac:dyDescent="0.25">
      <c r="A408" t="s">
        <v>1354</v>
      </c>
      <c r="B408" s="4">
        <v>1.0875703308075169</v>
      </c>
      <c r="C408" t="s">
        <v>4892</v>
      </c>
      <c r="D408">
        <v>85</v>
      </c>
      <c r="E408">
        <v>2</v>
      </c>
      <c r="F408">
        <v>182</v>
      </c>
      <c r="G408" t="s">
        <v>1355</v>
      </c>
    </row>
    <row r="409" spans="1:7" x14ac:dyDescent="0.25">
      <c r="A409" t="s">
        <v>1356</v>
      </c>
      <c r="B409" s="4">
        <v>1.4807941132070328</v>
      </c>
      <c r="C409" t="s">
        <v>1357</v>
      </c>
      <c r="D409">
        <v>165</v>
      </c>
      <c r="E409">
        <v>2</v>
      </c>
      <c r="F409">
        <v>212</v>
      </c>
      <c r="G409" t="s">
        <v>1358</v>
      </c>
    </row>
    <row r="410" spans="1:7" x14ac:dyDescent="0.25">
      <c r="A410" t="s">
        <v>1359</v>
      </c>
      <c r="B410" s="4">
        <v>1.0597709554938652</v>
      </c>
      <c r="C410" t="s">
        <v>1360</v>
      </c>
      <c r="D410">
        <v>132</v>
      </c>
      <c r="E410">
        <v>1</v>
      </c>
      <c r="F410">
        <v>175</v>
      </c>
      <c r="G410" t="s">
        <v>1361</v>
      </c>
    </row>
    <row r="411" spans="1:7" x14ac:dyDescent="0.25">
      <c r="A411" t="s">
        <v>1362</v>
      </c>
      <c r="B411" s="4">
        <v>1.2594420115347218</v>
      </c>
      <c r="C411" t="s">
        <v>1363</v>
      </c>
      <c r="D411">
        <v>132</v>
      </c>
      <c r="E411">
        <v>1</v>
      </c>
      <c r="F411">
        <v>208</v>
      </c>
      <c r="G411" t="s">
        <v>1364</v>
      </c>
    </row>
    <row r="412" spans="1:7" x14ac:dyDescent="0.25">
      <c r="A412" t="s">
        <v>1365</v>
      </c>
      <c r="B412" s="4">
        <v>1.001065559864756</v>
      </c>
      <c r="C412" t="s">
        <v>4893</v>
      </c>
      <c r="D412">
        <v>45</v>
      </c>
      <c r="E412">
        <v>3</v>
      </c>
      <c r="F412">
        <v>208</v>
      </c>
      <c r="G412" t="s">
        <v>1366</v>
      </c>
    </row>
    <row r="413" spans="1:7" x14ac:dyDescent="0.25">
      <c r="A413" t="s">
        <v>1367</v>
      </c>
      <c r="B413" s="4">
        <v>1.013315897411629</v>
      </c>
      <c r="C413" t="s">
        <v>4833</v>
      </c>
      <c r="D413">
        <v>60</v>
      </c>
      <c r="E413">
        <v>6</v>
      </c>
      <c r="F413">
        <v>215</v>
      </c>
      <c r="G413" t="s">
        <v>1368</v>
      </c>
    </row>
    <row r="414" spans="1:7" x14ac:dyDescent="0.25">
      <c r="A414" t="s">
        <v>1369</v>
      </c>
      <c r="B414" s="4">
        <v>1.4775506250496508</v>
      </c>
      <c r="C414" t="s">
        <v>4894</v>
      </c>
      <c r="D414">
        <v>168</v>
      </c>
      <c r="E414">
        <v>2</v>
      </c>
      <c r="F414">
        <v>131</v>
      </c>
      <c r="G414" t="s">
        <v>1370</v>
      </c>
    </row>
    <row r="415" spans="1:7" x14ac:dyDescent="0.25">
      <c r="A415" t="s">
        <v>1371</v>
      </c>
      <c r="B415" s="4">
        <v>0.57839831300312428</v>
      </c>
      <c r="C415" t="s">
        <v>479</v>
      </c>
      <c r="D415">
        <v>90</v>
      </c>
      <c r="E415">
        <v>0</v>
      </c>
      <c r="F415">
        <v>214</v>
      </c>
      <c r="G415" t="s">
        <v>1372</v>
      </c>
    </row>
    <row r="416" spans="1:7" x14ac:dyDescent="0.25">
      <c r="A416" t="s">
        <v>1373</v>
      </c>
      <c r="B416" s="4">
        <v>1.7830805413456736</v>
      </c>
      <c r="C416" t="s">
        <v>1374</v>
      </c>
      <c r="D416">
        <v>164</v>
      </c>
      <c r="E416">
        <v>29</v>
      </c>
      <c r="F416">
        <v>210</v>
      </c>
      <c r="G416" t="s">
        <v>1375</v>
      </c>
    </row>
    <row r="417" spans="1:7" x14ac:dyDescent="0.25">
      <c r="A417" t="s">
        <v>1376</v>
      </c>
      <c r="B417" s="4">
        <v>1.4777718943416922</v>
      </c>
      <c r="C417" t="s">
        <v>4895</v>
      </c>
      <c r="D417">
        <v>83</v>
      </c>
      <c r="E417">
        <v>7</v>
      </c>
      <c r="F417">
        <v>194</v>
      </c>
      <c r="G417" t="s">
        <v>1377</v>
      </c>
    </row>
    <row r="418" spans="1:7" x14ac:dyDescent="0.25">
      <c r="A418" t="s">
        <v>1378</v>
      </c>
      <c r="B418" s="4">
        <v>1.3371087409387452</v>
      </c>
      <c r="C418" t="s">
        <v>1379</v>
      </c>
      <c r="D418">
        <v>83</v>
      </c>
      <c r="E418">
        <v>3</v>
      </c>
      <c r="F418">
        <v>200</v>
      </c>
      <c r="G418" t="s">
        <v>1380</v>
      </c>
    </row>
    <row r="419" spans="1:7" x14ac:dyDescent="0.25">
      <c r="A419" t="s">
        <v>1381</v>
      </c>
      <c r="B419" s="4">
        <v>1.2282590862907978</v>
      </c>
      <c r="C419" t="s">
        <v>4896</v>
      </c>
      <c r="D419">
        <v>60</v>
      </c>
      <c r="E419">
        <v>1</v>
      </c>
      <c r="F419">
        <v>153</v>
      </c>
      <c r="G419" t="s">
        <v>1382</v>
      </c>
    </row>
    <row r="420" spans="1:7" x14ac:dyDescent="0.25">
      <c r="A420" t="s">
        <v>1383</v>
      </c>
      <c r="B420" s="4">
        <v>1.11197981482441</v>
      </c>
      <c r="C420" t="s">
        <v>1384</v>
      </c>
      <c r="D420">
        <v>359</v>
      </c>
      <c r="E420">
        <v>0</v>
      </c>
      <c r="F420">
        <v>88</v>
      </c>
      <c r="G420" t="s">
        <v>1385</v>
      </c>
    </row>
    <row r="421" spans="1:7" x14ac:dyDescent="0.25">
      <c r="A421" t="s">
        <v>1386</v>
      </c>
      <c r="B421" s="4">
        <v>1.2069220056019163</v>
      </c>
      <c r="C421" t="s">
        <v>4897</v>
      </c>
      <c r="D421">
        <v>359</v>
      </c>
      <c r="E421">
        <v>6</v>
      </c>
      <c r="F421">
        <v>96</v>
      </c>
      <c r="G421" t="s">
        <v>1387</v>
      </c>
    </row>
    <row r="422" spans="1:7" x14ac:dyDescent="0.25">
      <c r="A422" t="s">
        <v>1388</v>
      </c>
      <c r="B422" s="4">
        <v>1.8670507920119281</v>
      </c>
      <c r="C422" t="s">
        <v>1389</v>
      </c>
      <c r="D422">
        <v>1244</v>
      </c>
      <c r="E422">
        <v>47</v>
      </c>
      <c r="F422">
        <v>54</v>
      </c>
      <c r="G422" t="s">
        <v>1389</v>
      </c>
    </row>
    <row r="423" spans="1:7" x14ac:dyDescent="0.25">
      <c r="A423" t="s">
        <v>1390</v>
      </c>
      <c r="B423" s="4">
        <v>0.56017270901012028</v>
      </c>
      <c r="C423" t="s">
        <v>4774</v>
      </c>
      <c r="D423">
        <v>691</v>
      </c>
      <c r="E423">
        <v>1</v>
      </c>
      <c r="F423">
        <v>189</v>
      </c>
      <c r="G423" t="s">
        <v>1391</v>
      </c>
    </row>
    <row r="424" spans="1:7" x14ac:dyDescent="0.25">
      <c r="A424" t="s">
        <v>1392</v>
      </c>
      <c r="B424" s="4">
        <v>0.68542143270364697</v>
      </c>
      <c r="C424" t="s">
        <v>1393</v>
      </c>
      <c r="D424">
        <v>89</v>
      </c>
      <c r="E424">
        <v>2</v>
      </c>
      <c r="F424">
        <v>90</v>
      </c>
      <c r="G424" t="s">
        <v>1394</v>
      </c>
    </row>
    <row r="425" spans="1:7" x14ac:dyDescent="0.25">
      <c r="A425" t="s">
        <v>1395</v>
      </c>
      <c r="B425" s="4">
        <v>1.069181476926939</v>
      </c>
      <c r="C425" t="s">
        <v>1396</v>
      </c>
      <c r="D425">
        <v>278</v>
      </c>
      <c r="E425">
        <v>0</v>
      </c>
      <c r="F425">
        <v>68</v>
      </c>
      <c r="G425" t="s">
        <v>1397</v>
      </c>
    </row>
    <row r="426" spans="1:7" x14ac:dyDescent="0.25">
      <c r="A426" t="s">
        <v>1398</v>
      </c>
      <c r="B426" s="4">
        <v>0.626792863182425</v>
      </c>
      <c r="C426" t="s">
        <v>4774</v>
      </c>
      <c r="D426">
        <v>86</v>
      </c>
      <c r="E426">
        <v>2</v>
      </c>
      <c r="F426">
        <v>150</v>
      </c>
      <c r="G426" t="s">
        <v>1399</v>
      </c>
    </row>
    <row r="427" spans="1:7" x14ac:dyDescent="0.25">
      <c r="A427" t="s">
        <v>1400</v>
      </c>
      <c r="B427" s="4">
        <v>1.2351303451459059</v>
      </c>
      <c r="C427" t="s">
        <v>4898</v>
      </c>
      <c r="D427">
        <v>86</v>
      </c>
      <c r="E427">
        <v>1</v>
      </c>
      <c r="F427">
        <v>58</v>
      </c>
      <c r="G427" t="s">
        <v>1401</v>
      </c>
    </row>
    <row r="428" spans="1:7" x14ac:dyDescent="0.25">
      <c r="A428" t="s">
        <v>1402</v>
      </c>
      <c r="B428" s="4">
        <v>0.92991874286743281</v>
      </c>
      <c r="C428" t="s">
        <v>1403</v>
      </c>
      <c r="D428">
        <v>151</v>
      </c>
      <c r="E428">
        <v>1</v>
      </c>
      <c r="F428">
        <v>99</v>
      </c>
      <c r="G428" t="s">
        <v>1404</v>
      </c>
    </row>
    <row r="429" spans="1:7" x14ac:dyDescent="0.25">
      <c r="A429" t="s">
        <v>1405</v>
      </c>
      <c r="B429" s="4">
        <v>1.0312415515206972</v>
      </c>
      <c r="C429" t="s">
        <v>1406</v>
      </c>
      <c r="D429">
        <v>205</v>
      </c>
      <c r="E429">
        <v>0</v>
      </c>
      <c r="F429">
        <v>98</v>
      </c>
      <c r="G429" t="s">
        <v>1407</v>
      </c>
    </row>
    <row r="430" spans="1:7" x14ac:dyDescent="0.25">
      <c r="A430" t="s">
        <v>1408</v>
      </c>
      <c r="B430" s="4">
        <v>0.89820978650283956</v>
      </c>
      <c r="C430" t="s">
        <v>1409</v>
      </c>
      <c r="D430">
        <v>291</v>
      </c>
      <c r="E430">
        <v>2</v>
      </c>
      <c r="F430">
        <v>107</v>
      </c>
      <c r="G430" t="s">
        <v>1410</v>
      </c>
    </row>
    <row r="431" spans="1:7" x14ac:dyDescent="0.25">
      <c r="A431" t="s">
        <v>1411</v>
      </c>
      <c r="B431" s="4">
        <v>1.1591455702644882</v>
      </c>
      <c r="C431" t="s">
        <v>1412</v>
      </c>
      <c r="D431">
        <v>291</v>
      </c>
      <c r="E431">
        <v>8</v>
      </c>
      <c r="F431">
        <v>85</v>
      </c>
      <c r="G431" t="s">
        <v>1413</v>
      </c>
    </row>
    <row r="432" spans="1:7" x14ac:dyDescent="0.25">
      <c r="A432" t="s">
        <v>1414</v>
      </c>
      <c r="B432" s="4">
        <v>0.90865478226659702</v>
      </c>
      <c r="C432" t="s">
        <v>1415</v>
      </c>
      <c r="D432">
        <v>67</v>
      </c>
      <c r="E432">
        <v>0</v>
      </c>
      <c r="F432">
        <v>116</v>
      </c>
      <c r="G432" t="s">
        <v>1416</v>
      </c>
    </row>
    <row r="433" spans="1:7" x14ac:dyDescent="0.25">
      <c r="A433" t="s">
        <v>1417</v>
      </c>
      <c r="B433" s="4">
        <v>1.0267148822632681</v>
      </c>
      <c r="C433" t="s">
        <v>4899</v>
      </c>
      <c r="D433">
        <v>67</v>
      </c>
      <c r="E433">
        <v>4</v>
      </c>
      <c r="F433">
        <v>166</v>
      </c>
      <c r="G433" t="s">
        <v>1418</v>
      </c>
    </row>
    <row r="434" spans="1:7" x14ac:dyDescent="0.25">
      <c r="A434" t="s">
        <v>1419</v>
      </c>
      <c r="B434" s="4">
        <v>1.2604605499600328</v>
      </c>
      <c r="C434" t="s">
        <v>1420</v>
      </c>
      <c r="D434">
        <v>116</v>
      </c>
      <c r="E434">
        <v>6</v>
      </c>
      <c r="F434">
        <v>77</v>
      </c>
      <c r="G434" t="s">
        <v>1421</v>
      </c>
    </row>
    <row r="435" spans="1:7" x14ac:dyDescent="0.25">
      <c r="A435" t="s">
        <v>1422</v>
      </c>
      <c r="B435" s="4">
        <v>0.88922439316299529</v>
      </c>
      <c r="C435" t="s">
        <v>4802</v>
      </c>
      <c r="D435">
        <v>159</v>
      </c>
      <c r="E435">
        <v>2</v>
      </c>
      <c r="F435">
        <v>208</v>
      </c>
      <c r="G435" t="s">
        <v>1423</v>
      </c>
    </row>
    <row r="436" spans="1:7" x14ac:dyDescent="0.25">
      <c r="A436" t="s">
        <v>1424</v>
      </c>
      <c r="B436" s="4">
        <v>1.4875224105668861</v>
      </c>
      <c r="C436" t="s">
        <v>4900</v>
      </c>
      <c r="D436">
        <v>159</v>
      </c>
      <c r="E436">
        <v>4</v>
      </c>
      <c r="F436">
        <v>214</v>
      </c>
      <c r="G436" t="s">
        <v>1425</v>
      </c>
    </row>
    <row r="437" spans="1:7" x14ac:dyDescent="0.25">
      <c r="A437" t="s">
        <v>1426</v>
      </c>
      <c r="B437" s="4">
        <v>1.1703132660058466</v>
      </c>
      <c r="C437" t="s">
        <v>1427</v>
      </c>
      <c r="D437">
        <v>193</v>
      </c>
      <c r="E437">
        <v>0</v>
      </c>
      <c r="F437">
        <v>212</v>
      </c>
      <c r="G437" t="s">
        <v>1428</v>
      </c>
    </row>
    <row r="438" spans="1:7" x14ac:dyDescent="0.25">
      <c r="A438" t="s">
        <v>1429</v>
      </c>
      <c r="B438" s="4">
        <v>1.408983789074125</v>
      </c>
      <c r="C438" t="s">
        <v>4901</v>
      </c>
      <c r="D438">
        <v>70</v>
      </c>
      <c r="E438">
        <v>6</v>
      </c>
      <c r="F438">
        <v>197</v>
      </c>
      <c r="G438" t="s">
        <v>1430</v>
      </c>
    </row>
    <row r="439" spans="1:7" x14ac:dyDescent="0.25">
      <c r="A439" t="s">
        <v>1431</v>
      </c>
      <c r="B439" s="4">
        <v>1.1286107262104221</v>
      </c>
      <c r="C439" t="s">
        <v>1432</v>
      </c>
      <c r="D439">
        <v>70</v>
      </c>
      <c r="E439">
        <v>3</v>
      </c>
      <c r="F439">
        <v>207</v>
      </c>
      <c r="G439" t="s">
        <v>1433</v>
      </c>
    </row>
    <row r="440" spans="1:7" x14ac:dyDescent="0.25">
      <c r="A440" t="s">
        <v>1434</v>
      </c>
      <c r="B440" s="4">
        <v>1.8982931166817836</v>
      </c>
      <c r="C440" t="s">
        <v>1435</v>
      </c>
      <c r="D440">
        <v>450</v>
      </c>
      <c r="E440">
        <v>71</v>
      </c>
      <c r="F440">
        <v>162</v>
      </c>
      <c r="G440" t="s">
        <v>1435</v>
      </c>
    </row>
    <row r="441" spans="1:7" x14ac:dyDescent="0.25">
      <c r="A441" t="s">
        <v>1436</v>
      </c>
      <c r="B441" s="4">
        <v>1.4959743996296675</v>
      </c>
      <c r="C441" t="s">
        <v>1437</v>
      </c>
      <c r="D441">
        <v>167</v>
      </c>
      <c r="E441">
        <v>8</v>
      </c>
      <c r="F441">
        <v>179</v>
      </c>
      <c r="G441" t="s">
        <v>1438</v>
      </c>
    </row>
    <row r="442" spans="1:7" x14ac:dyDescent="0.25">
      <c r="A442" t="s">
        <v>1439</v>
      </c>
      <c r="B442" s="4">
        <v>1.6078659683000509</v>
      </c>
      <c r="C442" t="s">
        <v>1440</v>
      </c>
      <c r="D442">
        <v>167</v>
      </c>
      <c r="E442">
        <v>16</v>
      </c>
      <c r="F442">
        <v>210</v>
      </c>
      <c r="G442" t="s">
        <v>1441</v>
      </c>
    </row>
    <row r="443" spans="1:7" x14ac:dyDescent="0.25">
      <c r="A443" t="s">
        <v>1442</v>
      </c>
      <c r="B443" s="4">
        <v>1.1720967091283603</v>
      </c>
      <c r="C443" t="s">
        <v>4902</v>
      </c>
      <c r="D443">
        <v>263</v>
      </c>
      <c r="E443">
        <v>5</v>
      </c>
      <c r="F443">
        <v>101</v>
      </c>
      <c r="G443" t="s">
        <v>1443</v>
      </c>
    </row>
    <row r="444" spans="1:7" x14ac:dyDescent="0.25">
      <c r="A444" t="s">
        <v>1444</v>
      </c>
      <c r="B444" s="4">
        <v>1.109190870216378</v>
      </c>
      <c r="C444" t="s">
        <v>1445</v>
      </c>
      <c r="D444">
        <v>140</v>
      </c>
      <c r="E444">
        <v>0</v>
      </c>
      <c r="F444">
        <v>206</v>
      </c>
      <c r="G444" t="s">
        <v>1446</v>
      </c>
    </row>
    <row r="445" spans="1:7" x14ac:dyDescent="0.25">
      <c r="A445" t="s">
        <v>1447</v>
      </c>
      <c r="B445" s="4">
        <v>1.0631248392194355</v>
      </c>
      <c r="C445" t="s">
        <v>1448</v>
      </c>
      <c r="D445">
        <v>140</v>
      </c>
      <c r="E445">
        <v>2</v>
      </c>
      <c r="F445">
        <v>180</v>
      </c>
      <c r="G445" t="s">
        <v>1449</v>
      </c>
    </row>
    <row r="446" spans="1:7" x14ac:dyDescent="0.25">
      <c r="A446" t="s">
        <v>1450</v>
      </c>
      <c r="B446" s="4">
        <v>1.0737032894054683</v>
      </c>
      <c r="C446" t="s">
        <v>4903</v>
      </c>
      <c r="D446">
        <v>180</v>
      </c>
      <c r="E446">
        <v>4</v>
      </c>
      <c r="F446">
        <v>76</v>
      </c>
      <c r="G446" t="s">
        <v>1451</v>
      </c>
    </row>
    <row r="447" spans="1:7" x14ac:dyDescent="0.25">
      <c r="A447" t="s">
        <v>1452</v>
      </c>
      <c r="B447" s="4">
        <v>0.92490002902837909</v>
      </c>
      <c r="C447" t="s">
        <v>4904</v>
      </c>
      <c r="D447">
        <v>180</v>
      </c>
      <c r="E447">
        <v>2</v>
      </c>
      <c r="F447">
        <v>160</v>
      </c>
      <c r="G447" t="s">
        <v>1453</v>
      </c>
    </row>
    <row r="448" spans="1:7" x14ac:dyDescent="0.25">
      <c r="A448" t="s">
        <v>1454</v>
      </c>
      <c r="B448" s="4">
        <v>1.2240283099813154</v>
      </c>
      <c r="C448" t="s">
        <v>1455</v>
      </c>
      <c r="D448">
        <v>159</v>
      </c>
      <c r="E448">
        <v>15</v>
      </c>
      <c r="F448">
        <v>188</v>
      </c>
      <c r="G448" t="s">
        <v>1456</v>
      </c>
    </row>
    <row r="449" spans="1:7" x14ac:dyDescent="0.25">
      <c r="A449" t="s">
        <v>1457</v>
      </c>
      <c r="B449" s="4">
        <v>1.0279599792772485</v>
      </c>
      <c r="C449" t="s">
        <v>1458</v>
      </c>
      <c r="D449">
        <v>210</v>
      </c>
      <c r="E449">
        <v>4</v>
      </c>
      <c r="F449">
        <v>214</v>
      </c>
      <c r="G449" t="s">
        <v>1459</v>
      </c>
    </row>
    <row r="450" spans="1:7" x14ac:dyDescent="0.25">
      <c r="A450" t="s">
        <v>1460</v>
      </c>
      <c r="B450" s="4">
        <v>1.4907845963611586</v>
      </c>
      <c r="C450" t="s">
        <v>1461</v>
      </c>
      <c r="D450">
        <v>210</v>
      </c>
      <c r="E450">
        <v>7</v>
      </c>
      <c r="F450">
        <v>208</v>
      </c>
      <c r="G450" t="s">
        <v>1462</v>
      </c>
    </row>
    <row r="451" spans="1:7" x14ac:dyDescent="0.25">
      <c r="A451" t="s">
        <v>1463</v>
      </c>
      <c r="B451" s="4">
        <v>1.1952125263257396</v>
      </c>
      <c r="C451" t="s">
        <v>4905</v>
      </c>
      <c r="D451">
        <v>1264</v>
      </c>
      <c r="E451">
        <v>2</v>
      </c>
      <c r="F451">
        <v>165</v>
      </c>
      <c r="G451" t="s">
        <v>1464</v>
      </c>
    </row>
    <row r="452" spans="1:7" x14ac:dyDescent="0.25">
      <c r="A452" t="s">
        <v>1465</v>
      </c>
      <c r="B452" s="4">
        <v>1.2678804648415727</v>
      </c>
      <c r="C452" t="s">
        <v>4906</v>
      </c>
      <c r="D452">
        <v>89</v>
      </c>
      <c r="E452">
        <v>5</v>
      </c>
      <c r="F452">
        <v>205</v>
      </c>
      <c r="G452" t="s">
        <v>1466</v>
      </c>
    </row>
    <row r="453" spans="1:7" x14ac:dyDescent="0.25">
      <c r="A453" t="s">
        <v>1467</v>
      </c>
      <c r="B453" s="4">
        <v>0.95268602141780634</v>
      </c>
      <c r="C453" t="s">
        <v>1468</v>
      </c>
      <c r="D453">
        <v>400</v>
      </c>
      <c r="E453">
        <v>2</v>
      </c>
      <c r="F453">
        <v>47</v>
      </c>
      <c r="G453" t="s">
        <v>1469</v>
      </c>
    </row>
    <row r="454" spans="1:7" x14ac:dyDescent="0.25">
      <c r="A454" t="s">
        <v>1470</v>
      </c>
      <c r="B454" s="4">
        <v>1.3010609160090405</v>
      </c>
      <c r="C454" t="s">
        <v>1471</v>
      </c>
      <c r="D454">
        <v>175</v>
      </c>
      <c r="E454">
        <v>11</v>
      </c>
      <c r="F454">
        <v>213</v>
      </c>
      <c r="G454" t="s">
        <v>1472</v>
      </c>
    </row>
    <row r="455" spans="1:7" x14ac:dyDescent="0.25">
      <c r="A455" t="s">
        <v>1473</v>
      </c>
      <c r="B455" s="4">
        <v>1.4033977811781282</v>
      </c>
      <c r="C455" t="s">
        <v>4907</v>
      </c>
      <c r="D455">
        <v>110</v>
      </c>
      <c r="E455">
        <v>8</v>
      </c>
      <c r="F455">
        <v>132</v>
      </c>
      <c r="G455" t="s">
        <v>1474</v>
      </c>
    </row>
    <row r="456" spans="1:7" x14ac:dyDescent="0.25">
      <c r="A456" t="s">
        <v>1475</v>
      </c>
      <c r="B456" s="4">
        <v>1.0898796368355064</v>
      </c>
      <c r="C456" t="s">
        <v>4908</v>
      </c>
      <c r="D456">
        <v>133</v>
      </c>
      <c r="E456">
        <v>7</v>
      </c>
      <c r="F456">
        <v>214</v>
      </c>
      <c r="G456" t="s">
        <v>1476</v>
      </c>
    </row>
    <row r="457" spans="1:7" x14ac:dyDescent="0.25">
      <c r="A457" t="s">
        <v>1477</v>
      </c>
      <c r="B457" s="4">
        <v>0.76227274123880873</v>
      </c>
      <c r="C457" t="s">
        <v>1478</v>
      </c>
      <c r="D457">
        <v>76</v>
      </c>
      <c r="E457">
        <v>1</v>
      </c>
      <c r="F457">
        <v>125</v>
      </c>
      <c r="G457" t="s">
        <v>1479</v>
      </c>
    </row>
    <row r="458" spans="1:7" x14ac:dyDescent="0.25">
      <c r="A458" t="s">
        <v>1480</v>
      </c>
      <c r="B458" s="4">
        <v>1.1512626216991557</v>
      </c>
      <c r="C458" t="s">
        <v>1481</v>
      </c>
      <c r="D458">
        <v>559</v>
      </c>
      <c r="E458">
        <v>3</v>
      </c>
      <c r="F458">
        <v>72</v>
      </c>
      <c r="G458" t="s">
        <v>1482</v>
      </c>
    </row>
    <row r="459" spans="1:7" x14ac:dyDescent="0.25">
      <c r="A459" t="s">
        <v>1483</v>
      </c>
      <c r="B459" s="4">
        <v>1.2158915398622012</v>
      </c>
      <c r="C459" t="s">
        <v>1484</v>
      </c>
      <c r="D459">
        <v>100</v>
      </c>
      <c r="E459">
        <v>12</v>
      </c>
      <c r="F459">
        <v>87</v>
      </c>
      <c r="G459" t="s">
        <v>1485</v>
      </c>
    </row>
    <row r="460" spans="1:7" x14ac:dyDescent="0.25">
      <c r="A460" t="s">
        <v>1486</v>
      </c>
      <c r="B460" s="4">
        <v>1.0504046059530476</v>
      </c>
      <c r="C460" t="s">
        <v>4909</v>
      </c>
      <c r="D460">
        <v>67</v>
      </c>
      <c r="E460">
        <v>5</v>
      </c>
      <c r="F460">
        <v>122</v>
      </c>
      <c r="G460" t="s">
        <v>1487</v>
      </c>
    </row>
    <row r="461" spans="1:7" x14ac:dyDescent="0.25">
      <c r="A461" t="s">
        <v>1488</v>
      </c>
      <c r="B461" s="4">
        <v>1.024562735053953</v>
      </c>
      <c r="C461" t="s">
        <v>4910</v>
      </c>
      <c r="D461">
        <v>95</v>
      </c>
      <c r="E461">
        <v>2</v>
      </c>
      <c r="F461">
        <v>135</v>
      </c>
      <c r="G461" t="s">
        <v>1489</v>
      </c>
    </row>
    <row r="462" spans="1:7" x14ac:dyDescent="0.25">
      <c r="A462" t="s">
        <v>1490</v>
      </c>
      <c r="B462" s="4">
        <v>0.60830401310385418</v>
      </c>
      <c r="C462" t="s">
        <v>4774</v>
      </c>
      <c r="D462">
        <v>34</v>
      </c>
      <c r="E462">
        <v>0</v>
      </c>
      <c r="F462">
        <v>198</v>
      </c>
      <c r="G462" t="s">
        <v>1491</v>
      </c>
    </row>
    <row r="463" spans="1:7" x14ac:dyDescent="0.25">
      <c r="A463" t="s">
        <v>1492</v>
      </c>
      <c r="B463" s="4">
        <v>0.54833896001865612</v>
      </c>
      <c r="C463" t="s">
        <v>4774</v>
      </c>
      <c r="D463">
        <v>79</v>
      </c>
      <c r="E463">
        <v>1</v>
      </c>
      <c r="F463">
        <v>38</v>
      </c>
      <c r="G463" t="s">
        <v>1493</v>
      </c>
    </row>
    <row r="464" spans="1:7" x14ac:dyDescent="0.25">
      <c r="A464" t="s">
        <v>1494</v>
      </c>
      <c r="B464" s="4">
        <v>1.3228773286883229</v>
      </c>
      <c r="C464" t="s">
        <v>1495</v>
      </c>
      <c r="D464">
        <v>56</v>
      </c>
      <c r="E464">
        <v>2</v>
      </c>
      <c r="F464">
        <v>195</v>
      </c>
      <c r="G464" t="s">
        <v>1496</v>
      </c>
    </row>
    <row r="465" spans="1:7" x14ac:dyDescent="0.25">
      <c r="A465" t="s">
        <v>1497</v>
      </c>
      <c r="B465" s="4">
        <v>1.1565868913479913</v>
      </c>
      <c r="C465" t="s">
        <v>1498</v>
      </c>
      <c r="D465">
        <v>274</v>
      </c>
      <c r="E465">
        <v>2</v>
      </c>
      <c r="F465">
        <v>202</v>
      </c>
      <c r="G465" t="s">
        <v>1499</v>
      </c>
    </row>
    <row r="466" spans="1:7" x14ac:dyDescent="0.25">
      <c r="A466" t="s">
        <v>1500</v>
      </c>
      <c r="B466" s="4">
        <v>0.95959864032709719</v>
      </c>
      <c r="C466" t="s">
        <v>4911</v>
      </c>
      <c r="D466">
        <v>274</v>
      </c>
      <c r="E466">
        <v>1</v>
      </c>
      <c r="F466">
        <v>120</v>
      </c>
      <c r="G466" t="s">
        <v>1501</v>
      </c>
    </row>
    <row r="467" spans="1:7" x14ac:dyDescent="0.25">
      <c r="A467" t="s">
        <v>1502</v>
      </c>
      <c r="B467" s="4">
        <v>0.94772115191008521</v>
      </c>
      <c r="C467" t="s">
        <v>4912</v>
      </c>
      <c r="D467">
        <v>218</v>
      </c>
      <c r="E467">
        <v>2</v>
      </c>
      <c r="F467">
        <v>79</v>
      </c>
      <c r="G467" t="s">
        <v>1503</v>
      </c>
    </row>
    <row r="468" spans="1:7" x14ac:dyDescent="0.25">
      <c r="A468" t="s">
        <v>1504</v>
      </c>
      <c r="B468" s="4">
        <v>1.1270067432837074</v>
      </c>
      <c r="C468" t="s">
        <v>4913</v>
      </c>
      <c r="D468">
        <v>118</v>
      </c>
      <c r="E468">
        <v>3</v>
      </c>
      <c r="F468">
        <v>204</v>
      </c>
      <c r="G468" t="s">
        <v>1505</v>
      </c>
    </row>
    <row r="469" spans="1:7" x14ac:dyDescent="0.25">
      <c r="A469" t="s">
        <v>1506</v>
      </c>
      <c r="B469" s="4">
        <v>0.63230283604480586</v>
      </c>
      <c r="C469" t="s">
        <v>4914</v>
      </c>
      <c r="D469">
        <v>118</v>
      </c>
      <c r="E469">
        <v>2</v>
      </c>
      <c r="F469">
        <v>202</v>
      </c>
      <c r="G469" t="s">
        <v>1507</v>
      </c>
    </row>
    <row r="470" spans="1:7" x14ac:dyDescent="0.25">
      <c r="A470" t="s">
        <v>1508</v>
      </c>
      <c r="B470" s="4">
        <v>1.2477631779333516</v>
      </c>
      <c r="C470" t="s">
        <v>1509</v>
      </c>
      <c r="D470">
        <v>87</v>
      </c>
      <c r="E470">
        <v>2</v>
      </c>
      <c r="F470">
        <v>199</v>
      </c>
      <c r="G470" t="s">
        <v>1510</v>
      </c>
    </row>
    <row r="471" spans="1:7" x14ac:dyDescent="0.25">
      <c r="A471" t="s">
        <v>1511</v>
      </c>
      <c r="B471" s="4">
        <v>0.66756605094119759</v>
      </c>
      <c r="C471" t="s">
        <v>4915</v>
      </c>
      <c r="D471">
        <v>45</v>
      </c>
      <c r="E471">
        <v>2</v>
      </c>
      <c r="F471">
        <v>69</v>
      </c>
      <c r="G471" t="s">
        <v>1512</v>
      </c>
    </row>
    <row r="472" spans="1:7" x14ac:dyDescent="0.25">
      <c r="A472" t="s">
        <v>1513</v>
      </c>
      <c r="B472" s="4">
        <v>0.99328549940552102</v>
      </c>
      <c r="C472" t="s">
        <v>4916</v>
      </c>
      <c r="D472">
        <v>963</v>
      </c>
      <c r="E472">
        <v>1</v>
      </c>
      <c r="F472">
        <v>215</v>
      </c>
      <c r="G472" t="s">
        <v>1514</v>
      </c>
    </row>
    <row r="473" spans="1:7" x14ac:dyDescent="0.25">
      <c r="A473" t="s">
        <v>1515</v>
      </c>
      <c r="B473" s="4">
        <v>1.4238856910341859</v>
      </c>
      <c r="C473" t="s">
        <v>1516</v>
      </c>
      <c r="D473">
        <v>299</v>
      </c>
      <c r="E473">
        <v>0</v>
      </c>
      <c r="F473">
        <v>214</v>
      </c>
      <c r="G473" t="s">
        <v>1517</v>
      </c>
    </row>
    <row r="474" spans="1:7" x14ac:dyDescent="0.25">
      <c r="A474" t="s">
        <v>1518</v>
      </c>
      <c r="B474" s="4">
        <v>1.3254187620492934</v>
      </c>
      <c r="C474" t="s">
        <v>1519</v>
      </c>
      <c r="D474">
        <v>299</v>
      </c>
      <c r="E474">
        <v>6</v>
      </c>
      <c r="F474">
        <v>213</v>
      </c>
      <c r="G474" t="s">
        <v>1520</v>
      </c>
    </row>
    <row r="475" spans="1:7" x14ac:dyDescent="0.25">
      <c r="A475" t="s">
        <v>1521</v>
      </c>
      <c r="B475" s="4">
        <v>1.8276729412625408</v>
      </c>
      <c r="C475" t="s">
        <v>1522</v>
      </c>
      <c r="D475">
        <v>312</v>
      </c>
      <c r="E475">
        <v>41</v>
      </c>
      <c r="F475">
        <v>93</v>
      </c>
      <c r="G475" t="s">
        <v>1523</v>
      </c>
    </row>
    <row r="476" spans="1:7" x14ac:dyDescent="0.25">
      <c r="A476" t="s">
        <v>1524</v>
      </c>
      <c r="B476" s="4">
        <v>1.421663222761214</v>
      </c>
      <c r="C476" t="s">
        <v>1525</v>
      </c>
      <c r="D476">
        <v>312</v>
      </c>
      <c r="E476">
        <v>14</v>
      </c>
      <c r="F476">
        <v>214</v>
      </c>
      <c r="G476" t="s">
        <v>1526</v>
      </c>
    </row>
    <row r="477" spans="1:7" x14ac:dyDescent="0.25">
      <c r="A477" t="s">
        <v>1527</v>
      </c>
      <c r="B477" s="4">
        <v>1.5612675911165259</v>
      </c>
      <c r="C477" t="s">
        <v>1528</v>
      </c>
      <c r="D477">
        <v>167</v>
      </c>
      <c r="E477">
        <v>9</v>
      </c>
      <c r="F477">
        <v>204</v>
      </c>
      <c r="G477" t="s">
        <v>1529</v>
      </c>
    </row>
    <row r="478" spans="1:7" x14ac:dyDescent="0.25">
      <c r="A478" t="s">
        <v>1530</v>
      </c>
      <c r="B478" s="4">
        <v>0.68900453296907282</v>
      </c>
      <c r="C478" t="s">
        <v>1531</v>
      </c>
      <c r="D478">
        <v>42</v>
      </c>
      <c r="E478">
        <v>0</v>
      </c>
      <c r="F478">
        <v>182</v>
      </c>
      <c r="G478" t="s">
        <v>1532</v>
      </c>
    </row>
    <row r="479" spans="1:7" x14ac:dyDescent="0.25">
      <c r="A479" t="s">
        <v>1533</v>
      </c>
      <c r="B479" s="4">
        <v>0.98196436587737801</v>
      </c>
      <c r="C479" t="s">
        <v>4917</v>
      </c>
      <c r="D479">
        <v>118</v>
      </c>
      <c r="E479">
        <v>0</v>
      </c>
      <c r="F479">
        <v>209</v>
      </c>
      <c r="G479" t="s">
        <v>1534</v>
      </c>
    </row>
    <row r="480" spans="1:7" x14ac:dyDescent="0.25">
      <c r="A480" t="s">
        <v>1535</v>
      </c>
      <c r="B480" s="4">
        <v>1.503906068785102</v>
      </c>
      <c r="C480" t="s">
        <v>4918</v>
      </c>
      <c r="D480">
        <v>109</v>
      </c>
      <c r="E480">
        <v>10</v>
      </c>
      <c r="F480">
        <v>199</v>
      </c>
      <c r="G480" t="s">
        <v>1536</v>
      </c>
    </row>
    <row r="481" spans="1:7" x14ac:dyDescent="0.25">
      <c r="A481" t="s">
        <v>1537</v>
      </c>
      <c r="B481" s="4">
        <v>1.4835410674883442</v>
      </c>
      <c r="C481" t="s">
        <v>1538</v>
      </c>
      <c r="D481">
        <v>142</v>
      </c>
      <c r="E481">
        <v>11</v>
      </c>
      <c r="F481">
        <v>205</v>
      </c>
      <c r="G481" t="s">
        <v>1539</v>
      </c>
    </row>
    <row r="482" spans="1:7" x14ac:dyDescent="0.25">
      <c r="A482" t="s">
        <v>1540</v>
      </c>
      <c r="B482" s="4">
        <v>1.7002321681206705</v>
      </c>
      <c r="C482" t="s">
        <v>1541</v>
      </c>
      <c r="D482">
        <v>142</v>
      </c>
      <c r="E482">
        <v>14</v>
      </c>
      <c r="F482">
        <v>32</v>
      </c>
      <c r="G482" t="s">
        <v>1542</v>
      </c>
    </row>
    <row r="483" spans="1:7" x14ac:dyDescent="0.25">
      <c r="A483" t="s">
        <v>1543</v>
      </c>
      <c r="B483" s="4">
        <v>1.0105440810394708</v>
      </c>
      <c r="C483" t="s">
        <v>4919</v>
      </c>
      <c r="D483">
        <v>59</v>
      </c>
      <c r="E483">
        <v>2</v>
      </c>
      <c r="F483">
        <v>38</v>
      </c>
      <c r="G483" t="s">
        <v>1544</v>
      </c>
    </row>
    <row r="484" spans="1:7" x14ac:dyDescent="0.25">
      <c r="A484" t="s">
        <v>1545</v>
      </c>
      <c r="B484" s="4">
        <v>1.3793730773101194</v>
      </c>
      <c r="C484" t="s">
        <v>1546</v>
      </c>
      <c r="D484">
        <v>58</v>
      </c>
      <c r="E484">
        <v>8</v>
      </c>
      <c r="F484">
        <v>45</v>
      </c>
      <c r="G484" t="s">
        <v>1547</v>
      </c>
    </row>
    <row r="485" spans="1:7" x14ac:dyDescent="0.25">
      <c r="A485" t="s">
        <v>1548</v>
      </c>
      <c r="B485" s="4">
        <v>1.5920038724078345</v>
      </c>
      <c r="C485" t="s">
        <v>1549</v>
      </c>
      <c r="D485">
        <v>200</v>
      </c>
      <c r="E485">
        <v>2</v>
      </c>
      <c r="F485">
        <v>208</v>
      </c>
      <c r="G485" t="s">
        <v>1550</v>
      </c>
    </row>
    <row r="486" spans="1:7" x14ac:dyDescent="0.25">
      <c r="A486" t="s">
        <v>1551</v>
      </c>
      <c r="B486" s="4">
        <v>1.4329744124474184</v>
      </c>
      <c r="C486" t="s">
        <v>4920</v>
      </c>
      <c r="D486">
        <v>373</v>
      </c>
      <c r="E486">
        <v>10</v>
      </c>
      <c r="F486">
        <v>213</v>
      </c>
      <c r="G486" t="s">
        <v>1552</v>
      </c>
    </row>
    <row r="487" spans="1:7" x14ac:dyDescent="0.25">
      <c r="A487" t="s">
        <v>1553</v>
      </c>
      <c r="B487" s="4">
        <v>0.91452338534826527</v>
      </c>
      <c r="C487" t="s">
        <v>1554</v>
      </c>
      <c r="D487">
        <v>46</v>
      </c>
      <c r="E487">
        <v>3</v>
      </c>
      <c r="F487">
        <v>195</v>
      </c>
      <c r="G487" t="s">
        <v>1555</v>
      </c>
    </row>
    <row r="488" spans="1:7" x14ac:dyDescent="0.25">
      <c r="A488" t="s">
        <v>1556</v>
      </c>
      <c r="B488" s="4">
        <v>1.2395170162951914</v>
      </c>
      <c r="C488" t="s">
        <v>1557</v>
      </c>
      <c r="D488">
        <v>325</v>
      </c>
      <c r="E488">
        <v>2</v>
      </c>
      <c r="F488">
        <v>130</v>
      </c>
      <c r="G488" t="s">
        <v>1558</v>
      </c>
    </row>
    <row r="489" spans="1:7" x14ac:dyDescent="0.25">
      <c r="A489" t="s">
        <v>1559</v>
      </c>
      <c r="B489" s="4">
        <v>1.1879897978585743</v>
      </c>
      <c r="C489" t="s">
        <v>1560</v>
      </c>
      <c r="D489">
        <v>75</v>
      </c>
      <c r="E489">
        <v>6</v>
      </c>
      <c r="F489">
        <v>175</v>
      </c>
      <c r="G489" t="s">
        <v>1561</v>
      </c>
    </row>
    <row r="490" spans="1:7" x14ac:dyDescent="0.25">
      <c r="A490" t="s">
        <v>1562</v>
      </c>
      <c r="B490" s="4">
        <v>1.6271065910493587</v>
      </c>
      <c r="C490" t="s">
        <v>1563</v>
      </c>
      <c r="D490">
        <v>76</v>
      </c>
      <c r="E490">
        <v>22</v>
      </c>
      <c r="F490">
        <v>208</v>
      </c>
      <c r="G490" t="s">
        <v>1564</v>
      </c>
    </row>
    <row r="491" spans="1:7" x14ac:dyDescent="0.25">
      <c r="A491" t="s">
        <v>1565</v>
      </c>
      <c r="B491" s="4">
        <v>1.1853827064204387</v>
      </c>
      <c r="C491" t="s">
        <v>1566</v>
      </c>
      <c r="D491">
        <v>103</v>
      </c>
      <c r="E491">
        <v>2</v>
      </c>
      <c r="F491">
        <v>126</v>
      </c>
      <c r="G491" t="s">
        <v>1567</v>
      </c>
    </row>
    <row r="492" spans="1:7" x14ac:dyDescent="0.25">
      <c r="A492" t="s">
        <v>1568</v>
      </c>
      <c r="B492" s="4">
        <v>1.1971775182368665</v>
      </c>
      <c r="C492" t="s">
        <v>1569</v>
      </c>
      <c r="D492">
        <v>103</v>
      </c>
      <c r="E492">
        <v>3</v>
      </c>
      <c r="F492">
        <v>215</v>
      </c>
      <c r="G492" t="s">
        <v>1570</v>
      </c>
    </row>
    <row r="493" spans="1:7" x14ac:dyDescent="0.25">
      <c r="A493" t="s">
        <v>1571</v>
      </c>
      <c r="B493" s="4">
        <v>1.1189494954892107</v>
      </c>
      <c r="C493" t="s">
        <v>1572</v>
      </c>
      <c r="D493">
        <v>79</v>
      </c>
      <c r="E493">
        <v>5</v>
      </c>
      <c r="F493">
        <v>207</v>
      </c>
      <c r="G493" t="s">
        <v>1573</v>
      </c>
    </row>
    <row r="494" spans="1:7" x14ac:dyDescent="0.25">
      <c r="A494" t="s">
        <v>1574</v>
      </c>
      <c r="B494" s="4">
        <v>1.4024265177273842</v>
      </c>
      <c r="C494" t="s">
        <v>1575</v>
      </c>
      <c r="D494">
        <v>65</v>
      </c>
      <c r="E494">
        <v>3</v>
      </c>
      <c r="F494">
        <v>210</v>
      </c>
      <c r="G494" t="s">
        <v>1576</v>
      </c>
    </row>
    <row r="495" spans="1:7" x14ac:dyDescent="0.25">
      <c r="A495" t="s">
        <v>1577</v>
      </c>
      <c r="B495" s="4">
        <v>1.8938559097843766</v>
      </c>
      <c r="C495" t="s">
        <v>4921</v>
      </c>
      <c r="D495">
        <v>163</v>
      </c>
      <c r="E495">
        <v>27</v>
      </c>
      <c r="F495">
        <v>93</v>
      </c>
      <c r="G495" t="s">
        <v>1578</v>
      </c>
    </row>
    <row r="496" spans="1:7" x14ac:dyDescent="0.25">
      <c r="A496" t="s">
        <v>1579</v>
      </c>
      <c r="B496" s="4">
        <v>1.5291470955001221</v>
      </c>
      <c r="C496" t="s">
        <v>1580</v>
      </c>
      <c r="D496">
        <v>403</v>
      </c>
      <c r="E496">
        <v>17</v>
      </c>
      <c r="F496">
        <v>46</v>
      </c>
      <c r="G496" t="s">
        <v>1581</v>
      </c>
    </row>
    <row r="497" spans="1:7" x14ac:dyDescent="0.25">
      <c r="A497" t="s">
        <v>1582</v>
      </c>
      <c r="B497" s="4">
        <v>0.73160861291808243</v>
      </c>
      <c r="C497" t="s">
        <v>4922</v>
      </c>
      <c r="D497">
        <v>39</v>
      </c>
      <c r="E497">
        <v>0</v>
      </c>
      <c r="F497">
        <v>210</v>
      </c>
      <c r="G497" t="s">
        <v>1583</v>
      </c>
    </row>
    <row r="498" spans="1:7" x14ac:dyDescent="0.25">
      <c r="A498" t="s">
        <v>1584</v>
      </c>
      <c r="B498" s="4">
        <v>0.82534604417993251</v>
      </c>
      <c r="C498" t="s">
        <v>4923</v>
      </c>
      <c r="D498">
        <v>39</v>
      </c>
      <c r="E498">
        <v>0</v>
      </c>
      <c r="F498">
        <v>179</v>
      </c>
      <c r="G498" t="s">
        <v>1585</v>
      </c>
    </row>
    <row r="499" spans="1:7" x14ac:dyDescent="0.25">
      <c r="A499" t="s">
        <v>1586</v>
      </c>
      <c r="B499" s="4">
        <v>1.2587923236663616</v>
      </c>
      <c r="C499" t="s">
        <v>1587</v>
      </c>
      <c r="D499">
        <v>85</v>
      </c>
      <c r="E499">
        <v>2</v>
      </c>
      <c r="F499">
        <v>215</v>
      </c>
      <c r="G499" t="s">
        <v>1588</v>
      </c>
    </row>
    <row r="500" spans="1:7" x14ac:dyDescent="0.25">
      <c r="A500" t="s">
        <v>1589</v>
      </c>
      <c r="B500" s="4">
        <v>1.4682861557015277</v>
      </c>
      <c r="C500" t="s">
        <v>1590</v>
      </c>
      <c r="D500">
        <v>85</v>
      </c>
      <c r="E500">
        <v>3</v>
      </c>
      <c r="F500">
        <v>207</v>
      </c>
      <c r="G500" t="s">
        <v>1591</v>
      </c>
    </row>
    <row r="501" spans="1:7" x14ac:dyDescent="0.25">
      <c r="A501" t="s">
        <v>1592</v>
      </c>
      <c r="B501" s="4">
        <v>1.0426414455488433</v>
      </c>
      <c r="C501" t="s">
        <v>1593</v>
      </c>
      <c r="D501">
        <v>118</v>
      </c>
      <c r="E501">
        <v>2</v>
      </c>
      <c r="F501">
        <v>209</v>
      </c>
      <c r="G501" t="s">
        <v>1594</v>
      </c>
    </row>
    <row r="502" spans="1:7" x14ac:dyDescent="0.25">
      <c r="A502" t="s">
        <v>1595</v>
      </c>
      <c r="B502" s="4">
        <v>1.1288316324434746</v>
      </c>
      <c r="C502" t="s">
        <v>1596</v>
      </c>
      <c r="D502">
        <v>118</v>
      </c>
      <c r="E502">
        <v>0</v>
      </c>
      <c r="F502">
        <v>76</v>
      </c>
      <c r="G502" t="s">
        <v>1597</v>
      </c>
    </row>
    <row r="503" spans="1:7" x14ac:dyDescent="0.25">
      <c r="A503" t="s">
        <v>1598</v>
      </c>
      <c r="B503" s="4">
        <v>1.3847791960947764</v>
      </c>
      <c r="C503" t="s">
        <v>1599</v>
      </c>
      <c r="D503">
        <v>88</v>
      </c>
      <c r="E503">
        <v>3</v>
      </c>
      <c r="F503">
        <v>209</v>
      </c>
      <c r="G503" t="s">
        <v>1600</v>
      </c>
    </row>
    <row r="504" spans="1:7" x14ac:dyDescent="0.25">
      <c r="A504" t="s">
        <v>1601</v>
      </c>
      <c r="B504" s="4">
        <v>1.2187218239352098</v>
      </c>
      <c r="C504" t="s">
        <v>4924</v>
      </c>
      <c r="D504">
        <v>88</v>
      </c>
      <c r="E504">
        <v>0</v>
      </c>
      <c r="F504">
        <v>213</v>
      </c>
      <c r="G504" t="s">
        <v>1602</v>
      </c>
    </row>
    <row r="505" spans="1:7" x14ac:dyDescent="0.25">
      <c r="A505" t="s">
        <v>1603</v>
      </c>
      <c r="B505" s="4">
        <v>1.7421235503753567</v>
      </c>
      <c r="C505" t="s">
        <v>1604</v>
      </c>
      <c r="D505">
        <v>210</v>
      </c>
      <c r="E505">
        <v>15</v>
      </c>
      <c r="F505">
        <v>209</v>
      </c>
      <c r="G505" t="s">
        <v>1605</v>
      </c>
    </row>
    <row r="506" spans="1:7" x14ac:dyDescent="0.25">
      <c r="A506" t="s">
        <v>1606</v>
      </c>
      <c r="B506" s="4">
        <v>1.2549477516028968</v>
      </c>
      <c r="C506" t="s">
        <v>4925</v>
      </c>
      <c r="D506">
        <v>88</v>
      </c>
      <c r="E506">
        <v>2</v>
      </c>
      <c r="F506">
        <v>207</v>
      </c>
      <c r="G506" t="s">
        <v>1607</v>
      </c>
    </row>
    <row r="507" spans="1:7" x14ac:dyDescent="0.25">
      <c r="A507" t="s">
        <v>1608</v>
      </c>
      <c r="B507" s="4">
        <v>1.3239671668986031</v>
      </c>
      <c r="C507" t="s">
        <v>1609</v>
      </c>
      <c r="D507">
        <v>206</v>
      </c>
      <c r="E507">
        <v>7</v>
      </c>
      <c r="F507">
        <v>214</v>
      </c>
      <c r="G507" t="s">
        <v>1610</v>
      </c>
    </row>
    <row r="508" spans="1:7" x14ac:dyDescent="0.25">
      <c r="A508" t="s">
        <v>1611</v>
      </c>
      <c r="B508" s="4">
        <v>1.6887581400376781</v>
      </c>
      <c r="C508" t="s">
        <v>1612</v>
      </c>
      <c r="D508">
        <v>219</v>
      </c>
      <c r="E508">
        <v>35</v>
      </c>
      <c r="F508">
        <v>210</v>
      </c>
      <c r="G508" t="s">
        <v>1613</v>
      </c>
    </row>
    <row r="509" spans="1:7" x14ac:dyDescent="0.25">
      <c r="A509" t="s">
        <v>1614</v>
      </c>
      <c r="B509" s="4">
        <v>0.89927209222295057</v>
      </c>
      <c r="C509" t="s">
        <v>1615</v>
      </c>
      <c r="D509">
        <v>38</v>
      </c>
      <c r="E509">
        <v>0</v>
      </c>
      <c r="F509">
        <v>77</v>
      </c>
      <c r="G509" t="s">
        <v>1616</v>
      </c>
    </row>
    <row r="510" spans="1:7" x14ac:dyDescent="0.25">
      <c r="A510" t="s">
        <v>1617</v>
      </c>
      <c r="B510" s="4">
        <v>1.2463654905219141</v>
      </c>
      <c r="C510" t="s">
        <v>1618</v>
      </c>
      <c r="D510">
        <v>94</v>
      </c>
      <c r="E510">
        <v>2</v>
      </c>
      <c r="F510">
        <v>214</v>
      </c>
      <c r="G510" t="s">
        <v>1619</v>
      </c>
    </row>
    <row r="511" spans="1:7" x14ac:dyDescent="0.25">
      <c r="A511" t="s">
        <v>1620</v>
      </c>
      <c r="B511" s="4">
        <v>1.7562604432160456</v>
      </c>
      <c r="C511" t="s">
        <v>1621</v>
      </c>
      <c r="D511">
        <v>257</v>
      </c>
      <c r="E511">
        <v>3</v>
      </c>
      <c r="F511">
        <v>213</v>
      </c>
      <c r="G511" t="s">
        <v>1621</v>
      </c>
    </row>
    <row r="512" spans="1:7" x14ac:dyDescent="0.25">
      <c r="A512" t="s">
        <v>1622</v>
      </c>
      <c r="B512" s="4">
        <v>1.5816626815407979</v>
      </c>
      <c r="C512" t="s">
        <v>1623</v>
      </c>
      <c r="D512">
        <v>257</v>
      </c>
      <c r="E512">
        <v>3</v>
      </c>
      <c r="F512">
        <v>213</v>
      </c>
      <c r="G512" t="s">
        <v>1624</v>
      </c>
    </row>
    <row r="513" spans="1:7" x14ac:dyDescent="0.25">
      <c r="A513" t="s">
        <v>1625</v>
      </c>
      <c r="B513" s="4">
        <v>1.2641763561309616</v>
      </c>
      <c r="C513" t="s">
        <v>1626</v>
      </c>
      <c r="D513">
        <v>61</v>
      </c>
      <c r="E513">
        <v>2</v>
      </c>
      <c r="F513">
        <v>213</v>
      </c>
      <c r="G513" t="s">
        <v>1627</v>
      </c>
    </row>
    <row r="514" spans="1:7" x14ac:dyDescent="0.25">
      <c r="A514" t="s">
        <v>1628</v>
      </c>
      <c r="B514" s="4">
        <v>0.91118319805516046</v>
      </c>
      <c r="C514" t="s">
        <v>1629</v>
      </c>
      <c r="D514">
        <v>90</v>
      </c>
      <c r="E514">
        <v>1</v>
      </c>
      <c r="F514">
        <v>208</v>
      </c>
      <c r="G514" t="s">
        <v>1630</v>
      </c>
    </row>
    <row r="515" spans="1:7" x14ac:dyDescent="0.25">
      <c r="A515" t="s">
        <v>1631</v>
      </c>
      <c r="B515" s="4">
        <v>0.80862233070143075</v>
      </c>
      <c r="C515" t="s">
        <v>479</v>
      </c>
      <c r="D515">
        <v>99</v>
      </c>
      <c r="E515">
        <v>2</v>
      </c>
      <c r="F515">
        <v>209</v>
      </c>
      <c r="G515" t="s">
        <v>1632</v>
      </c>
    </row>
    <row r="516" spans="1:7" x14ac:dyDescent="0.25">
      <c r="A516" t="s">
        <v>1633</v>
      </c>
      <c r="B516" s="4">
        <v>1.1003339627337394</v>
      </c>
      <c r="C516" t="s">
        <v>1634</v>
      </c>
      <c r="D516">
        <v>236</v>
      </c>
      <c r="E516">
        <v>0</v>
      </c>
      <c r="F516">
        <v>180</v>
      </c>
      <c r="G516" t="s">
        <v>1635</v>
      </c>
    </row>
    <row r="517" spans="1:7" x14ac:dyDescent="0.25">
      <c r="A517" t="s">
        <v>1636</v>
      </c>
      <c r="B517" s="4">
        <v>1.080284365431005</v>
      </c>
      <c r="C517" t="s">
        <v>1637</v>
      </c>
      <c r="D517">
        <v>1810</v>
      </c>
      <c r="E517">
        <v>2</v>
      </c>
      <c r="F517">
        <v>159</v>
      </c>
      <c r="G517" t="s">
        <v>1638</v>
      </c>
    </row>
    <row r="518" spans="1:7" x14ac:dyDescent="0.25">
      <c r="A518" t="s">
        <v>1639</v>
      </c>
      <c r="B518" s="4">
        <v>1.1137309055469755</v>
      </c>
      <c r="C518" t="s">
        <v>1640</v>
      </c>
      <c r="D518">
        <v>1025</v>
      </c>
      <c r="E518">
        <v>2</v>
      </c>
      <c r="F518">
        <v>55</v>
      </c>
      <c r="G518" t="s">
        <v>1641</v>
      </c>
    </row>
    <row r="519" spans="1:7" x14ac:dyDescent="0.25">
      <c r="A519" t="s">
        <v>1642</v>
      </c>
      <c r="B519" s="4">
        <v>0.98873118705173435</v>
      </c>
      <c r="C519" t="s">
        <v>534</v>
      </c>
      <c r="D519">
        <v>1518</v>
      </c>
      <c r="E519">
        <v>1</v>
      </c>
      <c r="F519">
        <v>102</v>
      </c>
      <c r="G519" t="s">
        <v>1643</v>
      </c>
    </row>
    <row r="520" spans="1:7" x14ac:dyDescent="0.25">
      <c r="A520" t="s">
        <v>1644</v>
      </c>
      <c r="B520" s="4">
        <v>0.65599301048240299</v>
      </c>
      <c r="C520" t="s">
        <v>4774</v>
      </c>
      <c r="D520">
        <v>109</v>
      </c>
      <c r="E520">
        <v>1</v>
      </c>
      <c r="F520">
        <v>183</v>
      </c>
      <c r="G520" t="s">
        <v>1645</v>
      </c>
    </row>
    <row r="521" spans="1:7" x14ac:dyDescent="0.25">
      <c r="A521" t="s">
        <v>1646</v>
      </c>
      <c r="B521" s="4">
        <v>0.68987093405774336</v>
      </c>
      <c r="C521" t="s">
        <v>4926</v>
      </c>
      <c r="D521">
        <v>78</v>
      </c>
      <c r="E521">
        <v>2</v>
      </c>
      <c r="F521">
        <v>176</v>
      </c>
      <c r="G521" t="s">
        <v>1647</v>
      </c>
    </row>
    <row r="522" spans="1:7" x14ac:dyDescent="0.25">
      <c r="A522" t="s">
        <v>1648</v>
      </c>
      <c r="B522" s="4">
        <v>0.68187142258081557</v>
      </c>
      <c r="C522" t="s">
        <v>4927</v>
      </c>
      <c r="D522">
        <v>55</v>
      </c>
      <c r="E522">
        <v>2</v>
      </c>
      <c r="F522">
        <v>48</v>
      </c>
      <c r="G522" t="s">
        <v>1649</v>
      </c>
    </row>
    <row r="523" spans="1:7" x14ac:dyDescent="0.25">
      <c r="A523" t="s">
        <v>1650</v>
      </c>
      <c r="B523" s="4">
        <v>0.73230118880145667</v>
      </c>
      <c r="C523" t="s">
        <v>4928</v>
      </c>
      <c r="D523">
        <v>36</v>
      </c>
      <c r="E523">
        <v>2</v>
      </c>
      <c r="F523">
        <v>133</v>
      </c>
      <c r="G523" t="s">
        <v>1651</v>
      </c>
    </row>
    <row r="524" spans="1:7" x14ac:dyDescent="0.25">
      <c r="A524" t="s">
        <v>1652</v>
      </c>
      <c r="B524" s="4">
        <v>0.83008548458843701</v>
      </c>
      <c r="C524" t="s">
        <v>4929</v>
      </c>
      <c r="D524">
        <v>83</v>
      </c>
      <c r="E524">
        <v>2</v>
      </c>
      <c r="F524">
        <v>195</v>
      </c>
      <c r="G524" t="s">
        <v>1653</v>
      </c>
    </row>
    <row r="525" spans="1:7" x14ac:dyDescent="0.25">
      <c r="A525" t="s">
        <v>1654</v>
      </c>
      <c r="B525" s="4">
        <v>1.6908602544539479</v>
      </c>
      <c r="C525" t="s">
        <v>1655</v>
      </c>
      <c r="D525">
        <v>114</v>
      </c>
      <c r="E525">
        <v>10</v>
      </c>
      <c r="F525">
        <v>55</v>
      </c>
      <c r="G525" t="s">
        <v>1656</v>
      </c>
    </row>
    <row r="526" spans="1:7" x14ac:dyDescent="0.25">
      <c r="A526" t="s">
        <v>1657</v>
      </c>
      <c r="B526" s="4">
        <v>1.2312976016054684</v>
      </c>
      <c r="C526" t="s">
        <v>1658</v>
      </c>
      <c r="D526">
        <v>114</v>
      </c>
      <c r="E526">
        <v>4</v>
      </c>
      <c r="F526">
        <v>200</v>
      </c>
      <c r="G526" t="s">
        <v>1659</v>
      </c>
    </row>
    <row r="527" spans="1:7" x14ac:dyDescent="0.25">
      <c r="A527" t="s">
        <v>1660</v>
      </c>
      <c r="B527" s="4">
        <v>1.1814785491172812</v>
      </c>
      <c r="C527" t="s">
        <v>1661</v>
      </c>
      <c r="D527">
        <v>189</v>
      </c>
      <c r="E527">
        <v>0</v>
      </c>
      <c r="F527">
        <v>209</v>
      </c>
      <c r="G527" t="s">
        <v>1662</v>
      </c>
    </row>
    <row r="528" spans="1:7" x14ac:dyDescent="0.25">
      <c r="A528" t="s">
        <v>1663</v>
      </c>
      <c r="B528" s="4">
        <v>1.4413804377444346</v>
      </c>
      <c r="C528" t="s">
        <v>1664</v>
      </c>
      <c r="D528">
        <v>189</v>
      </c>
      <c r="E528">
        <v>16</v>
      </c>
      <c r="F528">
        <v>211</v>
      </c>
      <c r="G528" t="s">
        <v>1665</v>
      </c>
    </row>
    <row r="529" spans="1:7" x14ac:dyDescent="0.25">
      <c r="A529" t="s">
        <v>1666</v>
      </c>
      <c r="B529" s="4">
        <v>1.089261572282052</v>
      </c>
      <c r="C529" t="s">
        <v>4930</v>
      </c>
      <c r="D529">
        <v>118</v>
      </c>
      <c r="E529">
        <v>3</v>
      </c>
      <c r="F529">
        <v>49</v>
      </c>
      <c r="G529" t="s">
        <v>1667</v>
      </c>
    </row>
    <row r="530" spans="1:7" x14ac:dyDescent="0.25">
      <c r="A530" t="s">
        <v>1668</v>
      </c>
      <c r="B530" s="4">
        <v>0.76252983640183647</v>
      </c>
      <c r="C530" t="s">
        <v>1669</v>
      </c>
      <c r="D530">
        <v>55</v>
      </c>
      <c r="E530">
        <v>3</v>
      </c>
      <c r="F530">
        <v>210</v>
      </c>
      <c r="G530" t="s">
        <v>1670</v>
      </c>
    </row>
    <row r="531" spans="1:7" x14ac:dyDescent="0.25">
      <c r="A531" t="s">
        <v>1671</v>
      </c>
      <c r="B531" s="4">
        <v>1.4959357537752582</v>
      </c>
      <c r="C531" t="s">
        <v>4931</v>
      </c>
      <c r="D531">
        <v>399</v>
      </c>
      <c r="E531">
        <v>24</v>
      </c>
      <c r="F531">
        <v>198</v>
      </c>
      <c r="G531" t="s">
        <v>1672</v>
      </c>
    </row>
    <row r="532" spans="1:7" x14ac:dyDescent="0.25">
      <c r="A532" t="s">
        <v>1673</v>
      </c>
      <c r="B532" s="4">
        <v>1.4569255771291947</v>
      </c>
      <c r="C532" t="s">
        <v>1674</v>
      </c>
      <c r="D532">
        <v>399</v>
      </c>
      <c r="E532">
        <v>10</v>
      </c>
      <c r="F532">
        <v>201</v>
      </c>
      <c r="G532" t="s">
        <v>1675</v>
      </c>
    </row>
    <row r="533" spans="1:7" x14ac:dyDescent="0.25">
      <c r="A533" t="s">
        <v>1676</v>
      </c>
      <c r="B533" s="4">
        <v>1.39955456149583</v>
      </c>
      <c r="C533" t="s">
        <v>4932</v>
      </c>
      <c r="D533">
        <v>59</v>
      </c>
      <c r="E533">
        <v>6</v>
      </c>
      <c r="F533">
        <v>214</v>
      </c>
      <c r="G533" t="s">
        <v>1677</v>
      </c>
    </row>
    <row r="534" spans="1:7" x14ac:dyDescent="0.25">
      <c r="A534" t="s">
        <v>1678</v>
      </c>
      <c r="B534" s="4">
        <v>0.74029190581207083</v>
      </c>
      <c r="C534" t="s">
        <v>479</v>
      </c>
      <c r="D534">
        <v>204</v>
      </c>
      <c r="E534">
        <v>0</v>
      </c>
      <c r="F534">
        <v>87</v>
      </c>
      <c r="G534" t="s">
        <v>1679</v>
      </c>
    </row>
    <row r="535" spans="1:7" x14ac:dyDescent="0.25">
      <c r="A535" t="s">
        <v>1680</v>
      </c>
      <c r="B535" s="4">
        <v>0.74190158063436762</v>
      </c>
      <c r="C535" t="s">
        <v>1681</v>
      </c>
      <c r="D535">
        <v>34</v>
      </c>
      <c r="E535">
        <v>2</v>
      </c>
      <c r="F535">
        <v>215</v>
      </c>
      <c r="G535" t="s">
        <v>1682</v>
      </c>
    </row>
    <row r="536" spans="1:7" x14ac:dyDescent="0.25">
      <c r="A536" t="s">
        <v>1683</v>
      </c>
      <c r="B536" s="4">
        <v>1.7734680491676822</v>
      </c>
      <c r="C536" t="s">
        <v>1684</v>
      </c>
      <c r="D536">
        <v>188</v>
      </c>
      <c r="E536">
        <v>18</v>
      </c>
      <c r="F536">
        <v>215</v>
      </c>
      <c r="G536" t="s">
        <v>1685</v>
      </c>
    </row>
    <row r="537" spans="1:7" x14ac:dyDescent="0.25">
      <c r="A537" t="s">
        <v>1686</v>
      </c>
      <c r="B537" s="4">
        <v>1.2844315238058832</v>
      </c>
      <c r="C537" t="s">
        <v>1687</v>
      </c>
      <c r="D537">
        <v>104</v>
      </c>
      <c r="E537">
        <v>2</v>
      </c>
      <c r="F537">
        <v>148</v>
      </c>
      <c r="G537" t="s">
        <v>1688</v>
      </c>
    </row>
    <row r="538" spans="1:7" x14ac:dyDescent="0.25">
      <c r="A538" t="s">
        <v>1689</v>
      </c>
      <c r="B538" s="4">
        <v>0.9997853211686637</v>
      </c>
      <c r="C538" t="s">
        <v>1690</v>
      </c>
      <c r="D538">
        <v>104</v>
      </c>
      <c r="E538">
        <v>2</v>
      </c>
      <c r="F538">
        <v>215</v>
      </c>
      <c r="G538" t="s">
        <v>1691</v>
      </c>
    </row>
    <row r="539" spans="1:7" x14ac:dyDescent="0.25">
      <c r="A539" t="s">
        <v>1692</v>
      </c>
      <c r="B539" s="4">
        <v>0.8446706657249734</v>
      </c>
      <c r="C539" t="s">
        <v>1693</v>
      </c>
      <c r="D539">
        <v>113</v>
      </c>
      <c r="E539">
        <v>1</v>
      </c>
      <c r="F539">
        <v>208</v>
      </c>
      <c r="G539" t="s">
        <v>1694</v>
      </c>
    </row>
    <row r="540" spans="1:7" x14ac:dyDescent="0.25">
      <c r="A540" t="s">
        <v>1695</v>
      </c>
      <c r="B540" s="4">
        <v>1.3151267796080366</v>
      </c>
      <c r="C540" t="s">
        <v>4933</v>
      </c>
      <c r="D540">
        <v>113</v>
      </c>
      <c r="E540">
        <v>2</v>
      </c>
      <c r="F540">
        <v>214</v>
      </c>
      <c r="G540" t="s">
        <v>1696</v>
      </c>
    </row>
    <row r="541" spans="1:7" x14ac:dyDescent="0.25">
      <c r="A541" t="s">
        <v>1697</v>
      </c>
      <c r="B541" s="4">
        <v>1.2345629027759475</v>
      </c>
      <c r="C541" t="s">
        <v>1698</v>
      </c>
      <c r="D541">
        <v>390</v>
      </c>
      <c r="E541">
        <v>7</v>
      </c>
      <c r="F541">
        <v>215</v>
      </c>
      <c r="G541" t="s">
        <v>1699</v>
      </c>
    </row>
    <row r="542" spans="1:7" x14ac:dyDescent="0.25">
      <c r="A542" t="s">
        <v>1700</v>
      </c>
      <c r="B542" s="4">
        <v>1.4943170791395559</v>
      </c>
      <c r="C542" t="s">
        <v>1701</v>
      </c>
      <c r="D542">
        <v>390</v>
      </c>
      <c r="E542">
        <v>7</v>
      </c>
      <c r="F542">
        <v>106</v>
      </c>
      <c r="G542" t="s">
        <v>1702</v>
      </c>
    </row>
    <row r="543" spans="1:7" x14ac:dyDescent="0.25">
      <c r="A543" t="s">
        <v>1703</v>
      </c>
      <c r="B543" s="4">
        <v>1.5132119650161293</v>
      </c>
      <c r="C543" t="s">
        <v>4934</v>
      </c>
      <c r="D543">
        <v>107</v>
      </c>
      <c r="E543">
        <v>11</v>
      </c>
      <c r="F543">
        <v>202</v>
      </c>
      <c r="G543" t="s">
        <v>1704</v>
      </c>
    </row>
    <row r="544" spans="1:7" x14ac:dyDescent="0.25">
      <c r="A544" t="s">
        <v>1705</v>
      </c>
      <c r="B544" s="4">
        <v>1.6763272440014856</v>
      </c>
      <c r="C544" t="s">
        <v>1706</v>
      </c>
      <c r="D544">
        <v>213</v>
      </c>
      <c r="E544">
        <v>14</v>
      </c>
      <c r="F544">
        <v>215</v>
      </c>
      <c r="G544" t="s">
        <v>1707</v>
      </c>
    </row>
    <row r="545" spans="1:7" x14ac:dyDescent="0.25">
      <c r="A545" t="s">
        <v>1708</v>
      </c>
      <c r="B545" s="4">
        <v>0.92237037586776316</v>
      </c>
      <c r="C545" t="s">
        <v>4935</v>
      </c>
      <c r="D545">
        <v>89</v>
      </c>
      <c r="E545">
        <v>2</v>
      </c>
      <c r="F545">
        <v>170</v>
      </c>
      <c r="G545" t="s">
        <v>1709</v>
      </c>
    </row>
    <row r="546" spans="1:7" x14ac:dyDescent="0.25">
      <c r="A546" t="s">
        <v>1710</v>
      </c>
      <c r="B546" s="4">
        <v>0.62296773214223866</v>
      </c>
      <c r="C546" t="s">
        <v>1711</v>
      </c>
      <c r="D546">
        <v>33</v>
      </c>
      <c r="E546">
        <v>2</v>
      </c>
      <c r="F546">
        <v>215</v>
      </c>
      <c r="G546" t="s">
        <v>1712</v>
      </c>
    </row>
    <row r="547" spans="1:7" x14ac:dyDescent="0.25">
      <c r="A547" t="s">
        <v>1713</v>
      </c>
      <c r="B547" s="4">
        <v>0.65668497103685319</v>
      </c>
      <c r="C547" t="s">
        <v>479</v>
      </c>
      <c r="D547">
        <v>114</v>
      </c>
      <c r="E547">
        <v>1</v>
      </c>
      <c r="F547">
        <v>141</v>
      </c>
      <c r="G547" t="s">
        <v>1714</v>
      </c>
    </row>
    <row r="548" spans="1:7" x14ac:dyDescent="0.25">
      <c r="A548" t="s">
        <v>1715</v>
      </c>
      <c r="B548" s="4">
        <v>1.2094477032760174</v>
      </c>
      <c r="C548" t="s">
        <v>4936</v>
      </c>
      <c r="D548">
        <v>92</v>
      </c>
      <c r="E548">
        <v>4</v>
      </c>
      <c r="F548">
        <v>132</v>
      </c>
      <c r="G548" t="s">
        <v>1716</v>
      </c>
    </row>
    <row r="549" spans="1:7" x14ac:dyDescent="0.25">
      <c r="A549" t="s">
        <v>1717</v>
      </c>
      <c r="B549" s="4">
        <v>1.158643858492024</v>
      </c>
      <c r="C549" t="s">
        <v>4937</v>
      </c>
      <c r="D549">
        <v>92</v>
      </c>
      <c r="E549">
        <v>7</v>
      </c>
      <c r="F549">
        <v>214</v>
      </c>
      <c r="G549" t="s">
        <v>1718</v>
      </c>
    </row>
    <row r="550" spans="1:7" x14ac:dyDescent="0.25">
      <c r="A550" t="s">
        <v>1719</v>
      </c>
      <c r="B550" s="4">
        <v>1.6473985174746659</v>
      </c>
      <c r="C550" t="s">
        <v>4938</v>
      </c>
      <c r="D550">
        <v>65</v>
      </c>
      <c r="E550">
        <v>6</v>
      </c>
      <c r="F550">
        <v>36</v>
      </c>
      <c r="G550" t="s">
        <v>1720</v>
      </c>
    </row>
    <row r="551" spans="1:7" x14ac:dyDescent="0.25">
      <c r="A551" t="s">
        <v>1721</v>
      </c>
      <c r="B551" s="4">
        <v>1.2062923813078528</v>
      </c>
      <c r="C551" t="s">
        <v>1722</v>
      </c>
      <c r="D551">
        <v>65</v>
      </c>
      <c r="E551">
        <v>6</v>
      </c>
      <c r="F551">
        <v>212</v>
      </c>
      <c r="G551" t="s">
        <v>1723</v>
      </c>
    </row>
    <row r="552" spans="1:7" x14ac:dyDescent="0.25">
      <c r="A552" t="s">
        <v>1724</v>
      </c>
      <c r="B552" s="4">
        <v>1.1124319804401281</v>
      </c>
      <c r="C552" t="s">
        <v>1725</v>
      </c>
      <c r="D552">
        <v>205</v>
      </c>
      <c r="E552">
        <v>1</v>
      </c>
      <c r="F552">
        <v>136</v>
      </c>
      <c r="G552" t="s">
        <v>1726</v>
      </c>
    </row>
    <row r="553" spans="1:7" x14ac:dyDescent="0.25">
      <c r="A553" t="s">
        <v>1727</v>
      </c>
      <c r="B553" s="4">
        <v>0.66500371795086433</v>
      </c>
      <c r="C553" t="s">
        <v>1728</v>
      </c>
      <c r="D553">
        <v>447</v>
      </c>
      <c r="E553">
        <v>2</v>
      </c>
      <c r="F553">
        <v>89</v>
      </c>
      <c r="G553" t="s">
        <v>1729</v>
      </c>
    </row>
    <row r="554" spans="1:7" x14ac:dyDescent="0.25">
      <c r="A554" t="s">
        <v>1730</v>
      </c>
      <c r="B554" s="4">
        <v>0.69338568703040493</v>
      </c>
      <c r="C554" t="s">
        <v>4774</v>
      </c>
      <c r="D554">
        <v>35</v>
      </c>
      <c r="E554">
        <v>0</v>
      </c>
      <c r="F554">
        <v>200</v>
      </c>
      <c r="G554" t="s">
        <v>1731</v>
      </c>
    </row>
    <row r="555" spans="1:7" x14ac:dyDescent="0.25">
      <c r="A555" t="s">
        <v>1732</v>
      </c>
      <c r="B555" s="4">
        <v>0.89507210915585256</v>
      </c>
      <c r="C555" t="s">
        <v>1733</v>
      </c>
      <c r="D555">
        <v>205</v>
      </c>
      <c r="E555">
        <v>2</v>
      </c>
      <c r="F555">
        <v>161</v>
      </c>
      <c r="G555" t="s">
        <v>1734</v>
      </c>
    </row>
    <row r="556" spans="1:7" x14ac:dyDescent="0.25">
      <c r="A556" t="s">
        <v>1735</v>
      </c>
      <c r="B556" s="4">
        <v>1.1165110164169458</v>
      </c>
      <c r="C556" t="s">
        <v>1736</v>
      </c>
      <c r="D556">
        <v>205</v>
      </c>
      <c r="E556">
        <v>0</v>
      </c>
      <c r="F556">
        <v>84</v>
      </c>
      <c r="G556" t="s">
        <v>1737</v>
      </c>
    </row>
    <row r="557" spans="1:7" x14ac:dyDescent="0.25">
      <c r="A557" t="s">
        <v>1738</v>
      </c>
      <c r="B557" s="4">
        <v>0.76080944150149188</v>
      </c>
      <c r="C557" t="s">
        <v>4939</v>
      </c>
      <c r="D557">
        <v>77</v>
      </c>
      <c r="E557">
        <v>3</v>
      </c>
      <c r="F557">
        <v>190</v>
      </c>
      <c r="G557" t="s">
        <v>1739</v>
      </c>
    </row>
    <row r="558" spans="1:7" x14ac:dyDescent="0.25">
      <c r="A558" t="s">
        <v>1740</v>
      </c>
      <c r="B558" s="4">
        <v>0.76587249251001199</v>
      </c>
      <c r="C558" t="s">
        <v>1741</v>
      </c>
      <c r="D558">
        <v>77</v>
      </c>
      <c r="E558">
        <v>0</v>
      </c>
      <c r="F558">
        <v>170</v>
      </c>
      <c r="G558" t="s">
        <v>1742</v>
      </c>
    </row>
    <row r="559" spans="1:7" x14ac:dyDescent="0.25">
      <c r="A559" t="s">
        <v>1743</v>
      </c>
      <c r="B559" s="4">
        <v>0.91236169617514484</v>
      </c>
      <c r="C559" t="s">
        <v>479</v>
      </c>
      <c r="D559">
        <v>215</v>
      </c>
      <c r="E559">
        <v>0</v>
      </c>
      <c r="F559">
        <v>91</v>
      </c>
      <c r="G559" t="s">
        <v>1744</v>
      </c>
    </row>
    <row r="560" spans="1:7" x14ac:dyDescent="0.25">
      <c r="A560" t="s">
        <v>1745</v>
      </c>
      <c r="B560" s="4">
        <v>0.96965888099007902</v>
      </c>
      <c r="C560" t="s">
        <v>1746</v>
      </c>
      <c r="D560">
        <v>104</v>
      </c>
      <c r="E560">
        <v>2</v>
      </c>
      <c r="F560">
        <v>65</v>
      </c>
      <c r="G560" t="s">
        <v>1747</v>
      </c>
    </row>
    <row r="561" spans="1:7" x14ac:dyDescent="0.25">
      <c r="A561" t="s">
        <v>1748</v>
      </c>
      <c r="B561" s="4">
        <v>1.9455487174861521</v>
      </c>
      <c r="C561" t="s">
        <v>1749</v>
      </c>
      <c r="D561">
        <v>578</v>
      </c>
      <c r="E561">
        <v>117</v>
      </c>
      <c r="F561">
        <v>150</v>
      </c>
      <c r="G561" t="s">
        <v>1750</v>
      </c>
    </row>
    <row r="562" spans="1:7" x14ac:dyDescent="0.25">
      <c r="A562" t="s">
        <v>1751</v>
      </c>
      <c r="B562" s="4">
        <v>1.447592065941923</v>
      </c>
      <c r="C562" t="s">
        <v>1752</v>
      </c>
      <c r="D562">
        <v>364</v>
      </c>
      <c r="E562">
        <v>5</v>
      </c>
      <c r="F562">
        <v>171</v>
      </c>
      <c r="G562" t="s">
        <v>1753</v>
      </c>
    </row>
    <row r="563" spans="1:7" x14ac:dyDescent="0.25">
      <c r="A563" t="s">
        <v>1754</v>
      </c>
      <c r="B563" s="4">
        <v>1.4550050818910254</v>
      </c>
      <c r="C563" t="s">
        <v>1755</v>
      </c>
      <c r="D563">
        <v>364</v>
      </c>
      <c r="E563">
        <v>5</v>
      </c>
      <c r="F563">
        <v>137</v>
      </c>
      <c r="G563" t="s">
        <v>1756</v>
      </c>
    </row>
    <row r="564" spans="1:7" x14ac:dyDescent="0.25">
      <c r="A564" t="s">
        <v>1757</v>
      </c>
      <c r="B564" s="4">
        <v>0.74589843999533001</v>
      </c>
      <c r="C564" t="s">
        <v>4940</v>
      </c>
      <c r="D564">
        <v>106</v>
      </c>
      <c r="E564">
        <v>3</v>
      </c>
      <c r="F564">
        <v>181</v>
      </c>
      <c r="G564" t="s">
        <v>1758</v>
      </c>
    </row>
    <row r="565" spans="1:7" x14ac:dyDescent="0.25">
      <c r="A565" t="s">
        <v>1759</v>
      </c>
      <c r="B565" s="4">
        <v>0.98681416438178116</v>
      </c>
      <c r="C565" t="s">
        <v>1760</v>
      </c>
      <c r="D565">
        <v>106</v>
      </c>
      <c r="E565">
        <v>3</v>
      </c>
      <c r="F565">
        <v>198</v>
      </c>
      <c r="G565" t="s">
        <v>1761</v>
      </c>
    </row>
    <row r="566" spans="1:7" x14ac:dyDescent="0.25">
      <c r="A566" t="s">
        <v>1762</v>
      </c>
      <c r="B566" s="4">
        <v>0.76655723217248795</v>
      </c>
      <c r="C566" t="s">
        <v>1409</v>
      </c>
      <c r="D566">
        <v>135</v>
      </c>
      <c r="E566">
        <v>0</v>
      </c>
      <c r="F566">
        <v>186</v>
      </c>
      <c r="G566" t="s">
        <v>1763</v>
      </c>
    </row>
    <row r="567" spans="1:7" x14ac:dyDescent="0.25">
      <c r="A567" t="s">
        <v>1764</v>
      </c>
      <c r="B567" s="4">
        <v>1.1339280922380526</v>
      </c>
      <c r="C567" t="s">
        <v>4941</v>
      </c>
      <c r="D567">
        <v>40</v>
      </c>
      <c r="E567">
        <v>5</v>
      </c>
      <c r="F567">
        <v>197</v>
      </c>
      <c r="G567" t="s">
        <v>1765</v>
      </c>
    </row>
    <row r="568" spans="1:7" x14ac:dyDescent="0.25">
      <c r="A568" t="s">
        <v>1766</v>
      </c>
      <c r="B568" s="4">
        <v>1.0744651081421268</v>
      </c>
      <c r="C568" t="s">
        <v>4942</v>
      </c>
      <c r="D568">
        <v>40</v>
      </c>
      <c r="E568">
        <v>2</v>
      </c>
      <c r="F568">
        <v>190</v>
      </c>
      <c r="G568" t="s">
        <v>1767</v>
      </c>
    </row>
    <row r="569" spans="1:7" x14ac:dyDescent="0.25">
      <c r="A569" t="s">
        <v>1768</v>
      </c>
      <c r="B569" s="4">
        <v>1.5011042272201458</v>
      </c>
      <c r="C569" t="s">
        <v>1769</v>
      </c>
      <c r="D569">
        <v>160</v>
      </c>
      <c r="E569">
        <v>14</v>
      </c>
      <c r="F569">
        <v>180</v>
      </c>
      <c r="G569" t="s">
        <v>1770</v>
      </c>
    </row>
    <row r="570" spans="1:7" x14ac:dyDescent="0.25">
      <c r="A570" t="s">
        <v>1771</v>
      </c>
      <c r="B570" s="4">
        <v>0.76333992688682062</v>
      </c>
      <c r="C570" t="s">
        <v>4864</v>
      </c>
      <c r="D570">
        <v>90</v>
      </c>
      <c r="E570">
        <v>2</v>
      </c>
      <c r="F570">
        <v>205</v>
      </c>
      <c r="G570" t="s">
        <v>1772</v>
      </c>
    </row>
    <row r="571" spans="1:7" x14ac:dyDescent="0.25">
      <c r="A571" t="s">
        <v>1773</v>
      </c>
      <c r="B571" s="4">
        <v>1.2919144338686404</v>
      </c>
      <c r="C571" t="s">
        <v>1774</v>
      </c>
      <c r="D571">
        <v>132</v>
      </c>
      <c r="E571">
        <v>0</v>
      </c>
      <c r="F571">
        <v>207</v>
      </c>
      <c r="G571" t="s">
        <v>1775</v>
      </c>
    </row>
    <row r="572" spans="1:7" x14ac:dyDescent="0.25">
      <c r="A572" t="s">
        <v>1776</v>
      </c>
      <c r="B572" s="4">
        <v>0.67648968828702527</v>
      </c>
      <c r="C572" t="s">
        <v>479</v>
      </c>
      <c r="D572">
        <v>310</v>
      </c>
      <c r="E572">
        <v>1</v>
      </c>
      <c r="F572">
        <v>145</v>
      </c>
      <c r="G572" t="s">
        <v>1777</v>
      </c>
    </row>
    <row r="573" spans="1:7" x14ac:dyDescent="0.25">
      <c r="A573" t="s">
        <v>1778</v>
      </c>
      <c r="B573" s="4">
        <v>1.0608203730444072</v>
      </c>
      <c r="C573" t="s">
        <v>1779</v>
      </c>
      <c r="D573">
        <v>41</v>
      </c>
      <c r="E573">
        <v>3</v>
      </c>
      <c r="F573">
        <v>147</v>
      </c>
      <c r="G573" t="s">
        <v>1780</v>
      </c>
    </row>
    <row r="574" spans="1:7" x14ac:dyDescent="0.25">
      <c r="A574" t="s">
        <v>1781</v>
      </c>
      <c r="B574" s="4">
        <v>1.1524228078155312</v>
      </c>
      <c r="C574" t="s">
        <v>1782</v>
      </c>
      <c r="D574">
        <v>59</v>
      </c>
      <c r="E574">
        <v>3</v>
      </c>
      <c r="F574">
        <v>120</v>
      </c>
      <c r="G574" t="s">
        <v>1783</v>
      </c>
    </row>
    <row r="575" spans="1:7" x14ac:dyDescent="0.25">
      <c r="A575" t="s">
        <v>1784</v>
      </c>
      <c r="B575" s="4">
        <v>0.76770227840442495</v>
      </c>
      <c r="C575" t="s">
        <v>4927</v>
      </c>
      <c r="D575">
        <v>100</v>
      </c>
      <c r="E575">
        <v>1</v>
      </c>
      <c r="F575">
        <v>210</v>
      </c>
      <c r="G575" t="s">
        <v>1785</v>
      </c>
    </row>
    <row r="576" spans="1:7" x14ac:dyDescent="0.25">
      <c r="A576" t="s">
        <v>1786</v>
      </c>
      <c r="B576" s="4">
        <v>1.4109761556461715</v>
      </c>
      <c r="C576" t="s">
        <v>1787</v>
      </c>
      <c r="D576">
        <v>74</v>
      </c>
      <c r="E576">
        <v>10</v>
      </c>
      <c r="F576">
        <v>82</v>
      </c>
      <c r="G576" t="s">
        <v>1788</v>
      </c>
    </row>
    <row r="577" spans="1:7" x14ac:dyDescent="0.25">
      <c r="A577" t="s">
        <v>1789</v>
      </c>
      <c r="B577" s="4">
        <v>0.78470694609264957</v>
      </c>
      <c r="C577" t="s">
        <v>4943</v>
      </c>
      <c r="D577">
        <v>182</v>
      </c>
      <c r="E577">
        <v>2</v>
      </c>
      <c r="F577">
        <v>201</v>
      </c>
      <c r="G577" t="s">
        <v>1790</v>
      </c>
    </row>
    <row r="578" spans="1:7" x14ac:dyDescent="0.25">
      <c r="A578" t="s">
        <v>1791</v>
      </c>
      <c r="B578" s="4">
        <v>1.3327894879227467</v>
      </c>
      <c r="C578" t="s">
        <v>1792</v>
      </c>
      <c r="D578">
        <v>94</v>
      </c>
      <c r="E578">
        <v>0</v>
      </c>
      <c r="F578">
        <v>116</v>
      </c>
      <c r="G578" t="s">
        <v>1793</v>
      </c>
    </row>
    <row r="579" spans="1:7" x14ac:dyDescent="0.25">
      <c r="A579" t="s">
        <v>1794</v>
      </c>
      <c r="B579" s="4">
        <v>0.97936407133687875</v>
      </c>
      <c r="C579" t="s">
        <v>1795</v>
      </c>
      <c r="D579">
        <v>252</v>
      </c>
      <c r="E579">
        <v>2</v>
      </c>
      <c r="F579">
        <v>211</v>
      </c>
      <c r="G579" t="s">
        <v>1796</v>
      </c>
    </row>
    <row r="580" spans="1:7" x14ac:dyDescent="0.25">
      <c r="A580" t="s">
        <v>1797</v>
      </c>
      <c r="B580" s="4">
        <v>1.394271198264726</v>
      </c>
      <c r="C580" t="s">
        <v>4944</v>
      </c>
      <c r="D580">
        <v>203</v>
      </c>
      <c r="E580">
        <v>5</v>
      </c>
      <c r="F580">
        <v>85</v>
      </c>
      <c r="G580" t="s">
        <v>1798</v>
      </c>
    </row>
    <row r="581" spans="1:7" x14ac:dyDescent="0.25">
      <c r="A581" t="s">
        <v>1799</v>
      </c>
      <c r="B581" s="4">
        <v>1.4713005644228314</v>
      </c>
      <c r="C581" t="s">
        <v>1800</v>
      </c>
      <c r="D581">
        <v>215</v>
      </c>
      <c r="E581">
        <v>9</v>
      </c>
      <c r="F581">
        <v>77</v>
      </c>
      <c r="G581" t="s">
        <v>1801</v>
      </c>
    </row>
    <row r="582" spans="1:7" x14ac:dyDescent="0.25">
      <c r="A582" t="s">
        <v>1802</v>
      </c>
      <c r="B582" s="4">
        <v>1.5357475310807769</v>
      </c>
      <c r="C582" t="s">
        <v>1803</v>
      </c>
      <c r="D582">
        <v>215</v>
      </c>
      <c r="E582">
        <v>4</v>
      </c>
      <c r="F582">
        <v>196</v>
      </c>
      <c r="G582" t="s">
        <v>1804</v>
      </c>
    </row>
    <row r="583" spans="1:7" x14ac:dyDescent="0.25">
      <c r="A583" t="s">
        <v>1805</v>
      </c>
      <c r="B583" s="4">
        <v>0.4404858575405366</v>
      </c>
      <c r="C583" t="s">
        <v>4915</v>
      </c>
      <c r="D583">
        <v>35</v>
      </c>
      <c r="E583">
        <v>0</v>
      </c>
      <c r="F583">
        <v>214</v>
      </c>
      <c r="G583" t="s">
        <v>1806</v>
      </c>
    </row>
    <row r="584" spans="1:7" x14ac:dyDescent="0.25">
      <c r="A584" t="s">
        <v>1807</v>
      </c>
      <c r="B584" s="4">
        <v>0.69429728026914184</v>
      </c>
      <c r="C584" t="s">
        <v>1808</v>
      </c>
      <c r="D584">
        <v>55</v>
      </c>
      <c r="E584">
        <v>0</v>
      </c>
      <c r="F584">
        <v>37</v>
      </c>
      <c r="G584" t="s">
        <v>1809</v>
      </c>
    </row>
    <row r="585" spans="1:7" x14ac:dyDescent="0.25">
      <c r="A585" t="s">
        <v>1810</v>
      </c>
      <c r="B585" s="4">
        <v>0.65910913965786566</v>
      </c>
      <c r="C585" t="s">
        <v>479</v>
      </c>
      <c r="D585">
        <v>69</v>
      </c>
      <c r="E585">
        <v>0</v>
      </c>
      <c r="F585">
        <v>75</v>
      </c>
      <c r="G585" t="s">
        <v>1811</v>
      </c>
    </row>
    <row r="586" spans="1:7" x14ac:dyDescent="0.25">
      <c r="A586" t="s">
        <v>1812</v>
      </c>
      <c r="B586" s="4">
        <v>0.9626027189023576</v>
      </c>
      <c r="C586" t="s">
        <v>1415</v>
      </c>
      <c r="D586">
        <v>179</v>
      </c>
      <c r="E586">
        <v>2</v>
      </c>
      <c r="F586">
        <v>102</v>
      </c>
      <c r="G586" t="s">
        <v>1813</v>
      </c>
    </row>
    <row r="587" spans="1:7" x14ac:dyDescent="0.25">
      <c r="A587" t="s">
        <v>1814</v>
      </c>
      <c r="B587" s="4">
        <v>1.3743617786622035</v>
      </c>
      <c r="C587" t="s">
        <v>4945</v>
      </c>
      <c r="D587">
        <v>87</v>
      </c>
      <c r="E587">
        <v>5</v>
      </c>
      <c r="F587">
        <v>156</v>
      </c>
      <c r="G587" t="s">
        <v>1815</v>
      </c>
    </row>
    <row r="588" spans="1:7" x14ac:dyDescent="0.25">
      <c r="A588" t="s">
        <v>1816</v>
      </c>
      <c r="B588" s="4">
        <v>1.0562620449452258</v>
      </c>
      <c r="C588" t="s">
        <v>1817</v>
      </c>
      <c r="D588">
        <v>87</v>
      </c>
      <c r="E588">
        <v>4</v>
      </c>
      <c r="F588">
        <v>173</v>
      </c>
      <c r="G588" t="s">
        <v>1818</v>
      </c>
    </row>
    <row r="589" spans="1:7" x14ac:dyDescent="0.25">
      <c r="A589" t="s">
        <v>1819</v>
      </c>
      <c r="B589" s="4">
        <v>0.9556941810162296</v>
      </c>
      <c r="C589" t="s">
        <v>1820</v>
      </c>
      <c r="D589">
        <v>75</v>
      </c>
      <c r="E589">
        <v>3</v>
      </c>
      <c r="F589">
        <v>193</v>
      </c>
      <c r="G589" t="s">
        <v>1821</v>
      </c>
    </row>
    <row r="590" spans="1:7" x14ac:dyDescent="0.25">
      <c r="A590" t="s">
        <v>1822</v>
      </c>
      <c r="B590" s="4">
        <v>0.72024918299738783</v>
      </c>
      <c r="C590" t="s">
        <v>4946</v>
      </c>
      <c r="D590">
        <v>84</v>
      </c>
      <c r="E590">
        <v>1</v>
      </c>
      <c r="F590">
        <v>35</v>
      </c>
      <c r="G590" t="s">
        <v>1823</v>
      </c>
    </row>
    <row r="591" spans="1:7" x14ac:dyDescent="0.25">
      <c r="A591" t="s">
        <v>1824</v>
      </c>
      <c r="B591" s="4">
        <v>0.98880610612208231</v>
      </c>
      <c r="C591" t="s">
        <v>1825</v>
      </c>
      <c r="D591">
        <v>42</v>
      </c>
      <c r="E591">
        <v>2</v>
      </c>
      <c r="F591">
        <v>210</v>
      </c>
      <c r="G591" t="s">
        <v>1826</v>
      </c>
    </row>
    <row r="592" spans="1:7" x14ac:dyDescent="0.25">
      <c r="A592" t="s">
        <v>1827</v>
      </c>
      <c r="B592" s="4">
        <v>0.86263937290704396</v>
      </c>
      <c r="C592" t="s">
        <v>1828</v>
      </c>
      <c r="D592">
        <v>339</v>
      </c>
      <c r="E592">
        <v>2</v>
      </c>
      <c r="F592">
        <v>91</v>
      </c>
      <c r="G592" t="s">
        <v>1829</v>
      </c>
    </row>
    <row r="593" spans="1:7" x14ac:dyDescent="0.25">
      <c r="A593" t="s">
        <v>1830</v>
      </c>
      <c r="B593" s="4">
        <v>0.75361069735305142</v>
      </c>
      <c r="C593" t="s">
        <v>1831</v>
      </c>
      <c r="D593">
        <v>93</v>
      </c>
      <c r="E593">
        <v>2</v>
      </c>
      <c r="F593">
        <v>212</v>
      </c>
      <c r="G593" t="s">
        <v>1832</v>
      </c>
    </row>
    <row r="594" spans="1:7" x14ac:dyDescent="0.25">
      <c r="A594" t="s">
        <v>1833</v>
      </c>
      <c r="B594" s="4">
        <v>0.63165041366460017</v>
      </c>
      <c r="C594" t="s">
        <v>4947</v>
      </c>
      <c r="D594">
        <v>93</v>
      </c>
      <c r="E594">
        <v>3</v>
      </c>
      <c r="F594">
        <v>215</v>
      </c>
      <c r="G594" t="s">
        <v>1834</v>
      </c>
    </row>
    <row r="595" spans="1:7" x14ac:dyDescent="0.25">
      <c r="A595" t="s">
        <v>1835</v>
      </c>
      <c r="B595" s="4">
        <v>0.64096029919151065</v>
      </c>
      <c r="C595" t="s">
        <v>4948</v>
      </c>
      <c r="D595">
        <v>97</v>
      </c>
      <c r="E595">
        <v>2</v>
      </c>
      <c r="F595">
        <v>208</v>
      </c>
      <c r="G595" t="s">
        <v>1836</v>
      </c>
    </row>
    <row r="596" spans="1:7" x14ac:dyDescent="0.25">
      <c r="A596" t="s">
        <v>1837</v>
      </c>
      <c r="B596" s="4">
        <v>0.70988287776254044</v>
      </c>
      <c r="C596" t="s">
        <v>4774</v>
      </c>
      <c r="D596">
        <v>52</v>
      </c>
      <c r="E596">
        <v>2</v>
      </c>
      <c r="F596">
        <v>205</v>
      </c>
      <c r="G596" t="s">
        <v>1838</v>
      </c>
    </row>
    <row r="597" spans="1:7" x14ac:dyDescent="0.25">
      <c r="A597" t="s">
        <v>1839</v>
      </c>
      <c r="B597" s="4">
        <v>0.89809888307522123</v>
      </c>
      <c r="C597" t="s">
        <v>1840</v>
      </c>
      <c r="D597">
        <v>68</v>
      </c>
      <c r="E597">
        <v>2</v>
      </c>
      <c r="F597">
        <v>215</v>
      </c>
      <c r="G597" t="s">
        <v>1841</v>
      </c>
    </row>
    <row r="598" spans="1:7" x14ac:dyDescent="0.25">
      <c r="A598" t="s">
        <v>1842</v>
      </c>
      <c r="B598" s="4">
        <v>1.3279680488148389</v>
      </c>
      <c r="C598" t="s">
        <v>1843</v>
      </c>
      <c r="D598">
        <v>41</v>
      </c>
      <c r="E598">
        <v>6</v>
      </c>
      <c r="F598">
        <v>196</v>
      </c>
      <c r="G598" t="s">
        <v>1844</v>
      </c>
    </row>
    <row r="599" spans="1:7" x14ac:dyDescent="0.25">
      <c r="A599" t="s">
        <v>1845</v>
      </c>
      <c r="B599" s="4">
        <v>1.1106575008110344</v>
      </c>
      <c r="C599" t="s">
        <v>1846</v>
      </c>
      <c r="D599">
        <v>109</v>
      </c>
      <c r="E599">
        <v>3</v>
      </c>
      <c r="F599">
        <v>215</v>
      </c>
      <c r="G599" t="s">
        <v>1847</v>
      </c>
    </row>
    <row r="600" spans="1:7" x14ac:dyDescent="0.25">
      <c r="A600" t="s">
        <v>1848</v>
      </c>
      <c r="B600" s="4">
        <v>0.99138257705647381</v>
      </c>
      <c r="C600" t="s">
        <v>1849</v>
      </c>
      <c r="D600">
        <v>177</v>
      </c>
      <c r="E600">
        <v>3</v>
      </c>
      <c r="F600">
        <v>201</v>
      </c>
      <c r="G600" t="s">
        <v>1850</v>
      </c>
    </row>
    <row r="601" spans="1:7" x14ac:dyDescent="0.25">
      <c r="A601" t="s">
        <v>1851</v>
      </c>
      <c r="B601" s="4">
        <v>1.4491746881369418</v>
      </c>
      <c r="C601" t="s">
        <v>4949</v>
      </c>
      <c r="D601">
        <v>177</v>
      </c>
      <c r="E601">
        <v>10</v>
      </c>
      <c r="F601">
        <v>212</v>
      </c>
      <c r="G601" t="s">
        <v>1852</v>
      </c>
    </row>
    <row r="602" spans="1:7" x14ac:dyDescent="0.25">
      <c r="A602" t="s">
        <v>1853</v>
      </c>
      <c r="B602" s="4">
        <v>1.5152926740908477</v>
      </c>
      <c r="C602" t="s">
        <v>4950</v>
      </c>
      <c r="D602">
        <v>144</v>
      </c>
      <c r="E602">
        <v>18</v>
      </c>
      <c r="F602">
        <v>196</v>
      </c>
      <c r="G602" t="s">
        <v>1854</v>
      </c>
    </row>
    <row r="603" spans="1:7" x14ac:dyDescent="0.25">
      <c r="A603" t="s">
        <v>1855</v>
      </c>
      <c r="B603" s="4">
        <v>1.3260076251740771</v>
      </c>
      <c r="C603" t="s">
        <v>4951</v>
      </c>
      <c r="D603">
        <v>265</v>
      </c>
      <c r="E603">
        <v>4</v>
      </c>
      <c r="F603">
        <v>211</v>
      </c>
      <c r="G603" t="s">
        <v>1856</v>
      </c>
    </row>
    <row r="604" spans="1:7" x14ac:dyDescent="0.25">
      <c r="A604" t="s">
        <v>1857</v>
      </c>
      <c r="B604" s="4">
        <v>1.2595718654639805</v>
      </c>
      <c r="C604" t="s">
        <v>1858</v>
      </c>
      <c r="D604">
        <v>265</v>
      </c>
      <c r="E604">
        <v>3</v>
      </c>
      <c r="F604">
        <v>211</v>
      </c>
      <c r="G604" t="s">
        <v>1859</v>
      </c>
    </row>
    <row r="605" spans="1:7" x14ac:dyDescent="0.25">
      <c r="A605" t="s">
        <v>1860</v>
      </c>
      <c r="B605" s="4">
        <v>1.3677936886456454</v>
      </c>
      <c r="C605" t="s">
        <v>1861</v>
      </c>
      <c r="D605">
        <v>160</v>
      </c>
      <c r="E605">
        <v>12</v>
      </c>
      <c r="F605">
        <v>205</v>
      </c>
      <c r="G605" t="s">
        <v>1862</v>
      </c>
    </row>
    <row r="606" spans="1:7" x14ac:dyDescent="0.25">
      <c r="A606" t="s">
        <v>1863</v>
      </c>
      <c r="B606" s="4">
        <v>0.76452958698426798</v>
      </c>
      <c r="C606" t="s">
        <v>1864</v>
      </c>
      <c r="D606">
        <v>69</v>
      </c>
      <c r="E606">
        <v>2</v>
      </c>
      <c r="F606">
        <v>209</v>
      </c>
      <c r="G606" t="s">
        <v>1865</v>
      </c>
    </row>
    <row r="607" spans="1:7" x14ac:dyDescent="0.25">
      <c r="A607" t="s">
        <v>1866</v>
      </c>
      <c r="B607" s="4">
        <v>1.0175174876532875</v>
      </c>
      <c r="C607" t="s">
        <v>4952</v>
      </c>
      <c r="D607">
        <v>113</v>
      </c>
      <c r="E607">
        <v>2</v>
      </c>
      <c r="F607">
        <v>106</v>
      </c>
      <c r="G607" t="s">
        <v>1867</v>
      </c>
    </row>
    <row r="608" spans="1:7" x14ac:dyDescent="0.25">
      <c r="A608" t="s">
        <v>1868</v>
      </c>
      <c r="B608" s="4">
        <v>0.72439109530479617</v>
      </c>
      <c r="C608" t="s">
        <v>1869</v>
      </c>
      <c r="D608">
        <v>97</v>
      </c>
      <c r="E608">
        <v>2</v>
      </c>
      <c r="F608">
        <v>102</v>
      </c>
      <c r="G608" t="s">
        <v>1870</v>
      </c>
    </row>
    <row r="609" spans="1:7" x14ac:dyDescent="0.25">
      <c r="A609" t="s">
        <v>1871</v>
      </c>
      <c r="B609" s="4">
        <v>1.219946328300004</v>
      </c>
      <c r="C609" t="s">
        <v>1872</v>
      </c>
      <c r="D609">
        <v>127</v>
      </c>
      <c r="E609">
        <v>1</v>
      </c>
      <c r="F609">
        <v>154</v>
      </c>
      <c r="G609" t="s">
        <v>1873</v>
      </c>
    </row>
    <row r="610" spans="1:7" x14ac:dyDescent="0.25">
      <c r="A610" t="s">
        <v>1874</v>
      </c>
      <c r="B610" s="4">
        <v>1.0674636218990257</v>
      </c>
      <c r="C610" t="s">
        <v>4953</v>
      </c>
      <c r="D610">
        <v>64</v>
      </c>
      <c r="E610">
        <v>6</v>
      </c>
      <c r="F610">
        <v>199</v>
      </c>
      <c r="G610" t="s">
        <v>1875</v>
      </c>
    </row>
    <row r="611" spans="1:7" x14ac:dyDescent="0.25">
      <c r="A611" t="s">
        <v>1876</v>
      </c>
      <c r="B611" s="4">
        <v>0.92446991070525297</v>
      </c>
      <c r="C611" t="s">
        <v>4954</v>
      </c>
      <c r="D611">
        <v>152</v>
      </c>
      <c r="E611">
        <v>1</v>
      </c>
      <c r="F611">
        <v>208</v>
      </c>
      <c r="G611" t="s">
        <v>1877</v>
      </c>
    </row>
    <row r="612" spans="1:7" x14ac:dyDescent="0.25">
      <c r="A612" t="s">
        <v>1878</v>
      </c>
      <c r="B612" s="4">
        <v>1.0307522498313042</v>
      </c>
      <c r="C612" t="s">
        <v>1879</v>
      </c>
      <c r="D612">
        <v>173</v>
      </c>
      <c r="E612">
        <v>2</v>
      </c>
      <c r="F612">
        <v>187</v>
      </c>
      <c r="G612" t="s">
        <v>1880</v>
      </c>
    </row>
    <row r="613" spans="1:7" x14ac:dyDescent="0.25">
      <c r="A613" t="s">
        <v>1881</v>
      </c>
      <c r="B613" s="4">
        <v>1.0871121129321093</v>
      </c>
      <c r="C613" t="s">
        <v>1882</v>
      </c>
      <c r="D613">
        <v>173</v>
      </c>
      <c r="E613">
        <v>2</v>
      </c>
      <c r="F613">
        <v>166</v>
      </c>
      <c r="G613" t="s">
        <v>1883</v>
      </c>
    </row>
    <row r="614" spans="1:7" x14ac:dyDescent="0.25">
      <c r="A614" t="s">
        <v>1884</v>
      </c>
      <c r="B614" s="4">
        <v>1.5170498700587574</v>
      </c>
      <c r="C614" t="s">
        <v>1885</v>
      </c>
      <c r="D614">
        <v>182</v>
      </c>
      <c r="E614">
        <v>9</v>
      </c>
      <c r="F614">
        <v>101</v>
      </c>
      <c r="G614" t="s">
        <v>1886</v>
      </c>
    </row>
    <row r="615" spans="1:7" x14ac:dyDescent="0.25">
      <c r="A615" t="s">
        <v>1887</v>
      </c>
      <c r="B615" s="4">
        <v>1.0579298829588559</v>
      </c>
      <c r="C615" t="s">
        <v>1888</v>
      </c>
      <c r="D615">
        <v>59</v>
      </c>
      <c r="E615">
        <v>2</v>
      </c>
      <c r="F615">
        <v>212</v>
      </c>
      <c r="G615" t="s">
        <v>1889</v>
      </c>
    </row>
    <row r="616" spans="1:7" x14ac:dyDescent="0.25">
      <c r="A616" t="s">
        <v>1890</v>
      </c>
      <c r="B616" s="4">
        <v>1.4162516871331028</v>
      </c>
      <c r="C616" t="s">
        <v>1891</v>
      </c>
      <c r="D616">
        <v>144</v>
      </c>
      <c r="E616">
        <v>0</v>
      </c>
      <c r="F616">
        <v>204</v>
      </c>
      <c r="G616" t="s">
        <v>1892</v>
      </c>
    </row>
    <row r="617" spans="1:7" x14ac:dyDescent="0.25">
      <c r="A617" t="s">
        <v>1893</v>
      </c>
      <c r="B617" s="4">
        <v>1.0762659853814294</v>
      </c>
      <c r="C617" t="s">
        <v>1894</v>
      </c>
      <c r="D617">
        <v>199</v>
      </c>
      <c r="E617">
        <v>7</v>
      </c>
      <c r="F617">
        <v>192</v>
      </c>
      <c r="G617" t="s">
        <v>1895</v>
      </c>
    </row>
    <row r="618" spans="1:7" x14ac:dyDescent="0.25">
      <c r="A618" t="s">
        <v>1896</v>
      </c>
      <c r="B618" s="4">
        <v>0.72308465299514335</v>
      </c>
      <c r="C618" t="s">
        <v>1897</v>
      </c>
      <c r="D618">
        <v>199</v>
      </c>
      <c r="E618">
        <v>2</v>
      </c>
      <c r="F618">
        <v>173</v>
      </c>
      <c r="G618" t="s">
        <v>1898</v>
      </c>
    </row>
    <row r="619" spans="1:7" x14ac:dyDescent="0.25">
      <c r="A619" t="s">
        <v>1899</v>
      </c>
      <c r="B619" s="4">
        <v>1.1300662844169895</v>
      </c>
      <c r="C619" t="s">
        <v>1900</v>
      </c>
      <c r="D619">
        <v>58</v>
      </c>
      <c r="E619">
        <v>5</v>
      </c>
      <c r="F619">
        <v>177</v>
      </c>
      <c r="G619" t="s">
        <v>1901</v>
      </c>
    </row>
    <row r="620" spans="1:7" x14ac:dyDescent="0.25">
      <c r="A620" t="s">
        <v>1902</v>
      </c>
      <c r="B620" s="4">
        <v>0.62842181073159398</v>
      </c>
      <c r="C620" t="s">
        <v>479</v>
      </c>
      <c r="D620">
        <v>68</v>
      </c>
      <c r="E620">
        <v>0</v>
      </c>
      <c r="F620">
        <v>189</v>
      </c>
      <c r="G620" t="s">
        <v>1903</v>
      </c>
    </row>
    <row r="621" spans="1:7" x14ac:dyDescent="0.25">
      <c r="A621" t="s">
        <v>1904</v>
      </c>
      <c r="B621" s="4">
        <v>0.94612645270710072</v>
      </c>
      <c r="C621" t="s">
        <v>4955</v>
      </c>
      <c r="D621">
        <v>68</v>
      </c>
      <c r="E621">
        <v>5</v>
      </c>
      <c r="F621">
        <v>210</v>
      </c>
      <c r="G621" t="s">
        <v>1905</v>
      </c>
    </row>
    <row r="622" spans="1:7" x14ac:dyDescent="0.25">
      <c r="A622" t="s">
        <v>1906</v>
      </c>
      <c r="B622" s="4">
        <v>1.4962713955486744</v>
      </c>
      <c r="C622" t="s">
        <v>4956</v>
      </c>
      <c r="D622">
        <v>116</v>
      </c>
      <c r="E622">
        <v>12</v>
      </c>
      <c r="F622">
        <v>200</v>
      </c>
      <c r="G622" t="s">
        <v>1907</v>
      </c>
    </row>
    <row r="623" spans="1:7" x14ac:dyDescent="0.25">
      <c r="A623" t="s">
        <v>1908</v>
      </c>
      <c r="B623" s="4">
        <v>1.1270795773736413</v>
      </c>
      <c r="C623" t="s">
        <v>1909</v>
      </c>
      <c r="D623">
        <v>61</v>
      </c>
      <c r="E623">
        <v>5</v>
      </c>
      <c r="F623">
        <v>205</v>
      </c>
      <c r="G623" t="s">
        <v>1910</v>
      </c>
    </row>
    <row r="624" spans="1:7" x14ac:dyDescent="0.25">
      <c r="A624" t="s">
        <v>1911</v>
      </c>
      <c r="B624" s="4">
        <v>0.98882987804773581</v>
      </c>
      <c r="C624" t="s">
        <v>4957</v>
      </c>
      <c r="D624">
        <v>61</v>
      </c>
      <c r="E624">
        <v>2</v>
      </c>
      <c r="F624">
        <v>126</v>
      </c>
      <c r="G624" t="s">
        <v>1912</v>
      </c>
    </row>
    <row r="625" spans="1:7" x14ac:dyDescent="0.25">
      <c r="A625" t="s">
        <v>1913</v>
      </c>
      <c r="B625" s="4">
        <v>0.67758518111103161</v>
      </c>
      <c r="C625" t="s">
        <v>4774</v>
      </c>
      <c r="D625">
        <v>77</v>
      </c>
      <c r="E625">
        <v>0</v>
      </c>
      <c r="F625">
        <v>165</v>
      </c>
      <c r="G625" t="s">
        <v>1914</v>
      </c>
    </row>
    <row r="626" spans="1:7" x14ac:dyDescent="0.25">
      <c r="A626" t="s">
        <v>1915</v>
      </c>
      <c r="B626" s="4">
        <v>1.1029167912247473</v>
      </c>
      <c r="C626" t="s">
        <v>4958</v>
      </c>
      <c r="D626">
        <v>175</v>
      </c>
      <c r="E626">
        <v>2</v>
      </c>
      <c r="F626">
        <v>178</v>
      </c>
      <c r="G626" t="s">
        <v>1916</v>
      </c>
    </row>
    <row r="627" spans="1:7" x14ac:dyDescent="0.25">
      <c r="A627" t="s">
        <v>1917</v>
      </c>
      <c r="B627" s="4">
        <v>0.97575211223195324</v>
      </c>
      <c r="C627" t="s">
        <v>4771</v>
      </c>
      <c r="D627">
        <v>343</v>
      </c>
      <c r="E627">
        <v>2</v>
      </c>
      <c r="F627">
        <v>88</v>
      </c>
      <c r="G627" t="s">
        <v>1918</v>
      </c>
    </row>
    <row r="628" spans="1:7" x14ac:dyDescent="0.25">
      <c r="A628" t="s">
        <v>1919</v>
      </c>
      <c r="B628" s="4">
        <v>0.75635779098985978</v>
      </c>
      <c r="C628" t="s">
        <v>4771</v>
      </c>
      <c r="D628">
        <v>313</v>
      </c>
      <c r="E628">
        <v>0</v>
      </c>
      <c r="F628">
        <v>99</v>
      </c>
      <c r="G628" t="s">
        <v>1920</v>
      </c>
    </row>
    <row r="629" spans="1:7" x14ac:dyDescent="0.25">
      <c r="A629" t="s">
        <v>1921</v>
      </c>
      <c r="B629" s="4">
        <v>1.5716753965473138</v>
      </c>
      <c r="C629" t="s">
        <v>1922</v>
      </c>
      <c r="D629">
        <v>225</v>
      </c>
      <c r="E629">
        <v>8</v>
      </c>
      <c r="F629">
        <v>45</v>
      </c>
      <c r="G629" t="s">
        <v>1923</v>
      </c>
    </row>
    <row r="630" spans="1:7" x14ac:dyDescent="0.25">
      <c r="A630" t="s">
        <v>1924</v>
      </c>
      <c r="B630" s="4">
        <v>1.5455289650969217</v>
      </c>
      <c r="C630" t="s">
        <v>4959</v>
      </c>
      <c r="D630">
        <v>63</v>
      </c>
      <c r="E630">
        <v>10</v>
      </c>
      <c r="F630">
        <v>36</v>
      </c>
      <c r="G630" t="s">
        <v>1925</v>
      </c>
    </row>
    <row r="631" spans="1:7" x14ac:dyDescent="0.25">
      <c r="A631" t="s">
        <v>1926</v>
      </c>
      <c r="B631" s="4">
        <v>1.3574552018440682</v>
      </c>
      <c r="C631" t="s">
        <v>1927</v>
      </c>
      <c r="D631">
        <v>215</v>
      </c>
      <c r="E631">
        <v>5</v>
      </c>
      <c r="F631">
        <v>39</v>
      </c>
      <c r="G631" t="s">
        <v>1928</v>
      </c>
    </row>
    <row r="632" spans="1:7" x14ac:dyDescent="0.25">
      <c r="A632" t="s">
        <v>1929</v>
      </c>
      <c r="B632" s="4">
        <v>1.6436181343427385</v>
      </c>
      <c r="C632" t="s">
        <v>1930</v>
      </c>
      <c r="D632">
        <v>110</v>
      </c>
      <c r="E632">
        <v>14</v>
      </c>
      <c r="F632">
        <v>31</v>
      </c>
      <c r="G632" t="s">
        <v>1931</v>
      </c>
    </row>
    <row r="633" spans="1:7" x14ac:dyDescent="0.25">
      <c r="A633" t="s">
        <v>1932</v>
      </c>
      <c r="B633" s="4">
        <v>1.5499664280507508</v>
      </c>
      <c r="C633" t="s">
        <v>1933</v>
      </c>
      <c r="D633">
        <v>149</v>
      </c>
      <c r="E633">
        <v>13</v>
      </c>
      <c r="F633">
        <v>208</v>
      </c>
      <c r="G633" t="s">
        <v>1934</v>
      </c>
    </row>
    <row r="634" spans="1:7" x14ac:dyDescent="0.25">
      <c r="A634" t="s">
        <v>1935</v>
      </c>
      <c r="B634" s="4">
        <v>1.4878739372503074</v>
      </c>
      <c r="C634" t="s">
        <v>1936</v>
      </c>
      <c r="D634">
        <v>149</v>
      </c>
      <c r="E634">
        <v>9</v>
      </c>
      <c r="F634">
        <v>202</v>
      </c>
      <c r="G634" t="s">
        <v>1937</v>
      </c>
    </row>
    <row r="635" spans="1:7" x14ac:dyDescent="0.25">
      <c r="A635" t="s">
        <v>1938</v>
      </c>
      <c r="B635" s="4">
        <v>0.8548847129941427</v>
      </c>
      <c r="C635" t="s">
        <v>1939</v>
      </c>
      <c r="D635">
        <v>252</v>
      </c>
      <c r="E635">
        <v>2</v>
      </c>
      <c r="F635">
        <v>177</v>
      </c>
      <c r="G635" t="s">
        <v>1940</v>
      </c>
    </row>
    <row r="636" spans="1:7" x14ac:dyDescent="0.25">
      <c r="A636" t="s">
        <v>1941</v>
      </c>
      <c r="B636" s="4">
        <v>1.2868756741580409</v>
      </c>
      <c r="C636" t="s">
        <v>4960</v>
      </c>
      <c r="D636">
        <v>252</v>
      </c>
      <c r="E636">
        <v>10</v>
      </c>
      <c r="F636">
        <v>208</v>
      </c>
      <c r="G636" t="s">
        <v>1942</v>
      </c>
    </row>
    <row r="637" spans="1:7" x14ac:dyDescent="0.25">
      <c r="A637" t="s">
        <v>1943</v>
      </c>
      <c r="B637" s="4">
        <v>1.2116519098529099</v>
      </c>
      <c r="C637" t="s">
        <v>1944</v>
      </c>
      <c r="D637">
        <v>209</v>
      </c>
      <c r="E637">
        <v>2</v>
      </c>
      <c r="F637">
        <v>203</v>
      </c>
      <c r="G637" t="s">
        <v>1945</v>
      </c>
    </row>
    <row r="638" spans="1:7" x14ac:dyDescent="0.25">
      <c r="A638" t="s">
        <v>1946</v>
      </c>
      <c r="B638" s="4">
        <v>0.8521958656146047</v>
      </c>
      <c r="C638" t="s">
        <v>1947</v>
      </c>
      <c r="D638">
        <v>209</v>
      </c>
      <c r="E638">
        <v>2</v>
      </c>
      <c r="F638">
        <v>180</v>
      </c>
      <c r="G638" t="s">
        <v>1948</v>
      </c>
    </row>
    <row r="639" spans="1:7" x14ac:dyDescent="0.25">
      <c r="A639" t="s">
        <v>1949</v>
      </c>
      <c r="B639" s="4">
        <v>0.95526648152304061</v>
      </c>
      <c r="C639" t="s">
        <v>1950</v>
      </c>
      <c r="D639">
        <v>96</v>
      </c>
      <c r="E639">
        <v>2</v>
      </c>
      <c r="F639">
        <v>184</v>
      </c>
      <c r="G639" t="s">
        <v>1951</v>
      </c>
    </row>
    <row r="640" spans="1:7" x14ac:dyDescent="0.25">
      <c r="A640" t="s">
        <v>1952</v>
      </c>
      <c r="B640" s="4">
        <v>0.91242623827235847</v>
      </c>
      <c r="C640" t="s">
        <v>4961</v>
      </c>
      <c r="D640">
        <v>56</v>
      </c>
      <c r="E640">
        <v>2</v>
      </c>
      <c r="F640">
        <v>199</v>
      </c>
      <c r="G640" t="s">
        <v>1953</v>
      </c>
    </row>
    <row r="641" spans="1:7" x14ac:dyDescent="0.25">
      <c r="A641" t="s">
        <v>1954</v>
      </c>
      <c r="B641" s="4">
        <v>1.0997004608984873</v>
      </c>
      <c r="C641" t="s">
        <v>4962</v>
      </c>
      <c r="D641">
        <v>60</v>
      </c>
      <c r="E641">
        <v>4</v>
      </c>
      <c r="F641">
        <v>35</v>
      </c>
      <c r="G641" t="s">
        <v>1955</v>
      </c>
    </row>
    <row r="642" spans="1:7" x14ac:dyDescent="0.25">
      <c r="A642" t="s">
        <v>1956</v>
      </c>
      <c r="B642" s="4">
        <v>1.8568543256530361</v>
      </c>
      <c r="C642" t="s">
        <v>1957</v>
      </c>
      <c r="D642">
        <v>547</v>
      </c>
      <c r="E642">
        <v>26</v>
      </c>
      <c r="F642">
        <v>214</v>
      </c>
      <c r="G642" t="s">
        <v>1957</v>
      </c>
    </row>
    <row r="643" spans="1:7" x14ac:dyDescent="0.25">
      <c r="A643" t="s">
        <v>1958</v>
      </c>
      <c r="B643" s="4">
        <v>1.5997089586541866</v>
      </c>
      <c r="C643" t="s">
        <v>1959</v>
      </c>
      <c r="D643">
        <v>220</v>
      </c>
      <c r="E643">
        <v>10</v>
      </c>
      <c r="F643">
        <v>208</v>
      </c>
      <c r="G643" t="s">
        <v>1960</v>
      </c>
    </row>
    <row r="644" spans="1:7" x14ac:dyDescent="0.25">
      <c r="A644" t="s">
        <v>1961</v>
      </c>
      <c r="B644" s="4">
        <v>1.7239927726940298</v>
      </c>
      <c r="C644" t="s">
        <v>1962</v>
      </c>
      <c r="D644">
        <v>259</v>
      </c>
      <c r="E644">
        <v>8</v>
      </c>
      <c r="F644">
        <v>199</v>
      </c>
      <c r="G644" t="s">
        <v>1963</v>
      </c>
    </row>
    <row r="645" spans="1:7" x14ac:dyDescent="0.25">
      <c r="A645" t="s">
        <v>1964</v>
      </c>
      <c r="B645" s="4">
        <v>1.5175663913112944</v>
      </c>
      <c r="C645" t="s">
        <v>4963</v>
      </c>
      <c r="D645">
        <v>153</v>
      </c>
      <c r="E645">
        <v>16</v>
      </c>
      <c r="F645">
        <v>215</v>
      </c>
      <c r="G645" t="s">
        <v>1965</v>
      </c>
    </row>
    <row r="646" spans="1:7" x14ac:dyDescent="0.25">
      <c r="A646" t="s">
        <v>1966</v>
      </c>
      <c r="B646" s="4">
        <v>1.3490304683795848</v>
      </c>
      <c r="C646" t="s">
        <v>4964</v>
      </c>
      <c r="D646">
        <v>92</v>
      </c>
      <c r="E646">
        <v>4</v>
      </c>
      <c r="F646">
        <v>214</v>
      </c>
      <c r="G646" t="s">
        <v>1967</v>
      </c>
    </row>
    <row r="647" spans="1:7" x14ac:dyDescent="0.25">
      <c r="A647" t="s">
        <v>1968</v>
      </c>
      <c r="B647" s="4">
        <v>0.7090821257376585</v>
      </c>
      <c r="C647" t="s">
        <v>479</v>
      </c>
      <c r="D647">
        <v>86</v>
      </c>
      <c r="E647">
        <v>1</v>
      </c>
      <c r="F647">
        <v>208</v>
      </c>
      <c r="G647" t="s">
        <v>1969</v>
      </c>
    </row>
    <row r="648" spans="1:7" x14ac:dyDescent="0.25">
      <c r="A648" t="s">
        <v>1970</v>
      </c>
      <c r="B648" s="4">
        <v>1.6411888999995399</v>
      </c>
      <c r="C648" t="s">
        <v>1971</v>
      </c>
      <c r="D648">
        <v>259</v>
      </c>
      <c r="E648">
        <v>14</v>
      </c>
      <c r="F648">
        <v>146</v>
      </c>
      <c r="G648" t="s">
        <v>1972</v>
      </c>
    </row>
    <row r="649" spans="1:7" x14ac:dyDescent="0.25">
      <c r="A649" t="s">
        <v>1973</v>
      </c>
      <c r="B649" s="4">
        <v>1.4450387771578692</v>
      </c>
      <c r="C649" t="s">
        <v>4965</v>
      </c>
      <c r="D649">
        <v>51</v>
      </c>
      <c r="E649">
        <v>9</v>
      </c>
      <c r="F649">
        <v>210</v>
      </c>
      <c r="G649" t="s">
        <v>1974</v>
      </c>
    </row>
    <row r="650" spans="1:7" x14ac:dyDescent="0.25">
      <c r="A650" t="s">
        <v>1975</v>
      </c>
      <c r="B650" s="4">
        <v>0.69831607716246191</v>
      </c>
      <c r="C650" t="s">
        <v>4966</v>
      </c>
      <c r="D650">
        <v>33</v>
      </c>
      <c r="E650">
        <v>1</v>
      </c>
      <c r="F650">
        <v>123</v>
      </c>
      <c r="G650" t="s">
        <v>1976</v>
      </c>
    </row>
    <row r="651" spans="1:7" x14ac:dyDescent="0.25">
      <c r="A651" t="s">
        <v>1977</v>
      </c>
      <c r="B651" s="4">
        <v>1.6527879153068938</v>
      </c>
      <c r="C651" t="s">
        <v>1978</v>
      </c>
      <c r="D651">
        <v>47</v>
      </c>
      <c r="E651">
        <v>6</v>
      </c>
      <c r="F651">
        <v>215</v>
      </c>
      <c r="G651" t="s">
        <v>1979</v>
      </c>
    </row>
    <row r="652" spans="1:7" x14ac:dyDescent="0.25">
      <c r="A652" t="s">
        <v>1980</v>
      </c>
      <c r="B652" s="4">
        <v>1.179520334279992</v>
      </c>
      <c r="C652" t="s">
        <v>4967</v>
      </c>
      <c r="D652">
        <v>42</v>
      </c>
      <c r="E652">
        <v>5</v>
      </c>
      <c r="F652">
        <v>214</v>
      </c>
      <c r="G652" t="s">
        <v>1981</v>
      </c>
    </row>
    <row r="653" spans="1:7" x14ac:dyDescent="0.25">
      <c r="A653" t="s">
        <v>1982</v>
      </c>
      <c r="B653" s="4">
        <v>1.2321306775859231</v>
      </c>
      <c r="C653" t="s">
        <v>1983</v>
      </c>
      <c r="D653">
        <v>71</v>
      </c>
      <c r="E653">
        <v>6</v>
      </c>
      <c r="F653">
        <v>211</v>
      </c>
      <c r="G653" t="s">
        <v>1984</v>
      </c>
    </row>
    <row r="654" spans="1:7" x14ac:dyDescent="0.25">
      <c r="A654" t="s">
        <v>1985</v>
      </c>
      <c r="B654" s="4">
        <v>1.6733370929760418</v>
      </c>
      <c r="C654" t="s">
        <v>4968</v>
      </c>
      <c r="D654">
        <v>83</v>
      </c>
      <c r="E654">
        <v>18</v>
      </c>
      <c r="F654">
        <v>188</v>
      </c>
      <c r="G654" t="s">
        <v>1986</v>
      </c>
    </row>
    <row r="655" spans="1:7" x14ac:dyDescent="0.25">
      <c r="A655" t="s">
        <v>1987</v>
      </c>
      <c r="B655" s="4">
        <v>1.42000552704726</v>
      </c>
      <c r="C655" t="s">
        <v>4969</v>
      </c>
      <c r="D655">
        <v>72</v>
      </c>
      <c r="E655">
        <v>7</v>
      </c>
      <c r="F655">
        <v>171</v>
      </c>
      <c r="G655" t="s">
        <v>1988</v>
      </c>
    </row>
    <row r="656" spans="1:7" x14ac:dyDescent="0.25">
      <c r="A656" t="s">
        <v>1989</v>
      </c>
      <c r="B656" s="4">
        <v>1.1131097751581047</v>
      </c>
      <c r="C656" t="s">
        <v>1990</v>
      </c>
      <c r="D656">
        <v>64</v>
      </c>
      <c r="E656">
        <v>3</v>
      </c>
      <c r="F656">
        <v>213</v>
      </c>
      <c r="G656" t="s">
        <v>1991</v>
      </c>
    </row>
    <row r="657" spans="1:7" x14ac:dyDescent="0.25">
      <c r="A657" t="s">
        <v>1992</v>
      </c>
      <c r="B657" s="4">
        <v>1.2948802203701413</v>
      </c>
      <c r="C657" t="s">
        <v>4970</v>
      </c>
      <c r="D657">
        <v>93</v>
      </c>
      <c r="E657">
        <v>5</v>
      </c>
      <c r="F657">
        <v>209</v>
      </c>
      <c r="G657" t="s">
        <v>1993</v>
      </c>
    </row>
    <row r="658" spans="1:7" x14ac:dyDescent="0.25">
      <c r="A658" t="s">
        <v>1994</v>
      </c>
      <c r="B658" s="4">
        <v>1.0731796638965141</v>
      </c>
      <c r="C658" t="s">
        <v>1995</v>
      </c>
      <c r="D658">
        <v>93</v>
      </c>
      <c r="E658">
        <v>3</v>
      </c>
      <c r="F658">
        <v>214</v>
      </c>
      <c r="G658" t="s">
        <v>1996</v>
      </c>
    </row>
    <row r="659" spans="1:7" x14ac:dyDescent="0.25">
      <c r="A659" t="s">
        <v>1997</v>
      </c>
      <c r="B659" s="4">
        <v>1.4844376416394136</v>
      </c>
      <c r="C659" t="s">
        <v>4971</v>
      </c>
      <c r="D659">
        <v>132</v>
      </c>
      <c r="E659">
        <v>9</v>
      </c>
      <c r="F659">
        <v>199</v>
      </c>
      <c r="G659" t="s">
        <v>1998</v>
      </c>
    </row>
    <row r="660" spans="1:7" x14ac:dyDescent="0.25">
      <c r="A660" t="s">
        <v>1999</v>
      </c>
      <c r="B660" s="4">
        <v>0.77061465854932509</v>
      </c>
      <c r="C660" t="s">
        <v>4972</v>
      </c>
      <c r="D660">
        <v>141</v>
      </c>
      <c r="E660">
        <v>3</v>
      </c>
      <c r="F660">
        <v>203</v>
      </c>
      <c r="G660" t="s">
        <v>2000</v>
      </c>
    </row>
    <row r="661" spans="1:7" x14ac:dyDescent="0.25">
      <c r="A661" t="s">
        <v>2001</v>
      </c>
      <c r="B661" s="4">
        <v>1.3014706949239769</v>
      </c>
      <c r="C661" t="s">
        <v>4973</v>
      </c>
      <c r="D661">
        <v>141</v>
      </c>
      <c r="E661">
        <v>5</v>
      </c>
      <c r="F661">
        <v>201</v>
      </c>
      <c r="G661" t="s">
        <v>2002</v>
      </c>
    </row>
    <row r="662" spans="1:7" x14ac:dyDescent="0.25">
      <c r="A662" t="s">
        <v>2003</v>
      </c>
      <c r="B662" s="4">
        <v>1.0851551341829719</v>
      </c>
      <c r="C662" t="s">
        <v>4974</v>
      </c>
      <c r="D662">
        <v>104</v>
      </c>
      <c r="E662">
        <v>0</v>
      </c>
      <c r="F662">
        <v>206</v>
      </c>
      <c r="G662" t="s">
        <v>2004</v>
      </c>
    </row>
    <row r="663" spans="1:7" x14ac:dyDescent="0.25">
      <c r="A663" t="s">
        <v>2005</v>
      </c>
      <c r="B663" s="4">
        <v>1.1981610862948375</v>
      </c>
      <c r="C663" t="s">
        <v>4975</v>
      </c>
      <c r="D663">
        <v>104</v>
      </c>
      <c r="E663">
        <v>6</v>
      </c>
      <c r="F663">
        <v>214</v>
      </c>
      <c r="G663" t="s">
        <v>2006</v>
      </c>
    </row>
    <row r="664" spans="1:7" x14ac:dyDescent="0.25">
      <c r="A664" t="s">
        <v>2007</v>
      </c>
      <c r="B664" s="4">
        <v>0.83710644366742315</v>
      </c>
      <c r="C664" t="s">
        <v>4976</v>
      </c>
      <c r="D664">
        <v>41</v>
      </c>
      <c r="E664">
        <v>0</v>
      </c>
      <c r="F664">
        <v>211</v>
      </c>
      <c r="G664" t="s">
        <v>2008</v>
      </c>
    </row>
    <row r="665" spans="1:7" x14ac:dyDescent="0.25">
      <c r="A665" t="s">
        <v>2009</v>
      </c>
      <c r="B665" s="4">
        <v>1.1970888243246611</v>
      </c>
      <c r="C665" t="s">
        <v>4977</v>
      </c>
      <c r="D665">
        <v>47</v>
      </c>
      <c r="E665">
        <v>3</v>
      </c>
      <c r="F665">
        <v>202</v>
      </c>
      <c r="G665" t="s">
        <v>2010</v>
      </c>
    </row>
    <row r="666" spans="1:7" x14ac:dyDescent="0.25">
      <c r="A666" t="s">
        <v>2011</v>
      </c>
      <c r="B666" s="4">
        <v>1.1021321295159761</v>
      </c>
      <c r="C666" t="s">
        <v>2012</v>
      </c>
      <c r="D666">
        <v>47</v>
      </c>
      <c r="E666">
        <v>2</v>
      </c>
      <c r="F666">
        <v>115</v>
      </c>
      <c r="G666" t="s">
        <v>2013</v>
      </c>
    </row>
    <row r="667" spans="1:7" x14ac:dyDescent="0.25">
      <c r="A667" t="s">
        <v>2014</v>
      </c>
      <c r="B667" s="4">
        <v>1.1149313635836351</v>
      </c>
      <c r="C667" t="s">
        <v>4978</v>
      </c>
      <c r="D667">
        <v>444</v>
      </c>
      <c r="E667">
        <v>2</v>
      </c>
      <c r="F667">
        <v>129</v>
      </c>
      <c r="G667" t="s">
        <v>2015</v>
      </c>
    </row>
    <row r="668" spans="1:7" x14ac:dyDescent="0.25">
      <c r="A668" t="s">
        <v>2016</v>
      </c>
      <c r="B668" s="4">
        <v>1.0267804712082611</v>
      </c>
      <c r="C668" t="s">
        <v>4979</v>
      </c>
      <c r="D668">
        <v>444</v>
      </c>
      <c r="E668">
        <v>3</v>
      </c>
      <c r="F668">
        <v>130</v>
      </c>
      <c r="G668" t="s">
        <v>2017</v>
      </c>
    </row>
    <row r="669" spans="1:7" x14ac:dyDescent="0.25">
      <c r="A669" t="s">
        <v>2018</v>
      </c>
      <c r="B669" s="4">
        <v>1.1781511713835566</v>
      </c>
      <c r="C669" t="s">
        <v>2019</v>
      </c>
      <c r="D669">
        <v>131</v>
      </c>
      <c r="E669">
        <v>1</v>
      </c>
      <c r="F669">
        <v>196</v>
      </c>
      <c r="G669" t="s">
        <v>2020</v>
      </c>
    </row>
    <row r="670" spans="1:7" x14ac:dyDescent="0.25">
      <c r="A670" t="s">
        <v>2021</v>
      </c>
      <c r="B670" s="4">
        <v>1.6559871476578027</v>
      </c>
      <c r="C670" t="s">
        <v>2022</v>
      </c>
      <c r="D670">
        <v>425</v>
      </c>
      <c r="E670">
        <v>7</v>
      </c>
      <c r="F670">
        <v>137</v>
      </c>
      <c r="G670" t="s">
        <v>2023</v>
      </c>
    </row>
    <row r="671" spans="1:7" x14ac:dyDescent="0.25">
      <c r="A671" t="s">
        <v>2024</v>
      </c>
      <c r="B671" s="4">
        <v>1.2257638759265059</v>
      </c>
      <c r="C671" t="s">
        <v>2025</v>
      </c>
      <c r="D671">
        <v>293</v>
      </c>
      <c r="E671">
        <v>2</v>
      </c>
      <c r="F671">
        <v>66</v>
      </c>
      <c r="G671" t="s">
        <v>2026</v>
      </c>
    </row>
    <row r="672" spans="1:7" x14ac:dyDescent="0.25">
      <c r="A672" t="s">
        <v>2027</v>
      </c>
      <c r="B672" s="4">
        <v>1.4867423479399799</v>
      </c>
      <c r="C672" t="s">
        <v>2028</v>
      </c>
      <c r="D672">
        <v>141</v>
      </c>
      <c r="E672">
        <v>4</v>
      </c>
      <c r="F672">
        <v>70</v>
      </c>
      <c r="G672" t="s">
        <v>2029</v>
      </c>
    </row>
    <row r="673" spans="1:7" x14ac:dyDescent="0.25">
      <c r="A673" t="s">
        <v>2030</v>
      </c>
      <c r="B673" s="4">
        <v>0.81324286374924226</v>
      </c>
      <c r="C673" t="s">
        <v>4980</v>
      </c>
      <c r="D673">
        <v>377</v>
      </c>
      <c r="E673">
        <v>2</v>
      </c>
      <c r="F673">
        <v>199</v>
      </c>
      <c r="G673" t="s">
        <v>2031</v>
      </c>
    </row>
    <row r="674" spans="1:7" x14ac:dyDescent="0.25">
      <c r="A674" t="s">
        <v>2032</v>
      </c>
      <c r="B674" s="4">
        <v>1.5649249137115726</v>
      </c>
      <c r="C674" t="s">
        <v>2033</v>
      </c>
      <c r="D674">
        <v>308</v>
      </c>
      <c r="E674">
        <v>22</v>
      </c>
      <c r="F674">
        <v>215</v>
      </c>
      <c r="G674" t="s">
        <v>2034</v>
      </c>
    </row>
    <row r="675" spans="1:7" x14ac:dyDescent="0.25">
      <c r="A675" t="s">
        <v>2035</v>
      </c>
      <c r="B675" s="4">
        <v>1.3495740714882547</v>
      </c>
      <c r="C675" t="s">
        <v>4981</v>
      </c>
      <c r="D675">
        <v>137</v>
      </c>
      <c r="E675">
        <v>5</v>
      </c>
      <c r="F675">
        <v>213</v>
      </c>
      <c r="G675" t="s">
        <v>2036</v>
      </c>
    </row>
    <row r="676" spans="1:7" x14ac:dyDescent="0.25">
      <c r="A676" t="s">
        <v>2037</v>
      </c>
      <c r="B676" s="4">
        <v>1.091386115432643</v>
      </c>
      <c r="C676" t="s">
        <v>4982</v>
      </c>
      <c r="D676">
        <v>68</v>
      </c>
      <c r="E676">
        <v>1</v>
      </c>
      <c r="F676">
        <v>214</v>
      </c>
      <c r="G676" t="s">
        <v>2038</v>
      </c>
    </row>
    <row r="677" spans="1:7" x14ac:dyDescent="0.25">
      <c r="A677" t="s">
        <v>2039</v>
      </c>
      <c r="B677" s="4">
        <v>1.110448950860905</v>
      </c>
      <c r="C677" t="s">
        <v>2040</v>
      </c>
      <c r="D677">
        <v>130</v>
      </c>
      <c r="E677">
        <v>2</v>
      </c>
      <c r="F677">
        <v>213</v>
      </c>
      <c r="G677" t="s">
        <v>2041</v>
      </c>
    </row>
    <row r="678" spans="1:7" x14ac:dyDescent="0.25">
      <c r="A678" t="s">
        <v>2042</v>
      </c>
      <c r="B678" s="4">
        <v>1.4308775129596505</v>
      </c>
      <c r="C678" t="s">
        <v>2043</v>
      </c>
      <c r="D678">
        <v>80</v>
      </c>
      <c r="E678">
        <v>5</v>
      </c>
      <c r="F678">
        <v>38</v>
      </c>
      <c r="G678" t="s">
        <v>2044</v>
      </c>
    </row>
    <row r="679" spans="1:7" x14ac:dyDescent="0.25">
      <c r="A679" t="s">
        <v>2045</v>
      </c>
      <c r="B679" s="4">
        <v>1.481214201014819</v>
      </c>
      <c r="C679" t="s">
        <v>4983</v>
      </c>
      <c r="D679">
        <v>80</v>
      </c>
      <c r="E679">
        <v>7</v>
      </c>
      <c r="F679">
        <v>36</v>
      </c>
      <c r="G679" t="s">
        <v>2046</v>
      </c>
    </row>
    <row r="680" spans="1:7" x14ac:dyDescent="0.25">
      <c r="A680" t="s">
        <v>2047</v>
      </c>
      <c r="B680" s="4">
        <v>1.2439286429559377</v>
      </c>
      <c r="C680" t="s">
        <v>4984</v>
      </c>
      <c r="D680">
        <v>136</v>
      </c>
      <c r="E680">
        <v>5</v>
      </c>
      <c r="F680">
        <v>188</v>
      </c>
      <c r="G680" t="s">
        <v>2048</v>
      </c>
    </row>
    <row r="681" spans="1:7" x14ac:dyDescent="0.25">
      <c r="A681" t="s">
        <v>2049</v>
      </c>
      <c r="B681" s="4">
        <v>1.32529101111759</v>
      </c>
      <c r="C681" t="s">
        <v>2050</v>
      </c>
      <c r="D681">
        <v>136</v>
      </c>
      <c r="E681">
        <v>1</v>
      </c>
      <c r="F681">
        <v>193</v>
      </c>
      <c r="G681" t="s">
        <v>2051</v>
      </c>
    </row>
    <row r="682" spans="1:7" x14ac:dyDescent="0.25">
      <c r="A682" t="s">
        <v>2052</v>
      </c>
      <c r="B682" s="4">
        <v>0.86685722531693021</v>
      </c>
      <c r="C682" t="s">
        <v>2053</v>
      </c>
      <c r="D682">
        <v>83</v>
      </c>
      <c r="E682">
        <v>2</v>
      </c>
      <c r="F682">
        <v>205</v>
      </c>
      <c r="G682" t="s">
        <v>2054</v>
      </c>
    </row>
    <row r="683" spans="1:7" x14ac:dyDescent="0.25">
      <c r="A683" t="s">
        <v>2055</v>
      </c>
      <c r="B683" s="4">
        <v>0.82905959692319509</v>
      </c>
      <c r="C683" t="s">
        <v>4985</v>
      </c>
      <c r="D683">
        <v>171</v>
      </c>
      <c r="E683">
        <v>1</v>
      </c>
      <c r="F683">
        <v>107</v>
      </c>
      <c r="G683" t="s">
        <v>2056</v>
      </c>
    </row>
    <row r="684" spans="1:7" x14ac:dyDescent="0.25">
      <c r="A684" t="s">
        <v>2057</v>
      </c>
      <c r="B684" s="4">
        <v>1.1332255672258167</v>
      </c>
      <c r="C684" t="s">
        <v>2058</v>
      </c>
      <c r="D684">
        <v>199</v>
      </c>
      <c r="E684">
        <v>4</v>
      </c>
      <c r="F684">
        <v>87</v>
      </c>
      <c r="G684" t="s">
        <v>2059</v>
      </c>
    </row>
    <row r="685" spans="1:7" x14ac:dyDescent="0.25">
      <c r="A685" t="s">
        <v>2060</v>
      </c>
      <c r="B685" s="4">
        <v>0.94707054216652153</v>
      </c>
      <c r="C685" t="s">
        <v>4986</v>
      </c>
      <c r="D685">
        <v>199</v>
      </c>
      <c r="E685">
        <v>2</v>
      </c>
      <c r="F685">
        <v>212</v>
      </c>
      <c r="G685" t="s">
        <v>2061</v>
      </c>
    </row>
    <row r="686" spans="1:7" x14ac:dyDescent="0.25">
      <c r="A686" t="s">
        <v>2062</v>
      </c>
      <c r="B686" s="4">
        <v>1.5059477785924265</v>
      </c>
      <c r="C686" t="s">
        <v>2063</v>
      </c>
      <c r="D686">
        <v>87</v>
      </c>
      <c r="E686">
        <v>9</v>
      </c>
      <c r="F686">
        <v>84</v>
      </c>
      <c r="G686" t="s">
        <v>2064</v>
      </c>
    </row>
    <row r="687" spans="1:7" x14ac:dyDescent="0.25">
      <c r="A687" t="s">
        <v>2065</v>
      </c>
      <c r="B687" s="4">
        <v>0.88018178079323517</v>
      </c>
      <c r="C687" t="s">
        <v>4987</v>
      </c>
      <c r="D687">
        <v>87</v>
      </c>
      <c r="E687">
        <v>2</v>
      </c>
      <c r="F687">
        <v>214</v>
      </c>
      <c r="G687" t="s">
        <v>2066</v>
      </c>
    </row>
    <row r="688" spans="1:7" x14ac:dyDescent="0.25">
      <c r="A688" t="s">
        <v>2067</v>
      </c>
      <c r="B688" s="4">
        <v>1.3035235336666464</v>
      </c>
      <c r="C688" t="s">
        <v>2068</v>
      </c>
      <c r="D688">
        <v>107</v>
      </c>
      <c r="E688">
        <v>4</v>
      </c>
      <c r="F688">
        <v>213</v>
      </c>
      <c r="G688" t="s">
        <v>2069</v>
      </c>
    </row>
    <row r="689" spans="1:7" x14ac:dyDescent="0.25">
      <c r="A689" t="s">
        <v>2070</v>
      </c>
      <c r="B689" s="4">
        <v>1.0865109515568852</v>
      </c>
      <c r="C689" t="s">
        <v>4988</v>
      </c>
      <c r="D689">
        <v>66</v>
      </c>
      <c r="E689">
        <v>4</v>
      </c>
      <c r="F689">
        <v>213</v>
      </c>
      <c r="G689" t="s">
        <v>2071</v>
      </c>
    </row>
    <row r="690" spans="1:7" x14ac:dyDescent="0.25">
      <c r="A690" t="s">
        <v>2072</v>
      </c>
      <c r="B690" s="4">
        <v>0.66243819064191511</v>
      </c>
      <c r="C690" t="s">
        <v>2073</v>
      </c>
      <c r="D690">
        <v>121</v>
      </c>
      <c r="E690">
        <v>2</v>
      </c>
      <c r="F690">
        <v>190</v>
      </c>
      <c r="G690" t="s">
        <v>2074</v>
      </c>
    </row>
    <row r="691" spans="1:7" x14ac:dyDescent="0.25">
      <c r="A691" t="s">
        <v>2075</v>
      </c>
      <c r="B691" s="4">
        <v>1.0386727030712706</v>
      </c>
      <c r="C691" t="s">
        <v>4989</v>
      </c>
      <c r="D691">
        <v>113</v>
      </c>
      <c r="E691">
        <v>3</v>
      </c>
      <c r="F691">
        <v>97</v>
      </c>
      <c r="G691" t="s">
        <v>2076</v>
      </c>
    </row>
    <row r="692" spans="1:7" x14ac:dyDescent="0.25">
      <c r="A692" t="s">
        <v>2077</v>
      </c>
      <c r="B692" s="4">
        <v>1.1351694464938822</v>
      </c>
      <c r="C692" t="s">
        <v>2078</v>
      </c>
      <c r="D692">
        <v>166</v>
      </c>
      <c r="E692">
        <v>0</v>
      </c>
      <c r="F692">
        <v>155</v>
      </c>
      <c r="G692" t="s">
        <v>2079</v>
      </c>
    </row>
    <row r="693" spans="1:7" x14ac:dyDescent="0.25">
      <c r="A693" t="s">
        <v>2080</v>
      </c>
      <c r="B693" s="4">
        <v>1.0545317370182175</v>
      </c>
      <c r="C693" t="s">
        <v>2081</v>
      </c>
      <c r="D693">
        <v>359</v>
      </c>
      <c r="E693">
        <v>4</v>
      </c>
      <c r="F693">
        <v>212</v>
      </c>
      <c r="G693" t="s">
        <v>2082</v>
      </c>
    </row>
    <row r="694" spans="1:7" x14ac:dyDescent="0.25">
      <c r="A694" t="s">
        <v>2083</v>
      </c>
      <c r="B694" s="4">
        <v>1.2821340884621268</v>
      </c>
      <c r="C694" t="s">
        <v>2084</v>
      </c>
      <c r="D694">
        <v>453</v>
      </c>
      <c r="E694">
        <v>6</v>
      </c>
      <c r="F694">
        <v>215</v>
      </c>
      <c r="G694" t="s">
        <v>2085</v>
      </c>
    </row>
    <row r="695" spans="1:7" x14ac:dyDescent="0.25">
      <c r="A695" t="s">
        <v>2086</v>
      </c>
      <c r="B695" s="4">
        <v>1.0415954866097514</v>
      </c>
      <c r="C695" t="s">
        <v>2087</v>
      </c>
      <c r="D695">
        <v>109</v>
      </c>
      <c r="E695">
        <v>4</v>
      </c>
      <c r="F695">
        <v>85</v>
      </c>
      <c r="G695" t="s">
        <v>2088</v>
      </c>
    </row>
    <row r="696" spans="1:7" x14ac:dyDescent="0.25">
      <c r="A696" t="s">
        <v>2089</v>
      </c>
      <c r="B696" s="4">
        <v>1.0088998839957379</v>
      </c>
      <c r="C696" t="s">
        <v>4990</v>
      </c>
      <c r="D696">
        <v>55</v>
      </c>
      <c r="E696">
        <v>2</v>
      </c>
      <c r="F696">
        <v>208</v>
      </c>
      <c r="G696" t="s">
        <v>2090</v>
      </c>
    </row>
    <row r="697" spans="1:7" x14ac:dyDescent="0.25">
      <c r="A697" t="s">
        <v>2091</v>
      </c>
      <c r="B697" s="4">
        <v>1.7026007160905281</v>
      </c>
      <c r="C697" t="s">
        <v>2092</v>
      </c>
      <c r="D697">
        <v>441</v>
      </c>
      <c r="E697">
        <v>8</v>
      </c>
      <c r="F697">
        <v>212</v>
      </c>
      <c r="G697" t="s">
        <v>2093</v>
      </c>
    </row>
    <row r="698" spans="1:7" x14ac:dyDescent="0.25">
      <c r="A698" t="s">
        <v>2094</v>
      </c>
      <c r="B698" s="4">
        <v>1.7359148326392932</v>
      </c>
      <c r="C698" t="s">
        <v>2095</v>
      </c>
      <c r="D698">
        <v>404</v>
      </c>
      <c r="E698">
        <v>12</v>
      </c>
      <c r="F698">
        <v>214</v>
      </c>
      <c r="G698" t="s">
        <v>2096</v>
      </c>
    </row>
    <row r="699" spans="1:7" x14ac:dyDescent="0.25">
      <c r="A699" t="s">
        <v>2097</v>
      </c>
      <c r="B699" s="4">
        <v>1.340520676508326</v>
      </c>
      <c r="C699" t="s">
        <v>4991</v>
      </c>
      <c r="D699">
        <v>114</v>
      </c>
      <c r="E699">
        <v>1</v>
      </c>
      <c r="F699">
        <v>212</v>
      </c>
      <c r="G699" t="s">
        <v>2098</v>
      </c>
    </row>
    <row r="700" spans="1:7" x14ac:dyDescent="0.25">
      <c r="A700" t="s">
        <v>2099</v>
      </c>
      <c r="B700" s="4">
        <v>0.78276401779619831</v>
      </c>
      <c r="C700" t="s">
        <v>4992</v>
      </c>
      <c r="D700">
        <v>105</v>
      </c>
      <c r="E700">
        <v>2</v>
      </c>
      <c r="F700">
        <v>215</v>
      </c>
      <c r="G700" t="s">
        <v>2100</v>
      </c>
    </row>
    <row r="701" spans="1:7" x14ac:dyDescent="0.25">
      <c r="A701" t="s">
        <v>2101</v>
      </c>
      <c r="B701" s="4">
        <v>1.293894001005268</v>
      </c>
      <c r="C701" t="s">
        <v>4993</v>
      </c>
      <c r="D701">
        <v>50</v>
      </c>
      <c r="E701">
        <v>5</v>
      </c>
      <c r="F701">
        <v>207</v>
      </c>
      <c r="G701" t="s">
        <v>2102</v>
      </c>
    </row>
    <row r="702" spans="1:7" x14ac:dyDescent="0.25">
      <c r="A702" t="s">
        <v>2103</v>
      </c>
      <c r="B702" s="4">
        <v>0.2751920685982589</v>
      </c>
      <c r="C702" t="s">
        <v>479</v>
      </c>
      <c r="D702">
        <v>50</v>
      </c>
      <c r="E702">
        <v>0</v>
      </c>
      <c r="F702">
        <v>211</v>
      </c>
      <c r="G702" t="s">
        <v>2104</v>
      </c>
    </row>
    <row r="703" spans="1:7" x14ac:dyDescent="0.25">
      <c r="A703" t="s">
        <v>2105</v>
      </c>
      <c r="B703" s="4">
        <v>1.5989552381771532</v>
      </c>
      <c r="C703" t="s">
        <v>2106</v>
      </c>
      <c r="D703">
        <v>109</v>
      </c>
      <c r="E703">
        <v>15</v>
      </c>
      <c r="F703">
        <v>98</v>
      </c>
      <c r="G703" t="s">
        <v>2107</v>
      </c>
    </row>
    <row r="704" spans="1:7" x14ac:dyDescent="0.25">
      <c r="A704" t="s">
        <v>2108</v>
      </c>
      <c r="B704" s="4">
        <v>1.4285348703795706</v>
      </c>
      <c r="C704" t="s">
        <v>2109</v>
      </c>
      <c r="D704">
        <v>244</v>
      </c>
      <c r="E704">
        <v>11</v>
      </c>
      <c r="F704">
        <v>64</v>
      </c>
      <c r="G704" t="s">
        <v>2110</v>
      </c>
    </row>
    <row r="705" spans="1:7" x14ac:dyDescent="0.25">
      <c r="A705" t="s">
        <v>2111</v>
      </c>
      <c r="B705" s="4">
        <v>0.64068315700035428</v>
      </c>
      <c r="C705" t="s">
        <v>4994</v>
      </c>
      <c r="D705">
        <v>38</v>
      </c>
      <c r="E705">
        <v>2</v>
      </c>
      <c r="F705">
        <v>214</v>
      </c>
      <c r="G705" t="s">
        <v>2112</v>
      </c>
    </row>
    <row r="706" spans="1:7" x14ac:dyDescent="0.25">
      <c r="A706" t="s">
        <v>2113</v>
      </c>
      <c r="B706" s="4">
        <v>0.87864953178078053</v>
      </c>
      <c r="C706" t="s">
        <v>2114</v>
      </c>
      <c r="D706">
        <v>99</v>
      </c>
      <c r="E706">
        <v>1</v>
      </c>
      <c r="F706">
        <v>190</v>
      </c>
      <c r="G706" t="s">
        <v>2115</v>
      </c>
    </row>
    <row r="707" spans="1:7" x14ac:dyDescent="0.25">
      <c r="A707" t="s">
        <v>2116</v>
      </c>
      <c r="B707" s="4">
        <v>1.7328039380328335</v>
      </c>
      <c r="C707" t="s">
        <v>4995</v>
      </c>
      <c r="D707">
        <v>160</v>
      </c>
      <c r="E707">
        <v>11</v>
      </c>
      <c r="F707">
        <v>214</v>
      </c>
      <c r="G707" t="s">
        <v>2117</v>
      </c>
    </row>
    <row r="708" spans="1:7" x14ac:dyDescent="0.25">
      <c r="A708" t="s">
        <v>2118</v>
      </c>
      <c r="B708" s="4">
        <v>0.98022798765698904</v>
      </c>
      <c r="C708" t="s">
        <v>2119</v>
      </c>
      <c r="D708">
        <v>160</v>
      </c>
      <c r="E708">
        <v>0</v>
      </c>
      <c r="F708">
        <v>97</v>
      </c>
      <c r="G708" t="s">
        <v>2120</v>
      </c>
    </row>
    <row r="709" spans="1:7" x14ac:dyDescent="0.25">
      <c r="A709" t="s">
        <v>2121</v>
      </c>
      <c r="B709" s="4">
        <v>1.6608925239023704</v>
      </c>
      <c r="C709" t="s">
        <v>2122</v>
      </c>
      <c r="D709">
        <v>228</v>
      </c>
      <c r="E709">
        <v>14</v>
      </c>
      <c r="F709">
        <v>152</v>
      </c>
      <c r="G709" t="s">
        <v>2123</v>
      </c>
    </row>
    <row r="710" spans="1:7" x14ac:dyDescent="0.25">
      <c r="A710" t="s">
        <v>2124</v>
      </c>
      <c r="B710" s="4">
        <v>1.5489144064919713</v>
      </c>
      <c r="C710" t="s">
        <v>4996</v>
      </c>
      <c r="D710">
        <v>141</v>
      </c>
      <c r="E710">
        <v>8</v>
      </c>
      <c r="F710">
        <v>214</v>
      </c>
      <c r="G710" t="s">
        <v>2125</v>
      </c>
    </row>
    <row r="711" spans="1:7" x14ac:dyDescent="0.25">
      <c r="A711" t="s">
        <v>2126</v>
      </c>
      <c r="B711" s="4">
        <v>1.2669936402670721</v>
      </c>
      <c r="C711" t="s">
        <v>2127</v>
      </c>
      <c r="D711">
        <v>143</v>
      </c>
      <c r="E711">
        <v>4</v>
      </c>
      <c r="F711">
        <v>41</v>
      </c>
      <c r="G711" t="s">
        <v>2128</v>
      </c>
    </row>
    <row r="712" spans="1:7" x14ac:dyDescent="0.25">
      <c r="A712" t="s">
        <v>2129</v>
      </c>
      <c r="B712" s="4">
        <v>1.2973282943618014</v>
      </c>
      <c r="C712" t="s">
        <v>4997</v>
      </c>
      <c r="D712">
        <v>143</v>
      </c>
      <c r="E712">
        <v>7</v>
      </c>
      <c r="F712">
        <v>215</v>
      </c>
      <c r="G712" t="s">
        <v>2130</v>
      </c>
    </row>
    <row r="713" spans="1:7" x14ac:dyDescent="0.25">
      <c r="A713" t="s">
        <v>2131</v>
      </c>
      <c r="B713" s="4">
        <v>1.5232205865181672</v>
      </c>
      <c r="C713" t="s">
        <v>2132</v>
      </c>
      <c r="D713">
        <v>60</v>
      </c>
      <c r="E713">
        <v>7</v>
      </c>
      <c r="F713">
        <v>178</v>
      </c>
      <c r="G713" t="s">
        <v>2133</v>
      </c>
    </row>
    <row r="714" spans="1:7" x14ac:dyDescent="0.25">
      <c r="A714" t="s">
        <v>2134</v>
      </c>
      <c r="B714" s="4">
        <v>1.1506612747055374</v>
      </c>
      <c r="C714" t="s">
        <v>4998</v>
      </c>
      <c r="D714">
        <v>60</v>
      </c>
      <c r="E714">
        <v>6</v>
      </c>
      <c r="F714">
        <v>201</v>
      </c>
      <c r="G714" t="s">
        <v>2135</v>
      </c>
    </row>
    <row r="715" spans="1:7" x14ac:dyDescent="0.25">
      <c r="A715" t="s">
        <v>2136</v>
      </c>
      <c r="B715" s="4">
        <v>1.3401200835960405</v>
      </c>
      <c r="C715" t="s">
        <v>2137</v>
      </c>
      <c r="D715">
        <v>193</v>
      </c>
      <c r="E715">
        <v>7</v>
      </c>
      <c r="F715">
        <v>157</v>
      </c>
      <c r="G715" t="s">
        <v>2138</v>
      </c>
    </row>
    <row r="716" spans="1:7" x14ac:dyDescent="0.25">
      <c r="A716" t="s">
        <v>2139</v>
      </c>
      <c r="B716" s="4">
        <v>1.3534792017756287</v>
      </c>
      <c r="C716" t="s">
        <v>2140</v>
      </c>
      <c r="D716">
        <v>193</v>
      </c>
      <c r="E716">
        <v>8</v>
      </c>
      <c r="F716">
        <v>199</v>
      </c>
      <c r="G716" t="s">
        <v>2141</v>
      </c>
    </row>
    <row r="717" spans="1:7" x14ac:dyDescent="0.25">
      <c r="A717" t="s">
        <v>2142</v>
      </c>
      <c r="B717" s="4">
        <v>0.80015164640961733</v>
      </c>
      <c r="C717" t="s">
        <v>4999</v>
      </c>
      <c r="D717">
        <v>55</v>
      </c>
      <c r="E717">
        <v>1</v>
      </c>
      <c r="F717">
        <v>155</v>
      </c>
      <c r="G717" t="s">
        <v>2143</v>
      </c>
    </row>
    <row r="718" spans="1:7" x14ac:dyDescent="0.25">
      <c r="A718" t="s">
        <v>2144</v>
      </c>
      <c r="B718" s="4">
        <v>0.75788549195019894</v>
      </c>
      <c r="C718" t="s">
        <v>4774</v>
      </c>
      <c r="D718">
        <v>63</v>
      </c>
      <c r="E718">
        <v>2</v>
      </c>
      <c r="F718">
        <v>52</v>
      </c>
      <c r="G718" t="s">
        <v>2145</v>
      </c>
    </row>
    <row r="719" spans="1:7" x14ac:dyDescent="0.25">
      <c r="A719" t="s">
        <v>2146</v>
      </c>
      <c r="B719" s="4">
        <v>0.63008380497424832</v>
      </c>
      <c r="C719" t="s">
        <v>4774</v>
      </c>
      <c r="D719">
        <v>483</v>
      </c>
      <c r="E719">
        <v>1</v>
      </c>
      <c r="F719">
        <v>72</v>
      </c>
      <c r="G719" t="s">
        <v>2147</v>
      </c>
    </row>
    <row r="720" spans="1:7" x14ac:dyDescent="0.25">
      <c r="A720" t="s">
        <v>2148</v>
      </c>
      <c r="B720" s="4">
        <v>0.9134612495878548</v>
      </c>
      <c r="C720" t="s">
        <v>5000</v>
      </c>
      <c r="D720">
        <v>236</v>
      </c>
      <c r="E720">
        <v>2</v>
      </c>
      <c r="F720">
        <v>32</v>
      </c>
      <c r="G720" t="s">
        <v>2149</v>
      </c>
    </row>
    <row r="721" spans="1:7" x14ac:dyDescent="0.25">
      <c r="A721" t="s">
        <v>2150</v>
      </c>
      <c r="B721" s="4">
        <v>0.70407060379713005</v>
      </c>
      <c r="C721" t="s">
        <v>479</v>
      </c>
      <c r="D721">
        <v>49</v>
      </c>
      <c r="E721">
        <v>1</v>
      </c>
      <c r="F721">
        <v>33</v>
      </c>
      <c r="G721" t="s">
        <v>2151</v>
      </c>
    </row>
    <row r="722" spans="1:7" x14ac:dyDescent="0.25">
      <c r="A722" t="s">
        <v>2152</v>
      </c>
      <c r="B722" s="4">
        <v>0.50511256361394063</v>
      </c>
      <c r="C722" t="s">
        <v>479</v>
      </c>
      <c r="D722">
        <v>546</v>
      </c>
      <c r="E722">
        <v>0</v>
      </c>
      <c r="F722">
        <v>140</v>
      </c>
      <c r="G722" t="s">
        <v>2153</v>
      </c>
    </row>
    <row r="723" spans="1:7" x14ac:dyDescent="0.25">
      <c r="A723" t="s">
        <v>2154</v>
      </c>
      <c r="B723" s="4">
        <v>0.89547582541434545</v>
      </c>
      <c r="C723" t="s">
        <v>5001</v>
      </c>
      <c r="D723">
        <v>54</v>
      </c>
      <c r="E723">
        <v>1</v>
      </c>
      <c r="F723">
        <v>37</v>
      </c>
      <c r="G723" t="s">
        <v>2155</v>
      </c>
    </row>
    <row r="724" spans="1:7" x14ac:dyDescent="0.25">
      <c r="A724" t="s">
        <v>2156</v>
      </c>
      <c r="B724" s="4">
        <v>0.88399802792053706</v>
      </c>
      <c r="C724" t="s">
        <v>2157</v>
      </c>
      <c r="D724">
        <v>119</v>
      </c>
      <c r="E724">
        <v>4</v>
      </c>
      <c r="F724">
        <v>48</v>
      </c>
      <c r="G724" t="s">
        <v>2158</v>
      </c>
    </row>
    <row r="725" spans="1:7" x14ac:dyDescent="0.25">
      <c r="A725" t="s">
        <v>2159</v>
      </c>
      <c r="B725" s="4">
        <v>1.2300983992827157</v>
      </c>
      <c r="C725" t="s">
        <v>2160</v>
      </c>
      <c r="D725">
        <v>62</v>
      </c>
      <c r="E725">
        <v>7</v>
      </c>
      <c r="F725">
        <v>83</v>
      </c>
      <c r="G725" t="s">
        <v>2161</v>
      </c>
    </row>
    <row r="726" spans="1:7" x14ac:dyDescent="0.25">
      <c r="A726" t="s">
        <v>2162</v>
      </c>
      <c r="B726" s="4">
        <v>1.9854041603761803</v>
      </c>
      <c r="C726" t="s">
        <v>2163</v>
      </c>
      <c r="D726">
        <v>567</v>
      </c>
      <c r="E726">
        <v>174</v>
      </c>
      <c r="F726">
        <v>71</v>
      </c>
      <c r="G726" t="s">
        <v>2163</v>
      </c>
    </row>
    <row r="727" spans="1:7" x14ac:dyDescent="0.25">
      <c r="A727" t="s">
        <v>2164</v>
      </c>
      <c r="B727" s="4">
        <v>1.9830044728145775</v>
      </c>
      <c r="C727" t="s">
        <v>2165</v>
      </c>
      <c r="D727">
        <v>309</v>
      </c>
      <c r="E727">
        <v>75</v>
      </c>
      <c r="F727">
        <v>212</v>
      </c>
      <c r="G727" t="s">
        <v>2165</v>
      </c>
    </row>
    <row r="728" spans="1:7" x14ac:dyDescent="0.25">
      <c r="A728" t="s">
        <v>2166</v>
      </c>
      <c r="B728" s="4">
        <v>0.79853221231322891</v>
      </c>
      <c r="C728" t="s">
        <v>2167</v>
      </c>
      <c r="D728">
        <v>214</v>
      </c>
      <c r="E728">
        <v>0</v>
      </c>
      <c r="F728">
        <v>207</v>
      </c>
      <c r="G728" t="s">
        <v>2168</v>
      </c>
    </row>
    <row r="729" spans="1:7" x14ac:dyDescent="0.25">
      <c r="A729" t="s">
        <v>2169</v>
      </c>
      <c r="B729" s="4">
        <v>0.61083027919941046</v>
      </c>
      <c r="C729" t="s">
        <v>479</v>
      </c>
      <c r="D729">
        <v>54</v>
      </c>
      <c r="E729">
        <v>2</v>
      </c>
      <c r="F729">
        <v>179</v>
      </c>
      <c r="G729" t="s">
        <v>2170</v>
      </c>
    </row>
    <row r="730" spans="1:7" x14ac:dyDescent="0.25">
      <c r="A730" t="s">
        <v>2171</v>
      </c>
      <c r="B730" s="4">
        <v>0.98105232643926499</v>
      </c>
      <c r="C730" t="s">
        <v>2172</v>
      </c>
      <c r="D730">
        <v>54</v>
      </c>
      <c r="E730">
        <v>0</v>
      </c>
      <c r="F730">
        <v>209</v>
      </c>
      <c r="G730" t="s">
        <v>2173</v>
      </c>
    </row>
    <row r="731" spans="1:7" x14ac:dyDescent="0.25">
      <c r="A731" t="s">
        <v>2174</v>
      </c>
      <c r="B731" s="4">
        <v>1.0029103956229088</v>
      </c>
      <c r="C731" t="s">
        <v>2175</v>
      </c>
      <c r="D731">
        <v>230</v>
      </c>
      <c r="E731">
        <v>3</v>
      </c>
      <c r="F731">
        <v>99</v>
      </c>
      <c r="G731" t="s">
        <v>2176</v>
      </c>
    </row>
    <row r="732" spans="1:7" x14ac:dyDescent="0.25">
      <c r="A732" t="s">
        <v>2177</v>
      </c>
      <c r="B732" s="4">
        <v>1.1583374484367037</v>
      </c>
      <c r="C732" t="s">
        <v>2178</v>
      </c>
      <c r="D732">
        <v>230</v>
      </c>
      <c r="E732">
        <v>3</v>
      </c>
      <c r="F732">
        <v>78</v>
      </c>
      <c r="G732" t="s">
        <v>2179</v>
      </c>
    </row>
    <row r="733" spans="1:7" x14ac:dyDescent="0.25">
      <c r="A733" t="s">
        <v>2180</v>
      </c>
      <c r="B733" s="4">
        <v>0.8793916633568124</v>
      </c>
      <c r="C733" t="s">
        <v>4800</v>
      </c>
      <c r="D733">
        <v>51</v>
      </c>
      <c r="E733">
        <v>2</v>
      </c>
      <c r="F733">
        <v>72</v>
      </c>
      <c r="G733" t="s">
        <v>2181</v>
      </c>
    </row>
    <row r="734" spans="1:7" x14ac:dyDescent="0.25">
      <c r="A734" t="s">
        <v>2182</v>
      </c>
      <c r="B734" s="4">
        <v>1.4095226331921851</v>
      </c>
      <c r="C734" t="s">
        <v>2183</v>
      </c>
      <c r="D734">
        <v>70</v>
      </c>
      <c r="E734">
        <v>4</v>
      </c>
      <c r="F734">
        <v>215</v>
      </c>
      <c r="G734" t="s">
        <v>2184</v>
      </c>
    </row>
    <row r="735" spans="1:7" x14ac:dyDescent="0.25">
      <c r="A735" t="s">
        <v>2185</v>
      </c>
      <c r="B735" s="4">
        <v>0.92312691713921391</v>
      </c>
      <c r="C735" t="s">
        <v>2186</v>
      </c>
      <c r="D735">
        <v>385</v>
      </c>
      <c r="E735">
        <v>3</v>
      </c>
      <c r="F735">
        <v>79</v>
      </c>
      <c r="G735" t="s">
        <v>2187</v>
      </c>
    </row>
    <row r="736" spans="1:7" x14ac:dyDescent="0.25">
      <c r="A736" t="s">
        <v>2188</v>
      </c>
      <c r="B736" s="4">
        <v>0.46893561575684328</v>
      </c>
      <c r="C736" t="s">
        <v>4774</v>
      </c>
      <c r="D736">
        <v>70</v>
      </c>
      <c r="E736">
        <v>1</v>
      </c>
      <c r="F736">
        <v>145</v>
      </c>
      <c r="G736" t="s">
        <v>2189</v>
      </c>
    </row>
    <row r="737" spans="1:7" x14ac:dyDescent="0.25">
      <c r="A737" t="s">
        <v>2190</v>
      </c>
      <c r="B737" s="4">
        <v>1.281699446185838</v>
      </c>
      <c r="C737" t="s">
        <v>5002</v>
      </c>
      <c r="D737">
        <v>37</v>
      </c>
      <c r="E737">
        <v>0</v>
      </c>
      <c r="F737">
        <v>214</v>
      </c>
      <c r="G737" t="s">
        <v>2191</v>
      </c>
    </row>
    <row r="738" spans="1:7" x14ac:dyDescent="0.25">
      <c r="A738" t="s">
        <v>2192</v>
      </c>
      <c r="B738" s="4">
        <v>0.68406294837471249</v>
      </c>
      <c r="C738" t="s">
        <v>4774</v>
      </c>
      <c r="D738">
        <v>41</v>
      </c>
      <c r="E738">
        <v>2</v>
      </c>
      <c r="F738">
        <v>209</v>
      </c>
      <c r="G738" t="s">
        <v>2193</v>
      </c>
    </row>
    <row r="739" spans="1:7" x14ac:dyDescent="0.25">
      <c r="A739" t="s">
        <v>2194</v>
      </c>
      <c r="B739" s="4">
        <v>1.1727271980972378</v>
      </c>
      <c r="C739" t="s">
        <v>2195</v>
      </c>
      <c r="D739">
        <v>101</v>
      </c>
      <c r="E739">
        <v>2</v>
      </c>
      <c r="F739">
        <v>210</v>
      </c>
      <c r="G739" t="s">
        <v>2196</v>
      </c>
    </row>
    <row r="740" spans="1:7" x14ac:dyDescent="0.25">
      <c r="A740" t="s">
        <v>2197</v>
      </c>
      <c r="B740" s="4">
        <v>1.4133152099937885</v>
      </c>
      <c r="C740" t="s">
        <v>2198</v>
      </c>
      <c r="D740">
        <v>242</v>
      </c>
      <c r="E740">
        <v>4</v>
      </c>
      <c r="F740">
        <v>55</v>
      </c>
      <c r="G740" t="s">
        <v>2199</v>
      </c>
    </row>
    <row r="741" spans="1:7" x14ac:dyDescent="0.25">
      <c r="A741" t="s">
        <v>2200</v>
      </c>
      <c r="B741" s="4">
        <v>1.6243490948722339</v>
      </c>
      <c r="C741" t="s">
        <v>2201</v>
      </c>
      <c r="D741">
        <v>250</v>
      </c>
      <c r="E741">
        <v>8</v>
      </c>
      <c r="F741">
        <v>66</v>
      </c>
      <c r="G741" t="s">
        <v>2202</v>
      </c>
    </row>
    <row r="742" spans="1:7" x14ac:dyDescent="0.25">
      <c r="A742" t="s">
        <v>2203</v>
      </c>
      <c r="B742" s="4">
        <v>0.79492352868225358</v>
      </c>
      <c r="C742" t="s">
        <v>2204</v>
      </c>
      <c r="D742">
        <v>250</v>
      </c>
      <c r="E742">
        <v>2</v>
      </c>
      <c r="F742">
        <v>213</v>
      </c>
      <c r="G742" t="s">
        <v>2205</v>
      </c>
    </row>
    <row r="743" spans="1:7" x14ac:dyDescent="0.25">
      <c r="A743" t="s">
        <v>2206</v>
      </c>
      <c r="B743" s="4">
        <v>1.3381974684270497</v>
      </c>
      <c r="C743" t="s">
        <v>2207</v>
      </c>
      <c r="D743">
        <v>450</v>
      </c>
      <c r="E743">
        <v>2</v>
      </c>
      <c r="F743">
        <v>213</v>
      </c>
      <c r="G743" t="s">
        <v>2208</v>
      </c>
    </row>
    <row r="744" spans="1:7" x14ac:dyDescent="0.25">
      <c r="A744" t="s">
        <v>2209</v>
      </c>
      <c r="B744" s="4">
        <v>1.2205220561427312</v>
      </c>
      <c r="C744" t="s">
        <v>2210</v>
      </c>
      <c r="D744">
        <v>259</v>
      </c>
      <c r="E744">
        <v>2</v>
      </c>
      <c r="F744">
        <v>198</v>
      </c>
      <c r="G744" t="s">
        <v>2211</v>
      </c>
    </row>
    <row r="745" spans="1:7" x14ac:dyDescent="0.25">
      <c r="A745" t="s">
        <v>2212</v>
      </c>
      <c r="B745" s="4">
        <v>1.8022749254879618</v>
      </c>
      <c r="C745" t="s">
        <v>2213</v>
      </c>
      <c r="D745">
        <v>51</v>
      </c>
      <c r="E745">
        <v>9</v>
      </c>
      <c r="F745">
        <v>214</v>
      </c>
      <c r="G745" t="s">
        <v>2214</v>
      </c>
    </row>
    <row r="746" spans="1:7" x14ac:dyDescent="0.25">
      <c r="A746" t="s">
        <v>2215</v>
      </c>
      <c r="B746" s="4">
        <v>1.40956718320763</v>
      </c>
      <c r="C746" t="s">
        <v>2216</v>
      </c>
      <c r="D746">
        <v>51</v>
      </c>
      <c r="E746">
        <v>2</v>
      </c>
      <c r="F746">
        <v>215</v>
      </c>
      <c r="G746" t="s">
        <v>2217</v>
      </c>
    </row>
    <row r="747" spans="1:7" x14ac:dyDescent="0.25">
      <c r="A747" t="s">
        <v>2218</v>
      </c>
      <c r="B747" s="4">
        <v>0.38121296684832523</v>
      </c>
      <c r="C747" t="s">
        <v>4774</v>
      </c>
      <c r="D747">
        <v>51</v>
      </c>
      <c r="E747">
        <v>2</v>
      </c>
      <c r="F747">
        <v>105</v>
      </c>
      <c r="G747" t="s">
        <v>2219</v>
      </c>
    </row>
    <row r="748" spans="1:7" x14ac:dyDescent="0.25">
      <c r="A748" t="s">
        <v>2220</v>
      </c>
      <c r="B748" s="4">
        <v>1.171937163399384</v>
      </c>
      <c r="C748" t="s">
        <v>2221</v>
      </c>
      <c r="D748">
        <v>102</v>
      </c>
      <c r="E748">
        <v>2</v>
      </c>
      <c r="F748">
        <v>154</v>
      </c>
      <c r="G748" t="s">
        <v>2222</v>
      </c>
    </row>
    <row r="749" spans="1:7" x14ac:dyDescent="0.25">
      <c r="A749" t="s">
        <v>2223</v>
      </c>
      <c r="B749" s="4">
        <v>1.3963200716529736</v>
      </c>
      <c r="C749" t="s">
        <v>5003</v>
      </c>
      <c r="D749">
        <v>102</v>
      </c>
      <c r="E749">
        <v>1</v>
      </c>
      <c r="F749">
        <v>215</v>
      </c>
      <c r="G749" t="s">
        <v>2224</v>
      </c>
    </row>
    <row r="750" spans="1:7" x14ac:dyDescent="0.25">
      <c r="A750" t="s">
        <v>2225</v>
      </c>
      <c r="B750" s="4">
        <v>1.2034872007847601</v>
      </c>
      <c r="C750" t="s">
        <v>2226</v>
      </c>
      <c r="D750">
        <v>183</v>
      </c>
      <c r="E750">
        <v>1</v>
      </c>
      <c r="F750">
        <v>70</v>
      </c>
      <c r="G750" t="s">
        <v>2227</v>
      </c>
    </row>
    <row r="751" spans="1:7" x14ac:dyDescent="0.25">
      <c r="A751" t="s">
        <v>2228</v>
      </c>
      <c r="B751" s="4">
        <v>1.2108663532774389</v>
      </c>
      <c r="C751" t="s">
        <v>2229</v>
      </c>
      <c r="D751">
        <v>143</v>
      </c>
      <c r="E751">
        <v>4</v>
      </c>
      <c r="F751">
        <v>211</v>
      </c>
      <c r="G751" t="s">
        <v>2230</v>
      </c>
    </row>
    <row r="752" spans="1:7" x14ac:dyDescent="0.25">
      <c r="A752" t="s">
        <v>2231</v>
      </c>
      <c r="B752" s="4">
        <v>1.0860776635258806</v>
      </c>
      <c r="C752" t="s">
        <v>5004</v>
      </c>
      <c r="D752">
        <v>143</v>
      </c>
      <c r="E752">
        <v>0</v>
      </c>
      <c r="F752">
        <v>213</v>
      </c>
      <c r="G752" t="s">
        <v>2232</v>
      </c>
    </row>
    <row r="753" spans="1:7" x14ac:dyDescent="0.25">
      <c r="A753" t="s">
        <v>2233</v>
      </c>
      <c r="B753" s="4">
        <v>1.2102893675527651</v>
      </c>
      <c r="C753" t="s">
        <v>2234</v>
      </c>
      <c r="D753">
        <v>92</v>
      </c>
      <c r="E753">
        <v>4</v>
      </c>
      <c r="F753">
        <v>215</v>
      </c>
      <c r="G753" t="s">
        <v>2235</v>
      </c>
    </row>
    <row r="754" spans="1:7" x14ac:dyDescent="0.25">
      <c r="A754" t="s">
        <v>2236</v>
      </c>
      <c r="B754" s="4">
        <v>1.2271712620960946</v>
      </c>
      <c r="C754" t="s">
        <v>2237</v>
      </c>
      <c r="D754">
        <v>71</v>
      </c>
      <c r="E754">
        <v>0</v>
      </c>
      <c r="F754">
        <v>214</v>
      </c>
      <c r="G754" t="s">
        <v>2238</v>
      </c>
    </row>
    <row r="755" spans="1:7" x14ac:dyDescent="0.25">
      <c r="A755" t="s">
        <v>2239</v>
      </c>
      <c r="B755" s="4">
        <v>1.0084928870795877</v>
      </c>
      <c r="C755" t="s">
        <v>2240</v>
      </c>
      <c r="D755">
        <v>678</v>
      </c>
      <c r="E755">
        <v>1</v>
      </c>
      <c r="F755">
        <v>140</v>
      </c>
      <c r="G755" t="s">
        <v>2241</v>
      </c>
    </row>
    <row r="756" spans="1:7" x14ac:dyDescent="0.25">
      <c r="A756" t="s">
        <v>2242</v>
      </c>
      <c r="B756" s="4">
        <v>1.2999580922177794</v>
      </c>
      <c r="C756" t="s">
        <v>5005</v>
      </c>
      <c r="D756">
        <v>110</v>
      </c>
      <c r="E756">
        <v>7</v>
      </c>
      <c r="F756">
        <v>212</v>
      </c>
      <c r="G756" t="s">
        <v>2243</v>
      </c>
    </row>
    <row r="757" spans="1:7" x14ac:dyDescent="0.25">
      <c r="A757" t="s">
        <v>2244</v>
      </c>
      <c r="B757" s="4">
        <v>0.64376186447437134</v>
      </c>
      <c r="C757" t="s">
        <v>4774</v>
      </c>
      <c r="D757">
        <v>60</v>
      </c>
      <c r="E757">
        <v>0</v>
      </c>
      <c r="F757">
        <v>85</v>
      </c>
      <c r="G757" t="s">
        <v>2245</v>
      </c>
    </row>
    <row r="758" spans="1:7" x14ac:dyDescent="0.25">
      <c r="A758" t="s">
        <v>2246</v>
      </c>
      <c r="B758" s="4">
        <v>1.1418298632552206</v>
      </c>
      <c r="C758" t="s">
        <v>5006</v>
      </c>
      <c r="D758">
        <v>89</v>
      </c>
      <c r="E758">
        <v>0</v>
      </c>
      <c r="F758">
        <v>189</v>
      </c>
      <c r="G758" t="s">
        <v>2247</v>
      </c>
    </row>
    <row r="759" spans="1:7" x14ac:dyDescent="0.25">
      <c r="A759" t="s">
        <v>2248</v>
      </c>
      <c r="B759" s="4">
        <v>1.5080411434265031</v>
      </c>
      <c r="C759" t="s">
        <v>5007</v>
      </c>
      <c r="D759">
        <v>113</v>
      </c>
      <c r="E759">
        <v>7</v>
      </c>
      <c r="F759">
        <v>201</v>
      </c>
      <c r="G759" t="s">
        <v>2249</v>
      </c>
    </row>
    <row r="760" spans="1:7" x14ac:dyDescent="0.25">
      <c r="A760" t="s">
        <v>2250</v>
      </c>
      <c r="B760" s="4">
        <v>0.86926710203788404</v>
      </c>
      <c r="C760" t="s">
        <v>2251</v>
      </c>
      <c r="D760">
        <v>237</v>
      </c>
      <c r="E760">
        <v>2</v>
      </c>
      <c r="F760">
        <v>113</v>
      </c>
      <c r="G760" t="s">
        <v>2252</v>
      </c>
    </row>
    <row r="761" spans="1:7" x14ac:dyDescent="0.25">
      <c r="A761" t="s">
        <v>2253</v>
      </c>
      <c r="B761" s="4">
        <v>1.7995182196686303</v>
      </c>
      <c r="C761" t="s">
        <v>2254</v>
      </c>
      <c r="D761">
        <v>237</v>
      </c>
      <c r="E761">
        <v>18</v>
      </c>
      <c r="F761">
        <v>215</v>
      </c>
      <c r="G761" t="s">
        <v>2255</v>
      </c>
    </row>
    <row r="762" spans="1:7" x14ac:dyDescent="0.25">
      <c r="A762" t="s">
        <v>2256</v>
      </c>
      <c r="B762" s="4">
        <v>1.5736149344611565</v>
      </c>
      <c r="C762" t="s">
        <v>2257</v>
      </c>
      <c r="D762">
        <v>106</v>
      </c>
      <c r="E762">
        <v>2</v>
      </c>
      <c r="F762">
        <v>200</v>
      </c>
      <c r="G762" t="s">
        <v>2258</v>
      </c>
    </row>
    <row r="763" spans="1:7" x14ac:dyDescent="0.25">
      <c r="A763" t="s">
        <v>2259</v>
      </c>
      <c r="B763" s="4">
        <v>1.0768653860491679</v>
      </c>
      <c r="C763" t="s">
        <v>2260</v>
      </c>
      <c r="D763">
        <v>106</v>
      </c>
      <c r="E763">
        <v>0</v>
      </c>
      <c r="F763">
        <v>214</v>
      </c>
      <c r="G763" t="s">
        <v>2261</v>
      </c>
    </row>
    <row r="764" spans="1:7" x14ac:dyDescent="0.25">
      <c r="A764" t="s">
        <v>2262</v>
      </c>
      <c r="B764" s="4">
        <v>1.7715688007807853</v>
      </c>
      <c r="C764" t="s">
        <v>2263</v>
      </c>
      <c r="D764">
        <v>165</v>
      </c>
      <c r="E764">
        <v>20</v>
      </c>
      <c r="F764">
        <v>215</v>
      </c>
      <c r="G764" t="s">
        <v>2264</v>
      </c>
    </row>
    <row r="765" spans="1:7" x14ac:dyDescent="0.25">
      <c r="A765" t="s">
        <v>2265</v>
      </c>
      <c r="B765" s="4">
        <v>1.1601808026881337</v>
      </c>
      <c r="C765" t="s">
        <v>2266</v>
      </c>
      <c r="D765">
        <v>247</v>
      </c>
      <c r="E765">
        <v>0</v>
      </c>
      <c r="F765">
        <v>201</v>
      </c>
      <c r="G765" t="s">
        <v>2267</v>
      </c>
    </row>
    <row r="766" spans="1:7" x14ac:dyDescent="0.25">
      <c r="A766" t="s">
        <v>2268</v>
      </c>
      <c r="B766" s="4">
        <v>1.2331273185837834</v>
      </c>
      <c r="C766" t="s">
        <v>5008</v>
      </c>
      <c r="D766">
        <v>247</v>
      </c>
      <c r="E766">
        <v>8</v>
      </c>
      <c r="F766">
        <v>214</v>
      </c>
      <c r="G766" t="s">
        <v>2269</v>
      </c>
    </row>
    <row r="767" spans="1:7" x14ac:dyDescent="0.25">
      <c r="A767" t="s">
        <v>2270</v>
      </c>
      <c r="B767" s="4">
        <v>1.0019159935089232</v>
      </c>
      <c r="C767" t="s">
        <v>2271</v>
      </c>
      <c r="D767">
        <v>211</v>
      </c>
      <c r="E767">
        <v>3</v>
      </c>
      <c r="F767">
        <v>83</v>
      </c>
      <c r="G767" t="s">
        <v>2272</v>
      </c>
    </row>
    <row r="768" spans="1:7" x14ac:dyDescent="0.25">
      <c r="A768" t="s">
        <v>2273</v>
      </c>
      <c r="B768" s="4">
        <v>1.2991194627515721</v>
      </c>
      <c r="C768" t="s">
        <v>5009</v>
      </c>
      <c r="D768">
        <v>211</v>
      </c>
      <c r="E768">
        <v>12</v>
      </c>
      <c r="F768">
        <v>212</v>
      </c>
      <c r="G768" t="s">
        <v>2274</v>
      </c>
    </row>
    <row r="769" spans="1:7" x14ac:dyDescent="0.25">
      <c r="A769" t="s">
        <v>2275</v>
      </c>
      <c r="B769" s="4">
        <v>1.0960826676036426</v>
      </c>
      <c r="C769" t="s">
        <v>2276</v>
      </c>
      <c r="D769">
        <v>51</v>
      </c>
      <c r="E769">
        <v>2</v>
      </c>
      <c r="F769">
        <v>211</v>
      </c>
      <c r="G769" t="s">
        <v>2277</v>
      </c>
    </row>
    <row r="770" spans="1:7" x14ac:dyDescent="0.25">
      <c r="A770" t="s">
        <v>2278</v>
      </c>
      <c r="B770" s="4">
        <v>0.6180213526160141</v>
      </c>
      <c r="C770" t="s">
        <v>4774</v>
      </c>
      <c r="D770">
        <v>51</v>
      </c>
      <c r="E770">
        <v>2</v>
      </c>
      <c r="F770">
        <v>215</v>
      </c>
      <c r="G770" t="s">
        <v>2279</v>
      </c>
    </row>
    <row r="771" spans="1:7" x14ac:dyDescent="0.25">
      <c r="A771" t="s">
        <v>2280</v>
      </c>
      <c r="B771" s="4">
        <v>0.5903240543492545</v>
      </c>
      <c r="C771" t="s">
        <v>4771</v>
      </c>
      <c r="D771">
        <v>61</v>
      </c>
      <c r="E771">
        <v>0</v>
      </c>
      <c r="F771">
        <v>131</v>
      </c>
      <c r="G771" t="s">
        <v>2281</v>
      </c>
    </row>
    <row r="772" spans="1:7" x14ac:dyDescent="0.25">
      <c r="A772" t="s">
        <v>2282</v>
      </c>
      <c r="B772" s="4">
        <v>1.1535285460920555</v>
      </c>
      <c r="C772" t="s">
        <v>2283</v>
      </c>
      <c r="D772">
        <v>240</v>
      </c>
      <c r="E772">
        <v>6</v>
      </c>
      <c r="F772">
        <v>200</v>
      </c>
      <c r="G772" t="s">
        <v>2284</v>
      </c>
    </row>
    <row r="773" spans="1:7" x14ac:dyDescent="0.25">
      <c r="A773" t="s">
        <v>2285</v>
      </c>
      <c r="B773" s="4">
        <v>1.7648461959587689</v>
      </c>
      <c r="C773" t="s">
        <v>2286</v>
      </c>
      <c r="D773">
        <v>240</v>
      </c>
      <c r="E773">
        <v>19</v>
      </c>
      <c r="F773">
        <v>211</v>
      </c>
      <c r="G773" t="s">
        <v>2287</v>
      </c>
    </row>
    <row r="774" spans="1:7" x14ac:dyDescent="0.25">
      <c r="A774" t="s">
        <v>2288</v>
      </c>
      <c r="B774" s="4">
        <v>1.1530430258829427</v>
      </c>
      <c r="C774" t="s">
        <v>5010</v>
      </c>
      <c r="D774">
        <v>52</v>
      </c>
      <c r="E774">
        <v>3</v>
      </c>
      <c r="F774">
        <v>215</v>
      </c>
      <c r="G774" t="s">
        <v>2289</v>
      </c>
    </row>
    <row r="775" spans="1:7" x14ac:dyDescent="0.25">
      <c r="A775" t="s">
        <v>2290</v>
      </c>
      <c r="B775" s="4">
        <v>1.2648170627376971</v>
      </c>
      <c r="C775" t="s">
        <v>5011</v>
      </c>
      <c r="D775">
        <v>64</v>
      </c>
      <c r="E775">
        <v>2</v>
      </c>
      <c r="F775">
        <v>214</v>
      </c>
      <c r="G775" t="s">
        <v>2291</v>
      </c>
    </row>
    <row r="776" spans="1:7" x14ac:dyDescent="0.25">
      <c r="A776" t="s">
        <v>2292</v>
      </c>
      <c r="B776" s="4">
        <v>0.64646056761953674</v>
      </c>
      <c r="C776" t="s">
        <v>2293</v>
      </c>
      <c r="D776">
        <v>35</v>
      </c>
      <c r="E776">
        <v>0</v>
      </c>
      <c r="F776">
        <v>209</v>
      </c>
      <c r="G776" t="s">
        <v>2294</v>
      </c>
    </row>
    <row r="777" spans="1:7" x14ac:dyDescent="0.25">
      <c r="A777" t="s">
        <v>2295</v>
      </c>
      <c r="B777" s="4">
        <v>1.6039656003298055</v>
      </c>
      <c r="C777" t="s">
        <v>5012</v>
      </c>
      <c r="D777">
        <v>312</v>
      </c>
      <c r="E777">
        <v>17</v>
      </c>
      <c r="F777">
        <v>189</v>
      </c>
      <c r="G777" t="s">
        <v>2296</v>
      </c>
    </row>
    <row r="778" spans="1:7" x14ac:dyDescent="0.25">
      <c r="A778" t="s">
        <v>2297</v>
      </c>
      <c r="B778" s="4">
        <v>0.36316882844051385</v>
      </c>
      <c r="C778" t="s">
        <v>479</v>
      </c>
      <c r="D778">
        <v>80</v>
      </c>
      <c r="E778">
        <v>0</v>
      </c>
      <c r="F778">
        <v>195</v>
      </c>
      <c r="G778" t="s">
        <v>2298</v>
      </c>
    </row>
    <row r="779" spans="1:7" x14ac:dyDescent="0.25">
      <c r="A779" t="s">
        <v>2299</v>
      </c>
      <c r="B779" s="4">
        <v>1.1257674044406636</v>
      </c>
      <c r="C779" t="s">
        <v>5013</v>
      </c>
      <c r="D779">
        <v>198</v>
      </c>
      <c r="E779">
        <v>2</v>
      </c>
      <c r="F779">
        <v>214</v>
      </c>
      <c r="G779" t="s">
        <v>2300</v>
      </c>
    </row>
    <row r="780" spans="1:7" x14ac:dyDescent="0.25">
      <c r="A780" t="s">
        <v>2301</v>
      </c>
      <c r="B780" s="4">
        <v>1.2821281596577578</v>
      </c>
      <c r="C780" t="s">
        <v>5014</v>
      </c>
      <c r="D780">
        <v>196</v>
      </c>
      <c r="E780">
        <v>6</v>
      </c>
      <c r="F780">
        <v>213</v>
      </c>
      <c r="G780" t="s">
        <v>2302</v>
      </c>
    </row>
    <row r="781" spans="1:7" x14ac:dyDescent="0.25">
      <c r="A781" t="s">
        <v>2303</v>
      </c>
      <c r="B781" s="4">
        <v>0.6580328577026443</v>
      </c>
      <c r="C781" t="s">
        <v>1531</v>
      </c>
      <c r="D781">
        <v>82</v>
      </c>
      <c r="E781">
        <v>2</v>
      </c>
      <c r="F781">
        <v>213</v>
      </c>
      <c r="G781" t="s">
        <v>2304</v>
      </c>
    </row>
    <row r="782" spans="1:7" x14ac:dyDescent="0.25">
      <c r="A782" t="s">
        <v>2305</v>
      </c>
      <c r="B782" s="4">
        <v>1.4724550410780881</v>
      </c>
      <c r="C782" t="s">
        <v>2306</v>
      </c>
      <c r="D782">
        <v>111</v>
      </c>
      <c r="E782">
        <v>8</v>
      </c>
      <c r="F782">
        <v>67</v>
      </c>
      <c r="G782" t="s">
        <v>2307</v>
      </c>
    </row>
    <row r="783" spans="1:7" x14ac:dyDescent="0.25">
      <c r="A783" t="s">
        <v>2308</v>
      </c>
      <c r="B783" s="4">
        <v>0.7913264202983179</v>
      </c>
      <c r="C783" t="s">
        <v>479</v>
      </c>
      <c r="D783">
        <v>85</v>
      </c>
      <c r="E783">
        <v>0</v>
      </c>
      <c r="F783">
        <v>61</v>
      </c>
      <c r="G783" t="s">
        <v>2309</v>
      </c>
    </row>
    <row r="784" spans="1:7" x14ac:dyDescent="0.25">
      <c r="A784" t="s">
        <v>2310</v>
      </c>
      <c r="B784" s="4">
        <v>0.61680951098111214</v>
      </c>
      <c r="C784" t="s">
        <v>479</v>
      </c>
      <c r="D784">
        <v>149</v>
      </c>
      <c r="E784">
        <v>1</v>
      </c>
      <c r="F784">
        <v>132</v>
      </c>
      <c r="G784" t="s">
        <v>2311</v>
      </c>
    </row>
    <row r="785" spans="1:7" x14ac:dyDescent="0.25">
      <c r="A785" t="s">
        <v>2312</v>
      </c>
      <c r="B785" s="4">
        <v>1.5738521456964238</v>
      </c>
      <c r="C785" t="s">
        <v>2313</v>
      </c>
      <c r="D785">
        <v>2165</v>
      </c>
      <c r="E785">
        <v>22</v>
      </c>
      <c r="F785">
        <v>54</v>
      </c>
      <c r="G785" t="s">
        <v>2314</v>
      </c>
    </row>
    <row r="786" spans="1:7" x14ac:dyDescent="0.25">
      <c r="A786" t="s">
        <v>2315</v>
      </c>
      <c r="B786" s="4">
        <v>1.0005441086642721</v>
      </c>
      <c r="C786" t="s">
        <v>2316</v>
      </c>
      <c r="D786">
        <v>276</v>
      </c>
      <c r="E786">
        <v>0</v>
      </c>
      <c r="F786">
        <v>210</v>
      </c>
      <c r="G786" t="s">
        <v>2317</v>
      </c>
    </row>
    <row r="787" spans="1:7" x14ac:dyDescent="0.25">
      <c r="A787" t="s">
        <v>2318</v>
      </c>
      <c r="B787" s="4">
        <v>1.0728028676585279</v>
      </c>
      <c r="C787" t="s">
        <v>5015</v>
      </c>
      <c r="D787">
        <v>74</v>
      </c>
      <c r="E787">
        <v>0</v>
      </c>
      <c r="F787">
        <v>181</v>
      </c>
      <c r="G787" t="s">
        <v>2319</v>
      </c>
    </row>
    <row r="788" spans="1:7" x14ac:dyDescent="0.25">
      <c r="A788" t="s">
        <v>2320</v>
      </c>
      <c r="B788" s="4">
        <v>1.2029940277074513</v>
      </c>
      <c r="C788" t="s">
        <v>2321</v>
      </c>
      <c r="D788">
        <v>61</v>
      </c>
      <c r="E788">
        <v>3</v>
      </c>
      <c r="F788">
        <v>184</v>
      </c>
      <c r="G788" t="s">
        <v>2322</v>
      </c>
    </row>
    <row r="789" spans="1:7" x14ac:dyDescent="0.25">
      <c r="A789" t="s">
        <v>2323</v>
      </c>
      <c r="B789" s="4">
        <v>0.67871361432101285</v>
      </c>
      <c r="C789" t="s">
        <v>5016</v>
      </c>
      <c r="D789">
        <v>61</v>
      </c>
      <c r="E789">
        <v>2</v>
      </c>
      <c r="F789">
        <v>210</v>
      </c>
      <c r="G789" t="s">
        <v>2324</v>
      </c>
    </row>
    <row r="790" spans="1:7" x14ac:dyDescent="0.25">
      <c r="A790" t="s">
        <v>2325</v>
      </c>
      <c r="B790" s="4">
        <v>1.4792780809153663</v>
      </c>
      <c r="C790" t="s">
        <v>2326</v>
      </c>
      <c r="D790">
        <v>653</v>
      </c>
      <c r="E790">
        <v>22</v>
      </c>
      <c r="F790">
        <v>43</v>
      </c>
      <c r="G790" t="s">
        <v>2327</v>
      </c>
    </row>
    <row r="791" spans="1:7" x14ac:dyDescent="0.25">
      <c r="A791" t="s">
        <v>2328</v>
      </c>
      <c r="B791" s="4">
        <v>0.25290138021594688</v>
      </c>
      <c r="C791" t="s">
        <v>4774</v>
      </c>
      <c r="D791">
        <v>41</v>
      </c>
      <c r="E791">
        <v>0</v>
      </c>
      <c r="F791">
        <v>185</v>
      </c>
      <c r="G791" t="s">
        <v>2329</v>
      </c>
    </row>
    <row r="792" spans="1:7" x14ac:dyDescent="0.25">
      <c r="A792" t="s">
        <v>2330</v>
      </c>
      <c r="B792" s="4">
        <v>1.7547142410672578</v>
      </c>
      <c r="C792" t="s">
        <v>5017</v>
      </c>
      <c r="D792">
        <v>98</v>
      </c>
      <c r="E792">
        <v>20</v>
      </c>
      <c r="F792">
        <v>212</v>
      </c>
      <c r="G792" t="s">
        <v>2331</v>
      </c>
    </row>
    <row r="793" spans="1:7" x14ac:dyDescent="0.25">
      <c r="A793" t="s">
        <v>2332</v>
      </c>
      <c r="B793" s="4">
        <v>1.7286420118647794</v>
      </c>
      <c r="C793" t="s">
        <v>5018</v>
      </c>
      <c r="D793">
        <v>142</v>
      </c>
      <c r="E793">
        <v>16</v>
      </c>
      <c r="F793">
        <v>215</v>
      </c>
      <c r="G793" t="s">
        <v>2333</v>
      </c>
    </row>
    <row r="794" spans="1:7" x14ac:dyDescent="0.25">
      <c r="A794" t="s">
        <v>2334</v>
      </c>
      <c r="B794" s="4">
        <v>0.63248914739293782</v>
      </c>
      <c r="C794" t="s">
        <v>4774</v>
      </c>
      <c r="D794">
        <v>43</v>
      </c>
      <c r="E794">
        <v>1</v>
      </c>
      <c r="F794">
        <v>62</v>
      </c>
      <c r="G794" t="s">
        <v>2335</v>
      </c>
    </row>
    <row r="795" spans="1:7" x14ac:dyDescent="0.25">
      <c r="A795" t="s">
        <v>2336</v>
      </c>
      <c r="B795" s="4">
        <v>1.1065316718284233</v>
      </c>
      <c r="C795" t="s">
        <v>5019</v>
      </c>
      <c r="D795">
        <v>176</v>
      </c>
      <c r="E795">
        <v>3</v>
      </c>
      <c r="F795">
        <v>41</v>
      </c>
      <c r="G795" t="s">
        <v>2337</v>
      </c>
    </row>
    <row r="796" spans="1:7" x14ac:dyDescent="0.25">
      <c r="A796" t="s">
        <v>2338</v>
      </c>
      <c r="B796" s="4">
        <v>0.99366456759233301</v>
      </c>
      <c r="C796" t="s">
        <v>2339</v>
      </c>
      <c r="D796">
        <v>220</v>
      </c>
      <c r="E796">
        <v>0</v>
      </c>
      <c r="F796">
        <v>81</v>
      </c>
      <c r="G796" t="s">
        <v>2340</v>
      </c>
    </row>
    <row r="797" spans="1:7" x14ac:dyDescent="0.25">
      <c r="A797" t="s">
        <v>2341</v>
      </c>
      <c r="B797" s="4">
        <v>0.85584306498341578</v>
      </c>
      <c r="C797" t="s">
        <v>2342</v>
      </c>
      <c r="D797">
        <v>125</v>
      </c>
      <c r="E797">
        <v>2</v>
      </c>
      <c r="F797">
        <v>141</v>
      </c>
      <c r="G797" t="s">
        <v>2343</v>
      </c>
    </row>
    <row r="798" spans="1:7" x14ac:dyDescent="0.25">
      <c r="A798" t="s">
        <v>2344</v>
      </c>
      <c r="B798" s="4">
        <v>0.89296362644683092</v>
      </c>
      <c r="C798" t="s">
        <v>5020</v>
      </c>
      <c r="D798">
        <v>434</v>
      </c>
      <c r="E798">
        <v>3</v>
      </c>
      <c r="F798">
        <v>97</v>
      </c>
      <c r="G798" t="s">
        <v>2345</v>
      </c>
    </row>
    <row r="799" spans="1:7" x14ac:dyDescent="0.25">
      <c r="A799" t="s">
        <v>2346</v>
      </c>
      <c r="B799" s="4">
        <v>1.0136939255951858</v>
      </c>
      <c r="C799" t="s">
        <v>4843</v>
      </c>
      <c r="D799">
        <v>66</v>
      </c>
      <c r="E799">
        <v>6</v>
      </c>
      <c r="F799">
        <v>49</v>
      </c>
      <c r="G799" t="s">
        <v>2347</v>
      </c>
    </row>
    <row r="800" spans="1:7" x14ac:dyDescent="0.25">
      <c r="A800" t="s">
        <v>2348</v>
      </c>
      <c r="B800" s="4">
        <v>0.64999786383970981</v>
      </c>
      <c r="C800" t="s">
        <v>4774</v>
      </c>
      <c r="D800">
        <v>101</v>
      </c>
      <c r="E800">
        <v>2</v>
      </c>
      <c r="F800">
        <v>39</v>
      </c>
      <c r="G800" t="s">
        <v>2349</v>
      </c>
    </row>
    <row r="801" spans="1:7" x14ac:dyDescent="0.25">
      <c r="A801" t="s">
        <v>2350</v>
      </c>
      <c r="B801" s="4">
        <v>0.77448436492825046</v>
      </c>
      <c r="C801" t="s">
        <v>5021</v>
      </c>
      <c r="D801">
        <v>289</v>
      </c>
      <c r="E801">
        <v>0</v>
      </c>
      <c r="F801">
        <v>72</v>
      </c>
      <c r="G801" t="s">
        <v>2351</v>
      </c>
    </row>
    <row r="802" spans="1:7" x14ac:dyDescent="0.25">
      <c r="A802" t="s">
        <v>2352</v>
      </c>
      <c r="B802" s="4">
        <v>0.56031281222058071</v>
      </c>
      <c r="C802" t="s">
        <v>4774</v>
      </c>
      <c r="D802">
        <v>70</v>
      </c>
      <c r="E802">
        <v>1</v>
      </c>
      <c r="F802">
        <v>47</v>
      </c>
      <c r="G802" t="s">
        <v>2353</v>
      </c>
    </row>
    <row r="803" spans="1:7" x14ac:dyDescent="0.25">
      <c r="A803" t="s">
        <v>2354</v>
      </c>
      <c r="B803" s="4">
        <v>1.395908911990734</v>
      </c>
      <c r="C803" t="s">
        <v>5022</v>
      </c>
      <c r="D803">
        <v>96</v>
      </c>
      <c r="E803">
        <v>4</v>
      </c>
      <c r="F803">
        <v>59</v>
      </c>
      <c r="G803" t="s">
        <v>2355</v>
      </c>
    </row>
    <row r="804" spans="1:7" x14ac:dyDescent="0.25">
      <c r="A804" t="s">
        <v>2356</v>
      </c>
      <c r="B804" s="4">
        <v>0.6343004217106577</v>
      </c>
      <c r="C804" t="s">
        <v>4771</v>
      </c>
      <c r="D804">
        <v>149</v>
      </c>
      <c r="E804">
        <v>2</v>
      </c>
      <c r="F804">
        <v>123</v>
      </c>
      <c r="G804" t="s">
        <v>2357</v>
      </c>
    </row>
    <row r="805" spans="1:7" x14ac:dyDescent="0.25">
      <c r="A805" t="s">
        <v>2358</v>
      </c>
      <c r="B805" s="4">
        <v>1.1312298254963915</v>
      </c>
      <c r="C805" t="s">
        <v>2359</v>
      </c>
      <c r="D805">
        <v>64</v>
      </c>
      <c r="E805">
        <v>0</v>
      </c>
      <c r="F805">
        <v>196</v>
      </c>
      <c r="G805" t="s">
        <v>2360</v>
      </c>
    </row>
    <row r="806" spans="1:7" x14ac:dyDescent="0.25">
      <c r="A806" t="s">
        <v>2361</v>
      </c>
      <c r="B806" s="4">
        <v>0.44567029242248485</v>
      </c>
      <c r="C806" t="s">
        <v>479</v>
      </c>
      <c r="D806">
        <v>375</v>
      </c>
      <c r="E806">
        <v>0</v>
      </c>
      <c r="F806">
        <v>98</v>
      </c>
      <c r="G806" t="s">
        <v>2362</v>
      </c>
    </row>
    <row r="807" spans="1:7" x14ac:dyDescent="0.25">
      <c r="A807" t="s">
        <v>2363</v>
      </c>
      <c r="B807" s="4">
        <v>0.3973030614432364</v>
      </c>
      <c r="C807" t="s">
        <v>479</v>
      </c>
      <c r="D807">
        <v>56</v>
      </c>
      <c r="E807">
        <v>2</v>
      </c>
      <c r="F807">
        <v>197</v>
      </c>
      <c r="G807" t="s">
        <v>2364</v>
      </c>
    </row>
    <row r="808" spans="1:7" x14ac:dyDescent="0.25">
      <c r="A808" t="s">
        <v>2365</v>
      </c>
      <c r="B808" s="4">
        <v>0.48184071690721808</v>
      </c>
      <c r="C808" t="s">
        <v>4774</v>
      </c>
      <c r="D808">
        <v>56</v>
      </c>
      <c r="E808">
        <v>2</v>
      </c>
      <c r="F808">
        <v>128</v>
      </c>
      <c r="G808" t="s">
        <v>2366</v>
      </c>
    </row>
    <row r="809" spans="1:7" x14ac:dyDescent="0.25">
      <c r="A809" t="s">
        <v>2367</v>
      </c>
      <c r="B809" s="4">
        <v>0.58295486642247041</v>
      </c>
      <c r="C809" t="s">
        <v>479</v>
      </c>
      <c r="D809">
        <v>129</v>
      </c>
      <c r="E809">
        <v>1</v>
      </c>
      <c r="F809">
        <v>100</v>
      </c>
      <c r="G809" t="s">
        <v>2368</v>
      </c>
    </row>
    <row r="810" spans="1:7" x14ac:dyDescent="0.25">
      <c r="A810" t="s">
        <v>2369</v>
      </c>
      <c r="B810" s="4">
        <v>1.337536432525936</v>
      </c>
      <c r="C810" t="s">
        <v>2370</v>
      </c>
      <c r="D810">
        <v>2374</v>
      </c>
      <c r="E810">
        <v>2</v>
      </c>
      <c r="F810">
        <v>112</v>
      </c>
      <c r="G810" t="s">
        <v>2371</v>
      </c>
    </row>
    <row r="811" spans="1:7" x14ac:dyDescent="0.25">
      <c r="A811" t="s">
        <v>2372</v>
      </c>
      <c r="B811" s="4">
        <v>0.8998941324337103</v>
      </c>
      <c r="C811" t="s">
        <v>2373</v>
      </c>
      <c r="D811">
        <v>2374</v>
      </c>
      <c r="E811">
        <v>0</v>
      </c>
      <c r="F811">
        <v>48</v>
      </c>
      <c r="G811" t="s">
        <v>2374</v>
      </c>
    </row>
    <row r="812" spans="1:7" x14ac:dyDescent="0.25">
      <c r="A812" t="s">
        <v>2375</v>
      </c>
      <c r="B812" s="4">
        <v>0.68871210813575279</v>
      </c>
      <c r="C812" t="s">
        <v>2376</v>
      </c>
      <c r="D812">
        <v>578</v>
      </c>
      <c r="E812">
        <v>0</v>
      </c>
      <c r="F812">
        <v>60</v>
      </c>
      <c r="G812" t="s">
        <v>2377</v>
      </c>
    </row>
    <row r="813" spans="1:7" x14ac:dyDescent="0.25">
      <c r="A813" t="s">
        <v>2378</v>
      </c>
      <c r="B813" s="4">
        <v>1.2378933543212731</v>
      </c>
      <c r="C813" t="s">
        <v>2379</v>
      </c>
      <c r="D813">
        <v>1578</v>
      </c>
      <c r="E813">
        <v>4</v>
      </c>
      <c r="F813">
        <v>57</v>
      </c>
      <c r="G813" t="s">
        <v>2380</v>
      </c>
    </row>
    <row r="814" spans="1:7" x14ac:dyDescent="0.25">
      <c r="A814" t="s">
        <v>2381</v>
      </c>
      <c r="B814" s="4">
        <v>1.0164936994723361</v>
      </c>
      <c r="C814" t="s">
        <v>2382</v>
      </c>
      <c r="D814">
        <v>1224</v>
      </c>
      <c r="E814">
        <v>3</v>
      </c>
      <c r="F814">
        <v>193</v>
      </c>
      <c r="G814" t="s">
        <v>2383</v>
      </c>
    </row>
    <row r="815" spans="1:7" x14ac:dyDescent="0.25">
      <c r="A815" t="s">
        <v>2384</v>
      </c>
      <c r="B815" s="4">
        <v>0.66606238606859225</v>
      </c>
      <c r="C815" t="s">
        <v>1415</v>
      </c>
      <c r="D815">
        <v>70</v>
      </c>
      <c r="E815">
        <v>2</v>
      </c>
      <c r="F815">
        <v>81</v>
      </c>
      <c r="G815" t="s">
        <v>2385</v>
      </c>
    </row>
    <row r="816" spans="1:7" x14ac:dyDescent="0.25">
      <c r="A816" t="s">
        <v>2386</v>
      </c>
      <c r="B816" s="4">
        <v>1.6209449390876007</v>
      </c>
      <c r="C816" t="s">
        <v>2387</v>
      </c>
      <c r="D816">
        <v>158</v>
      </c>
      <c r="E816">
        <v>1</v>
      </c>
      <c r="F816">
        <v>33</v>
      </c>
      <c r="G816" t="s">
        <v>2388</v>
      </c>
    </row>
    <row r="817" spans="1:7" x14ac:dyDescent="0.25">
      <c r="A817" t="s">
        <v>2389</v>
      </c>
      <c r="B817" s="4">
        <v>1.5485691945285462</v>
      </c>
      <c r="C817" t="s">
        <v>2390</v>
      </c>
      <c r="D817">
        <v>191</v>
      </c>
      <c r="E817">
        <v>4</v>
      </c>
      <c r="F817">
        <v>65</v>
      </c>
      <c r="G817" t="s">
        <v>2391</v>
      </c>
    </row>
    <row r="818" spans="1:7" x14ac:dyDescent="0.25">
      <c r="A818" t="s">
        <v>2392</v>
      </c>
      <c r="B818" s="4">
        <v>1.2487140311942628</v>
      </c>
      <c r="C818" t="s">
        <v>2393</v>
      </c>
      <c r="D818">
        <v>68</v>
      </c>
      <c r="E818">
        <v>2</v>
      </c>
      <c r="F818">
        <v>64</v>
      </c>
      <c r="G818" t="s">
        <v>2394</v>
      </c>
    </row>
    <row r="819" spans="1:7" x14ac:dyDescent="0.25">
      <c r="A819" t="s">
        <v>2395</v>
      </c>
      <c r="B819" s="4">
        <v>1.0222053229784103</v>
      </c>
      <c r="C819" t="s">
        <v>5023</v>
      </c>
      <c r="D819">
        <v>68</v>
      </c>
      <c r="E819">
        <v>3</v>
      </c>
      <c r="F819">
        <v>96</v>
      </c>
      <c r="G819" t="s">
        <v>2396</v>
      </c>
    </row>
    <row r="820" spans="1:7" x14ac:dyDescent="0.25">
      <c r="A820" t="s">
        <v>2397</v>
      </c>
      <c r="B820" s="4">
        <v>1.028307746380718</v>
      </c>
      <c r="C820" t="s">
        <v>2398</v>
      </c>
      <c r="D820">
        <v>103</v>
      </c>
      <c r="E820">
        <v>1</v>
      </c>
      <c r="F820">
        <v>33</v>
      </c>
      <c r="G820" t="s">
        <v>2399</v>
      </c>
    </row>
    <row r="821" spans="1:7" x14ac:dyDescent="0.25">
      <c r="A821" t="s">
        <v>2400</v>
      </c>
      <c r="B821" s="4">
        <v>0.76771769344815433</v>
      </c>
      <c r="C821" t="s">
        <v>5024</v>
      </c>
      <c r="D821">
        <v>103</v>
      </c>
      <c r="E821">
        <v>2</v>
      </c>
      <c r="F821">
        <v>141</v>
      </c>
      <c r="G821" t="s">
        <v>2401</v>
      </c>
    </row>
    <row r="822" spans="1:7" x14ac:dyDescent="0.25">
      <c r="A822" t="s">
        <v>2402</v>
      </c>
      <c r="B822" s="4">
        <v>0.98235798167698163</v>
      </c>
      <c r="C822" t="s">
        <v>2403</v>
      </c>
      <c r="D822">
        <v>158</v>
      </c>
      <c r="E822">
        <v>3</v>
      </c>
      <c r="F822">
        <v>40</v>
      </c>
      <c r="G822" t="s">
        <v>2404</v>
      </c>
    </row>
    <row r="823" spans="1:7" x14ac:dyDescent="0.25">
      <c r="A823" t="s">
        <v>2405</v>
      </c>
      <c r="B823" s="4">
        <v>1.4562405054978675</v>
      </c>
      <c r="C823" t="s">
        <v>2406</v>
      </c>
      <c r="D823">
        <v>222</v>
      </c>
      <c r="E823">
        <v>16</v>
      </c>
      <c r="F823">
        <v>56</v>
      </c>
      <c r="G823" t="s">
        <v>2407</v>
      </c>
    </row>
    <row r="824" spans="1:7" x14ac:dyDescent="0.25">
      <c r="A824" t="s">
        <v>2408</v>
      </c>
      <c r="B824" s="4">
        <v>1.3285370582154712</v>
      </c>
      <c r="C824" t="s">
        <v>5025</v>
      </c>
      <c r="D824">
        <v>222</v>
      </c>
      <c r="E824">
        <v>5</v>
      </c>
      <c r="F824">
        <v>201</v>
      </c>
      <c r="G824" t="s">
        <v>2409</v>
      </c>
    </row>
    <row r="825" spans="1:7" x14ac:dyDescent="0.25">
      <c r="A825" t="s">
        <v>2410</v>
      </c>
      <c r="B825" s="4">
        <v>1.0161445567821854</v>
      </c>
      <c r="C825" t="s">
        <v>5026</v>
      </c>
      <c r="D825">
        <v>266</v>
      </c>
      <c r="E825">
        <v>3</v>
      </c>
      <c r="F825">
        <v>182</v>
      </c>
      <c r="G825" t="s">
        <v>2411</v>
      </c>
    </row>
    <row r="826" spans="1:7" x14ac:dyDescent="0.25">
      <c r="A826" t="s">
        <v>2412</v>
      </c>
      <c r="B826" s="4">
        <v>1.0962899114267359</v>
      </c>
      <c r="C826" t="s">
        <v>5027</v>
      </c>
      <c r="D826">
        <v>266</v>
      </c>
      <c r="E826">
        <v>3</v>
      </c>
      <c r="F826">
        <v>108</v>
      </c>
      <c r="G826" t="s">
        <v>2413</v>
      </c>
    </row>
    <row r="827" spans="1:7" x14ac:dyDescent="0.25">
      <c r="A827" t="s">
        <v>2414</v>
      </c>
      <c r="B827" s="4">
        <v>0.81482385098024035</v>
      </c>
      <c r="C827" t="s">
        <v>2415</v>
      </c>
      <c r="D827">
        <v>202</v>
      </c>
      <c r="E827">
        <v>3</v>
      </c>
      <c r="F827">
        <v>99</v>
      </c>
      <c r="G827" t="s">
        <v>2416</v>
      </c>
    </row>
    <row r="828" spans="1:7" x14ac:dyDescent="0.25">
      <c r="A828" t="s">
        <v>2417</v>
      </c>
      <c r="B828" s="4">
        <v>0.70691907414915911</v>
      </c>
      <c r="C828" t="s">
        <v>2418</v>
      </c>
      <c r="D828">
        <v>202</v>
      </c>
      <c r="E828">
        <v>2</v>
      </c>
      <c r="F828">
        <v>104</v>
      </c>
      <c r="G828" t="s">
        <v>2419</v>
      </c>
    </row>
    <row r="829" spans="1:7" x14ac:dyDescent="0.25">
      <c r="A829" t="s">
        <v>2420</v>
      </c>
      <c r="B829" s="4">
        <v>0.70783583139710304</v>
      </c>
      <c r="C829" t="s">
        <v>4771</v>
      </c>
      <c r="D829">
        <v>81</v>
      </c>
      <c r="E829">
        <v>2</v>
      </c>
      <c r="F829">
        <v>101</v>
      </c>
      <c r="G829" t="s">
        <v>2421</v>
      </c>
    </row>
    <row r="830" spans="1:7" x14ac:dyDescent="0.25">
      <c r="A830" t="s">
        <v>2422</v>
      </c>
      <c r="B830" s="4">
        <v>1.6103349236913025</v>
      </c>
      <c r="C830" t="s">
        <v>2423</v>
      </c>
      <c r="D830">
        <v>493</v>
      </c>
      <c r="E830">
        <v>5</v>
      </c>
      <c r="F830">
        <v>101</v>
      </c>
      <c r="G830" t="s">
        <v>2424</v>
      </c>
    </row>
    <row r="831" spans="1:7" x14ac:dyDescent="0.25">
      <c r="A831" t="s">
        <v>2425</v>
      </c>
      <c r="B831" s="4">
        <v>1.4248510458363697</v>
      </c>
      <c r="C831" t="s">
        <v>2426</v>
      </c>
      <c r="D831">
        <v>90</v>
      </c>
      <c r="E831">
        <v>3</v>
      </c>
      <c r="F831">
        <v>107</v>
      </c>
      <c r="G831" t="s">
        <v>2427</v>
      </c>
    </row>
    <row r="832" spans="1:7" x14ac:dyDescent="0.25">
      <c r="A832" t="s">
        <v>2428</v>
      </c>
      <c r="B832" s="4">
        <v>1.3741686760457268</v>
      </c>
      <c r="C832" t="s">
        <v>5028</v>
      </c>
      <c r="D832">
        <v>274</v>
      </c>
      <c r="E832">
        <v>5</v>
      </c>
      <c r="F832">
        <v>106</v>
      </c>
      <c r="G832" t="s">
        <v>2429</v>
      </c>
    </row>
    <row r="833" spans="1:7" x14ac:dyDescent="0.25">
      <c r="A833" t="s">
        <v>2430</v>
      </c>
      <c r="B833" s="4">
        <v>1.2639838843439433</v>
      </c>
      <c r="C833" t="s">
        <v>2431</v>
      </c>
      <c r="D833">
        <v>1552</v>
      </c>
      <c r="E833">
        <v>6</v>
      </c>
      <c r="F833">
        <v>33</v>
      </c>
      <c r="G833" t="s">
        <v>2432</v>
      </c>
    </row>
    <row r="834" spans="1:7" x14ac:dyDescent="0.25">
      <c r="A834" t="s">
        <v>2433</v>
      </c>
      <c r="B834" s="4">
        <v>0.93583474730865412</v>
      </c>
      <c r="C834" t="s">
        <v>2434</v>
      </c>
      <c r="D834">
        <v>156</v>
      </c>
      <c r="E834">
        <v>2</v>
      </c>
      <c r="F834">
        <v>103</v>
      </c>
      <c r="G834" t="s">
        <v>2435</v>
      </c>
    </row>
    <row r="835" spans="1:7" x14ac:dyDescent="0.25">
      <c r="A835" t="s">
        <v>2436</v>
      </c>
      <c r="B835" s="4">
        <v>0.75706511091465722</v>
      </c>
      <c r="C835" t="s">
        <v>1114</v>
      </c>
      <c r="D835">
        <v>324</v>
      </c>
      <c r="E835">
        <v>1</v>
      </c>
      <c r="F835">
        <v>83</v>
      </c>
      <c r="G835" t="s">
        <v>2437</v>
      </c>
    </row>
    <row r="836" spans="1:7" x14ac:dyDescent="0.25">
      <c r="A836" t="s">
        <v>2438</v>
      </c>
      <c r="B836" s="4">
        <v>0.81734229161656202</v>
      </c>
      <c r="C836" t="s">
        <v>1114</v>
      </c>
      <c r="D836">
        <v>411</v>
      </c>
      <c r="E836">
        <v>0</v>
      </c>
      <c r="F836">
        <v>188</v>
      </c>
      <c r="G836" t="s">
        <v>2439</v>
      </c>
    </row>
    <row r="837" spans="1:7" x14ac:dyDescent="0.25">
      <c r="A837" t="s">
        <v>2440</v>
      </c>
      <c r="B837" s="4">
        <v>0.91354395527597632</v>
      </c>
      <c r="C837" t="s">
        <v>2441</v>
      </c>
      <c r="D837">
        <v>107</v>
      </c>
      <c r="E837">
        <v>0</v>
      </c>
      <c r="F837">
        <v>133</v>
      </c>
      <c r="G837" t="s">
        <v>2442</v>
      </c>
    </row>
    <row r="838" spans="1:7" x14ac:dyDescent="0.25">
      <c r="A838" t="s">
        <v>2443</v>
      </c>
      <c r="B838" s="4">
        <v>1.5418232143708615</v>
      </c>
      <c r="C838" t="s">
        <v>2444</v>
      </c>
      <c r="D838">
        <v>65</v>
      </c>
      <c r="E838">
        <v>7</v>
      </c>
      <c r="F838">
        <v>145</v>
      </c>
      <c r="G838" t="s">
        <v>2445</v>
      </c>
    </row>
    <row r="839" spans="1:7" x14ac:dyDescent="0.25">
      <c r="A839" t="s">
        <v>2446</v>
      </c>
      <c r="B839" s="4">
        <v>1.4330968221971299</v>
      </c>
      <c r="C839" t="s">
        <v>2447</v>
      </c>
      <c r="D839">
        <v>637</v>
      </c>
      <c r="E839">
        <v>4</v>
      </c>
      <c r="F839">
        <v>200</v>
      </c>
      <c r="G839" t="s">
        <v>2448</v>
      </c>
    </row>
    <row r="840" spans="1:7" x14ac:dyDescent="0.25">
      <c r="A840" t="s">
        <v>2449</v>
      </c>
      <c r="B840" s="4">
        <v>0.64007997551609963</v>
      </c>
      <c r="C840" t="s">
        <v>4774</v>
      </c>
      <c r="D840">
        <v>73</v>
      </c>
      <c r="E840">
        <v>2</v>
      </c>
      <c r="F840">
        <v>193</v>
      </c>
      <c r="G840" t="s">
        <v>2450</v>
      </c>
    </row>
    <row r="841" spans="1:7" x14ac:dyDescent="0.25">
      <c r="A841" t="s">
        <v>2451</v>
      </c>
      <c r="B841" s="4">
        <v>1.1774965479265143</v>
      </c>
      <c r="C841" t="s">
        <v>2452</v>
      </c>
      <c r="D841">
        <v>73</v>
      </c>
      <c r="E841">
        <v>7</v>
      </c>
      <c r="F841">
        <v>105</v>
      </c>
      <c r="G841" t="s">
        <v>2453</v>
      </c>
    </row>
    <row r="842" spans="1:7" x14ac:dyDescent="0.25">
      <c r="A842" t="s">
        <v>2454</v>
      </c>
      <c r="B842" s="4">
        <v>1.3817400887362863</v>
      </c>
      <c r="C842" t="s">
        <v>2455</v>
      </c>
      <c r="D842">
        <v>199</v>
      </c>
      <c r="E842">
        <v>5</v>
      </c>
      <c r="F842">
        <v>209</v>
      </c>
      <c r="G842" t="s">
        <v>2456</v>
      </c>
    </row>
    <row r="843" spans="1:7" x14ac:dyDescent="0.25">
      <c r="A843" t="s">
        <v>2457</v>
      </c>
      <c r="B843" s="4">
        <v>1.0394523526551089</v>
      </c>
      <c r="C843" t="s">
        <v>5029</v>
      </c>
      <c r="D843">
        <v>40</v>
      </c>
      <c r="E843">
        <v>4</v>
      </c>
      <c r="F843">
        <v>210</v>
      </c>
      <c r="G843" t="s">
        <v>2458</v>
      </c>
    </row>
    <row r="844" spans="1:7" x14ac:dyDescent="0.25">
      <c r="A844" t="s">
        <v>2459</v>
      </c>
      <c r="B844" s="4">
        <v>1.7117374103022254</v>
      </c>
      <c r="C844" t="s">
        <v>2460</v>
      </c>
      <c r="D844">
        <v>242</v>
      </c>
      <c r="E844">
        <v>8</v>
      </c>
      <c r="F844">
        <v>210</v>
      </c>
      <c r="G844" t="s">
        <v>2461</v>
      </c>
    </row>
    <row r="845" spans="1:7" x14ac:dyDescent="0.25">
      <c r="A845" t="s">
        <v>2462</v>
      </c>
      <c r="B845" s="4">
        <v>1.5036455457504174</v>
      </c>
      <c r="C845" t="s">
        <v>2463</v>
      </c>
      <c r="D845">
        <v>121</v>
      </c>
      <c r="E845">
        <v>3</v>
      </c>
      <c r="F845">
        <v>215</v>
      </c>
      <c r="G845" t="s">
        <v>2464</v>
      </c>
    </row>
    <row r="846" spans="1:7" x14ac:dyDescent="0.25">
      <c r="A846" t="s">
        <v>2465</v>
      </c>
      <c r="B846" s="4">
        <v>1.6473236923970318</v>
      </c>
      <c r="C846" t="s">
        <v>2466</v>
      </c>
      <c r="D846">
        <v>406</v>
      </c>
      <c r="E846">
        <v>19</v>
      </c>
      <c r="F846">
        <v>215</v>
      </c>
      <c r="G846" t="s">
        <v>2467</v>
      </c>
    </row>
    <row r="847" spans="1:7" x14ac:dyDescent="0.25">
      <c r="A847" t="s">
        <v>2468</v>
      </c>
      <c r="B847" s="4">
        <v>0.86720338857787582</v>
      </c>
      <c r="C847" t="s">
        <v>5030</v>
      </c>
      <c r="D847">
        <v>51</v>
      </c>
      <c r="E847">
        <v>2</v>
      </c>
      <c r="F847">
        <v>213</v>
      </c>
      <c r="G847" t="s">
        <v>2469</v>
      </c>
    </row>
    <row r="848" spans="1:7" x14ac:dyDescent="0.25">
      <c r="A848" t="s">
        <v>2470</v>
      </c>
      <c r="B848" s="4">
        <v>0.80163773985830444</v>
      </c>
      <c r="C848" t="s">
        <v>5031</v>
      </c>
      <c r="D848">
        <v>43</v>
      </c>
      <c r="E848">
        <v>1</v>
      </c>
      <c r="F848">
        <v>54</v>
      </c>
      <c r="G848" t="s">
        <v>2471</v>
      </c>
    </row>
    <row r="849" spans="1:7" x14ac:dyDescent="0.25">
      <c r="A849" t="s">
        <v>2472</v>
      </c>
      <c r="B849" s="4">
        <v>0.60895499581215418</v>
      </c>
      <c r="C849" t="s">
        <v>479</v>
      </c>
      <c r="D849">
        <v>43</v>
      </c>
      <c r="E849">
        <v>1</v>
      </c>
      <c r="F849">
        <v>56</v>
      </c>
      <c r="G849" t="s">
        <v>2473</v>
      </c>
    </row>
    <row r="850" spans="1:7" x14ac:dyDescent="0.25">
      <c r="A850" t="s">
        <v>2474</v>
      </c>
      <c r="B850" s="4">
        <v>0.84000073556469856</v>
      </c>
      <c r="C850" t="s">
        <v>479</v>
      </c>
      <c r="D850">
        <v>122</v>
      </c>
      <c r="E850">
        <v>2</v>
      </c>
      <c r="F850">
        <v>120</v>
      </c>
      <c r="G850" t="s">
        <v>2475</v>
      </c>
    </row>
    <row r="851" spans="1:7" x14ac:dyDescent="0.25">
      <c r="A851" t="s">
        <v>2476</v>
      </c>
      <c r="B851" s="4">
        <v>1.0229301943628031</v>
      </c>
      <c r="C851" t="s">
        <v>2477</v>
      </c>
      <c r="D851">
        <v>278</v>
      </c>
      <c r="E851">
        <v>5</v>
      </c>
      <c r="F851">
        <v>212</v>
      </c>
      <c r="G851" t="s">
        <v>2478</v>
      </c>
    </row>
    <row r="852" spans="1:7" x14ac:dyDescent="0.25">
      <c r="A852" t="s">
        <v>2479</v>
      </c>
      <c r="B852" s="4">
        <v>1.2068748476528193</v>
      </c>
      <c r="C852" t="s">
        <v>2480</v>
      </c>
      <c r="D852">
        <v>176</v>
      </c>
      <c r="E852">
        <v>2</v>
      </c>
      <c r="F852">
        <v>205</v>
      </c>
      <c r="G852" t="s">
        <v>2481</v>
      </c>
    </row>
    <row r="853" spans="1:7" x14ac:dyDescent="0.25">
      <c r="A853" t="s">
        <v>2482</v>
      </c>
      <c r="B853" s="4">
        <v>0.35505198818675066</v>
      </c>
      <c r="C853" t="s">
        <v>4774</v>
      </c>
      <c r="D853">
        <v>35</v>
      </c>
      <c r="E853">
        <v>2</v>
      </c>
      <c r="F853">
        <v>212</v>
      </c>
      <c r="G853" t="s">
        <v>2483</v>
      </c>
    </row>
    <row r="854" spans="1:7" x14ac:dyDescent="0.25">
      <c r="A854" t="s">
        <v>2484</v>
      </c>
      <c r="B854" s="4">
        <v>1.4572543597322123</v>
      </c>
      <c r="C854" t="s">
        <v>2485</v>
      </c>
      <c r="D854">
        <v>280</v>
      </c>
      <c r="E854">
        <v>10</v>
      </c>
      <c r="F854">
        <v>215</v>
      </c>
      <c r="G854" t="s">
        <v>2486</v>
      </c>
    </row>
    <row r="855" spans="1:7" x14ac:dyDescent="0.25">
      <c r="A855" t="s">
        <v>2487</v>
      </c>
      <c r="B855" s="4">
        <v>1.4187908812700436</v>
      </c>
      <c r="C855" t="s">
        <v>2488</v>
      </c>
      <c r="D855">
        <v>280</v>
      </c>
      <c r="E855">
        <v>6</v>
      </c>
      <c r="F855">
        <v>191</v>
      </c>
      <c r="G855" t="s">
        <v>2489</v>
      </c>
    </row>
    <row r="856" spans="1:7" x14ac:dyDescent="0.25">
      <c r="A856" t="s">
        <v>2490</v>
      </c>
      <c r="B856" s="4">
        <v>1.3268777572402828</v>
      </c>
      <c r="C856" t="s">
        <v>5032</v>
      </c>
      <c r="D856">
        <v>51</v>
      </c>
      <c r="E856">
        <v>5</v>
      </c>
      <c r="F856">
        <v>155</v>
      </c>
      <c r="G856" t="s">
        <v>2491</v>
      </c>
    </row>
    <row r="857" spans="1:7" x14ac:dyDescent="0.25">
      <c r="A857" t="s">
        <v>2492</v>
      </c>
      <c r="B857" s="4">
        <v>0.98202646441692298</v>
      </c>
      <c r="C857" t="s">
        <v>5033</v>
      </c>
      <c r="D857">
        <v>144</v>
      </c>
      <c r="E857">
        <v>7</v>
      </c>
      <c r="F857">
        <v>215</v>
      </c>
      <c r="G857" t="s">
        <v>2493</v>
      </c>
    </row>
    <row r="858" spans="1:7" x14ac:dyDescent="0.25">
      <c r="A858" t="s">
        <v>2494</v>
      </c>
      <c r="B858" s="4">
        <v>0.72121151447000786</v>
      </c>
      <c r="C858" t="s">
        <v>5034</v>
      </c>
      <c r="D858">
        <v>41</v>
      </c>
      <c r="E858">
        <v>2</v>
      </c>
      <c r="F858">
        <v>191</v>
      </c>
      <c r="G858" t="s">
        <v>2495</v>
      </c>
    </row>
    <row r="859" spans="1:7" x14ac:dyDescent="0.25">
      <c r="A859" t="s">
        <v>2496</v>
      </c>
      <c r="B859" s="4">
        <v>1.2761421990080453</v>
      </c>
      <c r="C859" t="s">
        <v>5035</v>
      </c>
      <c r="D859">
        <v>164</v>
      </c>
      <c r="E859">
        <v>5</v>
      </c>
      <c r="F859">
        <v>198</v>
      </c>
      <c r="G859" t="s">
        <v>2497</v>
      </c>
    </row>
    <row r="860" spans="1:7" x14ac:dyDescent="0.25">
      <c r="A860" t="s">
        <v>2498</v>
      </c>
      <c r="B860" s="4">
        <v>1.0630257054455041</v>
      </c>
      <c r="C860" t="s">
        <v>2499</v>
      </c>
      <c r="D860">
        <v>164</v>
      </c>
      <c r="E860">
        <v>1</v>
      </c>
      <c r="F860">
        <v>132</v>
      </c>
      <c r="G860" t="s">
        <v>2500</v>
      </c>
    </row>
    <row r="861" spans="1:7" x14ac:dyDescent="0.25">
      <c r="A861" t="s">
        <v>2501</v>
      </c>
      <c r="B861" s="4">
        <v>1.5508577251997842</v>
      </c>
      <c r="C861" t="s">
        <v>2502</v>
      </c>
      <c r="D861">
        <v>55</v>
      </c>
      <c r="E861">
        <v>1</v>
      </c>
      <c r="F861">
        <v>135</v>
      </c>
      <c r="G861" t="s">
        <v>2503</v>
      </c>
    </row>
    <row r="862" spans="1:7" x14ac:dyDescent="0.25">
      <c r="A862" t="s">
        <v>2504</v>
      </c>
      <c r="B862" s="4">
        <v>0.72948315368553041</v>
      </c>
      <c r="C862" t="s">
        <v>4771</v>
      </c>
      <c r="D862">
        <v>76</v>
      </c>
      <c r="E862">
        <v>2</v>
      </c>
      <c r="F862">
        <v>191</v>
      </c>
      <c r="G862" t="s">
        <v>2505</v>
      </c>
    </row>
    <row r="863" spans="1:7" x14ac:dyDescent="0.25">
      <c r="A863" t="s">
        <v>2506</v>
      </c>
      <c r="B863" s="4">
        <v>0.9883607121593041</v>
      </c>
      <c r="C863" t="s">
        <v>2507</v>
      </c>
      <c r="D863">
        <v>176</v>
      </c>
      <c r="E863">
        <v>2</v>
      </c>
      <c r="F863">
        <v>75</v>
      </c>
      <c r="G863" t="s">
        <v>2508</v>
      </c>
    </row>
    <row r="864" spans="1:7" x14ac:dyDescent="0.25">
      <c r="A864" t="s">
        <v>2509</v>
      </c>
      <c r="B864" s="4">
        <v>0.75102346318717517</v>
      </c>
      <c r="C864" t="s">
        <v>2510</v>
      </c>
      <c r="D864">
        <v>176</v>
      </c>
      <c r="E864">
        <v>0</v>
      </c>
      <c r="F864">
        <v>99</v>
      </c>
      <c r="G864" t="s">
        <v>2511</v>
      </c>
    </row>
    <row r="865" spans="1:7" x14ac:dyDescent="0.25">
      <c r="A865" t="s">
        <v>2512</v>
      </c>
      <c r="B865" s="4">
        <v>0.80603515788348989</v>
      </c>
      <c r="C865" t="s">
        <v>2513</v>
      </c>
      <c r="D865">
        <v>290</v>
      </c>
      <c r="E865">
        <v>2</v>
      </c>
      <c r="F865">
        <v>194</v>
      </c>
      <c r="G865" t="s">
        <v>2514</v>
      </c>
    </row>
    <row r="866" spans="1:7" x14ac:dyDescent="0.25">
      <c r="A866" t="s">
        <v>2515</v>
      </c>
      <c r="B866" s="4">
        <v>1.4063010848724082</v>
      </c>
      <c r="C866" t="s">
        <v>2516</v>
      </c>
      <c r="D866">
        <v>101</v>
      </c>
      <c r="E866">
        <v>16</v>
      </c>
      <c r="F866">
        <v>81</v>
      </c>
      <c r="G866" t="s">
        <v>2517</v>
      </c>
    </row>
    <row r="867" spans="1:7" x14ac:dyDescent="0.25">
      <c r="A867" t="s">
        <v>2518</v>
      </c>
      <c r="B867" s="4">
        <v>0.81565924039601112</v>
      </c>
      <c r="C867" t="s">
        <v>2519</v>
      </c>
      <c r="D867">
        <v>102</v>
      </c>
      <c r="E867">
        <v>2</v>
      </c>
      <c r="F867">
        <v>115</v>
      </c>
      <c r="G867" t="s">
        <v>2520</v>
      </c>
    </row>
    <row r="868" spans="1:7" x14ac:dyDescent="0.25">
      <c r="A868" t="s">
        <v>2521</v>
      </c>
      <c r="B868" s="4">
        <v>0.8882688277209605</v>
      </c>
      <c r="C868" t="s">
        <v>5036</v>
      </c>
      <c r="D868">
        <v>67</v>
      </c>
      <c r="E868">
        <v>5</v>
      </c>
      <c r="F868">
        <v>146</v>
      </c>
      <c r="G868" t="s">
        <v>2522</v>
      </c>
    </row>
    <row r="869" spans="1:7" x14ac:dyDescent="0.25">
      <c r="A869" t="s">
        <v>2523</v>
      </c>
      <c r="B869" s="4">
        <v>0.50188850642224669</v>
      </c>
      <c r="C869" t="s">
        <v>479</v>
      </c>
      <c r="D869">
        <v>75</v>
      </c>
      <c r="E869">
        <v>2</v>
      </c>
      <c r="F869">
        <v>190</v>
      </c>
      <c r="G869" t="s">
        <v>2524</v>
      </c>
    </row>
    <row r="870" spans="1:7" x14ac:dyDescent="0.25">
      <c r="A870" t="s">
        <v>2525</v>
      </c>
      <c r="B870" s="4">
        <v>1.4832751019169994</v>
      </c>
      <c r="C870" t="s">
        <v>2526</v>
      </c>
      <c r="D870">
        <v>518</v>
      </c>
      <c r="E870">
        <v>10</v>
      </c>
      <c r="F870">
        <v>204</v>
      </c>
      <c r="G870" t="s">
        <v>2527</v>
      </c>
    </row>
    <row r="871" spans="1:7" x14ac:dyDescent="0.25">
      <c r="A871" t="s">
        <v>2528</v>
      </c>
      <c r="B871" s="4">
        <v>0.81284695705553811</v>
      </c>
      <c r="C871" t="s">
        <v>2529</v>
      </c>
      <c r="D871">
        <v>87</v>
      </c>
      <c r="E871">
        <v>2</v>
      </c>
      <c r="F871">
        <v>79</v>
      </c>
      <c r="G871" t="s">
        <v>2530</v>
      </c>
    </row>
    <row r="872" spans="1:7" x14ac:dyDescent="0.25">
      <c r="A872" t="s">
        <v>2531</v>
      </c>
      <c r="B872" s="4">
        <v>0.71047727051588216</v>
      </c>
      <c r="C872" t="s">
        <v>4774</v>
      </c>
      <c r="D872">
        <v>57</v>
      </c>
      <c r="E872">
        <v>2</v>
      </c>
      <c r="F872">
        <v>144</v>
      </c>
      <c r="G872" t="s">
        <v>2532</v>
      </c>
    </row>
    <row r="873" spans="1:7" x14ac:dyDescent="0.25">
      <c r="A873" t="s">
        <v>2533</v>
      </c>
      <c r="B873" s="4">
        <v>0.47564175020740879</v>
      </c>
      <c r="C873" t="s">
        <v>4774</v>
      </c>
      <c r="D873">
        <v>52</v>
      </c>
      <c r="E873">
        <v>1</v>
      </c>
      <c r="F873">
        <v>169</v>
      </c>
      <c r="G873" t="s">
        <v>2534</v>
      </c>
    </row>
    <row r="874" spans="1:7" x14ac:dyDescent="0.25">
      <c r="A874" t="s">
        <v>2535</v>
      </c>
      <c r="B874" s="4">
        <v>1.0686210853873881</v>
      </c>
      <c r="C874" t="s">
        <v>2536</v>
      </c>
      <c r="D874">
        <v>43</v>
      </c>
      <c r="E874">
        <v>0</v>
      </c>
      <c r="F874">
        <v>67</v>
      </c>
      <c r="G874" t="s">
        <v>2537</v>
      </c>
    </row>
    <row r="875" spans="1:7" x14ac:dyDescent="0.25">
      <c r="A875" t="s">
        <v>2538</v>
      </c>
      <c r="B875" s="4">
        <v>0.4127540417524071</v>
      </c>
      <c r="C875" t="s">
        <v>4774</v>
      </c>
      <c r="D875">
        <v>41</v>
      </c>
      <c r="E875">
        <v>2</v>
      </c>
      <c r="F875">
        <v>176</v>
      </c>
      <c r="G875" t="s">
        <v>2539</v>
      </c>
    </row>
    <row r="876" spans="1:7" x14ac:dyDescent="0.25">
      <c r="A876" t="s">
        <v>2540</v>
      </c>
      <c r="B876" s="4">
        <v>1.1450040369317613</v>
      </c>
      <c r="C876" t="s">
        <v>2541</v>
      </c>
      <c r="D876">
        <v>393</v>
      </c>
      <c r="E876">
        <v>3</v>
      </c>
      <c r="F876">
        <v>115</v>
      </c>
      <c r="G876" t="s">
        <v>2542</v>
      </c>
    </row>
    <row r="877" spans="1:7" x14ac:dyDescent="0.25">
      <c r="A877" t="s">
        <v>2543</v>
      </c>
      <c r="B877" s="4">
        <v>1.5225619330497313</v>
      </c>
      <c r="C877" t="s">
        <v>2544</v>
      </c>
      <c r="D877">
        <v>393</v>
      </c>
      <c r="E877">
        <v>7</v>
      </c>
      <c r="F877">
        <v>53</v>
      </c>
      <c r="G877" t="s">
        <v>2545</v>
      </c>
    </row>
    <row r="878" spans="1:7" x14ac:dyDescent="0.25">
      <c r="A878" t="s">
        <v>2546</v>
      </c>
      <c r="B878" s="4">
        <v>1.0099037763904015</v>
      </c>
      <c r="C878" t="s">
        <v>2547</v>
      </c>
      <c r="D878">
        <v>56</v>
      </c>
      <c r="E878">
        <v>0</v>
      </c>
      <c r="F878">
        <v>84</v>
      </c>
      <c r="G878" t="s">
        <v>2548</v>
      </c>
    </row>
    <row r="879" spans="1:7" x14ac:dyDescent="0.25">
      <c r="A879" t="s">
        <v>2549</v>
      </c>
      <c r="B879" s="4">
        <v>0.78773570023201245</v>
      </c>
      <c r="C879" t="s">
        <v>5037</v>
      </c>
      <c r="D879">
        <v>56</v>
      </c>
      <c r="E879">
        <v>2</v>
      </c>
      <c r="F879">
        <v>144</v>
      </c>
      <c r="G879" t="s">
        <v>2550</v>
      </c>
    </row>
    <row r="880" spans="1:7" x14ac:dyDescent="0.25">
      <c r="A880" t="s">
        <v>2551</v>
      </c>
      <c r="B880" s="4">
        <v>1.8005483253739911</v>
      </c>
      <c r="C880" t="s">
        <v>5038</v>
      </c>
      <c r="D880">
        <v>654</v>
      </c>
      <c r="E880">
        <v>20</v>
      </c>
      <c r="F880">
        <v>201</v>
      </c>
      <c r="G880" t="s">
        <v>2552</v>
      </c>
    </row>
    <row r="881" spans="1:7" x14ac:dyDescent="0.25">
      <c r="A881" t="s">
        <v>2553</v>
      </c>
      <c r="B881" s="4">
        <v>1.260507870697154</v>
      </c>
      <c r="C881" t="s">
        <v>2554</v>
      </c>
      <c r="D881">
        <v>654</v>
      </c>
      <c r="E881">
        <v>2</v>
      </c>
      <c r="F881">
        <v>139</v>
      </c>
      <c r="G881" t="s">
        <v>2555</v>
      </c>
    </row>
    <row r="882" spans="1:7" x14ac:dyDescent="0.25">
      <c r="A882" t="s">
        <v>2556</v>
      </c>
      <c r="B882" s="4">
        <v>0.96375487908646318</v>
      </c>
      <c r="C882" t="s">
        <v>5016</v>
      </c>
      <c r="D882">
        <v>60</v>
      </c>
      <c r="E882">
        <v>2</v>
      </c>
      <c r="F882">
        <v>208</v>
      </c>
      <c r="G882" t="s">
        <v>2557</v>
      </c>
    </row>
    <row r="883" spans="1:7" x14ac:dyDescent="0.25">
      <c r="A883" t="s">
        <v>2558</v>
      </c>
      <c r="B883" s="4">
        <v>0.90589754712655191</v>
      </c>
      <c r="C883" t="s">
        <v>2559</v>
      </c>
      <c r="D883">
        <v>60</v>
      </c>
      <c r="E883">
        <v>1</v>
      </c>
      <c r="F883">
        <v>125</v>
      </c>
      <c r="G883" t="s">
        <v>2560</v>
      </c>
    </row>
    <row r="884" spans="1:7" x14ac:dyDescent="0.25">
      <c r="A884" t="s">
        <v>2561</v>
      </c>
      <c r="B884" s="4">
        <v>0.81849469483179438</v>
      </c>
      <c r="C884" t="s">
        <v>2562</v>
      </c>
      <c r="D884">
        <v>92</v>
      </c>
      <c r="E884">
        <v>0</v>
      </c>
      <c r="F884">
        <v>100</v>
      </c>
      <c r="G884" t="s">
        <v>2563</v>
      </c>
    </row>
    <row r="885" spans="1:7" x14ac:dyDescent="0.25">
      <c r="A885" t="s">
        <v>2564</v>
      </c>
      <c r="B885" s="4">
        <v>0.89229913547909034</v>
      </c>
      <c r="C885" t="s">
        <v>5039</v>
      </c>
      <c r="D885">
        <v>92</v>
      </c>
      <c r="E885">
        <v>2</v>
      </c>
      <c r="F885">
        <v>198</v>
      </c>
      <c r="G885" t="s">
        <v>2565</v>
      </c>
    </row>
    <row r="886" spans="1:7" x14ac:dyDescent="0.25">
      <c r="A886" t="s">
        <v>2566</v>
      </c>
      <c r="B886" s="4">
        <v>1.5643651786518209</v>
      </c>
      <c r="C886" t="s">
        <v>5040</v>
      </c>
      <c r="D886">
        <v>188</v>
      </c>
      <c r="E886">
        <v>14</v>
      </c>
      <c r="F886">
        <v>43</v>
      </c>
      <c r="G886" t="s">
        <v>2567</v>
      </c>
    </row>
    <row r="887" spans="1:7" x14ac:dyDescent="0.25">
      <c r="A887" t="s">
        <v>2568</v>
      </c>
      <c r="B887" s="4">
        <v>0.91967935564025294</v>
      </c>
      <c r="C887" t="s">
        <v>4802</v>
      </c>
      <c r="D887">
        <v>342</v>
      </c>
      <c r="E887">
        <v>0</v>
      </c>
      <c r="F887">
        <v>64</v>
      </c>
      <c r="G887" t="s">
        <v>2569</v>
      </c>
    </row>
    <row r="888" spans="1:7" x14ac:dyDescent="0.25">
      <c r="A888" t="s">
        <v>2570</v>
      </c>
      <c r="B888" s="4">
        <v>0.79796251120056727</v>
      </c>
      <c r="C888" t="s">
        <v>4774</v>
      </c>
      <c r="D888">
        <v>40</v>
      </c>
      <c r="E888">
        <v>2</v>
      </c>
      <c r="F888">
        <v>191</v>
      </c>
      <c r="G888" t="s">
        <v>2571</v>
      </c>
    </row>
    <row r="889" spans="1:7" x14ac:dyDescent="0.25">
      <c r="A889" t="s">
        <v>2572</v>
      </c>
      <c r="B889" s="4">
        <v>1.5099290905065526</v>
      </c>
      <c r="C889" t="s">
        <v>2573</v>
      </c>
      <c r="D889">
        <v>116</v>
      </c>
      <c r="E889">
        <v>7</v>
      </c>
      <c r="F889">
        <v>192</v>
      </c>
      <c r="G889" t="s">
        <v>2574</v>
      </c>
    </row>
    <row r="890" spans="1:7" x14ac:dyDescent="0.25">
      <c r="A890" t="s">
        <v>2575</v>
      </c>
      <c r="B890" s="4">
        <v>1.0219229794871523</v>
      </c>
      <c r="C890" t="s">
        <v>5041</v>
      </c>
      <c r="D890">
        <v>85</v>
      </c>
      <c r="E890">
        <v>0</v>
      </c>
      <c r="F890">
        <v>50</v>
      </c>
      <c r="G890" t="s">
        <v>2576</v>
      </c>
    </row>
    <row r="891" spans="1:7" x14ac:dyDescent="0.25">
      <c r="A891" t="s">
        <v>2577</v>
      </c>
      <c r="B891" s="4">
        <v>0.57970738233238894</v>
      </c>
      <c r="C891" t="s">
        <v>4771</v>
      </c>
      <c r="D891">
        <v>102</v>
      </c>
      <c r="E891">
        <v>2</v>
      </c>
      <c r="F891">
        <v>76</v>
      </c>
      <c r="G891" t="s">
        <v>2578</v>
      </c>
    </row>
    <row r="892" spans="1:7" x14ac:dyDescent="0.25">
      <c r="A892" t="s">
        <v>2579</v>
      </c>
      <c r="B892" s="4">
        <v>0.74685700573085545</v>
      </c>
      <c r="C892" t="s">
        <v>4774</v>
      </c>
      <c r="D892">
        <v>102</v>
      </c>
      <c r="E892">
        <v>2</v>
      </c>
      <c r="F892">
        <v>76</v>
      </c>
      <c r="G892" t="s">
        <v>2580</v>
      </c>
    </row>
    <row r="893" spans="1:7" x14ac:dyDescent="0.25">
      <c r="A893" t="s">
        <v>2581</v>
      </c>
      <c r="B893" s="4">
        <v>1.2890887194784575</v>
      </c>
      <c r="C893" t="s">
        <v>2582</v>
      </c>
      <c r="D893">
        <v>100</v>
      </c>
      <c r="E893">
        <v>3</v>
      </c>
      <c r="F893">
        <v>77</v>
      </c>
      <c r="G893" t="s">
        <v>2583</v>
      </c>
    </row>
    <row r="894" spans="1:7" x14ac:dyDescent="0.25">
      <c r="A894" t="s">
        <v>2584</v>
      </c>
      <c r="B894" s="4">
        <v>0.58104890199434733</v>
      </c>
      <c r="C894" t="s">
        <v>479</v>
      </c>
      <c r="D894">
        <v>274</v>
      </c>
      <c r="E894">
        <v>0</v>
      </c>
      <c r="F894">
        <v>45</v>
      </c>
      <c r="G894" t="s">
        <v>2585</v>
      </c>
    </row>
    <row r="895" spans="1:7" x14ac:dyDescent="0.25">
      <c r="A895" t="s">
        <v>2586</v>
      </c>
      <c r="B895" s="4">
        <v>1.1250314914049884</v>
      </c>
      <c r="C895" t="s">
        <v>2587</v>
      </c>
      <c r="D895">
        <v>159</v>
      </c>
      <c r="E895">
        <v>4</v>
      </c>
      <c r="F895">
        <v>31</v>
      </c>
      <c r="G895" t="s">
        <v>2588</v>
      </c>
    </row>
    <row r="896" spans="1:7" x14ac:dyDescent="0.25">
      <c r="A896" t="s">
        <v>2589</v>
      </c>
      <c r="B896" s="4">
        <v>0.96132238593159391</v>
      </c>
      <c r="C896" t="s">
        <v>5042</v>
      </c>
      <c r="D896">
        <v>159</v>
      </c>
      <c r="E896">
        <v>2</v>
      </c>
      <c r="F896">
        <v>182</v>
      </c>
      <c r="G896" t="s">
        <v>2590</v>
      </c>
    </row>
    <row r="897" spans="1:7" x14ac:dyDescent="0.25">
      <c r="A897" t="s">
        <v>2591</v>
      </c>
      <c r="B897" s="4">
        <v>0.75918335124772174</v>
      </c>
      <c r="C897" t="s">
        <v>708</v>
      </c>
      <c r="D897">
        <v>239</v>
      </c>
      <c r="E897">
        <v>2</v>
      </c>
      <c r="F897">
        <v>47</v>
      </c>
      <c r="G897" t="s">
        <v>2592</v>
      </c>
    </row>
    <row r="898" spans="1:7" x14ac:dyDescent="0.25">
      <c r="A898" t="s">
        <v>2593</v>
      </c>
      <c r="B898" s="4">
        <v>0.85352863129575329</v>
      </c>
      <c r="C898" t="s">
        <v>4774</v>
      </c>
      <c r="D898">
        <v>239</v>
      </c>
      <c r="E898">
        <v>2</v>
      </c>
      <c r="F898">
        <v>88</v>
      </c>
      <c r="G898" t="s">
        <v>2594</v>
      </c>
    </row>
    <row r="899" spans="1:7" x14ac:dyDescent="0.25">
      <c r="A899" t="s">
        <v>2595</v>
      </c>
      <c r="B899" s="4">
        <v>0.93090695882108476</v>
      </c>
      <c r="C899" t="s">
        <v>5043</v>
      </c>
      <c r="D899">
        <v>47</v>
      </c>
      <c r="E899">
        <v>2</v>
      </c>
      <c r="F899">
        <v>67</v>
      </c>
      <c r="G899" t="s">
        <v>2596</v>
      </c>
    </row>
    <row r="900" spans="1:7" x14ac:dyDescent="0.25">
      <c r="A900" t="s">
        <v>2597</v>
      </c>
      <c r="B900" s="4">
        <v>1.359311009191998</v>
      </c>
      <c r="C900" t="s">
        <v>5044</v>
      </c>
      <c r="D900">
        <v>135</v>
      </c>
      <c r="E900">
        <v>8</v>
      </c>
      <c r="F900">
        <v>181</v>
      </c>
      <c r="G900" t="s">
        <v>2598</v>
      </c>
    </row>
    <row r="901" spans="1:7" x14ac:dyDescent="0.25">
      <c r="A901" t="s">
        <v>2599</v>
      </c>
      <c r="B901" s="4">
        <v>0.45259584105577988</v>
      </c>
      <c r="C901" t="s">
        <v>479</v>
      </c>
      <c r="D901">
        <v>227</v>
      </c>
      <c r="E901">
        <v>2</v>
      </c>
      <c r="F901">
        <v>174</v>
      </c>
      <c r="G901" t="s">
        <v>2600</v>
      </c>
    </row>
    <row r="902" spans="1:7" x14ac:dyDescent="0.25">
      <c r="A902" t="s">
        <v>2601</v>
      </c>
      <c r="B902" s="4">
        <v>1.8950142213297496</v>
      </c>
      <c r="C902" t="s">
        <v>2602</v>
      </c>
      <c r="D902">
        <v>227</v>
      </c>
      <c r="E902">
        <v>39</v>
      </c>
      <c r="F902">
        <v>45</v>
      </c>
      <c r="G902" t="s">
        <v>2603</v>
      </c>
    </row>
    <row r="903" spans="1:7" x14ac:dyDescent="0.25">
      <c r="A903" t="s">
        <v>2604</v>
      </c>
      <c r="B903" s="4">
        <v>1.1875317508978338</v>
      </c>
      <c r="C903" t="s">
        <v>2605</v>
      </c>
      <c r="D903">
        <v>900</v>
      </c>
      <c r="E903">
        <v>2</v>
      </c>
      <c r="F903">
        <v>49</v>
      </c>
      <c r="G903" t="s">
        <v>2606</v>
      </c>
    </row>
    <row r="904" spans="1:7" x14ac:dyDescent="0.25">
      <c r="A904" t="s">
        <v>2607</v>
      </c>
      <c r="B904" s="4">
        <v>0.66432565689650114</v>
      </c>
      <c r="C904" t="s">
        <v>479</v>
      </c>
      <c r="D904">
        <v>900</v>
      </c>
      <c r="E904">
        <v>2</v>
      </c>
      <c r="F904">
        <v>102</v>
      </c>
      <c r="G904" t="s">
        <v>2608</v>
      </c>
    </row>
    <row r="905" spans="1:7" x14ac:dyDescent="0.25">
      <c r="A905" t="s">
        <v>2609</v>
      </c>
      <c r="B905" s="4">
        <v>0.66533835692608523</v>
      </c>
      <c r="C905" t="s">
        <v>4774</v>
      </c>
      <c r="D905">
        <v>505</v>
      </c>
      <c r="E905">
        <v>1</v>
      </c>
      <c r="F905">
        <v>157</v>
      </c>
      <c r="G905" t="s">
        <v>2610</v>
      </c>
    </row>
    <row r="906" spans="1:7" x14ac:dyDescent="0.25">
      <c r="A906" t="s">
        <v>2611</v>
      </c>
      <c r="B906" s="4">
        <v>0.96146535034276792</v>
      </c>
      <c r="C906" t="s">
        <v>4771</v>
      </c>
      <c r="D906">
        <v>505</v>
      </c>
      <c r="E906">
        <v>0</v>
      </c>
      <c r="F906">
        <v>53</v>
      </c>
      <c r="G906" t="s">
        <v>2612</v>
      </c>
    </row>
    <row r="907" spans="1:7" x14ac:dyDescent="0.25">
      <c r="A907" t="s">
        <v>2613</v>
      </c>
      <c r="B907" s="4">
        <v>0.6259743067739878</v>
      </c>
      <c r="C907" t="s">
        <v>479</v>
      </c>
      <c r="D907">
        <v>117</v>
      </c>
      <c r="E907">
        <v>2</v>
      </c>
      <c r="F907">
        <v>131</v>
      </c>
      <c r="G907" t="s">
        <v>2614</v>
      </c>
    </row>
    <row r="908" spans="1:7" x14ac:dyDescent="0.25">
      <c r="A908" t="s">
        <v>2615</v>
      </c>
      <c r="B908" s="4">
        <v>1.2711479515788187</v>
      </c>
      <c r="C908" t="s">
        <v>5045</v>
      </c>
      <c r="D908">
        <v>117</v>
      </c>
      <c r="E908">
        <v>1</v>
      </c>
      <c r="F908">
        <v>76</v>
      </c>
      <c r="G908" t="s">
        <v>2616</v>
      </c>
    </row>
    <row r="909" spans="1:7" x14ac:dyDescent="0.25">
      <c r="A909" t="s">
        <v>2617</v>
      </c>
      <c r="B909" s="4">
        <v>0.59655015243218346</v>
      </c>
      <c r="C909" t="s">
        <v>479</v>
      </c>
      <c r="D909">
        <v>111</v>
      </c>
      <c r="E909">
        <v>0</v>
      </c>
      <c r="F909">
        <v>88</v>
      </c>
      <c r="G909" t="s">
        <v>2618</v>
      </c>
    </row>
    <row r="910" spans="1:7" x14ac:dyDescent="0.25">
      <c r="A910" t="s">
        <v>2619</v>
      </c>
      <c r="B910" s="4">
        <v>1.5050743671020606</v>
      </c>
      <c r="C910" t="s">
        <v>2620</v>
      </c>
      <c r="D910">
        <v>111</v>
      </c>
      <c r="E910">
        <v>13</v>
      </c>
      <c r="F910">
        <v>97</v>
      </c>
      <c r="G910" t="s">
        <v>2621</v>
      </c>
    </row>
    <row r="911" spans="1:7" x14ac:dyDescent="0.25">
      <c r="A911" t="s">
        <v>2622</v>
      </c>
      <c r="B911" s="4">
        <v>1.5119117561001292</v>
      </c>
      <c r="C911" t="s">
        <v>2623</v>
      </c>
      <c r="D911">
        <v>418</v>
      </c>
      <c r="E911">
        <v>4</v>
      </c>
      <c r="F911">
        <v>136</v>
      </c>
      <c r="G911" t="s">
        <v>2624</v>
      </c>
    </row>
    <row r="912" spans="1:7" x14ac:dyDescent="0.25">
      <c r="A912" t="s">
        <v>2625</v>
      </c>
      <c r="B912" s="4">
        <v>1.2399945431861457</v>
      </c>
      <c r="C912" t="s">
        <v>2626</v>
      </c>
      <c r="D912">
        <v>159</v>
      </c>
      <c r="E912">
        <v>7</v>
      </c>
      <c r="F912">
        <v>35</v>
      </c>
      <c r="G912" t="s">
        <v>2627</v>
      </c>
    </row>
    <row r="913" spans="1:7" x14ac:dyDescent="0.25">
      <c r="A913" t="s">
        <v>2628</v>
      </c>
      <c r="B913" s="4">
        <v>0.45702611801139331</v>
      </c>
      <c r="C913" t="s">
        <v>479</v>
      </c>
      <c r="D913">
        <v>73</v>
      </c>
      <c r="E913">
        <v>0</v>
      </c>
      <c r="F913">
        <v>156</v>
      </c>
      <c r="G913" t="s">
        <v>2629</v>
      </c>
    </row>
    <row r="914" spans="1:7" x14ac:dyDescent="0.25">
      <c r="A914" t="s">
        <v>2630</v>
      </c>
      <c r="B914" s="4">
        <v>0.49925349318362622</v>
      </c>
      <c r="C914" t="s">
        <v>479</v>
      </c>
      <c r="D914">
        <v>73</v>
      </c>
      <c r="E914">
        <v>2</v>
      </c>
      <c r="F914">
        <v>53</v>
      </c>
      <c r="G914" t="s">
        <v>2631</v>
      </c>
    </row>
    <row r="915" spans="1:7" x14ac:dyDescent="0.25">
      <c r="A915" t="s">
        <v>2632</v>
      </c>
      <c r="B915" s="4">
        <v>0.67909402540511699</v>
      </c>
      <c r="C915" t="s">
        <v>5046</v>
      </c>
      <c r="D915">
        <v>78</v>
      </c>
      <c r="E915">
        <v>2</v>
      </c>
      <c r="F915">
        <v>177</v>
      </c>
      <c r="G915" t="s">
        <v>2633</v>
      </c>
    </row>
    <row r="916" spans="1:7" x14ac:dyDescent="0.25">
      <c r="A916" t="s">
        <v>2634</v>
      </c>
      <c r="B916" s="4">
        <v>1.1035016956094661</v>
      </c>
      <c r="C916" t="s">
        <v>5047</v>
      </c>
      <c r="D916">
        <v>121</v>
      </c>
      <c r="E916">
        <v>2</v>
      </c>
      <c r="F916">
        <v>75</v>
      </c>
      <c r="G916" t="s">
        <v>2635</v>
      </c>
    </row>
    <row r="917" spans="1:7" x14ac:dyDescent="0.25">
      <c r="A917" t="s">
        <v>2636</v>
      </c>
      <c r="B917" s="4">
        <v>0.91059757870508307</v>
      </c>
      <c r="C917" t="s">
        <v>2637</v>
      </c>
      <c r="D917">
        <v>121</v>
      </c>
      <c r="E917">
        <v>0</v>
      </c>
      <c r="F917">
        <v>43</v>
      </c>
      <c r="G917" t="s">
        <v>2638</v>
      </c>
    </row>
    <row r="918" spans="1:7" x14ac:dyDescent="0.25">
      <c r="A918" t="s">
        <v>2639</v>
      </c>
      <c r="B918" s="4">
        <v>0.77681115901798869</v>
      </c>
      <c r="C918" t="s">
        <v>4833</v>
      </c>
      <c r="D918">
        <v>191</v>
      </c>
      <c r="E918">
        <v>3</v>
      </c>
      <c r="F918">
        <v>171</v>
      </c>
      <c r="G918" t="s">
        <v>2640</v>
      </c>
    </row>
    <row r="919" spans="1:7" x14ac:dyDescent="0.25">
      <c r="A919" t="s">
        <v>2641</v>
      </c>
      <c r="B919" s="4">
        <v>1.1964575076154955</v>
      </c>
      <c r="C919" t="s">
        <v>2642</v>
      </c>
      <c r="D919">
        <v>356</v>
      </c>
      <c r="E919">
        <v>8</v>
      </c>
      <c r="F919">
        <v>150</v>
      </c>
      <c r="G919" t="s">
        <v>2643</v>
      </c>
    </row>
    <row r="920" spans="1:7" x14ac:dyDescent="0.25">
      <c r="A920" t="s">
        <v>2644</v>
      </c>
      <c r="B920" s="4">
        <v>0.95484281068173682</v>
      </c>
      <c r="C920" t="s">
        <v>2645</v>
      </c>
      <c r="D920">
        <v>117</v>
      </c>
      <c r="E920">
        <v>1</v>
      </c>
      <c r="F920">
        <v>92</v>
      </c>
      <c r="G920" t="s">
        <v>2646</v>
      </c>
    </row>
    <row r="921" spans="1:7" x14ac:dyDescent="0.25">
      <c r="A921" t="s">
        <v>2647</v>
      </c>
      <c r="B921" s="4">
        <v>0.83302924490019026</v>
      </c>
      <c r="C921" t="s">
        <v>5048</v>
      </c>
      <c r="D921">
        <v>42</v>
      </c>
      <c r="E921">
        <v>2</v>
      </c>
      <c r="F921">
        <v>78</v>
      </c>
      <c r="G921" t="s">
        <v>2648</v>
      </c>
    </row>
    <row r="922" spans="1:7" x14ac:dyDescent="0.25">
      <c r="A922" t="s">
        <v>2649</v>
      </c>
      <c r="B922" s="4">
        <v>1.2757858705944567</v>
      </c>
      <c r="C922" t="s">
        <v>2650</v>
      </c>
      <c r="D922">
        <v>199</v>
      </c>
      <c r="E922">
        <v>2</v>
      </c>
      <c r="F922">
        <v>67</v>
      </c>
      <c r="G922" t="s">
        <v>2651</v>
      </c>
    </row>
    <row r="923" spans="1:7" x14ac:dyDescent="0.25">
      <c r="A923" t="s">
        <v>2652</v>
      </c>
      <c r="B923" s="4">
        <v>1.0552499949875584</v>
      </c>
      <c r="C923" t="s">
        <v>2653</v>
      </c>
      <c r="D923">
        <v>199</v>
      </c>
      <c r="E923">
        <v>3</v>
      </c>
      <c r="F923">
        <v>38</v>
      </c>
      <c r="G923" t="s">
        <v>2654</v>
      </c>
    </row>
    <row r="924" spans="1:7" x14ac:dyDescent="0.25">
      <c r="A924" t="s">
        <v>2655</v>
      </c>
      <c r="B924" s="4">
        <v>1.1234327573754654</v>
      </c>
      <c r="C924" t="s">
        <v>5049</v>
      </c>
      <c r="D924">
        <v>214</v>
      </c>
      <c r="E924">
        <v>5</v>
      </c>
      <c r="F924">
        <v>197</v>
      </c>
      <c r="G924" t="s">
        <v>2656</v>
      </c>
    </row>
    <row r="925" spans="1:7" x14ac:dyDescent="0.25">
      <c r="A925" t="s">
        <v>2657</v>
      </c>
      <c r="B925" s="4">
        <v>1.457579830490771</v>
      </c>
      <c r="C925" t="s">
        <v>2658</v>
      </c>
      <c r="D925">
        <v>214</v>
      </c>
      <c r="E925">
        <v>0</v>
      </c>
      <c r="F925">
        <v>70</v>
      </c>
      <c r="G925" t="s">
        <v>2659</v>
      </c>
    </row>
    <row r="926" spans="1:7" x14ac:dyDescent="0.25">
      <c r="A926" t="s">
        <v>2660</v>
      </c>
      <c r="B926" s="4">
        <v>0.83875898472794341</v>
      </c>
      <c r="C926" t="s">
        <v>2661</v>
      </c>
      <c r="D926">
        <v>40</v>
      </c>
      <c r="E926">
        <v>1</v>
      </c>
      <c r="F926">
        <v>103</v>
      </c>
      <c r="G926" t="s">
        <v>2662</v>
      </c>
    </row>
    <row r="927" spans="1:7" x14ac:dyDescent="0.25">
      <c r="A927" t="s">
        <v>2663</v>
      </c>
      <c r="B927" s="4">
        <v>0.82864062759059842</v>
      </c>
      <c r="C927" t="s">
        <v>5050</v>
      </c>
      <c r="D927">
        <v>43</v>
      </c>
      <c r="E927">
        <v>2</v>
      </c>
      <c r="F927">
        <v>199</v>
      </c>
      <c r="G927" t="s">
        <v>2664</v>
      </c>
    </row>
    <row r="928" spans="1:7" x14ac:dyDescent="0.25">
      <c r="A928" t="s">
        <v>2665</v>
      </c>
      <c r="B928" s="4">
        <v>1.0652716378291855</v>
      </c>
      <c r="C928" t="s">
        <v>5051</v>
      </c>
      <c r="D928">
        <v>51</v>
      </c>
      <c r="E928">
        <v>7</v>
      </c>
      <c r="F928">
        <v>202</v>
      </c>
      <c r="G928" t="s">
        <v>2666</v>
      </c>
    </row>
    <row r="929" spans="1:7" x14ac:dyDescent="0.25">
      <c r="A929" t="s">
        <v>2667</v>
      </c>
      <c r="B929" s="4">
        <v>1.5529762847485857</v>
      </c>
      <c r="C929" t="s">
        <v>2668</v>
      </c>
      <c r="D929">
        <v>51</v>
      </c>
      <c r="E929">
        <v>10</v>
      </c>
      <c r="F929">
        <v>59</v>
      </c>
      <c r="G929" t="s">
        <v>2669</v>
      </c>
    </row>
    <row r="930" spans="1:7" x14ac:dyDescent="0.25">
      <c r="A930" t="s">
        <v>2670</v>
      </c>
      <c r="B930" s="4">
        <v>1.1940373171958238</v>
      </c>
      <c r="C930" t="s">
        <v>1950</v>
      </c>
      <c r="D930">
        <v>309</v>
      </c>
      <c r="E930">
        <v>0</v>
      </c>
      <c r="F930">
        <v>86</v>
      </c>
      <c r="G930" t="s">
        <v>2671</v>
      </c>
    </row>
    <row r="931" spans="1:7" x14ac:dyDescent="0.25">
      <c r="A931" t="s">
        <v>2672</v>
      </c>
      <c r="B931" s="4">
        <v>1.7199198081496554</v>
      </c>
      <c r="C931" t="s">
        <v>2673</v>
      </c>
      <c r="D931">
        <v>306</v>
      </c>
      <c r="E931">
        <v>17</v>
      </c>
      <c r="F931">
        <v>197</v>
      </c>
      <c r="G931" t="s">
        <v>2674</v>
      </c>
    </row>
    <row r="932" spans="1:7" x14ac:dyDescent="0.25">
      <c r="A932" t="s">
        <v>2675</v>
      </c>
      <c r="B932" s="4">
        <v>1.494486885217962</v>
      </c>
      <c r="C932" t="s">
        <v>2676</v>
      </c>
      <c r="D932">
        <v>306</v>
      </c>
      <c r="E932">
        <v>23</v>
      </c>
      <c r="F932">
        <v>215</v>
      </c>
      <c r="G932" t="s">
        <v>2677</v>
      </c>
    </row>
    <row r="933" spans="1:7" x14ac:dyDescent="0.25">
      <c r="A933" t="s">
        <v>2678</v>
      </c>
      <c r="B933" s="4">
        <v>1.2861965214174431</v>
      </c>
      <c r="C933" t="s">
        <v>2679</v>
      </c>
      <c r="D933">
        <v>160</v>
      </c>
      <c r="E933">
        <v>5</v>
      </c>
      <c r="F933">
        <v>125</v>
      </c>
      <c r="G933" t="s">
        <v>2680</v>
      </c>
    </row>
    <row r="934" spans="1:7" x14ac:dyDescent="0.25">
      <c r="A934" t="s">
        <v>2681</v>
      </c>
      <c r="B934" s="4">
        <v>1.7455779154415523</v>
      </c>
      <c r="C934" t="s">
        <v>5052</v>
      </c>
      <c r="D934">
        <v>78</v>
      </c>
      <c r="E934">
        <v>19</v>
      </c>
      <c r="F934">
        <v>33</v>
      </c>
      <c r="G934" t="s">
        <v>2682</v>
      </c>
    </row>
    <row r="935" spans="1:7" x14ac:dyDescent="0.25">
      <c r="A935" t="s">
        <v>2683</v>
      </c>
      <c r="B935" s="4">
        <v>0.92387864136543274</v>
      </c>
      <c r="C935" t="s">
        <v>2684</v>
      </c>
      <c r="D935">
        <v>78</v>
      </c>
      <c r="E935">
        <v>2</v>
      </c>
      <c r="F935">
        <v>146</v>
      </c>
      <c r="G935" t="s">
        <v>2685</v>
      </c>
    </row>
    <row r="936" spans="1:7" x14ac:dyDescent="0.25">
      <c r="A936" t="s">
        <v>2686</v>
      </c>
      <c r="B936" s="4">
        <v>1.5077756926152375</v>
      </c>
      <c r="C936" t="s">
        <v>2687</v>
      </c>
      <c r="D936">
        <v>115</v>
      </c>
      <c r="E936">
        <v>6</v>
      </c>
      <c r="F936">
        <v>139</v>
      </c>
      <c r="G936" t="s">
        <v>2688</v>
      </c>
    </row>
    <row r="937" spans="1:7" x14ac:dyDescent="0.25">
      <c r="A937" t="s">
        <v>2689</v>
      </c>
      <c r="B937" s="4">
        <v>1.5123377860384994</v>
      </c>
      <c r="C937" t="s">
        <v>2690</v>
      </c>
      <c r="D937">
        <v>115</v>
      </c>
      <c r="E937">
        <v>2</v>
      </c>
      <c r="F937">
        <v>65</v>
      </c>
      <c r="G937" t="s">
        <v>2691</v>
      </c>
    </row>
    <row r="938" spans="1:7" x14ac:dyDescent="0.25">
      <c r="A938" t="s">
        <v>2692</v>
      </c>
      <c r="B938" s="4">
        <v>0.84644128334663793</v>
      </c>
      <c r="C938" t="s">
        <v>5053</v>
      </c>
      <c r="D938">
        <v>86</v>
      </c>
      <c r="E938">
        <v>3</v>
      </c>
      <c r="F938">
        <v>187</v>
      </c>
      <c r="G938" t="s">
        <v>2693</v>
      </c>
    </row>
    <row r="939" spans="1:7" x14ac:dyDescent="0.25">
      <c r="A939" t="s">
        <v>2694</v>
      </c>
      <c r="B939" s="4">
        <v>1.194942991160842</v>
      </c>
      <c r="C939" t="s">
        <v>5054</v>
      </c>
      <c r="D939">
        <v>80</v>
      </c>
      <c r="E939">
        <v>0</v>
      </c>
      <c r="F939">
        <v>205</v>
      </c>
      <c r="G939" t="s">
        <v>2695</v>
      </c>
    </row>
    <row r="940" spans="1:7" x14ac:dyDescent="0.25">
      <c r="A940" t="s">
        <v>2696</v>
      </c>
      <c r="B940" s="4">
        <v>1.0693944205801984</v>
      </c>
      <c r="C940" t="s">
        <v>2697</v>
      </c>
      <c r="D940">
        <v>137</v>
      </c>
      <c r="E940">
        <v>0</v>
      </c>
      <c r="F940">
        <v>134</v>
      </c>
      <c r="G940" t="s">
        <v>2698</v>
      </c>
    </row>
    <row r="941" spans="1:7" x14ac:dyDescent="0.25">
      <c r="A941" t="s">
        <v>2699</v>
      </c>
      <c r="B941" s="4">
        <v>1.0166854190169579</v>
      </c>
      <c r="C941" t="s">
        <v>5055</v>
      </c>
      <c r="D941">
        <v>70</v>
      </c>
      <c r="E941">
        <v>2</v>
      </c>
      <c r="F941">
        <v>176</v>
      </c>
      <c r="G941" t="s">
        <v>2700</v>
      </c>
    </row>
    <row r="942" spans="1:7" x14ac:dyDescent="0.25">
      <c r="A942" t="s">
        <v>2701</v>
      </c>
      <c r="B942" s="4">
        <v>0.56849727507072745</v>
      </c>
      <c r="C942" t="s">
        <v>2418</v>
      </c>
      <c r="D942">
        <v>497</v>
      </c>
      <c r="E942">
        <v>2</v>
      </c>
      <c r="F942">
        <v>30</v>
      </c>
      <c r="G942" t="s">
        <v>2702</v>
      </c>
    </row>
    <row r="943" spans="1:7" x14ac:dyDescent="0.25">
      <c r="A943" t="s">
        <v>2703</v>
      </c>
      <c r="B943" s="4">
        <v>0.97783085209814635</v>
      </c>
      <c r="C943" t="s">
        <v>5056</v>
      </c>
      <c r="D943">
        <v>51</v>
      </c>
      <c r="E943">
        <v>4</v>
      </c>
      <c r="F943">
        <v>210</v>
      </c>
      <c r="G943" t="s">
        <v>2704</v>
      </c>
    </row>
    <row r="944" spans="1:7" x14ac:dyDescent="0.25">
      <c r="A944" t="s">
        <v>2705</v>
      </c>
      <c r="B944" s="4">
        <v>0.61668347856270056</v>
      </c>
      <c r="C944" t="s">
        <v>4774</v>
      </c>
      <c r="D944">
        <v>51</v>
      </c>
      <c r="E944">
        <v>2</v>
      </c>
      <c r="F944">
        <v>212</v>
      </c>
      <c r="G944" t="s">
        <v>2706</v>
      </c>
    </row>
    <row r="945" spans="1:7" x14ac:dyDescent="0.25">
      <c r="A945" t="s">
        <v>2707</v>
      </c>
      <c r="B945" s="4">
        <v>1.1147760277632277</v>
      </c>
      <c r="C945" t="s">
        <v>5057</v>
      </c>
      <c r="D945">
        <v>44</v>
      </c>
      <c r="E945">
        <v>3</v>
      </c>
      <c r="F945">
        <v>127</v>
      </c>
      <c r="G945" t="s">
        <v>2708</v>
      </c>
    </row>
    <row r="946" spans="1:7" x14ac:dyDescent="0.25">
      <c r="A946" t="s">
        <v>2709</v>
      </c>
      <c r="B946" s="4">
        <v>0.46441689267997771</v>
      </c>
      <c r="C946" t="s">
        <v>479</v>
      </c>
      <c r="D946">
        <v>51</v>
      </c>
      <c r="E946">
        <v>2</v>
      </c>
      <c r="F946">
        <v>207</v>
      </c>
      <c r="G946" t="s">
        <v>2710</v>
      </c>
    </row>
    <row r="947" spans="1:7" x14ac:dyDescent="0.25">
      <c r="A947" t="s">
        <v>2711</v>
      </c>
      <c r="B947" s="4">
        <v>1.6642014602053905</v>
      </c>
      <c r="C947" t="s">
        <v>5058</v>
      </c>
      <c r="D947">
        <v>70</v>
      </c>
      <c r="E947">
        <v>12</v>
      </c>
      <c r="F947">
        <v>134</v>
      </c>
      <c r="G947" t="s">
        <v>2712</v>
      </c>
    </row>
    <row r="948" spans="1:7" x14ac:dyDescent="0.25">
      <c r="A948" t="s">
        <v>2713</v>
      </c>
      <c r="B948" s="4">
        <v>1.2795774525793582</v>
      </c>
      <c r="C948" t="s">
        <v>2714</v>
      </c>
      <c r="D948">
        <v>1714</v>
      </c>
      <c r="E948">
        <v>4</v>
      </c>
      <c r="F948">
        <v>215</v>
      </c>
      <c r="G948" t="s">
        <v>2715</v>
      </c>
    </row>
    <row r="949" spans="1:7" x14ac:dyDescent="0.25">
      <c r="A949" t="s">
        <v>2716</v>
      </c>
      <c r="B949" s="4">
        <v>0.62270419842407043</v>
      </c>
      <c r="C949" t="s">
        <v>479</v>
      </c>
      <c r="D949">
        <v>1714</v>
      </c>
      <c r="E949">
        <v>1</v>
      </c>
      <c r="F949">
        <v>31</v>
      </c>
      <c r="G949" t="s">
        <v>2717</v>
      </c>
    </row>
    <row r="950" spans="1:7" x14ac:dyDescent="0.25">
      <c r="A950" t="s">
        <v>2718</v>
      </c>
      <c r="B950" s="4">
        <v>1.4675167052932454</v>
      </c>
      <c r="C950" t="s">
        <v>5059</v>
      </c>
      <c r="D950">
        <v>115</v>
      </c>
      <c r="E950">
        <v>15</v>
      </c>
      <c r="F950">
        <v>214</v>
      </c>
      <c r="G950" t="s">
        <v>2719</v>
      </c>
    </row>
    <row r="951" spans="1:7" x14ac:dyDescent="0.25">
      <c r="A951" t="s">
        <v>2720</v>
      </c>
      <c r="B951" s="4">
        <v>0.85988230861048243</v>
      </c>
      <c r="C951" t="s">
        <v>2721</v>
      </c>
      <c r="D951">
        <v>63</v>
      </c>
      <c r="E951">
        <v>5</v>
      </c>
      <c r="F951">
        <v>214</v>
      </c>
      <c r="G951" t="s">
        <v>2722</v>
      </c>
    </row>
    <row r="952" spans="1:7" x14ac:dyDescent="0.25">
      <c r="A952" t="s">
        <v>2723</v>
      </c>
      <c r="B952" s="4">
        <v>1.7250879832138151</v>
      </c>
      <c r="C952" t="s">
        <v>2724</v>
      </c>
      <c r="D952">
        <v>283</v>
      </c>
      <c r="E952">
        <v>19</v>
      </c>
      <c r="F952">
        <v>215</v>
      </c>
      <c r="G952" t="s">
        <v>2725</v>
      </c>
    </row>
    <row r="953" spans="1:7" x14ac:dyDescent="0.25">
      <c r="A953" t="s">
        <v>2726</v>
      </c>
      <c r="B953" s="4">
        <v>1.4607539634946367</v>
      </c>
      <c r="C953" t="s">
        <v>2727</v>
      </c>
      <c r="D953">
        <v>283</v>
      </c>
      <c r="E953">
        <v>6</v>
      </c>
      <c r="F953">
        <v>46</v>
      </c>
      <c r="G953" t="s">
        <v>2728</v>
      </c>
    </row>
    <row r="954" spans="1:7" x14ac:dyDescent="0.25">
      <c r="A954" t="s">
        <v>2729</v>
      </c>
      <c r="B954" s="4">
        <v>1.1990242451493531</v>
      </c>
      <c r="C954" t="s">
        <v>5060</v>
      </c>
      <c r="D954">
        <v>76</v>
      </c>
      <c r="E954">
        <v>2</v>
      </c>
      <c r="F954">
        <v>212</v>
      </c>
      <c r="G954" t="s">
        <v>2730</v>
      </c>
    </row>
    <row r="955" spans="1:7" x14ac:dyDescent="0.25">
      <c r="A955" t="s">
        <v>2731</v>
      </c>
      <c r="B955" s="4">
        <v>1.1312437043772126</v>
      </c>
      <c r="C955" t="s">
        <v>2732</v>
      </c>
      <c r="D955">
        <v>76</v>
      </c>
      <c r="E955">
        <v>4</v>
      </c>
      <c r="F955">
        <v>203</v>
      </c>
      <c r="G955" t="s">
        <v>2733</v>
      </c>
    </row>
    <row r="956" spans="1:7" x14ac:dyDescent="0.25">
      <c r="A956" t="s">
        <v>2734</v>
      </c>
      <c r="B956" s="4">
        <v>0.91676270063884702</v>
      </c>
      <c r="C956" t="s">
        <v>2735</v>
      </c>
      <c r="D956">
        <v>81</v>
      </c>
      <c r="E956">
        <v>2</v>
      </c>
      <c r="F956">
        <v>150</v>
      </c>
      <c r="G956" t="s">
        <v>2736</v>
      </c>
    </row>
    <row r="957" spans="1:7" x14ac:dyDescent="0.25">
      <c r="A957" t="s">
        <v>2737</v>
      </c>
      <c r="B957" s="4">
        <v>0.84258326929310123</v>
      </c>
      <c r="C957" t="s">
        <v>2738</v>
      </c>
      <c r="D957">
        <v>129</v>
      </c>
      <c r="E957">
        <v>2</v>
      </c>
      <c r="F957">
        <v>214</v>
      </c>
      <c r="G957" t="s">
        <v>2739</v>
      </c>
    </row>
    <row r="958" spans="1:7" x14ac:dyDescent="0.25">
      <c r="A958" t="s">
        <v>2740</v>
      </c>
      <c r="B958" s="4">
        <v>1.3448148872828365</v>
      </c>
      <c r="C958" t="s">
        <v>5061</v>
      </c>
      <c r="D958">
        <v>228</v>
      </c>
      <c r="E958">
        <v>4</v>
      </c>
      <c r="F958">
        <v>32</v>
      </c>
      <c r="G958" t="s">
        <v>2741</v>
      </c>
    </row>
    <row r="959" spans="1:7" x14ac:dyDescent="0.25">
      <c r="A959" t="s">
        <v>2742</v>
      </c>
      <c r="B959" s="4">
        <v>1.2244288436584509</v>
      </c>
      <c r="C959" t="s">
        <v>2743</v>
      </c>
      <c r="D959">
        <v>228</v>
      </c>
      <c r="E959">
        <v>1</v>
      </c>
      <c r="F959">
        <v>212</v>
      </c>
      <c r="G959" t="s">
        <v>2744</v>
      </c>
    </row>
    <row r="960" spans="1:7" x14ac:dyDescent="0.25">
      <c r="A960" t="s">
        <v>2745</v>
      </c>
      <c r="B960" s="4">
        <v>1.0447537632787822</v>
      </c>
      <c r="C960" t="s">
        <v>2746</v>
      </c>
      <c r="D960">
        <v>646</v>
      </c>
      <c r="E960">
        <v>1</v>
      </c>
      <c r="F960">
        <v>46</v>
      </c>
      <c r="G960" t="s">
        <v>2747</v>
      </c>
    </row>
    <row r="961" spans="1:7" x14ac:dyDescent="0.25">
      <c r="A961" t="s">
        <v>2748</v>
      </c>
      <c r="B961" s="4">
        <v>1.1030693644274392</v>
      </c>
      <c r="C961" t="s">
        <v>5062</v>
      </c>
      <c r="D961">
        <v>60</v>
      </c>
      <c r="E961">
        <v>5</v>
      </c>
      <c r="F961">
        <v>213</v>
      </c>
      <c r="G961" t="s">
        <v>2749</v>
      </c>
    </row>
    <row r="962" spans="1:7" x14ac:dyDescent="0.25">
      <c r="A962" t="s">
        <v>2750</v>
      </c>
      <c r="B962" s="4">
        <v>0.82585206014795942</v>
      </c>
      <c r="C962" t="s">
        <v>4774</v>
      </c>
      <c r="D962">
        <v>93</v>
      </c>
      <c r="E962">
        <v>0</v>
      </c>
      <c r="F962">
        <v>206</v>
      </c>
      <c r="G962" t="s">
        <v>2751</v>
      </c>
    </row>
    <row r="963" spans="1:7" x14ac:dyDescent="0.25">
      <c r="A963" t="s">
        <v>2752</v>
      </c>
      <c r="B963" s="4">
        <v>1.5966891236512424</v>
      </c>
      <c r="C963" t="s">
        <v>2753</v>
      </c>
      <c r="D963">
        <v>66</v>
      </c>
      <c r="E963">
        <v>7</v>
      </c>
      <c r="F963">
        <v>214</v>
      </c>
      <c r="G963" t="s">
        <v>2754</v>
      </c>
    </row>
    <row r="964" spans="1:7" x14ac:dyDescent="0.25">
      <c r="A964" t="s">
        <v>2755</v>
      </c>
      <c r="B964" s="4">
        <v>1.6029189607514875</v>
      </c>
      <c r="C964" t="s">
        <v>2756</v>
      </c>
      <c r="D964">
        <v>66</v>
      </c>
      <c r="E964">
        <v>6</v>
      </c>
      <c r="F964">
        <v>170</v>
      </c>
      <c r="G964" t="s">
        <v>2757</v>
      </c>
    </row>
    <row r="965" spans="1:7" x14ac:dyDescent="0.25">
      <c r="A965" t="s">
        <v>2758</v>
      </c>
      <c r="B965" s="4">
        <v>1.6329342723253297</v>
      </c>
      <c r="C965" t="s">
        <v>2759</v>
      </c>
      <c r="D965">
        <v>316</v>
      </c>
      <c r="E965">
        <v>36</v>
      </c>
      <c r="F965">
        <v>215</v>
      </c>
      <c r="G965" t="s">
        <v>2760</v>
      </c>
    </row>
    <row r="966" spans="1:7" x14ac:dyDescent="0.25">
      <c r="A966" t="s">
        <v>2761</v>
      </c>
      <c r="B966" s="4">
        <v>1.0660743726010273</v>
      </c>
      <c r="C966" t="s">
        <v>2762</v>
      </c>
      <c r="D966">
        <v>50</v>
      </c>
      <c r="E966">
        <v>3</v>
      </c>
      <c r="F966">
        <v>215</v>
      </c>
      <c r="G966" t="s">
        <v>2763</v>
      </c>
    </row>
    <row r="967" spans="1:7" x14ac:dyDescent="0.25">
      <c r="A967" t="s">
        <v>2764</v>
      </c>
      <c r="B967" s="4">
        <v>1.8500116952205956</v>
      </c>
      <c r="C967" t="s">
        <v>2765</v>
      </c>
      <c r="D967">
        <v>473</v>
      </c>
      <c r="E967">
        <v>26</v>
      </c>
      <c r="F967">
        <v>209</v>
      </c>
      <c r="G967" t="s">
        <v>2765</v>
      </c>
    </row>
    <row r="968" spans="1:7" x14ac:dyDescent="0.25">
      <c r="A968" t="s">
        <v>2766</v>
      </c>
      <c r="B968" s="4">
        <v>0.72882599256993097</v>
      </c>
      <c r="C968" t="s">
        <v>2767</v>
      </c>
      <c r="D968">
        <v>257</v>
      </c>
      <c r="E968">
        <v>2</v>
      </c>
      <c r="F968">
        <v>86</v>
      </c>
      <c r="G968" t="s">
        <v>2768</v>
      </c>
    </row>
    <row r="969" spans="1:7" x14ac:dyDescent="0.25">
      <c r="A969" t="s">
        <v>2769</v>
      </c>
      <c r="B969" s="4">
        <v>0.98510821725237641</v>
      </c>
      <c r="C969" t="s">
        <v>5063</v>
      </c>
      <c r="D969">
        <v>97</v>
      </c>
      <c r="E969">
        <v>2</v>
      </c>
      <c r="F969">
        <v>99</v>
      </c>
      <c r="G969" t="s">
        <v>2770</v>
      </c>
    </row>
    <row r="970" spans="1:7" x14ac:dyDescent="0.25">
      <c r="A970" t="s">
        <v>2771</v>
      </c>
      <c r="B970" s="4">
        <v>1.8346704249822046</v>
      </c>
      <c r="C970" t="s">
        <v>2772</v>
      </c>
      <c r="D970">
        <v>270</v>
      </c>
      <c r="E970">
        <v>26</v>
      </c>
      <c r="F970">
        <v>207</v>
      </c>
      <c r="G970" t="s">
        <v>2773</v>
      </c>
    </row>
    <row r="971" spans="1:7" x14ac:dyDescent="0.25">
      <c r="A971" t="s">
        <v>2774</v>
      </c>
      <c r="B971" s="4">
        <v>1.1989840533688887</v>
      </c>
      <c r="C971" t="s">
        <v>2775</v>
      </c>
      <c r="D971">
        <v>164</v>
      </c>
      <c r="E971">
        <v>7</v>
      </c>
      <c r="F971">
        <v>214</v>
      </c>
      <c r="G971" t="s">
        <v>2776</v>
      </c>
    </row>
    <row r="972" spans="1:7" x14ac:dyDescent="0.25">
      <c r="A972" t="s">
        <v>2777</v>
      </c>
      <c r="B972" s="4">
        <v>1.8074209686468756</v>
      </c>
      <c r="C972" t="s">
        <v>2778</v>
      </c>
      <c r="D972">
        <v>175</v>
      </c>
      <c r="E972">
        <v>34</v>
      </c>
      <c r="F972">
        <v>213</v>
      </c>
      <c r="G972" t="s">
        <v>2779</v>
      </c>
    </row>
    <row r="973" spans="1:7" x14ac:dyDescent="0.25">
      <c r="A973" t="s">
        <v>2780</v>
      </c>
      <c r="B973" s="4">
        <v>1.8241223181086883</v>
      </c>
      <c r="C973" t="s">
        <v>2781</v>
      </c>
      <c r="D973">
        <v>1709</v>
      </c>
      <c r="E973">
        <v>46</v>
      </c>
      <c r="F973">
        <v>212</v>
      </c>
      <c r="G973" t="s">
        <v>2782</v>
      </c>
    </row>
    <row r="974" spans="1:7" x14ac:dyDescent="0.25">
      <c r="A974" t="s">
        <v>2783</v>
      </c>
      <c r="B974" s="4">
        <v>1.6792809216883207</v>
      </c>
      <c r="C974" t="s">
        <v>5064</v>
      </c>
      <c r="D974">
        <v>268</v>
      </c>
      <c r="E974">
        <v>24</v>
      </c>
      <c r="F974">
        <v>209</v>
      </c>
      <c r="G974" t="s">
        <v>2784</v>
      </c>
    </row>
    <row r="975" spans="1:7" x14ac:dyDescent="0.25">
      <c r="A975" t="s">
        <v>2785</v>
      </c>
      <c r="B975" s="4">
        <v>1.4047014043084285</v>
      </c>
      <c r="C975" t="s">
        <v>2786</v>
      </c>
      <c r="D975">
        <v>268</v>
      </c>
      <c r="E975">
        <v>4</v>
      </c>
      <c r="F975">
        <v>209</v>
      </c>
      <c r="G975" t="s">
        <v>2787</v>
      </c>
    </row>
    <row r="976" spans="1:7" x14ac:dyDescent="0.25">
      <c r="A976" t="s">
        <v>2788</v>
      </c>
      <c r="B976" s="4">
        <v>0.85332503084766154</v>
      </c>
      <c r="C976" t="s">
        <v>534</v>
      </c>
      <c r="D976">
        <v>98</v>
      </c>
      <c r="E976">
        <v>1</v>
      </c>
      <c r="F976">
        <v>201</v>
      </c>
      <c r="G976" t="s">
        <v>2789</v>
      </c>
    </row>
    <row r="977" spans="1:7" x14ac:dyDescent="0.25">
      <c r="A977" t="s">
        <v>2790</v>
      </c>
      <c r="B977" s="4">
        <v>0.9392938179025041</v>
      </c>
      <c r="C977" t="s">
        <v>2791</v>
      </c>
      <c r="D977">
        <v>313</v>
      </c>
      <c r="E977">
        <v>1</v>
      </c>
      <c r="F977">
        <v>207</v>
      </c>
      <c r="G977" t="s">
        <v>2792</v>
      </c>
    </row>
    <row r="978" spans="1:7" x14ac:dyDescent="0.25">
      <c r="A978" t="s">
        <v>2793</v>
      </c>
      <c r="B978" s="4">
        <v>1.5528947073809078</v>
      </c>
      <c r="C978" t="s">
        <v>2794</v>
      </c>
      <c r="D978">
        <v>313</v>
      </c>
      <c r="E978">
        <v>3</v>
      </c>
      <c r="F978">
        <v>200</v>
      </c>
      <c r="G978" t="s">
        <v>2795</v>
      </c>
    </row>
    <row r="979" spans="1:7" x14ac:dyDescent="0.25">
      <c r="A979" t="s">
        <v>2796</v>
      </c>
      <c r="B979" s="4">
        <v>0.63049570157306989</v>
      </c>
      <c r="C979" t="s">
        <v>4774</v>
      </c>
      <c r="D979">
        <v>57</v>
      </c>
      <c r="E979">
        <v>2</v>
      </c>
      <c r="F979">
        <v>203</v>
      </c>
      <c r="G979" t="s">
        <v>2797</v>
      </c>
    </row>
    <row r="980" spans="1:7" x14ac:dyDescent="0.25">
      <c r="A980" t="s">
        <v>2798</v>
      </c>
      <c r="B980" s="4">
        <v>0.52225292493893904</v>
      </c>
      <c r="C980" t="s">
        <v>4774</v>
      </c>
      <c r="D980">
        <v>57</v>
      </c>
      <c r="E980">
        <v>0</v>
      </c>
      <c r="F980">
        <v>207</v>
      </c>
      <c r="G980" t="s">
        <v>2799</v>
      </c>
    </row>
    <row r="981" spans="1:7" x14ac:dyDescent="0.25">
      <c r="A981" t="s">
        <v>2800</v>
      </c>
      <c r="B981" s="4">
        <v>1.2635291751211128</v>
      </c>
      <c r="C981" t="s">
        <v>2801</v>
      </c>
      <c r="D981">
        <v>93</v>
      </c>
      <c r="E981">
        <v>5</v>
      </c>
      <c r="F981">
        <v>214</v>
      </c>
      <c r="G981" t="s">
        <v>2802</v>
      </c>
    </row>
    <row r="982" spans="1:7" x14ac:dyDescent="0.25">
      <c r="A982" t="s">
        <v>2803</v>
      </c>
      <c r="B982" s="4">
        <v>0.87800342739865356</v>
      </c>
      <c r="C982" t="s">
        <v>5065</v>
      </c>
      <c r="D982">
        <v>90</v>
      </c>
      <c r="E982">
        <v>3</v>
      </c>
      <c r="F982">
        <v>181</v>
      </c>
      <c r="G982" t="s">
        <v>2804</v>
      </c>
    </row>
    <row r="983" spans="1:7" x14ac:dyDescent="0.25">
      <c r="A983" t="s">
        <v>2805</v>
      </c>
      <c r="B983" s="4">
        <v>1.2168849810202478</v>
      </c>
      <c r="C983" t="s">
        <v>5066</v>
      </c>
      <c r="D983">
        <v>90</v>
      </c>
      <c r="E983">
        <v>5</v>
      </c>
      <c r="F983">
        <v>183</v>
      </c>
      <c r="G983" t="s">
        <v>2806</v>
      </c>
    </row>
    <row r="984" spans="1:7" x14ac:dyDescent="0.25">
      <c r="A984" t="s">
        <v>2807</v>
      </c>
      <c r="B984" s="4">
        <v>1.3949139372290786</v>
      </c>
      <c r="C984" t="s">
        <v>2808</v>
      </c>
      <c r="D984">
        <v>88</v>
      </c>
      <c r="E984">
        <v>8</v>
      </c>
      <c r="F984">
        <v>212</v>
      </c>
      <c r="G984" t="s">
        <v>2809</v>
      </c>
    </row>
    <row r="985" spans="1:7" x14ac:dyDescent="0.25">
      <c r="A985" t="s">
        <v>2810</v>
      </c>
      <c r="B985" s="4">
        <v>1.6299084747272552</v>
      </c>
      <c r="C985" t="s">
        <v>2811</v>
      </c>
      <c r="D985">
        <v>122</v>
      </c>
      <c r="E985">
        <v>18</v>
      </c>
      <c r="F985">
        <v>209</v>
      </c>
      <c r="G985" t="s">
        <v>2812</v>
      </c>
    </row>
    <row r="986" spans="1:7" x14ac:dyDescent="0.25">
      <c r="A986" t="s">
        <v>2813</v>
      </c>
      <c r="B986" s="4">
        <v>0.8338534462687528</v>
      </c>
      <c r="C986" t="s">
        <v>2814</v>
      </c>
      <c r="D986">
        <v>107</v>
      </c>
      <c r="E986">
        <v>2</v>
      </c>
      <c r="F986">
        <v>209</v>
      </c>
      <c r="G986" t="s">
        <v>2815</v>
      </c>
    </row>
    <row r="987" spans="1:7" x14ac:dyDescent="0.25">
      <c r="A987" t="s">
        <v>2816</v>
      </c>
      <c r="B987" s="4">
        <v>1.2905598074478339</v>
      </c>
      <c r="C987" t="s">
        <v>5067</v>
      </c>
      <c r="D987">
        <v>168</v>
      </c>
      <c r="E987">
        <v>3</v>
      </c>
      <c r="F987">
        <v>210</v>
      </c>
      <c r="G987" t="s">
        <v>2817</v>
      </c>
    </row>
    <row r="988" spans="1:7" x14ac:dyDescent="0.25">
      <c r="A988" t="s">
        <v>2818</v>
      </c>
      <c r="B988" s="4">
        <v>1.0964850340761714</v>
      </c>
      <c r="C988" t="s">
        <v>2819</v>
      </c>
      <c r="D988">
        <v>168</v>
      </c>
      <c r="E988">
        <v>0</v>
      </c>
      <c r="F988">
        <v>205</v>
      </c>
      <c r="G988" t="s">
        <v>2820</v>
      </c>
    </row>
    <row r="989" spans="1:7" x14ac:dyDescent="0.25">
      <c r="A989" t="s">
        <v>2821</v>
      </c>
      <c r="B989" s="4">
        <v>0.78602462383618732</v>
      </c>
      <c r="C989" t="s">
        <v>4774</v>
      </c>
      <c r="D989">
        <v>99</v>
      </c>
      <c r="E989">
        <v>1</v>
      </c>
      <c r="F989">
        <v>213</v>
      </c>
      <c r="G989" t="s">
        <v>2822</v>
      </c>
    </row>
    <row r="990" spans="1:7" x14ac:dyDescent="0.25">
      <c r="A990" t="s">
        <v>2823</v>
      </c>
      <c r="B990" s="4">
        <v>1.0920586769703873</v>
      </c>
      <c r="C990" t="s">
        <v>2824</v>
      </c>
      <c r="D990">
        <v>97</v>
      </c>
      <c r="E990">
        <v>0</v>
      </c>
      <c r="F990">
        <v>101</v>
      </c>
      <c r="G990" t="s">
        <v>2825</v>
      </c>
    </row>
    <row r="991" spans="1:7" x14ac:dyDescent="0.25">
      <c r="A991" t="s">
        <v>2826</v>
      </c>
      <c r="B991" s="4">
        <v>1.7242383017412344</v>
      </c>
      <c r="C991" t="s">
        <v>2827</v>
      </c>
      <c r="D991">
        <v>549</v>
      </c>
      <c r="E991">
        <v>9</v>
      </c>
      <c r="F991">
        <v>147</v>
      </c>
      <c r="G991" t="s">
        <v>2828</v>
      </c>
    </row>
    <row r="992" spans="1:7" x14ac:dyDescent="0.25">
      <c r="A992" t="s">
        <v>2829</v>
      </c>
      <c r="B992" s="4">
        <v>1.4407016511315354</v>
      </c>
      <c r="C992" t="s">
        <v>5068</v>
      </c>
      <c r="D992">
        <v>160</v>
      </c>
      <c r="E992">
        <v>0</v>
      </c>
      <c r="F992">
        <v>212</v>
      </c>
      <c r="G992" t="s">
        <v>2830</v>
      </c>
    </row>
    <row r="993" spans="1:7" x14ac:dyDescent="0.25">
      <c r="A993" t="s">
        <v>2831</v>
      </c>
      <c r="B993" s="4">
        <v>1.9026819324586612</v>
      </c>
      <c r="C993" t="s">
        <v>2832</v>
      </c>
      <c r="D993">
        <v>160</v>
      </c>
      <c r="E993">
        <v>21</v>
      </c>
      <c r="F993">
        <v>215</v>
      </c>
      <c r="G993" t="s">
        <v>2833</v>
      </c>
    </row>
    <row r="994" spans="1:7" x14ac:dyDescent="0.25">
      <c r="A994" t="s">
        <v>2834</v>
      </c>
      <c r="B994" s="4">
        <v>0.60591283120512607</v>
      </c>
      <c r="C994" t="s">
        <v>479</v>
      </c>
      <c r="D994">
        <v>43</v>
      </c>
      <c r="E994">
        <v>0</v>
      </c>
      <c r="F994">
        <v>215</v>
      </c>
      <c r="G994" t="s">
        <v>2835</v>
      </c>
    </row>
    <row r="995" spans="1:7" x14ac:dyDescent="0.25">
      <c r="A995" t="s">
        <v>2836</v>
      </c>
      <c r="B995" s="4">
        <v>1.0654220277506643</v>
      </c>
      <c r="C995" t="s">
        <v>2837</v>
      </c>
      <c r="D995">
        <v>188</v>
      </c>
      <c r="E995">
        <v>0</v>
      </c>
      <c r="F995">
        <v>147</v>
      </c>
      <c r="G995" t="s">
        <v>2838</v>
      </c>
    </row>
    <row r="996" spans="1:7" x14ac:dyDescent="0.25">
      <c r="A996" t="s">
        <v>2839</v>
      </c>
      <c r="B996" s="4">
        <v>1.9666408079308209</v>
      </c>
      <c r="C996" t="s">
        <v>2840</v>
      </c>
      <c r="D996">
        <v>248</v>
      </c>
      <c r="E996">
        <v>20</v>
      </c>
      <c r="F996">
        <v>205</v>
      </c>
      <c r="G996" t="s">
        <v>2840</v>
      </c>
    </row>
    <row r="997" spans="1:7" x14ac:dyDescent="0.25">
      <c r="A997" t="s">
        <v>2841</v>
      </c>
      <c r="B997" s="4">
        <v>1.8692732244384023</v>
      </c>
      <c r="C997" t="s">
        <v>2842</v>
      </c>
      <c r="D997">
        <v>248</v>
      </c>
      <c r="E997">
        <v>13</v>
      </c>
      <c r="F997">
        <v>215</v>
      </c>
      <c r="G997" t="s">
        <v>2842</v>
      </c>
    </row>
    <row r="998" spans="1:7" x14ac:dyDescent="0.25">
      <c r="A998" t="s">
        <v>2843</v>
      </c>
      <c r="B998" s="4">
        <v>1.2161849686491566</v>
      </c>
      <c r="C998" t="s">
        <v>5069</v>
      </c>
      <c r="D998">
        <v>206</v>
      </c>
      <c r="E998">
        <v>3</v>
      </c>
      <c r="F998">
        <v>215</v>
      </c>
      <c r="G998" t="s">
        <v>2844</v>
      </c>
    </row>
    <row r="999" spans="1:7" x14ac:dyDescent="0.25">
      <c r="A999" t="s">
        <v>2845</v>
      </c>
      <c r="B999" s="4">
        <v>1.6800860093244765</v>
      </c>
      <c r="C999" t="s">
        <v>2846</v>
      </c>
      <c r="D999">
        <v>206</v>
      </c>
      <c r="E999">
        <v>20</v>
      </c>
      <c r="F999">
        <v>86</v>
      </c>
      <c r="G999" t="s">
        <v>2847</v>
      </c>
    </row>
    <row r="1000" spans="1:7" x14ac:dyDescent="0.25">
      <c r="A1000" t="s">
        <v>2848</v>
      </c>
      <c r="B1000" s="4">
        <v>1.0693571435842806</v>
      </c>
      <c r="C1000" t="s">
        <v>5070</v>
      </c>
      <c r="D1000">
        <v>102</v>
      </c>
      <c r="E1000">
        <v>5</v>
      </c>
      <c r="F1000">
        <v>215</v>
      </c>
      <c r="G1000" t="s">
        <v>2849</v>
      </c>
    </row>
    <row r="1001" spans="1:7" x14ac:dyDescent="0.25">
      <c r="A1001" t="s">
        <v>2850</v>
      </c>
      <c r="B1001" s="4">
        <v>0.85772955349613189</v>
      </c>
      <c r="C1001" t="s">
        <v>2851</v>
      </c>
      <c r="D1001">
        <v>161</v>
      </c>
      <c r="E1001">
        <v>1</v>
      </c>
      <c r="F1001">
        <v>154</v>
      </c>
      <c r="G1001" t="s">
        <v>2852</v>
      </c>
    </row>
    <row r="1002" spans="1:7" x14ac:dyDescent="0.25">
      <c r="A1002" t="s">
        <v>2853</v>
      </c>
      <c r="B1002" s="4">
        <v>1.3432365046715542</v>
      </c>
      <c r="C1002" t="s">
        <v>2854</v>
      </c>
      <c r="D1002">
        <v>161</v>
      </c>
      <c r="E1002">
        <v>7</v>
      </c>
      <c r="F1002">
        <v>156</v>
      </c>
      <c r="G1002" t="s">
        <v>2855</v>
      </c>
    </row>
    <row r="1003" spans="1:7" x14ac:dyDescent="0.25">
      <c r="A1003" t="s">
        <v>2856</v>
      </c>
      <c r="B1003" s="4">
        <v>1.1122398197987677</v>
      </c>
      <c r="C1003" t="s">
        <v>2857</v>
      </c>
      <c r="D1003">
        <v>81</v>
      </c>
      <c r="E1003">
        <v>1</v>
      </c>
      <c r="F1003">
        <v>211</v>
      </c>
      <c r="G1003" t="s">
        <v>2858</v>
      </c>
    </row>
    <row r="1004" spans="1:7" x14ac:dyDescent="0.25">
      <c r="A1004" t="s">
        <v>2859</v>
      </c>
      <c r="B1004" s="4">
        <v>1.4700997203604618</v>
      </c>
      <c r="C1004" t="s">
        <v>2860</v>
      </c>
      <c r="D1004">
        <v>160</v>
      </c>
      <c r="E1004">
        <v>11</v>
      </c>
      <c r="F1004">
        <v>33</v>
      </c>
      <c r="G1004" t="s">
        <v>2861</v>
      </c>
    </row>
    <row r="1005" spans="1:7" x14ac:dyDescent="0.25">
      <c r="A1005" t="s">
        <v>2862</v>
      </c>
      <c r="B1005" s="4">
        <v>1.2063676348779055</v>
      </c>
      <c r="C1005" t="s">
        <v>5071</v>
      </c>
      <c r="D1005">
        <v>74</v>
      </c>
      <c r="E1005">
        <v>3</v>
      </c>
      <c r="F1005">
        <v>214</v>
      </c>
      <c r="G1005" t="s">
        <v>2863</v>
      </c>
    </row>
    <row r="1006" spans="1:7" x14ac:dyDescent="0.25">
      <c r="A1006" t="s">
        <v>2864</v>
      </c>
      <c r="B1006" s="4">
        <v>1.0414372016552662</v>
      </c>
      <c r="C1006" t="s">
        <v>2865</v>
      </c>
      <c r="D1006">
        <v>266</v>
      </c>
      <c r="E1006">
        <v>3</v>
      </c>
      <c r="F1006">
        <v>158</v>
      </c>
      <c r="G1006" t="s">
        <v>2866</v>
      </c>
    </row>
    <row r="1007" spans="1:7" x14ac:dyDescent="0.25">
      <c r="A1007" t="s">
        <v>2867</v>
      </c>
      <c r="B1007" s="4">
        <v>1.1247681412161055</v>
      </c>
      <c r="C1007" t="s">
        <v>2868</v>
      </c>
      <c r="D1007">
        <v>266</v>
      </c>
      <c r="E1007">
        <v>0</v>
      </c>
      <c r="F1007">
        <v>201</v>
      </c>
      <c r="G1007" t="s">
        <v>2869</v>
      </c>
    </row>
    <row r="1008" spans="1:7" x14ac:dyDescent="0.25">
      <c r="A1008" t="s">
        <v>2870</v>
      </c>
      <c r="B1008" s="4">
        <v>0.85417254967907819</v>
      </c>
      <c r="C1008" t="s">
        <v>5072</v>
      </c>
      <c r="D1008">
        <v>55</v>
      </c>
      <c r="E1008">
        <v>2</v>
      </c>
      <c r="F1008">
        <v>214</v>
      </c>
      <c r="G1008" t="s">
        <v>2871</v>
      </c>
    </row>
    <row r="1009" spans="1:7" x14ac:dyDescent="0.25">
      <c r="A1009" t="s">
        <v>2872</v>
      </c>
      <c r="B1009" s="4">
        <v>1.5084024827014022</v>
      </c>
      <c r="C1009" t="s">
        <v>2873</v>
      </c>
      <c r="D1009">
        <v>201</v>
      </c>
      <c r="E1009">
        <v>9</v>
      </c>
      <c r="F1009">
        <v>185</v>
      </c>
      <c r="G1009" t="s">
        <v>2874</v>
      </c>
    </row>
    <row r="1010" spans="1:7" x14ac:dyDescent="0.25">
      <c r="A1010" t="s">
        <v>2875</v>
      </c>
      <c r="B1010" s="4">
        <v>1.452454725798058</v>
      </c>
      <c r="C1010" t="s">
        <v>2876</v>
      </c>
      <c r="D1010">
        <v>201</v>
      </c>
      <c r="E1010">
        <v>13</v>
      </c>
      <c r="F1010">
        <v>211</v>
      </c>
      <c r="G1010" t="s">
        <v>2877</v>
      </c>
    </row>
    <row r="1011" spans="1:7" x14ac:dyDescent="0.25">
      <c r="A1011" t="s">
        <v>2878</v>
      </c>
      <c r="B1011" s="4">
        <v>0.78926190279596509</v>
      </c>
      <c r="C1011" t="s">
        <v>4774</v>
      </c>
      <c r="D1011">
        <v>51</v>
      </c>
      <c r="E1011">
        <v>0</v>
      </c>
      <c r="F1011">
        <v>210</v>
      </c>
      <c r="G1011" t="s">
        <v>2879</v>
      </c>
    </row>
    <row r="1012" spans="1:7" x14ac:dyDescent="0.25">
      <c r="A1012" t="s">
        <v>2880</v>
      </c>
      <c r="B1012" s="4">
        <v>1.2595861686657779</v>
      </c>
      <c r="C1012" t="s">
        <v>2881</v>
      </c>
      <c r="D1012">
        <v>97</v>
      </c>
      <c r="E1012">
        <v>3</v>
      </c>
      <c r="F1012">
        <v>215</v>
      </c>
      <c r="G1012" t="s">
        <v>2882</v>
      </c>
    </row>
    <row r="1013" spans="1:7" x14ac:dyDescent="0.25">
      <c r="A1013" t="s">
        <v>2883</v>
      </c>
      <c r="B1013" s="4">
        <v>0.8772561718585502</v>
      </c>
      <c r="C1013" t="s">
        <v>479</v>
      </c>
      <c r="D1013">
        <v>64</v>
      </c>
      <c r="E1013">
        <v>1</v>
      </c>
      <c r="F1013">
        <v>181</v>
      </c>
      <c r="G1013" t="s">
        <v>2884</v>
      </c>
    </row>
    <row r="1014" spans="1:7" x14ac:dyDescent="0.25">
      <c r="A1014" t="s">
        <v>2885</v>
      </c>
      <c r="B1014" s="4">
        <v>1.2008597836248909</v>
      </c>
      <c r="C1014" t="s">
        <v>5073</v>
      </c>
      <c r="D1014">
        <v>204</v>
      </c>
      <c r="E1014">
        <v>1</v>
      </c>
      <c r="F1014">
        <v>203</v>
      </c>
      <c r="G1014" t="s">
        <v>2886</v>
      </c>
    </row>
    <row r="1015" spans="1:7" x14ac:dyDescent="0.25">
      <c r="A1015" t="s">
        <v>2887</v>
      </c>
      <c r="B1015" s="4">
        <v>1.6870255265593095</v>
      </c>
      <c r="C1015" t="s">
        <v>2888</v>
      </c>
      <c r="D1015">
        <v>298</v>
      </c>
      <c r="E1015">
        <v>22</v>
      </c>
      <c r="F1015">
        <v>215</v>
      </c>
      <c r="G1015" t="s">
        <v>2889</v>
      </c>
    </row>
    <row r="1016" spans="1:7" x14ac:dyDescent="0.25">
      <c r="A1016" t="s">
        <v>2890</v>
      </c>
      <c r="B1016" s="4">
        <v>0.95213015177411187</v>
      </c>
      <c r="C1016" t="s">
        <v>2891</v>
      </c>
      <c r="D1016">
        <v>247</v>
      </c>
      <c r="E1016">
        <v>3</v>
      </c>
      <c r="F1016">
        <v>181</v>
      </c>
      <c r="G1016" t="s">
        <v>2892</v>
      </c>
    </row>
    <row r="1017" spans="1:7" x14ac:dyDescent="0.25">
      <c r="A1017" t="s">
        <v>2893</v>
      </c>
      <c r="B1017" s="4">
        <v>1.0264446196023485</v>
      </c>
      <c r="C1017" t="s">
        <v>5074</v>
      </c>
      <c r="D1017">
        <v>560</v>
      </c>
      <c r="E1017">
        <v>2</v>
      </c>
      <c r="F1017">
        <v>124</v>
      </c>
      <c r="G1017" t="s">
        <v>2894</v>
      </c>
    </row>
    <row r="1018" spans="1:7" x14ac:dyDescent="0.25">
      <c r="A1018" t="s">
        <v>2895</v>
      </c>
      <c r="B1018" s="4">
        <v>0.85149681637778829</v>
      </c>
      <c r="C1018" t="s">
        <v>4774</v>
      </c>
      <c r="D1018">
        <v>39</v>
      </c>
      <c r="E1018">
        <v>2</v>
      </c>
      <c r="F1018">
        <v>145</v>
      </c>
      <c r="G1018" t="s">
        <v>2896</v>
      </c>
    </row>
    <row r="1019" spans="1:7" x14ac:dyDescent="0.25">
      <c r="A1019" t="s">
        <v>2897</v>
      </c>
      <c r="B1019" s="4">
        <v>1.4403069158202102</v>
      </c>
      <c r="C1019" t="s">
        <v>5075</v>
      </c>
      <c r="D1019">
        <v>116</v>
      </c>
      <c r="E1019">
        <v>3</v>
      </c>
      <c r="F1019">
        <v>172</v>
      </c>
      <c r="G1019" t="s">
        <v>2898</v>
      </c>
    </row>
    <row r="1020" spans="1:7" x14ac:dyDescent="0.25">
      <c r="A1020" t="s">
        <v>2899</v>
      </c>
      <c r="B1020" s="4">
        <v>1.0058640268199177</v>
      </c>
      <c r="C1020" t="s">
        <v>2900</v>
      </c>
      <c r="D1020">
        <v>116</v>
      </c>
      <c r="E1020">
        <v>2</v>
      </c>
      <c r="F1020">
        <v>126</v>
      </c>
      <c r="G1020" t="s">
        <v>2901</v>
      </c>
    </row>
    <row r="1021" spans="1:7" x14ac:dyDescent="0.25">
      <c r="A1021" t="s">
        <v>2902</v>
      </c>
      <c r="B1021" s="4">
        <v>1.1593631637338206</v>
      </c>
      <c r="C1021" t="s">
        <v>5076</v>
      </c>
      <c r="D1021">
        <v>40</v>
      </c>
      <c r="E1021">
        <v>2</v>
      </c>
      <c r="F1021">
        <v>215</v>
      </c>
      <c r="G1021" t="s">
        <v>2903</v>
      </c>
    </row>
    <row r="1022" spans="1:7" x14ac:dyDescent="0.25">
      <c r="A1022" t="s">
        <v>2904</v>
      </c>
      <c r="B1022" s="4">
        <v>1.5105226309863795</v>
      </c>
      <c r="C1022" t="s">
        <v>2905</v>
      </c>
      <c r="D1022">
        <v>261</v>
      </c>
      <c r="E1022">
        <v>9</v>
      </c>
      <c r="F1022">
        <v>86</v>
      </c>
      <c r="G1022" t="s">
        <v>2906</v>
      </c>
    </row>
    <row r="1023" spans="1:7" x14ac:dyDescent="0.25">
      <c r="A1023" t="s">
        <v>2907</v>
      </c>
      <c r="B1023" s="4">
        <v>1.2018874325012185</v>
      </c>
      <c r="C1023" t="s">
        <v>5077</v>
      </c>
      <c r="D1023">
        <v>261</v>
      </c>
      <c r="E1023">
        <v>6</v>
      </c>
      <c r="F1023">
        <v>215</v>
      </c>
      <c r="G1023" t="s">
        <v>2908</v>
      </c>
    </row>
    <row r="1024" spans="1:7" x14ac:dyDescent="0.25">
      <c r="A1024" t="s">
        <v>2909</v>
      </c>
      <c r="B1024" s="4">
        <v>1.4079130562664202</v>
      </c>
      <c r="C1024" t="s">
        <v>5078</v>
      </c>
      <c r="D1024">
        <v>62</v>
      </c>
      <c r="E1024">
        <v>7</v>
      </c>
      <c r="F1024">
        <v>210</v>
      </c>
      <c r="G1024" t="s">
        <v>2910</v>
      </c>
    </row>
    <row r="1025" spans="1:7" x14ac:dyDescent="0.25">
      <c r="A1025" t="s">
        <v>2911</v>
      </c>
      <c r="B1025" s="4">
        <v>1.7001459902021387</v>
      </c>
      <c r="C1025" t="s">
        <v>2912</v>
      </c>
      <c r="D1025">
        <v>241</v>
      </c>
      <c r="E1025">
        <v>29</v>
      </c>
      <c r="F1025">
        <v>215</v>
      </c>
      <c r="G1025" t="s">
        <v>2913</v>
      </c>
    </row>
    <row r="1026" spans="1:7" x14ac:dyDescent="0.25">
      <c r="A1026" t="s">
        <v>2914</v>
      </c>
      <c r="B1026" s="4">
        <v>1.0745480429771805</v>
      </c>
      <c r="C1026" t="s">
        <v>2915</v>
      </c>
      <c r="D1026">
        <v>78</v>
      </c>
      <c r="E1026">
        <v>7</v>
      </c>
      <c r="F1026">
        <v>209</v>
      </c>
      <c r="G1026" t="s">
        <v>2916</v>
      </c>
    </row>
    <row r="1027" spans="1:7" x14ac:dyDescent="0.25">
      <c r="A1027" t="s">
        <v>2917</v>
      </c>
      <c r="B1027" s="4">
        <v>0.82562404159529801</v>
      </c>
      <c r="C1027" t="s">
        <v>4928</v>
      </c>
      <c r="D1027">
        <v>33</v>
      </c>
      <c r="E1027">
        <v>2</v>
      </c>
      <c r="F1027">
        <v>197</v>
      </c>
      <c r="G1027" t="s">
        <v>2918</v>
      </c>
    </row>
    <row r="1028" spans="1:7" x14ac:dyDescent="0.25">
      <c r="A1028" t="s">
        <v>2919</v>
      </c>
      <c r="B1028" s="4">
        <v>0.92309583192197953</v>
      </c>
      <c r="C1028" t="s">
        <v>5079</v>
      </c>
      <c r="D1028">
        <v>33</v>
      </c>
      <c r="E1028">
        <v>6</v>
      </c>
      <c r="F1028">
        <v>215</v>
      </c>
      <c r="G1028" t="s">
        <v>2920</v>
      </c>
    </row>
    <row r="1029" spans="1:7" x14ac:dyDescent="0.25">
      <c r="A1029" t="s">
        <v>2921</v>
      </c>
      <c r="B1029" s="4">
        <v>1.3004342777406979</v>
      </c>
      <c r="C1029" t="s">
        <v>2922</v>
      </c>
      <c r="D1029">
        <v>198</v>
      </c>
      <c r="E1029">
        <v>4</v>
      </c>
      <c r="F1029">
        <v>88</v>
      </c>
      <c r="G1029" t="s">
        <v>2923</v>
      </c>
    </row>
    <row r="1030" spans="1:7" x14ac:dyDescent="0.25">
      <c r="A1030" t="s">
        <v>2924</v>
      </c>
      <c r="B1030" s="4">
        <v>1.907606905166978</v>
      </c>
      <c r="C1030" t="s">
        <v>5080</v>
      </c>
      <c r="D1030">
        <v>213</v>
      </c>
      <c r="E1030">
        <v>48</v>
      </c>
      <c r="F1030">
        <v>152</v>
      </c>
      <c r="G1030" t="s">
        <v>2925</v>
      </c>
    </row>
    <row r="1031" spans="1:7" x14ac:dyDescent="0.25">
      <c r="A1031" t="s">
        <v>2926</v>
      </c>
      <c r="B1031" s="4">
        <v>1.8063020090503894</v>
      </c>
      <c r="C1031" t="s">
        <v>2927</v>
      </c>
      <c r="D1031">
        <v>213</v>
      </c>
      <c r="E1031">
        <v>22</v>
      </c>
      <c r="F1031">
        <v>201</v>
      </c>
      <c r="G1031" t="s">
        <v>2928</v>
      </c>
    </row>
    <row r="1032" spans="1:7" x14ac:dyDescent="0.25">
      <c r="A1032" t="s">
        <v>2929</v>
      </c>
      <c r="B1032" s="4">
        <v>0.92395259151758447</v>
      </c>
      <c r="C1032" t="s">
        <v>2930</v>
      </c>
      <c r="D1032">
        <v>68</v>
      </c>
      <c r="E1032">
        <v>2</v>
      </c>
      <c r="F1032">
        <v>35</v>
      </c>
      <c r="G1032" t="s">
        <v>2931</v>
      </c>
    </row>
    <row r="1033" spans="1:7" x14ac:dyDescent="0.25">
      <c r="A1033" t="s">
        <v>2932</v>
      </c>
      <c r="B1033" s="4">
        <v>1.9441660697772363</v>
      </c>
      <c r="C1033" t="s">
        <v>2933</v>
      </c>
      <c r="D1033">
        <v>132</v>
      </c>
      <c r="E1033">
        <v>31</v>
      </c>
      <c r="F1033">
        <v>211</v>
      </c>
      <c r="G1033" t="s">
        <v>2934</v>
      </c>
    </row>
    <row r="1034" spans="1:7" x14ac:dyDescent="0.25">
      <c r="A1034" t="s">
        <v>2935</v>
      </c>
      <c r="B1034" s="4">
        <v>0.92945374357957955</v>
      </c>
      <c r="C1034" t="s">
        <v>2936</v>
      </c>
      <c r="D1034">
        <v>350</v>
      </c>
      <c r="E1034">
        <v>0</v>
      </c>
      <c r="F1034">
        <v>143</v>
      </c>
      <c r="G1034" t="s">
        <v>2937</v>
      </c>
    </row>
    <row r="1035" spans="1:7" x14ac:dyDescent="0.25">
      <c r="A1035" t="s">
        <v>2938</v>
      </c>
      <c r="B1035" s="4">
        <v>0.98611266321268842</v>
      </c>
      <c r="C1035" t="s">
        <v>5081</v>
      </c>
      <c r="D1035">
        <v>350</v>
      </c>
      <c r="E1035">
        <v>3</v>
      </c>
      <c r="F1035">
        <v>210</v>
      </c>
      <c r="G1035" t="s">
        <v>2939</v>
      </c>
    </row>
    <row r="1036" spans="1:7" x14ac:dyDescent="0.25">
      <c r="A1036" t="s">
        <v>2940</v>
      </c>
      <c r="B1036" s="4">
        <v>1.0456059817348913</v>
      </c>
      <c r="C1036" t="s">
        <v>2941</v>
      </c>
      <c r="D1036">
        <v>1678</v>
      </c>
      <c r="E1036">
        <v>2</v>
      </c>
      <c r="F1036">
        <v>90</v>
      </c>
      <c r="G1036" t="s">
        <v>2942</v>
      </c>
    </row>
    <row r="1037" spans="1:7" x14ac:dyDescent="0.25">
      <c r="A1037" t="s">
        <v>2943</v>
      </c>
      <c r="B1037" s="4">
        <v>1.717916831939243</v>
      </c>
      <c r="C1037" t="s">
        <v>2944</v>
      </c>
      <c r="D1037">
        <v>352</v>
      </c>
      <c r="E1037">
        <v>56</v>
      </c>
      <c r="F1037">
        <v>42</v>
      </c>
      <c r="G1037" t="s">
        <v>2945</v>
      </c>
    </row>
    <row r="1038" spans="1:7" x14ac:dyDescent="0.25">
      <c r="A1038" t="s">
        <v>2946</v>
      </c>
      <c r="B1038" s="4">
        <v>0.94141554551942819</v>
      </c>
      <c r="C1038" t="s">
        <v>2947</v>
      </c>
      <c r="D1038">
        <v>352</v>
      </c>
      <c r="E1038">
        <v>2</v>
      </c>
      <c r="F1038">
        <v>30</v>
      </c>
      <c r="G1038" t="s">
        <v>2948</v>
      </c>
    </row>
    <row r="1039" spans="1:7" x14ac:dyDescent="0.25">
      <c r="A1039" t="s">
        <v>2949</v>
      </c>
      <c r="B1039" s="4">
        <v>0.6175108757366391</v>
      </c>
      <c r="C1039" t="s">
        <v>479</v>
      </c>
      <c r="D1039">
        <v>177</v>
      </c>
      <c r="E1039">
        <v>2</v>
      </c>
      <c r="F1039">
        <v>164</v>
      </c>
      <c r="G1039" t="s">
        <v>2950</v>
      </c>
    </row>
    <row r="1040" spans="1:7" x14ac:dyDescent="0.25">
      <c r="A1040" t="s">
        <v>2951</v>
      </c>
      <c r="B1040" s="4">
        <v>0.67728463174697606</v>
      </c>
      <c r="C1040" t="s">
        <v>479</v>
      </c>
      <c r="D1040">
        <v>79</v>
      </c>
      <c r="E1040">
        <v>3</v>
      </c>
      <c r="F1040">
        <v>47</v>
      </c>
      <c r="G1040" t="s">
        <v>2952</v>
      </c>
    </row>
    <row r="1041" spans="1:7" x14ac:dyDescent="0.25">
      <c r="A1041" t="s">
        <v>2953</v>
      </c>
      <c r="B1041" s="4">
        <v>0.6412152968381396</v>
      </c>
      <c r="C1041" t="s">
        <v>479</v>
      </c>
      <c r="D1041">
        <v>108</v>
      </c>
      <c r="E1041">
        <v>0</v>
      </c>
      <c r="F1041">
        <v>65</v>
      </c>
      <c r="G1041" t="s">
        <v>2954</v>
      </c>
    </row>
    <row r="1042" spans="1:7" x14ac:dyDescent="0.25">
      <c r="A1042" t="s">
        <v>2955</v>
      </c>
      <c r="B1042" s="4">
        <v>0.71303594456574837</v>
      </c>
      <c r="C1042" t="s">
        <v>2956</v>
      </c>
      <c r="D1042">
        <v>67</v>
      </c>
      <c r="E1042">
        <v>2</v>
      </c>
      <c r="F1042">
        <v>92</v>
      </c>
      <c r="G1042" t="s">
        <v>2957</v>
      </c>
    </row>
    <row r="1043" spans="1:7" x14ac:dyDescent="0.25">
      <c r="A1043" t="s">
        <v>2958</v>
      </c>
      <c r="B1043" s="4">
        <v>0.61924402256880362</v>
      </c>
      <c r="C1043" t="s">
        <v>4771</v>
      </c>
      <c r="D1043">
        <v>136</v>
      </c>
      <c r="E1043">
        <v>1</v>
      </c>
      <c r="F1043">
        <v>100</v>
      </c>
      <c r="G1043" t="s">
        <v>2959</v>
      </c>
    </row>
    <row r="1044" spans="1:7" x14ac:dyDescent="0.25">
      <c r="A1044" t="s">
        <v>2960</v>
      </c>
      <c r="B1044" s="4">
        <v>1.0129359738700241</v>
      </c>
      <c r="C1044" t="s">
        <v>5082</v>
      </c>
      <c r="D1044">
        <v>136</v>
      </c>
      <c r="E1044">
        <v>6</v>
      </c>
      <c r="F1044">
        <v>87</v>
      </c>
      <c r="G1044" t="s">
        <v>2961</v>
      </c>
    </row>
    <row r="1045" spans="1:7" x14ac:dyDescent="0.25">
      <c r="A1045" t="s">
        <v>2962</v>
      </c>
      <c r="B1045" s="4">
        <v>0.35696641849216715</v>
      </c>
      <c r="C1045" t="s">
        <v>479</v>
      </c>
      <c r="D1045">
        <v>62</v>
      </c>
      <c r="E1045">
        <v>0</v>
      </c>
      <c r="F1045">
        <v>183</v>
      </c>
      <c r="G1045" t="s">
        <v>2963</v>
      </c>
    </row>
    <row r="1046" spans="1:7" x14ac:dyDescent="0.25">
      <c r="A1046" t="s">
        <v>2964</v>
      </c>
      <c r="B1046" s="4">
        <v>0.86946936868341651</v>
      </c>
      <c r="C1046" t="s">
        <v>2965</v>
      </c>
      <c r="D1046">
        <v>297</v>
      </c>
      <c r="E1046">
        <v>2</v>
      </c>
      <c r="F1046">
        <v>36</v>
      </c>
      <c r="G1046" t="s">
        <v>2966</v>
      </c>
    </row>
    <row r="1047" spans="1:7" x14ac:dyDescent="0.25">
      <c r="A1047" t="s">
        <v>2967</v>
      </c>
      <c r="B1047" s="4">
        <v>0.91622590367077417</v>
      </c>
      <c r="C1047" t="s">
        <v>2513</v>
      </c>
      <c r="D1047">
        <v>297</v>
      </c>
      <c r="E1047">
        <v>2</v>
      </c>
      <c r="F1047">
        <v>79</v>
      </c>
      <c r="G1047" t="s">
        <v>2968</v>
      </c>
    </row>
    <row r="1048" spans="1:7" x14ac:dyDescent="0.25">
      <c r="A1048" t="s">
        <v>2969</v>
      </c>
      <c r="B1048" s="4">
        <v>1.1813935252267007</v>
      </c>
      <c r="C1048" t="s">
        <v>2970</v>
      </c>
      <c r="D1048">
        <v>96</v>
      </c>
      <c r="E1048">
        <v>2</v>
      </c>
      <c r="F1048">
        <v>75</v>
      </c>
      <c r="G1048" t="s">
        <v>2971</v>
      </c>
    </row>
    <row r="1049" spans="1:7" x14ac:dyDescent="0.25">
      <c r="A1049" t="s">
        <v>2972</v>
      </c>
      <c r="B1049" s="4">
        <v>0.96627448187829601</v>
      </c>
      <c r="C1049" t="s">
        <v>4923</v>
      </c>
      <c r="D1049">
        <v>194</v>
      </c>
      <c r="E1049">
        <v>4</v>
      </c>
      <c r="F1049">
        <v>98</v>
      </c>
      <c r="G1049" t="s">
        <v>2973</v>
      </c>
    </row>
    <row r="1050" spans="1:7" x14ac:dyDescent="0.25">
      <c r="A1050" t="s">
        <v>2974</v>
      </c>
      <c r="B1050" s="4">
        <v>0.57891092466685201</v>
      </c>
      <c r="C1050" t="s">
        <v>4771</v>
      </c>
      <c r="D1050">
        <v>76</v>
      </c>
      <c r="E1050">
        <v>2</v>
      </c>
      <c r="F1050">
        <v>172</v>
      </c>
      <c r="G1050" t="s">
        <v>2975</v>
      </c>
    </row>
    <row r="1051" spans="1:7" x14ac:dyDescent="0.25">
      <c r="A1051" t="s">
        <v>2976</v>
      </c>
      <c r="B1051" s="4">
        <v>1.4331269865941398</v>
      </c>
      <c r="C1051" t="s">
        <v>2977</v>
      </c>
      <c r="D1051">
        <v>108</v>
      </c>
      <c r="E1051">
        <v>9</v>
      </c>
      <c r="F1051">
        <v>30</v>
      </c>
      <c r="G1051" t="s">
        <v>2978</v>
      </c>
    </row>
    <row r="1052" spans="1:7" x14ac:dyDescent="0.25">
      <c r="A1052" t="s">
        <v>2979</v>
      </c>
      <c r="B1052" s="4">
        <v>1.0572755321555651</v>
      </c>
      <c r="C1052" t="s">
        <v>2980</v>
      </c>
      <c r="D1052">
        <v>534</v>
      </c>
      <c r="E1052">
        <v>1</v>
      </c>
      <c r="F1052">
        <v>40</v>
      </c>
      <c r="G1052" t="s">
        <v>2981</v>
      </c>
    </row>
    <row r="1053" spans="1:7" x14ac:dyDescent="0.25">
      <c r="A1053" t="s">
        <v>2982</v>
      </c>
      <c r="B1053" s="4">
        <v>1.1092716864995109</v>
      </c>
      <c r="C1053" t="s">
        <v>5083</v>
      </c>
      <c r="D1053">
        <v>36</v>
      </c>
      <c r="E1053">
        <v>2</v>
      </c>
      <c r="F1053">
        <v>211</v>
      </c>
      <c r="G1053" t="s">
        <v>2983</v>
      </c>
    </row>
    <row r="1054" spans="1:7" x14ac:dyDescent="0.25">
      <c r="A1054" t="s">
        <v>2984</v>
      </c>
      <c r="B1054" s="4">
        <v>1.0524888292518249</v>
      </c>
      <c r="C1054" t="s">
        <v>5084</v>
      </c>
      <c r="D1054">
        <v>36</v>
      </c>
      <c r="E1054">
        <v>2</v>
      </c>
      <c r="F1054">
        <v>169</v>
      </c>
      <c r="G1054" t="s">
        <v>2985</v>
      </c>
    </row>
    <row r="1055" spans="1:7" x14ac:dyDescent="0.25">
      <c r="A1055" t="s">
        <v>2986</v>
      </c>
      <c r="B1055" s="4">
        <v>1.3168524759330735</v>
      </c>
      <c r="C1055" t="s">
        <v>2987</v>
      </c>
      <c r="D1055">
        <v>1210</v>
      </c>
      <c r="E1055">
        <v>1</v>
      </c>
      <c r="F1055">
        <v>125</v>
      </c>
      <c r="G1055" t="s">
        <v>2988</v>
      </c>
    </row>
    <row r="1056" spans="1:7" x14ac:dyDescent="0.25">
      <c r="A1056" t="s">
        <v>2989</v>
      </c>
      <c r="B1056" s="4">
        <v>0.84451361221998522</v>
      </c>
      <c r="C1056" t="s">
        <v>479</v>
      </c>
      <c r="D1056">
        <v>67</v>
      </c>
      <c r="E1056">
        <v>0</v>
      </c>
      <c r="F1056">
        <v>153</v>
      </c>
      <c r="G1056" t="s">
        <v>2990</v>
      </c>
    </row>
    <row r="1057" spans="1:7" x14ac:dyDescent="0.25">
      <c r="A1057" t="s">
        <v>2991</v>
      </c>
      <c r="B1057" s="4">
        <v>1.0360547910665201</v>
      </c>
      <c r="C1057" t="s">
        <v>2992</v>
      </c>
      <c r="D1057">
        <v>67</v>
      </c>
      <c r="E1057">
        <v>5</v>
      </c>
      <c r="F1057">
        <v>152</v>
      </c>
      <c r="G1057" t="s">
        <v>2993</v>
      </c>
    </row>
    <row r="1058" spans="1:7" x14ac:dyDescent="0.25">
      <c r="A1058" t="s">
        <v>2994</v>
      </c>
      <c r="B1058" s="4">
        <v>1.0805003901631867</v>
      </c>
      <c r="C1058" t="s">
        <v>2995</v>
      </c>
      <c r="D1058">
        <v>43</v>
      </c>
      <c r="E1058">
        <v>2</v>
      </c>
      <c r="F1058">
        <v>202</v>
      </c>
      <c r="G1058" t="s">
        <v>2996</v>
      </c>
    </row>
    <row r="1059" spans="1:7" x14ac:dyDescent="0.25">
      <c r="A1059" t="s">
        <v>2997</v>
      </c>
      <c r="B1059" s="4">
        <v>1.1877181969520283</v>
      </c>
      <c r="C1059" t="s">
        <v>5085</v>
      </c>
      <c r="D1059">
        <v>43</v>
      </c>
      <c r="E1059">
        <v>0</v>
      </c>
      <c r="F1059">
        <v>199</v>
      </c>
      <c r="G1059" t="s">
        <v>2998</v>
      </c>
    </row>
    <row r="1060" spans="1:7" x14ac:dyDescent="0.25">
      <c r="A1060" t="s">
        <v>2999</v>
      </c>
      <c r="B1060" s="4">
        <v>0.9295071115604312</v>
      </c>
      <c r="C1060" t="s">
        <v>3000</v>
      </c>
      <c r="D1060">
        <v>236</v>
      </c>
      <c r="E1060">
        <v>1</v>
      </c>
      <c r="F1060">
        <v>37</v>
      </c>
      <c r="G1060" t="s">
        <v>3001</v>
      </c>
    </row>
    <row r="1061" spans="1:7" x14ac:dyDescent="0.25">
      <c r="A1061" t="s">
        <v>3002</v>
      </c>
      <c r="B1061" s="4">
        <v>1.5451065339434176</v>
      </c>
      <c r="C1061" t="s">
        <v>5086</v>
      </c>
      <c r="D1061">
        <v>77</v>
      </c>
      <c r="E1061">
        <v>3</v>
      </c>
      <c r="F1061">
        <v>74</v>
      </c>
      <c r="G1061" t="s">
        <v>3003</v>
      </c>
    </row>
    <row r="1062" spans="1:7" x14ac:dyDescent="0.25">
      <c r="A1062" t="s">
        <v>3004</v>
      </c>
      <c r="B1062" s="4">
        <v>0.78891177628781295</v>
      </c>
      <c r="C1062" t="s">
        <v>479</v>
      </c>
      <c r="D1062">
        <v>477</v>
      </c>
      <c r="E1062">
        <v>2</v>
      </c>
      <c r="F1062">
        <v>110</v>
      </c>
      <c r="G1062" t="s">
        <v>3005</v>
      </c>
    </row>
    <row r="1063" spans="1:7" x14ac:dyDescent="0.25">
      <c r="A1063" t="s">
        <v>3006</v>
      </c>
      <c r="B1063" s="4">
        <v>1.5281200191933617</v>
      </c>
      <c r="C1063" t="s">
        <v>3007</v>
      </c>
      <c r="D1063">
        <v>258</v>
      </c>
      <c r="E1063">
        <v>19</v>
      </c>
      <c r="F1063">
        <v>170</v>
      </c>
      <c r="G1063" t="s">
        <v>3008</v>
      </c>
    </row>
    <row r="1064" spans="1:7" x14ac:dyDescent="0.25">
      <c r="A1064" t="s">
        <v>3009</v>
      </c>
      <c r="B1064" s="4">
        <v>1.3615587821563946</v>
      </c>
      <c r="C1064" t="s">
        <v>5087</v>
      </c>
      <c r="D1064">
        <v>71</v>
      </c>
      <c r="E1064">
        <v>2</v>
      </c>
      <c r="F1064">
        <v>215</v>
      </c>
      <c r="G1064" t="s">
        <v>3010</v>
      </c>
    </row>
    <row r="1065" spans="1:7" x14ac:dyDescent="0.25">
      <c r="A1065" t="s">
        <v>3011</v>
      </c>
      <c r="B1065" s="4">
        <v>1.119143089252433</v>
      </c>
      <c r="C1065" t="s">
        <v>3012</v>
      </c>
      <c r="D1065">
        <v>71</v>
      </c>
      <c r="E1065">
        <v>5</v>
      </c>
      <c r="F1065">
        <v>99</v>
      </c>
      <c r="G1065" t="s">
        <v>3013</v>
      </c>
    </row>
    <row r="1066" spans="1:7" x14ac:dyDescent="0.25">
      <c r="A1066" t="s">
        <v>3014</v>
      </c>
      <c r="B1066" s="4">
        <v>0.93108733887340145</v>
      </c>
      <c r="C1066" t="s">
        <v>5088</v>
      </c>
      <c r="D1066">
        <v>137</v>
      </c>
      <c r="E1066">
        <v>2</v>
      </c>
      <c r="F1066">
        <v>73</v>
      </c>
      <c r="G1066" t="s">
        <v>3015</v>
      </c>
    </row>
    <row r="1067" spans="1:7" x14ac:dyDescent="0.25">
      <c r="A1067" t="s">
        <v>3016</v>
      </c>
      <c r="B1067" s="4">
        <v>1.2037839442118583</v>
      </c>
      <c r="C1067" t="s">
        <v>3017</v>
      </c>
      <c r="D1067">
        <v>194</v>
      </c>
      <c r="E1067">
        <v>2</v>
      </c>
      <c r="F1067">
        <v>47</v>
      </c>
      <c r="G1067" t="s">
        <v>3018</v>
      </c>
    </row>
    <row r="1068" spans="1:7" x14ac:dyDescent="0.25">
      <c r="A1068" t="s">
        <v>3019</v>
      </c>
      <c r="B1068" s="4">
        <v>1.2788861289418196</v>
      </c>
      <c r="C1068" t="s">
        <v>3020</v>
      </c>
      <c r="D1068">
        <v>184</v>
      </c>
      <c r="E1068">
        <v>1</v>
      </c>
      <c r="F1068">
        <v>213</v>
      </c>
      <c r="G1068" t="s">
        <v>3021</v>
      </c>
    </row>
    <row r="1069" spans="1:7" x14ac:dyDescent="0.25">
      <c r="A1069" t="s">
        <v>3022</v>
      </c>
      <c r="B1069" s="4">
        <v>1.3880180256275476</v>
      </c>
      <c r="C1069" t="s">
        <v>3023</v>
      </c>
      <c r="D1069">
        <v>184</v>
      </c>
      <c r="E1069">
        <v>4</v>
      </c>
      <c r="F1069">
        <v>212</v>
      </c>
      <c r="G1069" t="s">
        <v>3024</v>
      </c>
    </row>
    <row r="1070" spans="1:7" x14ac:dyDescent="0.25">
      <c r="A1070" t="s">
        <v>3025</v>
      </c>
      <c r="B1070" s="4">
        <v>1.1627052817429511</v>
      </c>
      <c r="C1070" t="s">
        <v>5089</v>
      </c>
      <c r="D1070">
        <v>64</v>
      </c>
      <c r="E1070">
        <v>6</v>
      </c>
      <c r="F1070">
        <v>212</v>
      </c>
      <c r="G1070" t="s">
        <v>3026</v>
      </c>
    </row>
    <row r="1071" spans="1:7" x14ac:dyDescent="0.25">
      <c r="A1071" t="s">
        <v>3027</v>
      </c>
      <c r="B1071" s="4">
        <v>1.2193510278892539</v>
      </c>
      <c r="C1071" t="s">
        <v>3028</v>
      </c>
      <c r="D1071">
        <v>64</v>
      </c>
      <c r="E1071">
        <v>5</v>
      </c>
      <c r="F1071">
        <v>203</v>
      </c>
      <c r="G1071" t="s">
        <v>3029</v>
      </c>
    </row>
    <row r="1072" spans="1:7" x14ac:dyDescent="0.25">
      <c r="A1072" t="s">
        <v>3030</v>
      </c>
      <c r="B1072" s="4">
        <v>0.65767358733311343</v>
      </c>
      <c r="C1072" t="s">
        <v>5090</v>
      </c>
      <c r="D1072">
        <v>76</v>
      </c>
      <c r="E1072">
        <v>2</v>
      </c>
      <c r="F1072">
        <v>212</v>
      </c>
      <c r="G1072" t="s">
        <v>3031</v>
      </c>
    </row>
    <row r="1073" spans="1:7" x14ac:dyDescent="0.25">
      <c r="A1073" t="s">
        <v>3032</v>
      </c>
      <c r="B1073" s="4">
        <v>0.92861081416271585</v>
      </c>
      <c r="C1073" t="s">
        <v>5091</v>
      </c>
      <c r="D1073">
        <v>77</v>
      </c>
      <c r="E1073">
        <v>2</v>
      </c>
      <c r="F1073">
        <v>212</v>
      </c>
      <c r="G1073" t="s">
        <v>3033</v>
      </c>
    </row>
    <row r="1074" spans="1:7" x14ac:dyDescent="0.25">
      <c r="A1074" t="s">
        <v>3034</v>
      </c>
      <c r="B1074" s="4">
        <v>1.1276542637823748</v>
      </c>
      <c r="C1074" t="s">
        <v>3035</v>
      </c>
      <c r="D1074">
        <v>174</v>
      </c>
      <c r="E1074">
        <v>3</v>
      </c>
      <c r="F1074">
        <v>215</v>
      </c>
      <c r="G1074" t="s">
        <v>3036</v>
      </c>
    </row>
    <row r="1075" spans="1:7" x14ac:dyDescent="0.25">
      <c r="A1075" t="s">
        <v>3037</v>
      </c>
      <c r="B1075" s="4">
        <v>0.92400922956344844</v>
      </c>
      <c r="C1075" t="s">
        <v>3038</v>
      </c>
      <c r="D1075">
        <v>174</v>
      </c>
      <c r="E1075">
        <v>4</v>
      </c>
      <c r="F1075">
        <v>189</v>
      </c>
      <c r="G1075" t="s">
        <v>3039</v>
      </c>
    </row>
    <row r="1076" spans="1:7" x14ac:dyDescent="0.25">
      <c r="A1076" t="s">
        <v>3040</v>
      </c>
      <c r="B1076" s="4">
        <v>0.84125758837918063</v>
      </c>
      <c r="C1076" t="s">
        <v>5092</v>
      </c>
      <c r="D1076">
        <v>102</v>
      </c>
      <c r="E1076">
        <v>0</v>
      </c>
      <c r="F1076">
        <v>82</v>
      </c>
      <c r="G1076" t="s">
        <v>3041</v>
      </c>
    </row>
    <row r="1077" spans="1:7" x14ac:dyDescent="0.25">
      <c r="A1077" t="s">
        <v>3042</v>
      </c>
      <c r="B1077" s="4">
        <v>0.92969309481855744</v>
      </c>
      <c r="C1077" t="s">
        <v>3043</v>
      </c>
      <c r="D1077">
        <v>142</v>
      </c>
      <c r="E1077">
        <v>0</v>
      </c>
      <c r="F1077">
        <v>164</v>
      </c>
      <c r="G1077" t="s">
        <v>3044</v>
      </c>
    </row>
    <row r="1078" spans="1:7" x14ac:dyDescent="0.25">
      <c r="A1078" t="s">
        <v>3045</v>
      </c>
      <c r="B1078" s="4">
        <v>1.313446051512805</v>
      </c>
      <c r="C1078" t="s">
        <v>3046</v>
      </c>
      <c r="D1078">
        <v>101</v>
      </c>
      <c r="E1078">
        <v>3</v>
      </c>
      <c r="F1078">
        <v>118</v>
      </c>
      <c r="G1078" t="s">
        <v>3047</v>
      </c>
    </row>
    <row r="1079" spans="1:7" x14ac:dyDescent="0.25">
      <c r="A1079" t="s">
        <v>3048</v>
      </c>
      <c r="B1079" s="4">
        <v>1.2344255478933763</v>
      </c>
      <c r="C1079" t="s">
        <v>5093</v>
      </c>
      <c r="D1079">
        <v>101</v>
      </c>
      <c r="E1079">
        <v>1</v>
      </c>
      <c r="F1079">
        <v>193</v>
      </c>
      <c r="G1079" t="s">
        <v>3049</v>
      </c>
    </row>
    <row r="1080" spans="1:7" x14ac:dyDescent="0.25">
      <c r="A1080" t="s">
        <v>3050</v>
      </c>
      <c r="B1080" s="4">
        <v>1.410661075603338</v>
      </c>
      <c r="C1080" t="s">
        <v>3051</v>
      </c>
      <c r="D1080">
        <v>98</v>
      </c>
      <c r="E1080">
        <v>1</v>
      </c>
      <c r="F1080">
        <v>86</v>
      </c>
      <c r="G1080" t="s">
        <v>3052</v>
      </c>
    </row>
    <row r="1081" spans="1:7" x14ac:dyDescent="0.25">
      <c r="A1081" t="s">
        <v>3053</v>
      </c>
      <c r="B1081" s="4">
        <v>1.2420187089017747</v>
      </c>
      <c r="C1081" t="s">
        <v>3054</v>
      </c>
      <c r="D1081">
        <v>455</v>
      </c>
      <c r="E1081">
        <v>2</v>
      </c>
      <c r="F1081">
        <v>63</v>
      </c>
      <c r="G1081" t="s">
        <v>3055</v>
      </c>
    </row>
    <row r="1082" spans="1:7" x14ac:dyDescent="0.25">
      <c r="A1082" t="s">
        <v>3056</v>
      </c>
      <c r="B1082" s="4">
        <v>1.5269486075610776</v>
      </c>
      <c r="C1082" t="s">
        <v>3057</v>
      </c>
      <c r="D1082">
        <v>455</v>
      </c>
      <c r="E1082">
        <v>4</v>
      </c>
      <c r="F1082">
        <v>132</v>
      </c>
      <c r="G1082" t="s">
        <v>3058</v>
      </c>
    </row>
    <row r="1083" spans="1:7" x14ac:dyDescent="0.25">
      <c r="A1083" t="s">
        <v>3059</v>
      </c>
      <c r="B1083" s="4">
        <v>0.88872466838556385</v>
      </c>
      <c r="C1083" t="s">
        <v>3060</v>
      </c>
      <c r="D1083">
        <v>100</v>
      </c>
      <c r="E1083">
        <v>3</v>
      </c>
      <c r="F1083">
        <v>100</v>
      </c>
      <c r="G1083" t="s">
        <v>3061</v>
      </c>
    </row>
    <row r="1084" spans="1:7" x14ac:dyDescent="0.25">
      <c r="A1084" t="s">
        <v>3062</v>
      </c>
      <c r="B1084" s="4">
        <v>0.56947147061024528</v>
      </c>
      <c r="C1084" t="s">
        <v>479</v>
      </c>
      <c r="D1084">
        <v>108</v>
      </c>
      <c r="E1084">
        <v>2</v>
      </c>
      <c r="F1084">
        <v>209</v>
      </c>
      <c r="G1084" t="s">
        <v>3063</v>
      </c>
    </row>
    <row r="1085" spans="1:7" x14ac:dyDescent="0.25">
      <c r="A1085" t="s">
        <v>3064</v>
      </c>
      <c r="B1085" s="4">
        <v>1.6110897097358887</v>
      </c>
      <c r="C1085" t="s">
        <v>3065</v>
      </c>
      <c r="D1085">
        <v>415</v>
      </c>
      <c r="E1085">
        <v>20</v>
      </c>
      <c r="F1085">
        <v>211</v>
      </c>
      <c r="G1085" t="s">
        <v>3066</v>
      </c>
    </row>
    <row r="1086" spans="1:7" x14ac:dyDescent="0.25">
      <c r="A1086" t="s">
        <v>3067</v>
      </c>
      <c r="B1086" s="4">
        <v>0.54971301050208943</v>
      </c>
      <c r="C1086" t="s">
        <v>479</v>
      </c>
      <c r="D1086">
        <v>39</v>
      </c>
      <c r="E1086">
        <v>0</v>
      </c>
      <c r="F1086">
        <v>78</v>
      </c>
      <c r="G1086" t="s">
        <v>3068</v>
      </c>
    </row>
    <row r="1087" spans="1:7" x14ac:dyDescent="0.25">
      <c r="A1087" t="s">
        <v>3069</v>
      </c>
      <c r="B1087" s="4">
        <v>0.85304049186426245</v>
      </c>
      <c r="C1087" t="s">
        <v>1531</v>
      </c>
      <c r="D1087">
        <v>133</v>
      </c>
      <c r="E1087">
        <v>0</v>
      </c>
      <c r="F1087">
        <v>38</v>
      </c>
      <c r="G1087" t="s">
        <v>3070</v>
      </c>
    </row>
    <row r="1088" spans="1:7" x14ac:dyDescent="0.25">
      <c r="A1088" t="s">
        <v>3071</v>
      </c>
      <c r="B1088" s="4">
        <v>0.96827806438041775</v>
      </c>
      <c r="C1088" t="s">
        <v>3072</v>
      </c>
      <c r="D1088">
        <v>286</v>
      </c>
      <c r="E1088">
        <v>0</v>
      </c>
      <c r="F1088">
        <v>168</v>
      </c>
      <c r="G1088" t="s">
        <v>3073</v>
      </c>
    </row>
    <row r="1089" spans="1:7" x14ac:dyDescent="0.25">
      <c r="A1089" t="s">
        <v>3074</v>
      </c>
      <c r="B1089" s="4">
        <v>1.3211424641851959</v>
      </c>
      <c r="C1089" t="s">
        <v>3075</v>
      </c>
      <c r="D1089">
        <v>286</v>
      </c>
      <c r="E1089">
        <v>4</v>
      </c>
      <c r="F1089">
        <v>203</v>
      </c>
      <c r="G1089" t="s">
        <v>3076</v>
      </c>
    </row>
    <row r="1090" spans="1:7" x14ac:dyDescent="0.25">
      <c r="A1090" t="s">
        <v>3077</v>
      </c>
      <c r="B1090" s="4">
        <v>1.4165234538611895</v>
      </c>
      <c r="C1090" t="s">
        <v>3078</v>
      </c>
      <c r="D1090">
        <v>262</v>
      </c>
      <c r="E1090">
        <v>9</v>
      </c>
      <c r="F1090">
        <v>194</v>
      </c>
      <c r="G1090" t="s">
        <v>3079</v>
      </c>
    </row>
    <row r="1091" spans="1:7" x14ac:dyDescent="0.25">
      <c r="A1091" t="s">
        <v>3080</v>
      </c>
      <c r="B1091" s="4">
        <v>0.97208549931083199</v>
      </c>
      <c r="C1091" t="s">
        <v>3081</v>
      </c>
      <c r="D1091">
        <v>262</v>
      </c>
      <c r="E1091">
        <v>3</v>
      </c>
      <c r="F1091">
        <v>174</v>
      </c>
      <c r="G1091" t="s">
        <v>3082</v>
      </c>
    </row>
    <row r="1092" spans="1:7" x14ac:dyDescent="0.25">
      <c r="A1092" t="s">
        <v>3083</v>
      </c>
      <c r="B1092" s="4">
        <v>0.88759913744079544</v>
      </c>
      <c r="C1092" t="s">
        <v>5094</v>
      </c>
      <c r="D1092">
        <v>112</v>
      </c>
      <c r="E1092">
        <v>1</v>
      </c>
      <c r="F1092">
        <v>184</v>
      </c>
      <c r="G1092" t="s">
        <v>3084</v>
      </c>
    </row>
    <row r="1093" spans="1:7" x14ac:dyDescent="0.25">
      <c r="A1093" t="s">
        <v>3085</v>
      </c>
      <c r="B1093" s="4">
        <v>1.3731138491440475</v>
      </c>
      <c r="C1093" t="s">
        <v>3086</v>
      </c>
      <c r="D1093">
        <v>112</v>
      </c>
      <c r="E1093">
        <v>2</v>
      </c>
      <c r="F1093">
        <v>214</v>
      </c>
      <c r="G1093" t="s">
        <v>3087</v>
      </c>
    </row>
    <row r="1094" spans="1:7" x14ac:dyDescent="0.25">
      <c r="A1094" t="s">
        <v>3088</v>
      </c>
      <c r="B1094" s="4">
        <v>1.0382113421468342</v>
      </c>
      <c r="C1094" t="s">
        <v>3089</v>
      </c>
      <c r="D1094">
        <v>33</v>
      </c>
      <c r="E1094">
        <v>1</v>
      </c>
      <c r="F1094">
        <v>212</v>
      </c>
      <c r="G1094" t="s">
        <v>3090</v>
      </c>
    </row>
    <row r="1095" spans="1:7" x14ac:dyDescent="0.25">
      <c r="A1095" t="s">
        <v>3091</v>
      </c>
      <c r="B1095" s="4">
        <v>1.4257585458941828</v>
      </c>
      <c r="C1095" t="s">
        <v>5095</v>
      </c>
      <c r="D1095">
        <v>342</v>
      </c>
      <c r="E1095">
        <v>12</v>
      </c>
      <c r="F1095">
        <v>104</v>
      </c>
      <c r="G1095" t="s">
        <v>3092</v>
      </c>
    </row>
    <row r="1096" spans="1:7" x14ac:dyDescent="0.25">
      <c r="A1096" t="s">
        <v>3093</v>
      </c>
      <c r="B1096" s="4">
        <v>1.0850838571649335</v>
      </c>
      <c r="C1096" t="s">
        <v>3094</v>
      </c>
      <c r="D1096">
        <v>142</v>
      </c>
      <c r="E1096">
        <v>1</v>
      </c>
      <c r="F1096">
        <v>39</v>
      </c>
      <c r="G1096" t="s">
        <v>3095</v>
      </c>
    </row>
    <row r="1097" spans="1:7" x14ac:dyDescent="0.25">
      <c r="A1097" t="s">
        <v>3096</v>
      </c>
      <c r="B1097" s="4">
        <v>1.3100144914706982</v>
      </c>
      <c r="C1097" t="s">
        <v>3097</v>
      </c>
      <c r="D1097">
        <v>83</v>
      </c>
      <c r="E1097">
        <v>2</v>
      </c>
      <c r="F1097">
        <v>173</v>
      </c>
      <c r="G1097" t="s">
        <v>3098</v>
      </c>
    </row>
    <row r="1098" spans="1:7" x14ac:dyDescent="0.25">
      <c r="A1098" t="s">
        <v>3099</v>
      </c>
      <c r="B1098" s="4">
        <v>1.4211361435819696</v>
      </c>
      <c r="C1098" t="s">
        <v>3100</v>
      </c>
      <c r="D1098">
        <v>277</v>
      </c>
      <c r="E1098">
        <v>1</v>
      </c>
      <c r="F1098">
        <v>212</v>
      </c>
      <c r="G1098" t="s">
        <v>3101</v>
      </c>
    </row>
    <row r="1099" spans="1:7" x14ac:dyDescent="0.25">
      <c r="A1099" t="s">
        <v>3102</v>
      </c>
      <c r="B1099" s="4">
        <v>1.3119521253602477</v>
      </c>
      <c r="C1099" t="s">
        <v>5096</v>
      </c>
      <c r="D1099">
        <v>244</v>
      </c>
      <c r="E1099">
        <v>0</v>
      </c>
      <c r="F1099">
        <v>88</v>
      </c>
      <c r="G1099" t="s">
        <v>3103</v>
      </c>
    </row>
    <row r="1100" spans="1:7" x14ac:dyDescent="0.25">
      <c r="A1100" t="s">
        <v>3104</v>
      </c>
      <c r="B1100" s="4">
        <v>1.2243597590845092</v>
      </c>
      <c r="C1100" t="s">
        <v>5097</v>
      </c>
      <c r="D1100">
        <v>49</v>
      </c>
      <c r="E1100">
        <v>2</v>
      </c>
      <c r="F1100">
        <v>208</v>
      </c>
      <c r="G1100" t="s">
        <v>3105</v>
      </c>
    </row>
    <row r="1101" spans="1:7" x14ac:dyDescent="0.25">
      <c r="A1101" t="s">
        <v>3106</v>
      </c>
      <c r="B1101" s="4">
        <v>1.2711573588279017</v>
      </c>
      <c r="C1101" t="s">
        <v>5098</v>
      </c>
      <c r="D1101">
        <v>718</v>
      </c>
      <c r="E1101">
        <v>9</v>
      </c>
      <c r="F1101">
        <v>214</v>
      </c>
      <c r="G1101" t="s">
        <v>3107</v>
      </c>
    </row>
    <row r="1102" spans="1:7" x14ac:dyDescent="0.25">
      <c r="A1102" t="s">
        <v>3108</v>
      </c>
      <c r="B1102" s="4">
        <v>1.1847902269179102</v>
      </c>
      <c r="C1102" t="s">
        <v>3109</v>
      </c>
      <c r="D1102">
        <v>718</v>
      </c>
      <c r="E1102">
        <v>3</v>
      </c>
      <c r="F1102">
        <v>153</v>
      </c>
      <c r="G1102" t="s">
        <v>3110</v>
      </c>
    </row>
    <row r="1103" spans="1:7" x14ac:dyDescent="0.25">
      <c r="A1103" t="s">
        <v>3111</v>
      </c>
      <c r="B1103" s="4">
        <v>1.0512203304632548</v>
      </c>
      <c r="C1103" t="s">
        <v>479</v>
      </c>
      <c r="D1103">
        <v>483</v>
      </c>
      <c r="E1103">
        <v>0</v>
      </c>
      <c r="F1103">
        <v>98</v>
      </c>
      <c r="G1103" t="s">
        <v>3112</v>
      </c>
    </row>
    <row r="1104" spans="1:7" x14ac:dyDescent="0.25">
      <c r="A1104" t="s">
        <v>3113</v>
      </c>
      <c r="B1104" s="4">
        <v>0.94234154554168226</v>
      </c>
      <c r="C1104" t="s">
        <v>3114</v>
      </c>
      <c r="D1104">
        <v>483</v>
      </c>
      <c r="E1104">
        <v>2</v>
      </c>
      <c r="F1104">
        <v>131</v>
      </c>
      <c r="G1104" t="s">
        <v>3115</v>
      </c>
    </row>
    <row r="1105" spans="1:7" x14ac:dyDescent="0.25">
      <c r="A1105" t="s">
        <v>3116</v>
      </c>
      <c r="B1105" s="4">
        <v>1.0719654580769149</v>
      </c>
      <c r="C1105" t="s">
        <v>3117</v>
      </c>
      <c r="D1105">
        <v>234</v>
      </c>
      <c r="E1105">
        <v>3</v>
      </c>
      <c r="F1105">
        <v>43</v>
      </c>
      <c r="G1105" t="s">
        <v>3118</v>
      </c>
    </row>
    <row r="1106" spans="1:7" x14ac:dyDescent="0.25">
      <c r="A1106" t="s">
        <v>3119</v>
      </c>
      <c r="B1106" s="4">
        <v>0.81763553750126705</v>
      </c>
      <c r="C1106" t="s">
        <v>4928</v>
      </c>
      <c r="D1106">
        <v>88</v>
      </c>
      <c r="E1106">
        <v>2</v>
      </c>
      <c r="F1106">
        <v>215</v>
      </c>
      <c r="G1106" t="s">
        <v>3120</v>
      </c>
    </row>
    <row r="1107" spans="1:7" x14ac:dyDescent="0.25">
      <c r="A1107" t="s">
        <v>3121</v>
      </c>
      <c r="B1107" s="4">
        <v>1.6063234623035605</v>
      </c>
      <c r="C1107" t="s">
        <v>3122</v>
      </c>
      <c r="D1107">
        <v>350</v>
      </c>
      <c r="E1107">
        <v>16</v>
      </c>
      <c r="F1107">
        <v>214</v>
      </c>
      <c r="G1107" t="s">
        <v>3123</v>
      </c>
    </row>
    <row r="1108" spans="1:7" x14ac:dyDescent="0.25">
      <c r="A1108" t="s">
        <v>3124</v>
      </c>
      <c r="B1108" s="4">
        <v>1.2501155753988522</v>
      </c>
      <c r="C1108" t="s">
        <v>5099</v>
      </c>
      <c r="D1108">
        <v>350</v>
      </c>
      <c r="E1108">
        <v>1</v>
      </c>
      <c r="F1108">
        <v>87</v>
      </c>
      <c r="G1108" t="s">
        <v>3125</v>
      </c>
    </row>
    <row r="1109" spans="1:7" x14ac:dyDescent="0.25">
      <c r="A1109" t="s">
        <v>3126</v>
      </c>
      <c r="B1109" s="4">
        <v>1.8694740025639451</v>
      </c>
      <c r="C1109" t="s">
        <v>3127</v>
      </c>
      <c r="D1109">
        <v>332</v>
      </c>
      <c r="E1109">
        <v>40</v>
      </c>
      <c r="F1109">
        <v>195</v>
      </c>
      <c r="G1109" t="s">
        <v>3127</v>
      </c>
    </row>
    <row r="1110" spans="1:7" x14ac:dyDescent="0.25">
      <c r="A1110" t="s">
        <v>3128</v>
      </c>
      <c r="B1110" s="4">
        <v>0.90653420295678566</v>
      </c>
      <c r="C1110" t="s">
        <v>5100</v>
      </c>
      <c r="D1110">
        <v>45</v>
      </c>
      <c r="E1110">
        <v>2</v>
      </c>
      <c r="F1110">
        <v>215</v>
      </c>
      <c r="G1110" t="s">
        <v>3129</v>
      </c>
    </row>
    <row r="1111" spans="1:7" x14ac:dyDescent="0.25">
      <c r="A1111" t="s">
        <v>3130</v>
      </c>
      <c r="B1111" s="4">
        <v>1.4193510207554723</v>
      </c>
      <c r="C1111" t="s">
        <v>3131</v>
      </c>
      <c r="D1111">
        <v>90</v>
      </c>
      <c r="E1111">
        <v>3</v>
      </c>
      <c r="F1111">
        <v>212</v>
      </c>
      <c r="G1111" t="s">
        <v>3132</v>
      </c>
    </row>
    <row r="1112" spans="1:7" x14ac:dyDescent="0.25">
      <c r="A1112" t="s">
        <v>3133</v>
      </c>
      <c r="B1112" s="4">
        <v>1.1094298550636499</v>
      </c>
      <c r="C1112" t="s">
        <v>3134</v>
      </c>
      <c r="D1112">
        <v>92</v>
      </c>
      <c r="E1112">
        <v>2</v>
      </c>
      <c r="F1112">
        <v>201</v>
      </c>
      <c r="G1112" t="s">
        <v>3135</v>
      </c>
    </row>
    <row r="1113" spans="1:7" x14ac:dyDescent="0.25">
      <c r="A1113" t="s">
        <v>3136</v>
      </c>
      <c r="B1113" s="4">
        <v>1.1187665588743085</v>
      </c>
      <c r="C1113" t="s">
        <v>3137</v>
      </c>
      <c r="D1113">
        <v>84</v>
      </c>
      <c r="E1113">
        <v>0</v>
      </c>
      <c r="F1113">
        <v>139</v>
      </c>
      <c r="G1113" t="s">
        <v>3138</v>
      </c>
    </row>
    <row r="1114" spans="1:7" x14ac:dyDescent="0.25">
      <c r="A1114" t="s">
        <v>3139</v>
      </c>
      <c r="B1114" s="4">
        <v>1.5408677193937435</v>
      </c>
      <c r="C1114" t="s">
        <v>3140</v>
      </c>
      <c r="D1114">
        <v>234</v>
      </c>
      <c r="E1114">
        <v>4</v>
      </c>
      <c r="F1114">
        <v>204</v>
      </c>
      <c r="G1114" t="s">
        <v>3141</v>
      </c>
    </row>
    <row r="1115" spans="1:7" x14ac:dyDescent="0.25">
      <c r="A1115" t="s">
        <v>3142</v>
      </c>
      <c r="B1115" s="4">
        <v>1.5465347120463442</v>
      </c>
      <c r="C1115" t="s">
        <v>5101</v>
      </c>
      <c r="D1115">
        <v>293</v>
      </c>
      <c r="E1115">
        <v>24</v>
      </c>
      <c r="F1115">
        <v>215</v>
      </c>
      <c r="G1115" t="s">
        <v>3143</v>
      </c>
    </row>
    <row r="1116" spans="1:7" x14ac:dyDescent="0.25">
      <c r="A1116" t="s">
        <v>3144</v>
      </c>
      <c r="B1116" s="4">
        <v>1.4397796343242271</v>
      </c>
      <c r="C1116" t="s">
        <v>3145</v>
      </c>
      <c r="D1116">
        <v>293</v>
      </c>
      <c r="E1116">
        <v>8</v>
      </c>
      <c r="F1116">
        <v>96</v>
      </c>
      <c r="G1116" t="s">
        <v>3146</v>
      </c>
    </row>
    <row r="1117" spans="1:7" x14ac:dyDescent="0.25">
      <c r="A1117" t="s">
        <v>3147</v>
      </c>
      <c r="B1117" s="4">
        <v>1.3739845135652204</v>
      </c>
      <c r="C1117" t="s">
        <v>5102</v>
      </c>
      <c r="D1117">
        <v>119</v>
      </c>
      <c r="E1117">
        <v>0</v>
      </c>
      <c r="F1117">
        <v>213</v>
      </c>
      <c r="G1117" t="s">
        <v>3148</v>
      </c>
    </row>
    <row r="1118" spans="1:7" x14ac:dyDescent="0.25">
      <c r="A1118" t="s">
        <v>3149</v>
      </c>
      <c r="B1118" s="4">
        <v>1.9121036185194231</v>
      </c>
      <c r="C1118" t="s">
        <v>3150</v>
      </c>
      <c r="D1118">
        <v>366</v>
      </c>
      <c r="E1118">
        <v>67</v>
      </c>
      <c r="F1118">
        <v>200</v>
      </c>
      <c r="G1118" t="s">
        <v>3150</v>
      </c>
    </row>
    <row r="1119" spans="1:7" x14ac:dyDescent="0.25">
      <c r="A1119" t="s">
        <v>3151</v>
      </c>
      <c r="B1119" s="4">
        <v>1.1750031762543416</v>
      </c>
      <c r="C1119" t="s">
        <v>3152</v>
      </c>
      <c r="D1119">
        <v>366</v>
      </c>
      <c r="E1119">
        <v>1</v>
      </c>
      <c r="F1119">
        <v>152</v>
      </c>
      <c r="G1119" t="s">
        <v>3153</v>
      </c>
    </row>
    <row r="1120" spans="1:7" x14ac:dyDescent="0.25">
      <c r="A1120" t="s">
        <v>3154</v>
      </c>
      <c r="B1120" s="4">
        <v>0.93792932348831715</v>
      </c>
      <c r="C1120" t="s">
        <v>5103</v>
      </c>
      <c r="D1120">
        <v>104</v>
      </c>
      <c r="E1120">
        <v>5</v>
      </c>
      <c r="F1120">
        <v>212</v>
      </c>
      <c r="G1120" t="s">
        <v>3155</v>
      </c>
    </row>
    <row r="1121" spans="1:7" x14ac:dyDescent="0.25">
      <c r="A1121" t="s">
        <v>3156</v>
      </c>
      <c r="B1121" s="4">
        <v>0.87707607699134371</v>
      </c>
      <c r="C1121" t="s">
        <v>5104</v>
      </c>
      <c r="D1121">
        <v>104</v>
      </c>
      <c r="E1121">
        <v>2</v>
      </c>
      <c r="F1121">
        <v>215</v>
      </c>
      <c r="G1121" t="s">
        <v>3157</v>
      </c>
    </row>
    <row r="1122" spans="1:7" x14ac:dyDescent="0.25">
      <c r="A1122" t="s">
        <v>3158</v>
      </c>
      <c r="B1122" s="4">
        <v>0.91822847765106985</v>
      </c>
      <c r="C1122" t="s">
        <v>5105</v>
      </c>
      <c r="D1122">
        <v>104</v>
      </c>
      <c r="E1122">
        <v>3</v>
      </c>
      <c r="F1122">
        <v>210</v>
      </c>
      <c r="G1122" t="s">
        <v>3159</v>
      </c>
    </row>
    <row r="1123" spans="1:7" x14ac:dyDescent="0.25">
      <c r="A1123" t="s">
        <v>3160</v>
      </c>
      <c r="B1123" s="4">
        <v>1.5897871861815276</v>
      </c>
      <c r="C1123" t="s">
        <v>5106</v>
      </c>
      <c r="D1123">
        <v>38</v>
      </c>
      <c r="E1123">
        <v>2</v>
      </c>
      <c r="F1123">
        <v>115</v>
      </c>
      <c r="G1123" t="s">
        <v>3161</v>
      </c>
    </row>
    <row r="1124" spans="1:7" x14ac:dyDescent="0.25">
      <c r="A1124" t="s">
        <v>3162</v>
      </c>
      <c r="B1124" s="4">
        <v>1.4099455028008427</v>
      </c>
      <c r="C1124" t="s">
        <v>3163</v>
      </c>
      <c r="D1124">
        <v>145</v>
      </c>
      <c r="E1124">
        <v>0</v>
      </c>
      <c r="F1124">
        <v>211</v>
      </c>
      <c r="G1124" t="s">
        <v>3164</v>
      </c>
    </row>
    <row r="1125" spans="1:7" x14ac:dyDescent="0.25">
      <c r="A1125" t="s">
        <v>3165</v>
      </c>
      <c r="B1125" s="4">
        <v>1.0197068890175298</v>
      </c>
      <c r="C1125" t="s">
        <v>3166</v>
      </c>
      <c r="D1125">
        <v>145</v>
      </c>
      <c r="E1125">
        <v>2</v>
      </c>
      <c r="F1125">
        <v>214</v>
      </c>
      <c r="G1125" t="s">
        <v>3167</v>
      </c>
    </row>
    <row r="1126" spans="1:7" x14ac:dyDescent="0.25">
      <c r="A1126" t="s">
        <v>3168</v>
      </c>
      <c r="B1126" s="4">
        <v>0.96245091221679446</v>
      </c>
      <c r="C1126" t="s">
        <v>5107</v>
      </c>
      <c r="D1126">
        <v>106</v>
      </c>
      <c r="E1126">
        <v>1</v>
      </c>
      <c r="F1126">
        <v>208</v>
      </c>
      <c r="G1126" t="s">
        <v>3169</v>
      </c>
    </row>
    <row r="1127" spans="1:7" x14ac:dyDescent="0.25">
      <c r="A1127" t="s">
        <v>3170</v>
      </c>
      <c r="B1127" s="4">
        <v>1.4004728173821444</v>
      </c>
      <c r="C1127" t="s">
        <v>3171</v>
      </c>
      <c r="D1127">
        <v>83</v>
      </c>
      <c r="E1127">
        <v>5</v>
      </c>
      <c r="F1127">
        <v>215</v>
      </c>
      <c r="G1127" t="s">
        <v>3172</v>
      </c>
    </row>
    <row r="1128" spans="1:7" x14ac:dyDescent="0.25">
      <c r="A1128" t="s">
        <v>3173</v>
      </c>
      <c r="B1128" s="4">
        <v>1.1006069088069812</v>
      </c>
      <c r="C1128" t="s">
        <v>3174</v>
      </c>
      <c r="D1128">
        <v>1969</v>
      </c>
      <c r="E1128">
        <v>10</v>
      </c>
      <c r="F1128">
        <v>160</v>
      </c>
      <c r="G1128" t="s">
        <v>3175</v>
      </c>
    </row>
    <row r="1129" spans="1:7" x14ac:dyDescent="0.25">
      <c r="A1129" t="s">
        <v>3176</v>
      </c>
      <c r="B1129" s="4">
        <v>1.292753210726632</v>
      </c>
      <c r="C1129" t="s">
        <v>5108</v>
      </c>
      <c r="D1129">
        <v>231</v>
      </c>
      <c r="E1129">
        <v>5</v>
      </c>
      <c r="F1129">
        <v>198</v>
      </c>
      <c r="G1129" t="s">
        <v>3177</v>
      </c>
    </row>
    <row r="1130" spans="1:7" x14ac:dyDescent="0.25">
      <c r="A1130" t="s">
        <v>3178</v>
      </c>
      <c r="B1130" s="4">
        <v>1.7842763035863569</v>
      </c>
      <c r="C1130" t="s">
        <v>3179</v>
      </c>
      <c r="D1130">
        <v>364</v>
      </c>
      <c r="E1130">
        <v>34</v>
      </c>
      <c r="F1130">
        <v>88</v>
      </c>
      <c r="G1130" t="s">
        <v>3180</v>
      </c>
    </row>
    <row r="1131" spans="1:7" x14ac:dyDescent="0.25">
      <c r="A1131" t="s">
        <v>3181</v>
      </c>
      <c r="B1131" s="4">
        <v>0.56598197008777107</v>
      </c>
      <c r="C1131" t="s">
        <v>4774</v>
      </c>
      <c r="D1131">
        <v>364</v>
      </c>
      <c r="E1131">
        <v>2</v>
      </c>
      <c r="F1131">
        <v>176</v>
      </c>
      <c r="G1131" t="s">
        <v>3182</v>
      </c>
    </row>
    <row r="1132" spans="1:7" x14ac:dyDescent="0.25">
      <c r="A1132" t="s">
        <v>3183</v>
      </c>
      <c r="B1132" s="4">
        <v>1.2917251228622713</v>
      </c>
      <c r="C1132" t="s">
        <v>3184</v>
      </c>
      <c r="D1132">
        <v>261</v>
      </c>
      <c r="E1132">
        <v>6</v>
      </c>
      <c r="F1132">
        <v>159</v>
      </c>
      <c r="G1132" t="s">
        <v>3185</v>
      </c>
    </row>
    <row r="1133" spans="1:7" x14ac:dyDescent="0.25">
      <c r="A1133" t="s">
        <v>3186</v>
      </c>
      <c r="B1133" s="4">
        <v>0.82341762215021497</v>
      </c>
      <c r="C1133" t="s">
        <v>3187</v>
      </c>
      <c r="D1133">
        <v>85</v>
      </c>
      <c r="E1133">
        <v>1</v>
      </c>
      <c r="F1133">
        <v>119</v>
      </c>
      <c r="G1133" t="s">
        <v>3188</v>
      </c>
    </row>
    <row r="1134" spans="1:7" x14ac:dyDescent="0.25">
      <c r="A1134" t="s">
        <v>3189</v>
      </c>
      <c r="B1134" s="4">
        <v>0.85895208968183867</v>
      </c>
      <c r="C1134" t="s">
        <v>3190</v>
      </c>
      <c r="D1134">
        <v>118</v>
      </c>
      <c r="E1134">
        <v>2</v>
      </c>
      <c r="F1134">
        <v>89</v>
      </c>
      <c r="G1134" t="s">
        <v>3191</v>
      </c>
    </row>
    <row r="1135" spans="1:7" x14ac:dyDescent="0.25">
      <c r="A1135" t="s">
        <v>3192</v>
      </c>
      <c r="B1135" s="4">
        <v>1.3929066549973201</v>
      </c>
      <c r="C1135" t="s">
        <v>3193</v>
      </c>
      <c r="D1135">
        <v>118</v>
      </c>
      <c r="E1135">
        <v>4</v>
      </c>
      <c r="F1135">
        <v>206</v>
      </c>
      <c r="G1135" t="s">
        <v>3194</v>
      </c>
    </row>
    <row r="1136" spans="1:7" x14ac:dyDescent="0.25">
      <c r="A1136" t="s">
        <v>3195</v>
      </c>
      <c r="B1136" s="4">
        <v>1.6015402674125068</v>
      </c>
      <c r="C1136" t="s">
        <v>3196</v>
      </c>
      <c r="D1136">
        <v>81</v>
      </c>
      <c r="E1136">
        <v>5</v>
      </c>
      <c r="F1136">
        <v>47</v>
      </c>
      <c r="G1136" t="s">
        <v>3197</v>
      </c>
    </row>
    <row r="1137" spans="1:7" x14ac:dyDescent="0.25">
      <c r="A1137" t="s">
        <v>3198</v>
      </c>
      <c r="B1137" s="4">
        <v>0.89811995297110414</v>
      </c>
      <c r="C1137" t="s">
        <v>5109</v>
      </c>
      <c r="D1137">
        <v>87</v>
      </c>
      <c r="E1137">
        <v>2</v>
      </c>
      <c r="F1137">
        <v>179</v>
      </c>
      <c r="G1137" t="s">
        <v>3199</v>
      </c>
    </row>
    <row r="1138" spans="1:7" x14ac:dyDescent="0.25">
      <c r="A1138" t="s">
        <v>3200</v>
      </c>
      <c r="B1138" s="4">
        <v>1.0311641422408875</v>
      </c>
      <c r="C1138" t="s">
        <v>4832</v>
      </c>
      <c r="D1138">
        <v>87</v>
      </c>
      <c r="E1138">
        <v>4</v>
      </c>
      <c r="F1138">
        <v>215</v>
      </c>
      <c r="G1138" t="s">
        <v>3201</v>
      </c>
    </row>
    <row r="1139" spans="1:7" x14ac:dyDescent="0.25">
      <c r="A1139" t="s">
        <v>3202</v>
      </c>
      <c r="B1139" s="4">
        <v>0.79828503940694362</v>
      </c>
      <c r="C1139" t="s">
        <v>4774</v>
      </c>
      <c r="D1139">
        <v>70</v>
      </c>
      <c r="E1139">
        <v>2</v>
      </c>
      <c r="F1139">
        <v>198</v>
      </c>
      <c r="G1139" t="s">
        <v>3203</v>
      </c>
    </row>
    <row r="1140" spans="1:7" x14ac:dyDescent="0.25">
      <c r="A1140" t="s">
        <v>3204</v>
      </c>
      <c r="B1140" s="4">
        <v>0.95107618948332462</v>
      </c>
      <c r="C1140" t="s">
        <v>5110</v>
      </c>
      <c r="D1140">
        <v>70</v>
      </c>
      <c r="E1140">
        <v>2</v>
      </c>
      <c r="F1140">
        <v>215</v>
      </c>
      <c r="G1140" t="s">
        <v>3205</v>
      </c>
    </row>
    <row r="1141" spans="1:7" x14ac:dyDescent="0.25">
      <c r="A1141" t="s">
        <v>3206</v>
      </c>
      <c r="B1141" s="4">
        <v>1.6390559911518057</v>
      </c>
      <c r="C1141" t="s">
        <v>3207</v>
      </c>
      <c r="D1141">
        <v>452</v>
      </c>
      <c r="E1141">
        <v>6</v>
      </c>
      <c r="F1141">
        <v>205</v>
      </c>
      <c r="G1141" t="s">
        <v>3208</v>
      </c>
    </row>
    <row r="1142" spans="1:7" x14ac:dyDescent="0.25">
      <c r="A1142" t="s">
        <v>3209</v>
      </c>
      <c r="B1142" s="4">
        <v>1.312307455307657</v>
      </c>
      <c r="C1142" t="s">
        <v>3210</v>
      </c>
      <c r="D1142">
        <v>71</v>
      </c>
      <c r="E1142">
        <v>5</v>
      </c>
      <c r="F1142">
        <v>158</v>
      </c>
      <c r="G1142" t="s">
        <v>3211</v>
      </c>
    </row>
    <row r="1143" spans="1:7" x14ac:dyDescent="0.25">
      <c r="A1143" t="s">
        <v>3212</v>
      </c>
      <c r="B1143" s="4">
        <v>0.80339274825668539</v>
      </c>
      <c r="C1143" t="s">
        <v>5111</v>
      </c>
      <c r="D1143">
        <v>71</v>
      </c>
      <c r="E1143">
        <v>2</v>
      </c>
      <c r="F1143">
        <v>213</v>
      </c>
      <c r="G1143" t="s">
        <v>3213</v>
      </c>
    </row>
    <row r="1144" spans="1:7" x14ac:dyDescent="0.25">
      <c r="A1144" t="s">
        <v>3214</v>
      </c>
      <c r="B1144" s="4">
        <v>1.4273561772513652</v>
      </c>
      <c r="C1144" t="s">
        <v>3215</v>
      </c>
      <c r="D1144">
        <v>195</v>
      </c>
      <c r="E1144">
        <v>7</v>
      </c>
      <c r="F1144">
        <v>209</v>
      </c>
      <c r="G1144" t="s">
        <v>3216</v>
      </c>
    </row>
    <row r="1145" spans="1:7" x14ac:dyDescent="0.25">
      <c r="A1145" t="s">
        <v>3217</v>
      </c>
      <c r="B1145" s="4">
        <v>1.7452894614177434</v>
      </c>
      <c r="C1145" t="s">
        <v>3218</v>
      </c>
      <c r="D1145">
        <v>522</v>
      </c>
      <c r="E1145">
        <v>53</v>
      </c>
      <c r="F1145">
        <v>203</v>
      </c>
      <c r="G1145" t="s">
        <v>3219</v>
      </c>
    </row>
    <row r="1146" spans="1:7" x14ac:dyDescent="0.25">
      <c r="A1146" t="s">
        <v>3220</v>
      </c>
      <c r="B1146" s="4">
        <v>1.3188425050945083</v>
      </c>
      <c r="C1146" t="s">
        <v>3221</v>
      </c>
      <c r="D1146">
        <v>519</v>
      </c>
      <c r="E1146">
        <v>5</v>
      </c>
      <c r="F1146">
        <v>158</v>
      </c>
      <c r="G1146" t="s">
        <v>3222</v>
      </c>
    </row>
    <row r="1147" spans="1:7" x14ac:dyDescent="0.25">
      <c r="A1147" t="s">
        <v>3223</v>
      </c>
      <c r="B1147" s="4">
        <v>0.48024529335985228</v>
      </c>
      <c r="C1147" t="s">
        <v>479</v>
      </c>
      <c r="D1147">
        <v>206</v>
      </c>
      <c r="E1147">
        <v>0</v>
      </c>
      <c r="F1147">
        <v>33</v>
      </c>
      <c r="G1147" t="s">
        <v>3224</v>
      </c>
    </row>
    <row r="1148" spans="1:7" x14ac:dyDescent="0.25">
      <c r="A1148" t="s">
        <v>3225</v>
      </c>
      <c r="B1148" s="4">
        <v>1.0430372887562567</v>
      </c>
      <c r="C1148" t="s">
        <v>5112</v>
      </c>
      <c r="D1148">
        <v>74</v>
      </c>
      <c r="E1148">
        <v>3</v>
      </c>
      <c r="F1148">
        <v>88</v>
      </c>
      <c r="G1148" t="s">
        <v>3226</v>
      </c>
    </row>
    <row r="1149" spans="1:7" x14ac:dyDescent="0.25">
      <c r="A1149" t="s">
        <v>3227</v>
      </c>
      <c r="B1149" s="4">
        <v>1.5702973657767934</v>
      </c>
      <c r="C1149" t="s">
        <v>3228</v>
      </c>
      <c r="D1149">
        <v>36</v>
      </c>
      <c r="E1149">
        <v>3</v>
      </c>
      <c r="F1149">
        <v>210</v>
      </c>
      <c r="G1149" t="s">
        <v>3229</v>
      </c>
    </row>
    <row r="1150" spans="1:7" x14ac:dyDescent="0.25">
      <c r="A1150" t="s">
        <v>3230</v>
      </c>
      <c r="B1150" s="4">
        <v>1.6558198818915748</v>
      </c>
      <c r="C1150" t="s">
        <v>3231</v>
      </c>
      <c r="D1150">
        <v>36</v>
      </c>
      <c r="E1150">
        <v>13</v>
      </c>
      <c r="F1150">
        <v>103</v>
      </c>
      <c r="G1150" t="s">
        <v>3232</v>
      </c>
    </row>
    <row r="1151" spans="1:7" x14ac:dyDescent="0.25">
      <c r="A1151" t="s">
        <v>3233</v>
      </c>
      <c r="B1151" s="4">
        <v>0.7553468147946939</v>
      </c>
      <c r="C1151" t="s">
        <v>3234</v>
      </c>
      <c r="D1151">
        <v>93</v>
      </c>
      <c r="E1151">
        <v>2</v>
      </c>
      <c r="F1151">
        <v>207</v>
      </c>
      <c r="G1151" t="s">
        <v>3235</v>
      </c>
    </row>
    <row r="1152" spans="1:7" x14ac:dyDescent="0.25">
      <c r="A1152" t="s">
        <v>3236</v>
      </c>
      <c r="B1152" s="4">
        <v>0.97291279584921297</v>
      </c>
      <c r="C1152" t="s">
        <v>3237</v>
      </c>
      <c r="D1152">
        <v>109</v>
      </c>
      <c r="E1152">
        <v>0</v>
      </c>
      <c r="F1152">
        <v>184</v>
      </c>
      <c r="G1152" t="s">
        <v>3238</v>
      </c>
    </row>
    <row r="1153" spans="1:7" x14ac:dyDescent="0.25">
      <c r="A1153" t="s">
        <v>3239</v>
      </c>
      <c r="B1153" s="4">
        <v>1.5833909512361717</v>
      </c>
      <c r="C1153" t="s">
        <v>5113</v>
      </c>
      <c r="D1153">
        <v>109</v>
      </c>
      <c r="E1153">
        <v>0</v>
      </c>
      <c r="F1153">
        <v>47</v>
      </c>
      <c r="G1153" t="s">
        <v>3240</v>
      </c>
    </row>
    <row r="1154" spans="1:7" x14ac:dyDescent="0.25">
      <c r="A1154" t="s">
        <v>3241</v>
      </c>
      <c r="B1154" s="4">
        <v>1.4784049060573152</v>
      </c>
      <c r="C1154" t="s">
        <v>3242</v>
      </c>
      <c r="D1154">
        <v>87</v>
      </c>
      <c r="E1154">
        <v>6</v>
      </c>
      <c r="F1154">
        <v>73</v>
      </c>
      <c r="G1154" t="s">
        <v>3243</v>
      </c>
    </row>
    <row r="1155" spans="1:7" x14ac:dyDescent="0.25">
      <c r="A1155" t="s">
        <v>3244</v>
      </c>
      <c r="B1155" s="4">
        <v>0.78793370958771058</v>
      </c>
      <c r="C1155" t="s">
        <v>479</v>
      </c>
      <c r="D1155">
        <v>148</v>
      </c>
      <c r="E1155">
        <v>0</v>
      </c>
      <c r="F1155">
        <v>213</v>
      </c>
      <c r="G1155" t="s">
        <v>3245</v>
      </c>
    </row>
    <row r="1156" spans="1:7" x14ac:dyDescent="0.25">
      <c r="A1156" t="s">
        <v>3246</v>
      </c>
      <c r="B1156" s="4">
        <v>0.82847258705033089</v>
      </c>
      <c r="C1156" t="s">
        <v>1840</v>
      </c>
      <c r="D1156">
        <v>106</v>
      </c>
      <c r="E1156">
        <v>1</v>
      </c>
      <c r="F1156">
        <v>176</v>
      </c>
      <c r="G1156" t="s">
        <v>3247</v>
      </c>
    </row>
    <row r="1157" spans="1:7" x14ac:dyDescent="0.25">
      <c r="A1157" t="s">
        <v>3248</v>
      </c>
      <c r="B1157" s="4">
        <v>1.2146456229238187</v>
      </c>
      <c r="C1157" t="s">
        <v>5114</v>
      </c>
      <c r="D1157">
        <v>106</v>
      </c>
      <c r="E1157">
        <v>2</v>
      </c>
      <c r="F1157">
        <v>85</v>
      </c>
      <c r="G1157" t="s">
        <v>3249</v>
      </c>
    </row>
    <row r="1158" spans="1:7" x14ac:dyDescent="0.25">
      <c r="A1158" t="s">
        <v>3250</v>
      </c>
      <c r="B1158" s="4">
        <v>1.0720230863183369</v>
      </c>
      <c r="C1158" t="s">
        <v>3251</v>
      </c>
      <c r="D1158">
        <v>242</v>
      </c>
      <c r="E1158">
        <v>2</v>
      </c>
      <c r="F1158">
        <v>214</v>
      </c>
      <c r="G1158" t="s">
        <v>3252</v>
      </c>
    </row>
    <row r="1159" spans="1:7" x14ac:dyDescent="0.25">
      <c r="A1159" t="s">
        <v>3253</v>
      </c>
      <c r="B1159" s="4">
        <v>1.5010548784509254</v>
      </c>
      <c r="C1159" t="s">
        <v>3254</v>
      </c>
      <c r="D1159">
        <v>242</v>
      </c>
      <c r="E1159">
        <v>1</v>
      </c>
      <c r="F1159">
        <v>137</v>
      </c>
      <c r="G1159" t="s">
        <v>3255</v>
      </c>
    </row>
    <row r="1160" spans="1:7" x14ac:dyDescent="0.25">
      <c r="A1160" t="s">
        <v>3256</v>
      </c>
      <c r="B1160" s="4">
        <v>0.94071221752970879</v>
      </c>
      <c r="C1160" t="s">
        <v>4979</v>
      </c>
      <c r="D1160">
        <v>230</v>
      </c>
      <c r="E1160">
        <v>1</v>
      </c>
      <c r="F1160">
        <v>35</v>
      </c>
      <c r="G1160" t="s">
        <v>3257</v>
      </c>
    </row>
    <row r="1161" spans="1:7" x14ac:dyDescent="0.25">
      <c r="A1161" t="s">
        <v>3258</v>
      </c>
      <c r="B1161" s="4">
        <v>0.98698665931426743</v>
      </c>
      <c r="C1161" t="s">
        <v>5115</v>
      </c>
      <c r="D1161">
        <v>230</v>
      </c>
      <c r="E1161">
        <v>2</v>
      </c>
      <c r="F1161">
        <v>84</v>
      </c>
      <c r="G1161" t="s">
        <v>3259</v>
      </c>
    </row>
    <row r="1162" spans="1:7" x14ac:dyDescent="0.25">
      <c r="A1162" t="s">
        <v>3260</v>
      </c>
      <c r="B1162" s="4">
        <v>1.2970377478594552</v>
      </c>
      <c r="C1162" t="s">
        <v>3261</v>
      </c>
      <c r="D1162">
        <v>110</v>
      </c>
      <c r="E1162">
        <v>8</v>
      </c>
      <c r="F1162">
        <v>179</v>
      </c>
      <c r="G1162" t="s">
        <v>3262</v>
      </c>
    </row>
    <row r="1163" spans="1:7" x14ac:dyDescent="0.25">
      <c r="A1163" t="s">
        <v>3263</v>
      </c>
      <c r="B1163" s="4">
        <v>0.66369397627969984</v>
      </c>
      <c r="C1163" t="s">
        <v>1062</v>
      </c>
      <c r="D1163">
        <v>110</v>
      </c>
      <c r="E1163">
        <v>1</v>
      </c>
      <c r="F1163">
        <v>32</v>
      </c>
      <c r="G1163" t="s">
        <v>3264</v>
      </c>
    </row>
    <row r="1164" spans="1:7" x14ac:dyDescent="0.25">
      <c r="A1164" t="s">
        <v>3265</v>
      </c>
      <c r="B1164" s="4">
        <v>1.3286296865851828</v>
      </c>
      <c r="C1164" t="s">
        <v>5116</v>
      </c>
      <c r="D1164">
        <v>53</v>
      </c>
      <c r="E1164">
        <v>4</v>
      </c>
      <c r="F1164">
        <v>197</v>
      </c>
      <c r="G1164" t="s">
        <v>3266</v>
      </c>
    </row>
    <row r="1165" spans="1:7" x14ac:dyDescent="0.25">
      <c r="A1165" t="s">
        <v>3267</v>
      </c>
      <c r="B1165" s="4">
        <v>0.81844055743010879</v>
      </c>
      <c r="C1165" t="s">
        <v>5117</v>
      </c>
      <c r="D1165">
        <v>53</v>
      </c>
      <c r="E1165">
        <v>2</v>
      </c>
      <c r="F1165">
        <v>194</v>
      </c>
      <c r="G1165" t="s">
        <v>3268</v>
      </c>
    </row>
    <row r="1166" spans="1:7" x14ac:dyDescent="0.25">
      <c r="A1166" t="s">
        <v>3269</v>
      </c>
      <c r="B1166" s="4">
        <v>0.75735498032996074</v>
      </c>
      <c r="C1166" t="s">
        <v>4774</v>
      </c>
      <c r="D1166">
        <v>33</v>
      </c>
      <c r="E1166">
        <v>1</v>
      </c>
      <c r="F1166">
        <v>210</v>
      </c>
      <c r="G1166" t="s">
        <v>3270</v>
      </c>
    </row>
    <row r="1167" spans="1:7" x14ac:dyDescent="0.25">
      <c r="A1167" t="s">
        <v>3271</v>
      </c>
      <c r="B1167" s="4">
        <v>1.4450261287318826</v>
      </c>
      <c r="C1167" t="s">
        <v>3272</v>
      </c>
      <c r="D1167">
        <v>106</v>
      </c>
      <c r="E1167">
        <v>0</v>
      </c>
      <c r="F1167">
        <v>209</v>
      </c>
      <c r="G1167" t="s">
        <v>3273</v>
      </c>
    </row>
    <row r="1168" spans="1:7" x14ac:dyDescent="0.25">
      <c r="A1168" t="s">
        <v>3274</v>
      </c>
      <c r="B1168" s="4">
        <v>1.0995963806308622</v>
      </c>
      <c r="C1168" t="s">
        <v>5118</v>
      </c>
      <c r="D1168">
        <v>112</v>
      </c>
      <c r="E1168">
        <v>0</v>
      </c>
      <c r="F1168">
        <v>193</v>
      </c>
      <c r="G1168" t="s">
        <v>3275</v>
      </c>
    </row>
    <row r="1169" spans="1:7" x14ac:dyDescent="0.25">
      <c r="A1169" t="s">
        <v>3276</v>
      </c>
      <c r="B1169" s="4">
        <v>1.0151835633873758</v>
      </c>
      <c r="C1169" t="s">
        <v>5119</v>
      </c>
      <c r="D1169">
        <v>169</v>
      </c>
      <c r="E1169">
        <v>3</v>
      </c>
      <c r="F1169">
        <v>206</v>
      </c>
      <c r="G1169" t="s">
        <v>3277</v>
      </c>
    </row>
    <row r="1170" spans="1:7" x14ac:dyDescent="0.25">
      <c r="A1170" t="s">
        <v>3278</v>
      </c>
      <c r="B1170" s="4">
        <v>0.86777272982006015</v>
      </c>
      <c r="C1170" t="s">
        <v>3279</v>
      </c>
      <c r="D1170">
        <v>169</v>
      </c>
      <c r="E1170">
        <v>2</v>
      </c>
      <c r="F1170">
        <v>198</v>
      </c>
      <c r="G1170" t="s">
        <v>3280</v>
      </c>
    </row>
    <row r="1171" spans="1:7" x14ac:dyDescent="0.25">
      <c r="A1171" t="s">
        <v>3281</v>
      </c>
      <c r="B1171" s="4">
        <v>1.3558217737898695</v>
      </c>
      <c r="C1171" t="s">
        <v>3282</v>
      </c>
      <c r="D1171">
        <v>164</v>
      </c>
      <c r="E1171">
        <v>4</v>
      </c>
      <c r="F1171">
        <v>187</v>
      </c>
      <c r="G1171" t="s">
        <v>3283</v>
      </c>
    </row>
    <row r="1172" spans="1:7" x14ac:dyDescent="0.25">
      <c r="A1172" t="s">
        <v>3284</v>
      </c>
      <c r="B1172" s="4">
        <v>1.5130361947095723</v>
      </c>
      <c r="C1172" t="s">
        <v>3285</v>
      </c>
      <c r="D1172">
        <v>111</v>
      </c>
      <c r="E1172">
        <v>13</v>
      </c>
      <c r="F1172">
        <v>214</v>
      </c>
      <c r="G1172" t="s">
        <v>3286</v>
      </c>
    </row>
    <row r="1173" spans="1:7" x14ac:dyDescent="0.25">
      <c r="A1173" t="s">
        <v>3287</v>
      </c>
      <c r="B1173" s="4">
        <v>1.0452435258964239</v>
      </c>
      <c r="C1173" t="s">
        <v>3288</v>
      </c>
      <c r="D1173">
        <v>219</v>
      </c>
      <c r="E1173">
        <v>7</v>
      </c>
      <c r="F1173">
        <v>96</v>
      </c>
      <c r="G1173" t="s">
        <v>3289</v>
      </c>
    </row>
    <row r="1174" spans="1:7" x14ac:dyDescent="0.25">
      <c r="A1174" t="s">
        <v>3290</v>
      </c>
      <c r="B1174" s="4">
        <v>1.312726168392647</v>
      </c>
      <c r="C1174" t="s">
        <v>3291</v>
      </c>
      <c r="D1174">
        <v>84</v>
      </c>
      <c r="E1174">
        <v>17</v>
      </c>
      <c r="F1174">
        <v>84</v>
      </c>
      <c r="G1174" t="s">
        <v>3292</v>
      </c>
    </row>
    <row r="1175" spans="1:7" x14ac:dyDescent="0.25">
      <c r="A1175" t="s">
        <v>3293</v>
      </c>
      <c r="B1175" s="4">
        <v>1.2802668340118131</v>
      </c>
      <c r="C1175" t="s">
        <v>3294</v>
      </c>
      <c r="D1175">
        <v>135</v>
      </c>
      <c r="E1175">
        <v>5</v>
      </c>
      <c r="F1175">
        <v>214</v>
      </c>
      <c r="G1175" t="s">
        <v>3295</v>
      </c>
    </row>
    <row r="1176" spans="1:7" x14ac:dyDescent="0.25">
      <c r="A1176" t="s">
        <v>3296</v>
      </c>
      <c r="B1176" s="4">
        <v>0.64298562861890085</v>
      </c>
      <c r="C1176" t="s">
        <v>5120</v>
      </c>
      <c r="D1176">
        <v>130</v>
      </c>
      <c r="E1176">
        <v>0</v>
      </c>
      <c r="F1176">
        <v>209</v>
      </c>
      <c r="G1176" t="s">
        <v>3297</v>
      </c>
    </row>
    <row r="1177" spans="1:7" x14ac:dyDescent="0.25">
      <c r="A1177" t="s">
        <v>3298</v>
      </c>
      <c r="B1177" s="4">
        <v>0.93679460867238351</v>
      </c>
      <c r="C1177" t="s">
        <v>3299</v>
      </c>
      <c r="D1177">
        <v>130</v>
      </c>
      <c r="E1177">
        <v>0</v>
      </c>
      <c r="F1177">
        <v>210</v>
      </c>
      <c r="G1177" t="s">
        <v>3300</v>
      </c>
    </row>
    <row r="1178" spans="1:7" x14ac:dyDescent="0.25">
      <c r="A1178" t="s">
        <v>3301</v>
      </c>
      <c r="B1178" s="4">
        <v>1.4111836702738754</v>
      </c>
      <c r="C1178" t="s">
        <v>3302</v>
      </c>
      <c r="D1178">
        <v>111</v>
      </c>
      <c r="E1178">
        <v>1</v>
      </c>
      <c r="F1178">
        <v>215</v>
      </c>
      <c r="G1178" t="s">
        <v>3303</v>
      </c>
    </row>
    <row r="1179" spans="1:7" x14ac:dyDescent="0.25">
      <c r="A1179" t="s">
        <v>3304</v>
      </c>
      <c r="B1179" s="4">
        <v>1.2441981161135858</v>
      </c>
      <c r="C1179" t="s">
        <v>3305</v>
      </c>
      <c r="D1179">
        <v>347</v>
      </c>
      <c r="E1179">
        <v>3</v>
      </c>
      <c r="F1179">
        <v>117</v>
      </c>
      <c r="G1179" t="s">
        <v>3306</v>
      </c>
    </row>
    <row r="1180" spans="1:7" x14ac:dyDescent="0.25">
      <c r="A1180" t="s">
        <v>3307</v>
      </c>
      <c r="B1180" s="4">
        <v>1.4265824463580772</v>
      </c>
      <c r="C1180" t="s">
        <v>3308</v>
      </c>
      <c r="D1180">
        <v>149</v>
      </c>
      <c r="E1180">
        <v>15</v>
      </c>
      <c r="F1180">
        <v>62</v>
      </c>
      <c r="G1180" t="s">
        <v>3309</v>
      </c>
    </row>
    <row r="1181" spans="1:7" x14ac:dyDescent="0.25">
      <c r="A1181" t="s">
        <v>3310</v>
      </c>
      <c r="B1181" s="4">
        <v>1.4688204279336281</v>
      </c>
      <c r="C1181" t="s">
        <v>3311</v>
      </c>
      <c r="D1181">
        <v>149</v>
      </c>
      <c r="E1181">
        <v>5</v>
      </c>
      <c r="F1181">
        <v>54</v>
      </c>
      <c r="G1181" t="s">
        <v>3312</v>
      </c>
    </row>
    <row r="1182" spans="1:7" x14ac:dyDescent="0.25">
      <c r="A1182" t="s">
        <v>3313</v>
      </c>
      <c r="B1182" s="4">
        <v>0.64154389647344379</v>
      </c>
      <c r="C1182" t="s">
        <v>479</v>
      </c>
      <c r="D1182">
        <v>80</v>
      </c>
      <c r="E1182">
        <v>0</v>
      </c>
      <c r="F1182">
        <v>82</v>
      </c>
      <c r="G1182" t="s">
        <v>3314</v>
      </c>
    </row>
    <row r="1183" spans="1:7" x14ac:dyDescent="0.25">
      <c r="A1183" t="s">
        <v>3315</v>
      </c>
      <c r="B1183" s="4">
        <v>0.55237298211987951</v>
      </c>
      <c r="C1183" t="s">
        <v>4771</v>
      </c>
      <c r="D1183">
        <v>80</v>
      </c>
      <c r="E1183">
        <v>2</v>
      </c>
      <c r="F1183">
        <v>99</v>
      </c>
      <c r="G1183" t="s">
        <v>3316</v>
      </c>
    </row>
    <row r="1184" spans="1:7" x14ac:dyDescent="0.25">
      <c r="A1184" t="s">
        <v>3317</v>
      </c>
      <c r="B1184" s="4">
        <v>1.0056375026349627</v>
      </c>
      <c r="C1184" t="s">
        <v>5121</v>
      </c>
      <c r="D1184">
        <v>61</v>
      </c>
      <c r="E1184">
        <v>3</v>
      </c>
      <c r="F1184">
        <v>57</v>
      </c>
      <c r="G1184" t="s">
        <v>3318</v>
      </c>
    </row>
    <row r="1185" spans="1:7" x14ac:dyDescent="0.25">
      <c r="A1185" t="s">
        <v>3319</v>
      </c>
      <c r="B1185" s="4">
        <v>1.2897399534736667</v>
      </c>
      <c r="C1185" t="s">
        <v>3320</v>
      </c>
      <c r="D1185">
        <v>516</v>
      </c>
      <c r="E1185">
        <v>8</v>
      </c>
      <c r="F1185">
        <v>34</v>
      </c>
      <c r="G1185" t="s">
        <v>3321</v>
      </c>
    </row>
    <row r="1186" spans="1:7" x14ac:dyDescent="0.25">
      <c r="A1186" t="s">
        <v>3322</v>
      </c>
      <c r="B1186" s="4">
        <v>0.83606804120657119</v>
      </c>
      <c r="C1186" t="s">
        <v>3323</v>
      </c>
      <c r="D1186">
        <v>312</v>
      </c>
      <c r="E1186">
        <v>1</v>
      </c>
      <c r="F1186">
        <v>87</v>
      </c>
      <c r="G1186" t="s">
        <v>3324</v>
      </c>
    </row>
    <row r="1187" spans="1:7" x14ac:dyDescent="0.25">
      <c r="A1187" t="s">
        <v>3325</v>
      </c>
      <c r="B1187" s="4">
        <v>0.82299210590895444</v>
      </c>
      <c r="C1187" t="s">
        <v>3326</v>
      </c>
      <c r="D1187">
        <v>312</v>
      </c>
      <c r="E1187">
        <v>0</v>
      </c>
      <c r="F1187">
        <v>31</v>
      </c>
      <c r="G1187" t="s">
        <v>3327</v>
      </c>
    </row>
    <row r="1188" spans="1:7" x14ac:dyDescent="0.25">
      <c r="A1188" t="s">
        <v>3328</v>
      </c>
      <c r="B1188" s="4">
        <v>0.98262524343947855</v>
      </c>
      <c r="C1188" t="s">
        <v>5122</v>
      </c>
      <c r="D1188">
        <v>349</v>
      </c>
      <c r="E1188">
        <v>3</v>
      </c>
      <c r="F1188">
        <v>37</v>
      </c>
      <c r="G1188" t="s">
        <v>3329</v>
      </c>
    </row>
    <row r="1189" spans="1:7" x14ac:dyDescent="0.25">
      <c r="A1189" t="s">
        <v>3330</v>
      </c>
      <c r="B1189" s="4">
        <v>0.89179176692844231</v>
      </c>
      <c r="C1189" t="s">
        <v>3331</v>
      </c>
      <c r="D1189">
        <v>147</v>
      </c>
      <c r="E1189">
        <v>3</v>
      </c>
      <c r="F1189">
        <v>40</v>
      </c>
      <c r="G1189" t="s">
        <v>3332</v>
      </c>
    </row>
    <row r="1190" spans="1:7" x14ac:dyDescent="0.25">
      <c r="A1190" t="s">
        <v>3333</v>
      </c>
      <c r="B1190" s="4">
        <v>1.6441033090269621</v>
      </c>
      <c r="C1190" t="s">
        <v>3334</v>
      </c>
      <c r="D1190">
        <v>287</v>
      </c>
      <c r="E1190">
        <v>16</v>
      </c>
      <c r="F1190">
        <v>60</v>
      </c>
      <c r="G1190" t="s">
        <v>3335</v>
      </c>
    </row>
    <row r="1191" spans="1:7" x14ac:dyDescent="0.25">
      <c r="A1191" t="s">
        <v>3336</v>
      </c>
      <c r="B1191" s="4">
        <v>1.3346924420698749</v>
      </c>
      <c r="C1191" t="s">
        <v>5123</v>
      </c>
      <c r="D1191">
        <v>198</v>
      </c>
      <c r="E1191">
        <v>3</v>
      </c>
      <c r="F1191">
        <v>126</v>
      </c>
      <c r="G1191" t="s">
        <v>3337</v>
      </c>
    </row>
    <row r="1192" spans="1:7" x14ac:dyDescent="0.25">
      <c r="A1192" t="s">
        <v>3338</v>
      </c>
      <c r="B1192" s="4">
        <v>1.5862144918867118</v>
      </c>
      <c r="C1192" t="s">
        <v>5124</v>
      </c>
      <c r="D1192">
        <v>165</v>
      </c>
      <c r="E1192">
        <v>5</v>
      </c>
      <c r="F1192">
        <v>71</v>
      </c>
      <c r="G1192" t="s">
        <v>3339</v>
      </c>
    </row>
    <row r="1193" spans="1:7" x14ac:dyDescent="0.25">
      <c r="A1193" t="s">
        <v>3340</v>
      </c>
      <c r="B1193" s="4">
        <v>0.50745282487372556</v>
      </c>
      <c r="C1193" t="s">
        <v>479</v>
      </c>
      <c r="D1193">
        <v>122</v>
      </c>
      <c r="E1193">
        <v>1</v>
      </c>
      <c r="F1193">
        <v>140</v>
      </c>
      <c r="G1193" t="s">
        <v>3341</v>
      </c>
    </row>
    <row r="1194" spans="1:7" x14ac:dyDescent="0.25">
      <c r="A1194" t="s">
        <v>3342</v>
      </c>
      <c r="B1194" s="4">
        <v>1.6988524582685691</v>
      </c>
      <c r="C1194" t="s">
        <v>3343</v>
      </c>
      <c r="D1194">
        <v>104</v>
      </c>
      <c r="E1194">
        <v>12</v>
      </c>
      <c r="F1194">
        <v>149</v>
      </c>
      <c r="G1194" t="s">
        <v>3344</v>
      </c>
    </row>
    <row r="1195" spans="1:7" x14ac:dyDescent="0.25">
      <c r="A1195" t="s">
        <v>3345</v>
      </c>
      <c r="B1195" s="4">
        <v>1.3234507862007097</v>
      </c>
      <c r="C1195" t="s">
        <v>3346</v>
      </c>
      <c r="D1195">
        <v>104</v>
      </c>
      <c r="E1195">
        <v>3</v>
      </c>
      <c r="F1195">
        <v>169</v>
      </c>
      <c r="G1195" t="s">
        <v>3347</v>
      </c>
    </row>
    <row r="1196" spans="1:7" x14ac:dyDescent="0.25">
      <c r="A1196" t="s">
        <v>3348</v>
      </c>
      <c r="B1196" s="4">
        <v>1.4319555121197614</v>
      </c>
      <c r="C1196" t="s">
        <v>3349</v>
      </c>
      <c r="D1196">
        <v>138</v>
      </c>
      <c r="E1196">
        <v>10</v>
      </c>
      <c r="F1196">
        <v>118</v>
      </c>
      <c r="G1196" t="s">
        <v>3350</v>
      </c>
    </row>
    <row r="1197" spans="1:7" x14ac:dyDescent="0.25">
      <c r="A1197" t="s">
        <v>3351</v>
      </c>
      <c r="B1197" s="4">
        <v>1.6668936736612565</v>
      </c>
      <c r="C1197" t="s">
        <v>3352</v>
      </c>
      <c r="D1197">
        <v>918</v>
      </c>
      <c r="E1197">
        <v>21</v>
      </c>
      <c r="F1197">
        <v>164</v>
      </c>
      <c r="G1197" t="s">
        <v>3353</v>
      </c>
    </row>
    <row r="1198" spans="1:7" x14ac:dyDescent="0.25">
      <c r="A1198" t="s">
        <v>3354</v>
      </c>
      <c r="B1198" s="4">
        <v>1.3238204776788891</v>
      </c>
      <c r="C1198" t="s">
        <v>3355</v>
      </c>
      <c r="D1198">
        <v>81</v>
      </c>
      <c r="E1198">
        <v>4</v>
      </c>
      <c r="F1198">
        <v>84</v>
      </c>
      <c r="G1198" t="s">
        <v>3356</v>
      </c>
    </row>
    <row r="1199" spans="1:7" x14ac:dyDescent="0.25">
      <c r="A1199" t="s">
        <v>3357</v>
      </c>
      <c r="B1199" s="4">
        <v>0.97886447679777788</v>
      </c>
      <c r="C1199" t="s">
        <v>3358</v>
      </c>
      <c r="D1199">
        <v>69</v>
      </c>
      <c r="E1199">
        <v>1</v>
      </c>
      <c r="F1199">
        <v>200</v>
      </c>
      <c r="G1199" t="s">
        <v>3359</v>
      </c>
    </row>
    <row r="1200" spans="1:7" x14ac:dyDescent="0.25">
      <c r="A1200" t="s">
        <v>3360</v>
      </c>
      <c r="B1200" s="4">
        <v>1.0120038390968464</v>
      </c>
      <c r="C1200" t="s">
        <v>3361</v>
      </c>
      <c r="D1200">
        <v>116</v>
      </c>
      <c r="E1200">
        <v>2</v>
      </c>
      <c r="F1200">
        <v>213</v>
      </c>
      <c r="G1200" t="s">
        <v>3362</v>
      </c>
    </row>
    <row r="1201" spans="1:7" x14ac:dyDescent="0.25">
      <c r="A1201" t="s">
        <v>3363</v>
      </c>
      <c r="B1201" s="4">
        <v>1.2726563843723573</v>
      </c>
      <c r="C1201" t="s">
        <v>5125</v>
      </c>
      <c r="D1201">
        <v>55</v>
      </c>
      <c r="E1201">
        <v>3</v>
      </c>
      <c r="F1201">
        <v>212</v>
      </c>
      <c r="G1201" t="s">
        <v>3364</v>
      </c>
    </row>
    <row r="1202" spans="1:7" x14ac:dyDescent="0.25">
      <c r="A1202" t="s">
        <v>3365</v>
      </c>
      <c r="B1202" s="4">
        <v>0.88906703520293073</v>
      </c>
      <c r="C1202" t="s">
        <v>3366</v>
      </c>
      <c r="D1202">
        <v>55</v>
      </c>
      <c r="E1202">
        <v>2</v>
      </c>
      <c r="F1202">
        <v>103</v>
      </c>
      <c r="G1202" t="s">
        <v>3367</v>
      </c>
    </row>
    <row r="1203" spans="1:7" x14ac:dyDescent="0.25">
      <c r="A1203" t="s">
        <v>3368</v>
      </c>
      <c r="B1203" s="4">
        <v>1.0259729001788318</v>
      </c>
      <c r="C1203" t="s">
        <v>3369</v>
      </c>
      <c r="D1203">
        <v>162</v>
      </c>
      <c r="E1203">
        <v>0</v>
      </c>
      <c r="F1203">
        <v>184</v>
      </c>
      <c r="G1203" t="s">
        <v>3370</v>
      </c>
    </row>
    <row r="1204" spans="1:7" x14ac:dyDescent="0.25">
      <c r="A1204" t="s">
        <v>3371</v>
      </c>
      <c r="B1204" s="4">
        <v>1.401733568036351</v>
      </c>
      <c r="C1204" t="s">
        <v>3372</v>
      </c>
      <c r="D1204">
        <v>146</v>
      </c>
      <c r="E1204">
        <v>4</v>
      </c>
      <c r="F1204">
        <v>213</v>
      </c>
      <c r="G1204" t="s">
        <v>3373</v>
      </c>
    </row>
    <row r="1205" spans="1:7" x14ac:dyDescent="0.25">
      <c r="A1205" t="s">
        <v>3374</v>
      </c>
      <c r="B1205" s="4">
        <v>0.96499920867860889</v>
      </c>
      <c r="C1205" t="s">
        <v>3375</v>
      </c>
      <c r="D1205">
        <v>146</v>
      </c>
      <c r="E1205">
        <v>3</v>
      </c>
      <c r="F1205">
        <v>81</v>
      </c>
      <c r="G1205" t="s">
        <v>3376</v>
      </c>
    </row>
    <row r="1206" spans="1:7" x14ac:dyDescent="0.25">
      <c r="A1206" t="s">
        <v>3377</v>
      </c>
      <c r="B1206" s="4">
        <v>1.3752273556875723</v>
      </c>
      <c r="C1206" t="s">
        <v>3378</v>
      </c>
      <c r="D1206">
        <v>197</v>
      </c>
      <c r="E1206">
        <v>0</v>
      </c>
      <c r="F1206">
        <v>68</v>
      </c>
      <c r="G1206" t="s">
        <v>3379</v>
      </c>
    </row>
    <row r="1207" spans="1:7" x14ac:dyDescent="0.25">
      <c r="A1207" t="s">
        <v>3380</v>
      </c>
      <c r="B1207" s="4">
        <v>1.5450829794042191</v>
      </c>
      <c r="C1207" t="s">
        <v>3381</v>
      </c>
      <c r="D1207">
        <v>176</v>
      </c>
      <c r="E1207">
        <v>18</v>
      </c>
      <c r="F1207">
        <v>196</v>
      </c>
      <c r="G1207" t="s">
        <v>3382</v>
      </c>
    </row>
    <row r="1208" spans="1:7" x14ac:dyDescent="0.25">
      <c r="A1208" t="s">
        <v>3383</v>
      </c>
      <c r="B1208" s="4">
        <v>1.3261611623529015</v>
      </c>
      <c r="C1208" t="s">
        <v>3384</v>
      </c>
      <c r="D1208">
        <v>137</v>
      </c>
      <c r="E1208">
        <v>10</v>
      </c>
      <c r="F1208">
        <v>208</v>
      </c>
      <c r="G1208" t="s">
        <v>3385</v>
      </c>
    </row>
    <row r="1209" spans="1:7" x14ac:dyDescent="0.25">
      <c r="A1209" t="s">
        <v>3386</v>
      </c>
      <c r="B1209" s="4">
        <v>1.5217370249249822</v>
      </c>
      <c r="C1209" t="s">
        <v>3387</v>
      </c>
      <c r="D1209">
        <v>137</v>
      </c>
      <c r="E1209">
        <v>9</v>
      </c>
      <c r="F1209">
        <v>206</v>
      </c>
      <c r="G1209" t="s">
        <v>3388</v>
      </c>
    </row>
    <row r="1210" spans="1:7" x14ac:dyDescent="0.25">
      <c r="A1210" t="s">
        <v>3389</v>
      </c>
      <c r="B1210" s="4">
        <v>0.58658490909235084</v>
      </c>
      <c r="C1210" t="s">
        <v>479</v>
      </c>
      <c r="D1210">
        <v>33</v>
      </c>
      <c r="E1210">
        <v>0</v>
      </c>
      <c r="F1210">
        <v>194</v>
      </c>
      <c r="G1210" t="s">
        <v>3390</v>
      </c>
    </row>
    <row r="1211" spans="1:7" x14ac:dyDescent="0.25">
      <c r="A1211" t="s">
        <v>3391</v>
      </c>
      <c r="B1211" s="4">
        <v>1.5267686817615538</v>
      </c>
      <c r="C1211" t="s">
        <v>3392</v>
      </c>
      <c r="D1211">
        <v>151</v>
      </c>
      <c r="E1211">
        <v>13</v>
      </c>
      <c r="F1211">
        <v>207</v>
      </c>
      <c r="G1211" t="s">
        <v>3393</v>
      </c>
    </row>
    <row r="1212" spans="1:7" x14ac:dyDescent="0.25">
      <c r="A1212" t="s">
        <v>3394</v>
      </c>
      <c r="B1212" s="4">
        <v>1.5199592178166599</v>
      </c>
      <c r="C1212" t="s">
        <v>3395</v>
      </c>
      <c r="D1212">
        <v>151</v>
      </c>
      <c r="E1212">
        <v>14</v>
      </c>
      <c r="F1212">
        <v>203</v>
      </c>
      <c r="G1212" t="s">
        <v>3396</v>
      </c>
    </row>
    <row r="1213" spans="1:7" x14ac:dyDescent="0.25">
      <c r="A1213" t="s">
        <v>3397</v>
      </c>
      <c r="B1213" s="4">
        <v>1.0809852475579185</v>
      </c>
      <c r="C1213" t="s">
        <v>3398</v>
      </c>
      <c r="D1213">
        <v>77</v>
      </c>
      <c r="E1213">
        <v>0</v>
      </c>
      <c r="F1213">
        <v>186</v>
      </c>
      <c r="G1213" t="s">
        <v>3399</v>
      </c>
    </row>
    <row r="1214" spans="1:7" x14ac:dyDescent="0.25">
      <c r="A1214" t="s">
        <v>3400</v>
      </c>
      <c r="B1214" s="4">
        <v>1.7836542560577171</v>
      </c>
      <c r="C1214" t="s">
        <v>3401</v>
      </c>
      <c r="D1214">
        <v>240</v>
      </c>
      <c r="E1214">
        <v>18</v>
      </c>
      <c r="F1214">
        <v>215</v>
      </c>
      <c r="G1214" t="s">
        <v>3402</v>
      </c>
    </row>
    <row r="1215" spans="1:7" x14ac:dyDescent="0.25">
      <c r="A1215" t="s">
        <v>3403</v>
      </c>
      <c r="B1215" s="4">
        <v>1.7735435059228024</v>
      </c>
      <c r="C1215" t="s">
        <v>3404</v>
      </c>
      <c r="D1215">
        <v>240</v>
      </c>
      <c r="E1215">
        <v>19</v>
      </c>
      <c r="F1215">
        <v>197</v>
      </c>
      <c r="G1215" t="s">
        <v>3405</v>
      </c>
    </row>
    <row r="1216" spans="1:7" x14ac:dyDescent="0.25">
      <c r="A1216" t="s">
        <v>3406</v>
      </c>
      <c r="B1216" s="4">
        <v>1.1466408218933133</v>
      </c>
      <c r="C1216" t="s">
        <v>5126</v>
      </c>
      <c r="D1216">
        <v>125</v>
      </c>
      <c r="E1216">
        <v>2</v>
      </c>
      <c r="F1216">
        <v>196</v>
      </c>
      <c r="G1216" t="s">
        <v>3407</v>
      </c>
    </row>
    <row r="1217" spans="1:7" x14ac:dyDescent="0.25">
      <c r="A1217" t="s">
        <v>3408</v>
      </c>
      <c r="B1217" s="4">
        <v>1.1204258537426068</v>
      </c>
      <c r="C1217" t="s">
        <v>5127</v>
      </c>
      <c r="D1217">
        <v>125</v>
      </c>
      <c r="E1217">
        <v>5</v>
      </c>
      <c r="F1217">
        <v>212</v>
      </c>
      <c r="G1217" t="s">
        <v>3409</v>
      </c>
    </row>
    <row r="1218" spans="1:7" x14ac:dyDescent="0.25">
      <c r="A1218" t="s">
        <v>3410</v>
      </c>
      <c r="B1218" s="4">
        <v>1.6027681689006836</v>
      </c>
      <c r="C1218" t="s">
        <v>5128</v>
      </c>
      <c r="D1218">
        <v>182</v>
      </c>
      <c r="E1218">
        <v>6</v>
      </c>
      <c r="F1218">
        <v>190</v>
      </c>
      <c r="G1218" t="s">
        <v>3411</v>
      </c>
    </row>
    <row r="1219" spans="1:7" x14ac:dyDescent="0.25">
      <c r="A1219" t="s">
        <v>3412</v>
      </c>
      <c r="B1219" s="4">
        <v>0.83833980069362357</v>
      </c>
      <c r="C1219" t="s">
        <v>4774</v>
      </c>
      <c r="D1219">
        <v>39</v>
      </c>
      <c r="E1219">
        <v>2</v>
      </c>
      <c r="F1219">
        <v>117</v>
      </c>
      <c r="G1219" t="s">
        <v>3413</v>
      </c>
    </row>
    <row r="1220" spans="1:7" x14ac:dyDescent="0.25">
      <c r="A1220" t="s">
        <v>3414</v>
      </c>
      <c r="B1220" s="4">
        <v>1.4684799271323832</v>
      </c>
      <c r="C1220" t="s">
        <v>3415</v>
      </c>
      <c r="D1220">
        <v>118</v>
      </c>
      <c r="E1220">
        <v>7</v>
      </c>
      <c r="F1220">
        <v>198</v>
      </c>
      <c r="G1220" t="s">
        <v>3416</v>
      </c>
    </row>
    <row r="1221" spans="1:7" x14ac:dyDescent="0.25">
      <c r="A1221" t="s">
        <v>3417</v>
      </c>
      <c r="B1221" s="4">
        <v>0.76804252092788228</v>
      </c>
      <c r="C1221" t="s">
        <v>5129</v>
      </c>
      <c r="D1221">
        <v>45</v>
      </c>
      <c r="E1221">
        <v>3</v>
      </c>
      <c r="F1221">
        <v>213</v>
      </c>
      <c r="G1221" t="s">
        <v>3418</v>
      </c>
    </row>
    <row r="1222" spans="1:7" x14ac:dyDescent="0.25">
      <c r="A1222" t="s">
        <v>3419</v>
      </c>
      <c r="B1222" s="4">
        <v>0.5160002083179116</v>
      </c>
      <c r="C1222" t="s">
        <v>479</v>
      </c>
      <c r="D1222">
        <v>45</v>
      </c>
      <c r="E1222">
        <v>0</v>
      </c>
      <c r="F1222">
        <v>205</v>
      </c>
      <c r="G1222" t="s">
        <v>3420</v>
      </c>
    </row>
    <row r="1223" spans="1:7" x14ac:dyDescent="0.25">
      <c r="A1223" t="s">
        <v>3421</v>
      </c>
      <c r="B1223" s="4">
        <v>1.6572163340692139</v>
      </c>
      <c r="C1223" t="s">
        <v>3422</v>
      </c>
      <c r="D1223">
        <v>178</v>
      </c>
      <c r="E1223">
        <v>19</v>
      </c>
      <c r="F1223">
        <v>214</v>
      </c>
      <c r="G1223" t="s">
        <v>3423</v>
      </c>
    </row>
    <row r="1224" spans="1:7" x14ac:dyDescent="0.25">
      <c r="A1224" t="s">
        <v>3424</v>
      </c>
      <c r="B1224" s="4">
        <v>1.3233144539088879</v>
      </c>
      <c r="C1224" t="s">
        <v>3425</v>
      </c>
      <c r="D1224">
        <v>135</v>
      </c>
      <c r="E1224">
        <v>6</v>
      </c>
      <c r="F1224">
        <v>215</v>
      </c>
      <c r="G1224" t="s">
        <v>3426</v>
      </c>
    </row>
    <row r="1225" spans="1:7" x14ac:dyDescent="0.25">
      <c r="A1225" t="s">
        <v>3427</v>
      </c>
      <c r="B1225" s="4">
        <v>1.2271156223997013</v>
      </c>
      <c r="C1225" t="s">
        <v>3428</v>
      </c>
      <c r="D1225">
        <v>115</v>
      </c>
      <c r="E1225">
        <v>9</v>
      </c>
      <c r="F1225">
        <v>149</v>
      </c>
      <c r="G1225" t="s">
        <v>3429</v>
      </c>
    </row>
    <row r="1226" spans="1:7" x14ac:dyDescent="0.25">
      <c r="A1226" t="s">
        <v>3430</v>
      </c>
      <c r="B1226" s="4">
        <v>0.82915130951535443</v>
      </c>
      <c r="C1226" t="s">
        <v>5130</v>
      </c>
      <c r="D1226">
        <v>115</v>
      </c>
      <c r="E1226">
        <v>2</v>
      </c>
      <c r="F1226">
        <v>172</v>
      </c>
      <c r="G1226" t="s">
        <v>3431</v>
      </c>
    </row>
    <row r="1227" spans="1:7" x14ac:dyDescent="0.25">
      <c r="A1227" t="s">
        <v>3432</v>
      </c>
      <c r="B1227" s="4">
        <v>1.0765707797609463</v>
      </c>
      <c r="C1227" t="s">
        <v>3433</v>
      </c>
      <c r="D1227">
        <v>220</v>
      </c>
      <c r="E1227">
        <v>3</v>
      </c>
      <c r="F1227">
        <v>207</v>
      </c>
      <c r="G1227" t="s">
        <v>3434</v>
      </c>
    </row>
    <row r="1228" spans="1:7" x14ac:dyDescent="0.25">
      <c r="A1228" t="s">
        <v>3435</v>
      </c>
      <c r="B1228" s="4">
        <v>0.98545187381199673</v>
      </c>
      <c r="C1228" t="s">
        <v>3436</v>
      </c>
      <c r="D1228">
        <v>61</v>
      </c>
      <c r="E1228">
        <v>2</v>
      </c>
      <c r="F1228">
        <v>188</v>
      </c>
      <c r="G1228" t="s">
        <v>3437</v>
      </c>
    </row>
    <row r="1229" spans="1:7" x14ac:dyDescent="0.25">
      <c r="A1229" t="s">
        <v>3438</v>
      </c>
      <c r="B1229" s="4">
        <v>1.1141947185635677</v>
      </c>
      <c r="C1229" t="s">
        <v>5131</v>
      </c>
      <c r="D1229">
        <v>51</v>
      </c>
      <c r="E1229">
        <v>3</v>
      </c>
      <c r="F1229">
        <v>174</v>
      </c>
      <c r="G1229" t="s">
        <v>3439</v>
      </c>
    </row>
    <row r="1230" spans="1:7" x14ac:dyDescent="0.25">
      <c r="A1230" t="s">
        <v>3440</v>
      </c>
      <c r="B1230" s="4">
        <v>0.77422705803269964</v>
      </c>
      <c r="C1230" t="s">
        <v>3441</v>
      </c>
      <c r="D1230">
        <v>54</v>
      </c>
      <c r="E1230">
        <v>2</v>
      </c>
      <c r="F1230">
        <v>142</v>
      </c>
      <c r="G1230" t="s">
        <v>3442</v>
      </c>
    </row>
    <row r="1231" spans="1:7" x14ac:dyDescent="0.25">
      <c r="A1231" t="s">
        <v>3443</v>
      </c>
      <c r="B1231" s="4">
        <v>1.4249263629969435</v>
      </c>
      <c r="C1231" t="s">
        <v>5132</v>
      </c>
      <c r="D1231">
        <v>165</v>
      </c>
      <c r="E1231">
        <v>11</v>
      </c>
      <c r="F1231">
        <v>214</v>
      </c>
      <c r="G1231" t="s">
        <v>3444</v>
      </c>
    </row>
    <row r="1232" spans="1:7" x14ac:dyDescent="0.25">
      <c r="A1232" t="s">
        <v>3445</v>
      </c>
      <c r="B1232" s="4">
        <v>1.6188458456841037</v>
      </c>
      <c r="C1232" t="s">
        <v>5133</v>
      </c>
      <c r="D1232">
        <v>253</v>
      </c>
      <c r="E1232">
        <v>21</v>
      </c>
      <c r="F1232">
        <v>63</v>
      </c>
      <c r="G1232" t="s">
        <v>3446</v>
      </c>
    </row>
    <row r="1233" spans="1:7" x14ac:dyDescent="0.25">
      <c r="A1233" t="s">
        <v>3447</v>
      </c>
      <c r="B1233" s="4">
        <v>1.71175794706879</v>
      </c>
      <c r="C1233" t="s">
        <v>3448</v>
      </c>
      <c r="D1233">
        <v>253</v>
      </c>
      <c r="E1233">
        <v>18</v>
      </c>
      <c r="F1233">
        <v>213</v>
      </c>
      <c r="G1233" t="s">
        <v>3449</v>
      </c>
    </row>
    <row r="1234" spans="1:7" x14ac:dyDescent="0.25">
      <c r="A1234" t="s">
        <v>3450</v>
      </c>
      <c r="B1234" s="4">
        <v>1.5669983627096766</v>
      </c>
      <c r="C1234" t="s">
        <v>3451</v>
      </c>
      <c r="D1234">
        <v>138</v>
      </c>
      <c r="E1234">
        <v>4</v>
      </c>
      <c r="F1234">
        <v>186</v>
      </c>
      <c r="G1234" t="s">
        <v>3452</v>
      </c>
    </row>
    <row r="1235" spans="1:7" x14ac:dyDescent="0.25">
      <c r="A1235" t="s">
        <v>3453</v>
      </c>
      <c r="B1235" s="4">
        <v>1.1205546375746454</v>
      </c>
      <c r="C1235" t="s">
        <v>5134</v>
      </c>
      <c r="D1235">
        <v>111</v>
      </c>
      <c r="E1235">
        <v>5</v>
      </c>
      <c r="F1235">
        <v>153</v>
      </c>
      <c r="G1235" t="s">
        <v>3454</v>
      </c>
    </row>
    <row r="1236" spans="1:7" x14ac:dyDescent="0.25">
      <c r="A1236" t="s">
        <v>3455</v>
      </c>
      <c r="B1236" s="4">
        <v>1.2088634413617927</v>
      </c>
      <c r="C1236" t="s">
        <v>3456</v>
      </c>
      <c r="D1236">
        <v>299</v>
      </c>
      <c r="E1236">
        <v>1</v>
      </c>
      <c r="F1236">
        <v>214</v>
      </c>
      <c r="G1236" t="s">
        <v>3457</v>
      </c>
    </row>
    <row r="1237" spans="1:7" x14ac:dyDescent="0.25">
      <c r="A1237" t="s">
        <v>3458</v>
      </c>
      <c r="B1237" s="4">
        <v>1.6148799393294673</v>
      </c>
      <c r="C1237" t="s">
        <v>3459</v>
      </c>
      <c r="D1237">
        <v>384</v>
      </c>
      <c r="E1237">
        <v>35</v>
      </c>
      <c r="F1237">
        <v>208</v>
      </c>
      <c r="G1237" t="s">
        <v>3460</v>
      </c>
    </row>
    <row r="1238" spans="1:7" x14ac:dyDescent="0.25">
      <c r="A1238" t="s">
        <v>3461</v>
      </c>
      <c r="B1238" s="4">
        <v>1.3256178058214156</v>
      </c>
      <c r="C1238" t="s">
        <v>3462</v>
      </c>
      <c r="D1238">
        <v>46</v>
      </c>
      <c r="E1238">
        <v>2</v>
      </c>
      <c r="F1238">
        <v>207</v>
      </c>
      <c r="G1238" t="s">
        <v>3463</v>
      </c>
    </row>
    <row r="1239" spans="1:7" x14ac:dyDescent="0.25">
      <c r="A1239" t="s">
        <v>3464</v>
      </c>
      <c r="B1239" s="4">
        <v>1.0129087822689657</v>
      </c>
      <c r="C1239" t="s">
        <v>5135</v>
      </c>
      <c r="D1239">
        <v>46</v>
      </c>
      <c r="E1239">
        <v>1</v>
      </c>
      <c r="F1239">
        <v>129</v>
      </c>
      <c r="G1239" t="s">
        <v>3465</v>
      </c>
    </row>
    <row r="1240" spans="1:7" x14ac:dyDescent="0.25">
      <c r="A1240" t="s">
        <v>3466</v>
      </c>
      <c r="B1240" s="4">
        <v>1.3656935785760713</v>
      </c>
      <c r="C1240" t="s">
        <v>5136</v>
      </c>
      <c r="D1240">
        <v>132</v>
      </c>
      <c r="E1240">
        <v>6</v>
      </c>
      <c r="F1240">
        <v>209</v>
      </c>
      <c r="G1240" t="s">
        <v>3467</v>
      </c>
    </row>
    <row r="1241" spans="1:7" x14ac:dyDescent="0.25">
      <c r="A1241" t="s">
        <v>3468</v>
      </c>
      <c r="B1241" s="4">
        <v>0.90030265690033551</v>
      </c>
      <c r="C1241" t="s">
        <v>5137</v>
      </c>
      <c r="D1241">
        <v>73</v>
      </c>
      <c r="E1241">
        <v>3</v>
      </c>
      <c r="F1241">
        <v>205</v>
      </c>
      <c r="G1241" t="s">
        <v>3469</v>
      </c>
    </row>
    <row r="1242" spans="1:7" x14ac:dyDescent="0.25">
      <c r="A1242" t="s">
        <v>3470</v>
      </c>
      <c r="B1242" s="4">
        <v>1.0268736488722765</v>
      </c>
      <c r="C1242" t="s">
        <v>3471</v>
      </c>
      <c r="D1242">
        <v>33</v>
      </c>
      <c r="E1242">
        <v>2</v>
      </c>
      <c r="F1242">
        <v>203</v>
      </c>
      <c r="G1242" t="s">
        <v>3472</v>
      </c>
    </row>
    <row r="1243" spans="1:7" x14ac:dyDescent="0.25">
      <c r="A1243" t="s">
        <v>3473</v>
      </c>
      <c r="B1243" s="4">
        <v>0.83044117036188214</v>
      </c>
      <c r="C1243" t="s">
        <v>5138</v>
      </c>
      <c r="D1243">
        <v>33</v>
      </c>
      <c r="E1243">
        <v>1</v>
      </c>
      <c r="F1243">
        <v>215</v>
      </c>
      <c r="G1243" t="s">
        <v>3474</v>
      </c>
    </row>
    <row r="1244" spans="1:7" x14ac:dyDescent="0.25">
      <c r="A1244" t="s">
        <v>3475</v>
      </c>
      <c r="B1244" s="4">
        <v>0.60615942758711938</v>
      </c>
      <c r="C1244" t="s">
        <v>3476</v>
      </c>
      <c r="D1244">
        <v>33</v>
      </c>
      <c r="E1244">
        <v>0</v>
      </c>
      <c r="F1244">
        <v>214</v>
      </c>
      <c r="G1244" t="s">
        <v>3477</v>
      </c>
    </row>
    <row r="1245" spans="1:7" x14ac:dyDescent="0.25">
      <c r="A1245" t="s">
        <v>3478</v>
      </c>
      <c r="B1245" s="4">
        <v>0.914721898672893</v>
      </c>
      <c r="C1245" t="s">
        <v>5139</v>
      </c>
      <c r="D1245">
        <v>71</v>
      </c>
      <c r="E1245">
        <v>2</v>
      </c>
      <c r="F1245">
        <v>215</v>
      </c>
      <c r="G1245" t="s">
        <v>3479</v>
      </c>
    </row>
    <row r="1246" spans="1:7" x14ac:dyDescent="0.25">
      <c r="A1246" t="s">
        <v>3480</v>
      </c>
      <c r="B1246" s="4">
        <v>1.0349758060264134</v>
      </c>
      <c r="C1246" t="s">
        <v>5140</v>
      </c>
      <c r="D1246">
        <v>518</v>
      </c>
      <c r="E1246">
        <v>4</v>
      </c>
      <c r="F1246">
        <v>199</v>
      </c>
      <c r="G1246" t="s">
        <v>3481</v>
      </c>
    </row>
    <row r="1247" spans="1:7" x14ac:dyDescent="0.25">
      <c r="A1247" t="s">
        <v>3482</v>
      </c>
      <c r="B1247" s="4">
        <v>0.73196353589481711</v>
      </c>
      <c r="C1247" t="s">
        <v>479</v>
      </c>
      <c r="D1247">
        <v>89</v>
      </c>
      <c r="E1247">
        <v>0</v>
      </c>
      <c r="F1247">
        <v>70</v>
      </c>
      <c r="G1247" t="s">
        <v>3483</v>
      </c>
    </row>
    <row r="1248" spans="1:7" x14ac:dyDescent="0.25">
      <c r="A1248" t="s">
        <v>3484</v>
      </c>
      <c r="B1248" s="4">
        <v>0.64691297320060759</v>
      </c>
      <c r="C1248" t="s">
        <v>479</v>
      </c>
      <c r="D1248">
        <v>76</v>
      </c>
      <c r="E1248">
        <v>0</v>
      </c>
      <c r="F1248">
        <v>50</v>
      </c>
      <c r="G1248" t="s">
        <v>3485</v>
      </c>
    </row>
    <row r="1249" spans="1:7" x14ac:dyDescent="0.25">
      <c r="A1249" t="s">
        <v>3486</v>
      </c>
      <c r="B1249" s="4">
        <v>1.4692580125031534</v>
      </c>
      <c r="C1249" t="s">
        <v>3487</v>
      </c>
      <c r="D1249">
        <v>73</v>
      </c>
      <c r="E1249">
        <v>2</v>
      </c>
      <c r="F1249">
        <v>201</v>
      </c>
      <c r="G1249" t="s">
        <v>3488</v>
      </c>
    </row>
    <row r="1250" spans="1:7" x14ac:dyDescent="0.25">
      <c r="A1250" t="s">
        <v>3489</v>
      </c>
      <c r="B1250" s="4">
        <v>1.1691534223377837</v>
      </c>
      <c r="C1250" t="s">
        <v>3490</v>
      </c>
      <c r="D1250">
        <v>167</v>
      </c>
      <c r="E1250">
        <v>2</v>
      </c>
      <c r="F1250">
        <v>213</v>
      </c>
      <c r="G1250" t="s">
        <v>3491</v>
      </c>
    </row>
    <row r="1251" spans="1:7" x14ac:dyDescent="0.25">
      <c r="A1251" t="s">
        <v>3492</v>
      </c>
      <c r="B1251" s="4">
        <v>1.3842311790081063</v>
      </c>
      <c r="C1251" t="s">
        <v>5141</v>
      </c>
      <c r="D1251">
        <v>167</v>
      </c>
      <c r="E1251">
        <v>11</v>
      </c>
      <c r="F1251">
        <v>176</v>
      </c>
      <c r="G1251" t="s">
        <v>3493</v>
      </c>
    </row>
    <row r="1252" spans="1:7" x14ac:dyDescent="0.25">
      <c r="A1252" t="s">
        <v>3494</v>
      </c>
      <c r="B1252" s="4">
        <v>0.86088727593222281</v>
      </c>
      <c r="C1252" t="s">
        <v>3495</v>
      </c>
      <c r="D1252">
        <v>88</v>
      </c>
      <c r="E1252">
        <v>2</v>
      </c>
      <c r="F1252">
        <v>150</v>
      </c>
      <c r="G1252" t="s">
        <v>3496</v>
      </c>
    </row>
    <row r="1253" spans="1:7" x14ac:dyDescent="0.25">
      <c r="A1253" t="s">
        <v>3497</v>
      </c>
      <c r="B1253" s="4">
        <v>0.8532148400612144</v>
      </c>
      <c r="C1253" t="s">
        <v>3498</v>
      </c>
      <c r="D1253">
        <v>155</v>
      </c>
      <c r="E1253">
        <v>2</v>
      </c>
      <c r="F1253">
        <v>32</v>
      </c>
      <c r="G1253" t="s">
        <v>3499</v>
      </c>
    </row>
    <row r="1254" spans="1:7" x14ac:dyDescent="0.25">
      <c r="A1254" t="s">
        <v>3500</v>
      </c>
      <c r="B1254" s="4">
        <v>0.98232008485426614</v>
      </c>
      <c r="C1254" t="s">
        <v>3501</v>
      </c>
      <c r="D1254">
        <v>184</v>
      </c>
      <c r="E1254">
        <v>1</v>
      </c>
      <c r="F1254">
        <v>102</v>
      </c>
      <c r="G1254" t="s">
        <v>3502</v>
      </c>
    </row>
    <row r="1255" spans="1:7" x14ac:dyDescent="0.25">
      <c r="A1255" t="s">
        <v>3503</v>
      </c>
      <c r="B1255" s="4">
        <v>0.63424484956254079</v>
      </c>
      <c r="C1255" t="s">
        <v>4771</v>
      </c>
      <c r="D1255">
        <v>160</v>
      </c>
      <c r="E1255">
        <v>2</v>
      </c>
      <c r="F1255">
        <v>93</v>
      </c>
      <c r="G1255" t="s">
        <v>3504</v>
      </c>
    </row>
    <row r="1256" spans="1:7" x14ac:dyDescent="0.25">
      <c r="A1256" t="s">
        <v>3505</v>
      </c>
      <c r="B1256" s="4">
        <v>1.2067731917706497</v>
      </c>
      <c r="C1256" t="s">
        <v>5142</v>
      </c>
      <c r="D1256">
        <v>34</v>
      </c>
      <c r="E1256">
        <v>6</v>
      </c>
      <c r="F1256">
        <v>102</v>
      </c>
      <c r="G1256" t="s">
        <v>3506</v>
      </c>
    </row>
    <row r="1257" spans="1:7" x14ac:dyDescent="0.25">
      <c r="A1257" t="s">
        <v>3507</v>
      </c>
      <c r="B1257" s="4">
        <v>1.2556136199485053</v>
      </c>
      <c r="C1257" t="s">
        <v>3508</v>
      </c>
      <c r="D1257">
        <v>68</v>
      </c>
      <c r="E1257">
        <v>3</v>
      </c>
      <c r="F1257">
        <v>143</v>
      </c>
      <c r="G1257" t="s">
        <v>3509</v>
      </c>
    </row>
    <row r="1258" spans="1:7" x14ac:dyDescent="0.25">
      <c r="A1258" t="s">
        <v>3510</v>
      </c>
      <c r="B1258" s="4">
        <v>1.1458910566601712</v>
      </c>
      <c r="C1258" t="s">
        <v>3511</v>
      </c>
      <c r="D1258">
        <v>68</v>
      </c>
      <c r="E1258">
        <v>3</v>
      </c>
      <c r="F1258">
        <v>185</v>
      </c>
      <c r="G1258" t="s">
        <v>3512</v>
      </c>
    </row>
    <row r="1259" spans="1:7" x14ac:dyDescent="0.25">
      <c r="A1259" t="s">
        <v>3513</v>
      </c>
      <c r="B1259" s="4">
        <v>0.99729486740212892</v>
      </c>
      <c r="C1259" t="s">
        <v>3514</v>
      </c>
      <c r="D1259">
        <v>63</v>
      </c>
      <c r="E1259">
        <v>2</v>
      </c>
      <c r="F1259">
        <v>114</v>
      </c>
      <c r="G1259" t="s">
        <v>3515</v>
      </c>
    </row>
    <row r="1260" spans="1:7" x14ac:dyDescent="0.25">
      <c r="A1260" t="s">
        <v>3516</v>
      </c>
      <c r="B1260" s="4">
        <v>1.9243111613743065</v>
      </c>
      <c r="C1260" t="s">
        <v>3517</v>
      </c>
      <c r="D1260">
        <v>356</v>
      </c>
      <c r="E1260">
        <v>42</v>
      </c>
      <c r="F1260">
        <v>215</v>
      </c>
      <c r="G1260" t="s">
        <v>3518</v>
      </c>
    </row>
    <row r="1261" spans="1:7" x14ac:dyDescent="0.25">
      <c r="A1261" t="s">
        <v>3519</v>
      </c>
      <c r="B1261" s="4">
        <v>1.7163682114374903</v>
      </c>
      <c r="C1261" t="s">
        <v>3520</v>
      </c>
      <c r="D1261">
        <v>159</v>
      </c>
      <c r="E1261">
        <v>22</v>
      </c>
      <c r="F1261">
        <v>215</v>
      </c>
      <c r="G1261" t="s">
        <v>3521</v>
      </c>
    </row>
    <row r="1262" spans="1:7" x14ac:dyDescent="0.25">
      <c r="A1262" t="s">
        <v>3522</v>
      </c>
      <c r="B1262" s="4">
        <v>1.251315484107042</v>
      </c>
      <c r="C1262" t="s">
        <v>5143</v>
      </c>
      <c r="D1262">
        <v>213</v>
      </c>
      <c r="E1262">
        <v>3</v>
      </c>
      <c r="F1262">
        <v>210</v>
      </c>
      <c r="G1262" t="s">
        <v>3523</v>
      </c>
    </row>
    <row r="1263" spans="1:7" x14ac:dyDescent="0.25">
      <c r="A1263" t="s">
        <v>3524</v>
      </c>
      <c r="B1263" s="4">
        <v>1.1390333033490143</v>
      </c>
      <c r="C1263" t="s">
        <v>5144</v>
      </c>
      <c r="D1263">
        <v>87</v>
      </c>
      <c r="E1263">
        <v>2</v>
      </c>
      <c r="F1263">
        <v>209</v>
      </c>
      <c r="G1263" t="s">
        <v>3525</v>
      </c>
    </row>
    <row r="1264" spans="1:7" x14ac:dyDescent="0.25">
      <c r="A1264" t="s">
        <v>3526</v>
      </c>
      <c r="B1264" s="4">
        <v>0.503517225682931</v>
      </c>
      <c r="C1264" t="s">
        <v>4771</v>
      </c>
      <c r="D1264">
        <v>35</v>
      </c>
      <c r="E1264">
        <v>2</v>
      </c>
      <c r="F1264">
        <v>194</v>
      </c>
      <c r="G1264" t="s">
        <v>3527</v>
      </c>
    </row>
    <row r="1265" spans="1:7" x14ac:dyDescent="0.25">
      <c r="A1265" t="s">
        <v>3528</v>
      </c>
      <c r="B1265" s="4">
        <v>1.0219887989186567</v>
      </c>
      <c r="C1265" t="s">
        <v>4846</v>
      </c>
      <c r="D1265">
        <v>147</v>
      </c>
      <c r="E1265">
        <v>3</v>
      </c>
      <c r="F1265">
        <v>213</v>
      </c>
      <c r="G1265" t="s">
        <v>3529</v>
      </c>
    </row>
    <row r="1266" spans="1:7" x14ac:dyDescent="0.25">
      <c r="A1266" t="s">
        <v>3530</v>
      </c>
      <c r="B1266" s="4">
        <v>0.96077980936722207</v>
      </c>
      <c r="C1266" t="s">
        <v>3531</v>
      </c>
      <c r="D1266">
        <v>133</v>
      </c>
      <c r="E1266">
        <v>3</v>
      </c>
      <c r="F1266">
        <v>133</v>
      </c>
      <c r="G1266" t="s">
        <v>3532</v>
      </c>
    </row>
    <row r="1267" spans="1:7" x14ac:dyDescent="0.25">
      <c r="A1267" t="s">
        <v>3533</v>
      </c>
      <c r="B1267" s="4">
        <v>0.80520593700095622</v>
      </c>
      <c r="C1267" t="s">
        <v>4864</v>
      </c>
      <c r="D1267">
        <v>49</v>
      </c>
      <c r="E1267">
        <v>2</v>
      </c>
      <c r="F1267">
        <v>193</v>
      </c>
      <c r="G1267" t="s">
        <v>3534</v>
      </c>
    </row>
    <row r="1268" spans="1:7" x14ac:dyDescent="0.25">
      <c r="A1268" t="s">
        <v>3535</v>
      </c>
      <c r="B1268" s="4">
        <v>1.3036649305845218</v>
      </c>
      <c r="C1268" t="s">
        <v>5145</v>
      </c>
      <c r="D1268">
        <v>89</v>
      </c>
      <c r="E1268">
        <v>3</v>
      </c>
      <c r="F1268">
        <v>31</v>
      </c>
      <c r="G1268" t="s">
        <v>3536</v>
      </c>
    </row>
    <row r="1269" spans="1:7" x14ac:dyDescent="0.25">
      <c r="A1269" t="s">
        <v>3537</v>
      </c>
      <c r="B1269" s="4">
        <v>1.3639594917608271</v>
      </c>
      <c r="C1269" t="s">
        <v>5146</v>
      </c>
      <c r="D1269">
        <v>88</v>
      </c>
      <c r="E1269">
        <v>0</v>
      </c>
      <c r="F1269">
        <v>197</v>
      </c>
      <c r="G1269" t="s">
        <v>3538</v>
      </c>
    </row>
    <row r="1270" spans="1:7" x14ac:dyDescent="0.25">
      <c r="A1270" t="s">
        <v>3539</v>
      </c>
      <c r="B1270" s="4">
        <v>1.1700145555743622</v>
      </c>
      <c r="C1270" t="s">
        <v>3540</v>
      </c>
      <c r="D1270">
        <v>129</v>
      </c>
      <c r="E1270">
        <v>0</v>
      </c>
      <c r="F1270">
        <v>189</v>
      </c>
      <c r="G1270" t="s">
        <v>3541</v>
      </c>
    </row>
    <row r="1271" spans="1:7" x14ac:dyDescent="0.25">
      <c r="A1271" t="s">
        <v>3542</v>
      </c>
      <c r="B1271" s="4">
        <v>1.8758416460981386</v>
      </c>
      <c r="C1271" t="s">
        <v>3543</v>
      </c>
      <c r="D1271">
        <v>197</v>
      </c>
      <c r="E1271">
        <v>28</v>
      </c>
      <c r="F1271">
        <v>178</v>
      </c>
      <c r="G1271" t="s">
        <v>3544</v>
      </c>
    </row>
    <row r="1272" spans="1:7" x14ac:dyDescent="0.25">
      <c r="A1272" t="s">
        <v>3545</v>
      </c>
      <c r="B1272" s="4">
        <v>1.7318974663424842</v>
      </c>
      <c r="C1272" t="s">
        <v>3546</v>
      </c>
      <c r="D1272">
        <v>197</v>
      </c>
      <c r="E1272">
        <v>15</v>
      </c>
      <c r="F1272">
        <v>74</v>
      </c>
      <c r="G1272" t="s">
        <v>3547</v>
      </c>
    </row>
    <row r="1273" spans="1:7" x14ac:dyDescent="0.25">
      <c r="A1273" t="s">
        <v>3548</v>
      </c>
      <c r="B1273" s="4">
        <v>1.1116127726103104</v>
      </c>
      <c r="C1273" t="s">
        <v>3549</v>
      </c>
      <c r="D1273">
        <v>91</v>
      </c>
      <c r="E1273">
        <v>4</v>
      </c>
      <c r="F1273">
        <v>211</v>
      </c>
      <c r="G1273" t="s">
        <v>3550</v>
      </c>
    </row>
    <row r="1274" spans="1:7" x14ac:dyDescent="0.25">
      <c r="A1274" t="s">
        <v>3551</v>
      </c>
      <c r="B1274" s="4">
        <v>1.1077057617309518</v>
      </c>
      <c r="C1274" t="s">
        <v>3552</v>
      </c>
      <c r="D1274">
        <v>279</v>
      </c>
      <c r="E1274">
        <v>2</v>
      </c>
      <c r="F1274">
        <v>177</v>
      </c>
      <c r="G1274" t="s">
        <v>3553</v>
      </c>
    </row>
    <row r="1275" spans="1:7" x14ac:dyDescent="0.25">
      <c r="A1275" t="s">
        <v>3554</v>
      </c>
      <c r="B1275" s="4">
        <v>0.57995315607776265</v>
      </c>
      <c r="C1275" t="s">
        <v>479</v>
      </c>
      <c r="D1275">
        <v>61</v>
      </c>
      <c r="E1275">
        <v>2</v>
      </c>
      <c r="F1275">
        <v>178</v>
      </c>
      <c r="G1275" t="s">
        <v>3555</v>
      </c>
    </row>
    <row r="1276" spans="1:7" x14ac:dyDescent="0.25">
      <c r="A1276" t="s">
        <v>3556</v>
      </c>
      <c r="B1276" s="4">
        <v>1.0917160974197444</v>
      </c>
      <c r="C1276" t="s">
        <v>3557</v>
      </c>
      <c r="D1276">
        <v>209</v>
      </c>
      <c r="E1276">
        <v>1</v>
      </c>
      <c r="F1276">
        <v>194</v>
      </c>
      <c r="G1276" t="s">
        <v>3558</v>
      </c>
    </row>
    <row r="1277" spans="1:7" x14ac:dyDescent="0.25">
      <c r="A1277" t="s">
        <v>3559</v>
      </c>
      <c r="B1277" s="4">
        <v>0.86165895383401225</v>
      </c>
      <c r="C1277" t="s">
        <v>5147</v>
      </c>
      <c r="D1277">
        <v>39</v>
      </c>
      <c r="E1277">
        <v>2</v>
      </c>
      <c r="F1277">
        <v>173</v>
      </c>
      <c r="G1277" t="s">
        <v>3560</v>
      </c>
    </row>
    <row r="1278" spans="1:7" x14ac:dyDescent="0.25">
      <c r="A1278" t="s">
        <v>3561</v>
      </c>
      <c r="B1278" s="4">
        <v>0.96705604348101237</v>
      </c>
      <c r="C1278" t="s">
        <v>3562</v>
      </c>
      <c r="D1278">
        <v>102</v>
      </c>
      <c r="E1278">
        <v>2</v>
      </c>
      <c r="F1278">
        <v>87</v>
      </c>
      <c r="G1278" t="s">
        <v>3563</v>
      </c>
    </row>
    <row r="1279" spans="1:7" x14ac:dyDescent="0.25">
      <c r="A1279" t="s">
        <v>3564</v>
      </c>
      <c r="B1279" s="4">
        <v>0.75964174208550861</v>
      </c>
      <c r="C1279" t="s">
        <v>3187</v>
      </c>
      <c r="D1279">
        <v>162</v>
      </c>
      <c r="E1279">
        <v>0</v>
      </c>
      <c r="F1279">
        <v>146</v>
      </c>
      <c r="G1279" t="s">
        <v>3565</v>
      </c>
    </row>
    <row r="1280" spans="1:7" x14ac:dyDescent="0.25">
      <c r="A1280" t="s">
        <v>3566</v>
      </c>
      <c r="B1280" s="4">
        <v>0.80802066610395895</v>
      </c>
      <c r="C1280" t="s">
        <v>5148</v>
      </c>
      <c r="D1280">
        <v>44</v>
      </c>
      <c r="E1280">
        <v>6</v>
      </c>
      <c r="F1280">
        <v>214</v>
      </c>
      <c r="G1280" t="s">
        <v>3567</v>
      </c>
    </row>
    <row r="1281" spans="1:7" x14ac:dyDescent="0.25">
      <c r="A1281" t="s">
        <v>3568</v>
      </c>
      <c r="B1281" s="4">
        <v>0.94108398616042732</v>
      </c>
      <c r="C1281" t="s">
        <v>3187</v>
      </c>
      <c r="D1281">
        <v>106</v>
      </c>
      <c r="E1281">
        <v>2</v>
      </c>
      <c r="F1281">
        <v>192</v>
      </c>
      <c r="G1281" t="s">
        <v>3569</v>
      </c>
    </row>
    <row r="1282" spans="1:7" x14ac:dyDescent="0.25">
      <c r="A1282" t="s">
        <v>3570</v>
      </c>
      <c r="B1282" s="4">
        <v>1.3859429608222782</v>
      </c>
      <c r="C1282" t="s">
        <v>3571</v>
      </c>
      <c r="D1282">
        <v>274</v>
      </c>
      <c r="E1282">
        <v>10</v>
      </c>
      <c r="F1282">
        <v>208</v>
      </c>
      <c r="G1282" t="s">
        <v>3572</v>
      </c>
    </row>
    <row r="1283" spans="1:7" x14ac:dyDescent="0.25">
      <c r="A1283" t="s">
        <v>3573</v>
      </c>
      <c r="B1283" s="4">
        <v>0.84143660532357534</v>
      </c>
      <c r="C1283" t="s">
        <v>5149</v>
      </c>
      <c r="D1283">
        <v>58</v>
      </c>
      <c r="E1283">
        <v>2</v>
      </c>
      <c r="F1283">
        <v>205</v>
      </c>
      <c r="G1283" t="s">
        <v>3574</v>
      </c>
    </row>
    <row r="1284" spans="1:7" x14ac:dyDescent="0.25">
      <c r="A1284" t="s">
        <v>3575</v>
      </c>
      <c r="B1284" s="4">
        <v>1.0183814238289504</v>
      </c>
      <c r="C1284" t="s">
        <v>5150</v>
      </c>
      <c r="D1284">
        <v>129</v>
      </c>
      <c r="E1284">
        <v>2</v>
      </c>
      <c r="F1284">
        <v>215</v>
      </c>
      <c r="G1284" t="s">
        <v>3576</v>
      </c>
    </row>
    <row r="1285" spans="1:7" x14ac:dyDescent="0.25">
      <c r="A1285" t="s">
        <v>3577</v>
      </c>
      <c r="B1285" s="4">
        <v>0.75853521970007276</v>
      </c>
      <c r="C1285" t="s">
        <v>3578</v>
      </c>
      <c r="D1285">
        <v>82</v>
      </c>
      <c r="E1285">
        <v>2</v>
      </c>
      <c r="F1285">
        <v>110</v>
      </c>
      <c r="G1285" t="s">
        <v>3579</v>
      </c>
    </row>
    <row r="1286" spans="1:7" x14ac:dyDescent="0.25">
      <c r="A1286" t="s">
        <v>3580</v>
      </c>
      <c r="B1286" s="4">
        <v>0.9404591605746786</v>
      </c>
      <c r="C1286" t="s">
        <v>3581</v>
      </c>
      <c r="D1286">
        <v>282</v>
      </c>
      <c r="E1286">
        <v>2</v>
      </c>
      <c r="F1286">
        <v>93</v>
      </c>
      <c r="G1286" t="s">
        <v>3582</v>
      </c>
    </row>
    <row r="1287" spans="1:7" x14ac:dyDescent="0.25">
      <c r="A1287" t="s">
        <v>3583</v>
      </c>
      <c r="B1287" s="4">
        <v>0.99678248892856591</v>
      </c>
      <c r="C1287" t="s">
        <v>3584</v>
      </c>
      <c r="D1287">
        <v>98</v>
      </c>
      <c r="E1287">
        <v>3</v>
      </c>
      <c r="F1287">
        <v>43</v>
      </c>
      <c r="G1287" t="s">
        <v>3585</v>
      </c>
    </row>
    <row r="1288" spans="1:7" x14ac:dyDescent="0.25">
      <c r="A1288" t="s">
        <v>3586</v>
      </c>
      <c r="B1288" s="4">
        <v>0.83949091065716708</v>
      </c>
      <c r="C1288" t="s">
        <v>3587</v>
      </c>
      <c r="D1288">
        <v>54</v>
      </c>
      <c r="E1288">
        <v>2</v>
      </c>
      <c r="F1288">
        <v>125</v>
      </c>
      <c r="G1288" t="s">
        <v>3588</v>
      </c>
    </row>
    <row r="1289" spans="1:7" x14ac:dyDescent="0.25">
      <c r="A1289" t="s">
        <v>3589</v>
      </c>
      <c r="B1289" s="4">
        <v>1.0580931015375037</v>
      </c>
      <c r="C1289" t="s">
        <v>3590</v>
      </c>
      <c r="D1289">
        <v>1306</v>
      </c>
      <c r="E1289">
        <v>2</v>
      </c>
      <c r="F1289">
        <v>133</v>
      </c>
      <c r="G1289" t="s">
        <v>3591</v>
      </c>
    </row>
    <row r="1290" spans="1:7" x14ac:dyDescent="0.25">
      <c r="A1290" t="s">
        <v>3592</v>
      </c>
      <c r="B1290" s="4">
        <v>1.5665063031360991</v>
      </c>
      <c r="C1290" t="s">
        <v>3593</v>
      </c>
      <c r="D1290">
        <v>174</v>
      </c>
      <c r="E1290">
        <v>8</v>
      </c>
      <c r="F1290">
        <v>213</v>
      </c>
      <c r="G1290" t="s">
        <v>3594</v>
      </c>
    </row>
    <row r="1291" spans="1:7" x14ac:dyDescent="0.25">
      <c r="A1291" t="s">
        <v>3595</v>
      </c>
      <c r="B1291" s="4">
        <v>1.3097031738031322</v>
      </c>
      <c r="C1291" t="s">
        <v>3596</v>
      </c>
      <c r="D1291">
        <v>237</v>
      </c>
      <c r="E1291">
        <v>11</v>
      </c>
      <c r="F1291">
        <v>215</v>
      </c>
      <c r="G1291" t="s">
        <v>3597</v>
      </c>
    </row>
    <row r="1292" spans="1:7" x14ac:dyDescent="0.25">
      <c r="A1292" t="s">
        <v>3598</v>
      </c>
      <c r="B1292" s="4">
        <v>1.3139058989651367</v>
      </c>
      <c r="C1292" t="s">
        <v>3599</v>
      </c>
      <c r="D1292">
        <v>237</v>
      </c>
      <c r="E1292">
        <v>2</v>
      </c>
      <c r="F1292">
        <v>72</v>
      </c>
      <c r="G1292" t="s">
        <v>3600</v>
      </c>
    </row>
    <row r="1293" spans="1:7" x14ac:dyDescent="0.25">
      <c r="A1293" t="s">
        <v>3601</v>
      </c>
      <c r="B1293" s="4">
        <v>1.7272847854432563</v>
      </c>
      <c r="C1293" t="s">
        <v>3602</v>
      </c>
      <c r="D1293">
        <v>286</v>
      </c>
      <c r="E1293">
        <v>35</v>
      </c>
      <c r="F1293">
        <v>213</v>
      </c>
      <c r="G1293" t="s">
        <v>3603</v>
      </c>
    </row>
    <row r="1294" spans="1:7" x14ac:dyDescent="0.25">
      <c r="A1294" t="s">
        <v>3604</v>
      </c>
      <c r="B1294" s="4">
        <v>1.7198190090654826</v>
      </c>
      <c r="C1294" t="s">
        <v>3605</v>
      </c>
      <c r="D1294">
        <v>286</v>
      </c>
      <c r="E1294">
        <v>22</v>
      </c>
      <c r="F1294">
        <v>130</v>
      </c>
      <c r="G1294" t="s">
        <v>3606</v>
      </c>
    </row>
    <row r="1295" spans="1:7" x14ac:dyDescent="0.25">
      <c r="A1295" t="s">
        <v>3607</v>
      </c>
      <c r="B1295" s="4">
        <v>1.1981749657925982</v>
      </c>
      <c r="C1295" t="s">
        <v>5151</v>
      </c>
      <c r="D1295">
        <v>402</v>
      </c>
      <c r="E1295">
        <v>3</v>
      </c>
      <c r="F1295">
        <v>45</v>
      </c>
      <c r="G1295" t="s">
        <v>3608</v>
      </c>
    </row>
    <row r="1296" spans="1:7" x14ac:dyDescent="0.25">
      <c r="A1296" t="s">
        <v>3609</v>
      </c>
      <c r="B1296" s="4">
        <v>1.2224846360277701</v>
      </c>
      <c r="C1296" t="s">
        <v>3610</v>
      </c>
      <c r="D1296">
        <v>93</v>
      </c>
      <c r="E1296">
        <v>1</v>
      </c>
      <c r="F1296">
        <v>212</v>
      </c>
      <c r="G1296" t="s">
        <v>3611</v>
      </c>
    </row>
    <row r="1297" spans="1:7" x14ac:dyDescent="0.25">
      <c r="A1297" t="s">
        <v>3612</v>
      </c>
      <c r="B1297" s="4">
        <v>0.55912364648447754</v>
      </c>
      <c r="C1297" t="s">
        <v>4784</v>
      </c>
      <c r="D1297">
        <v>35</v>
      </c>
      <c r="E1297">
        <v>2</v>
      </c>
      <c r="F1297">
        <v>195</v>
      </c>
      <c r="G1297" t="s">
        <v>3613</v>
      </c>
    </row>
    <row r="1298" spans="1:7" x14ac:dyDescent="0.25">
      <c r="A1298" t="s">
        <v>3614</v>
      </c>
      <c r="B1298" s="4">
        <v>1.1604145845110851</v>
      </c>
      <c r="C1298" t="s">
        <v>3615</v>
      </c>
      <c r="D1298">
        <v>250</v>
      </c>
      <c r="E1298">
        <v>12</v>
      </c>
      <c r="F1298">
        <v>190</v>
      </c>
      <c r="G1298" t="s">
        <v>3616</v>
      </c>
    </row>
    <row r="1299" spans="1:7" x14ac:dyDescent="0.25">
      <c r="A1299" t="s">
        <v>3617</v>
      </c>
      <c r="B1299" s="4">
        <v>0.58043669409156107</v>
      </c>
      <c r="C1299" t="s">
        <v>4774</v>
      </c>
      <c r="D1299">
        <v>60</v>
      </c>
      <c r="E1299">
        <v>1</v>
      </c>
      <c r="F1299">
        <v>111</v>
      </c>
      <c r="G1299" t="s">
        <v>3618</v>
      </c>
    </row>
    <row r="1300" spans="1:7" x14ac:dyDescent="0.25">
      <c r="A1300" t="s">
        <v>3619</v>
      </c>
      <c r="B1300" s="4">
        <v>1.3573874751450621</v>
      </c>
      <c r="C1300" t="s">
        <v>3620</v>
      </c>
      <c r="D1300">
        <v>56</v>
      </c>
      <c r="E1300">
        <v>1</v>
      </c>
      <c r="F1300">
        <v>215</v>
      </c>
      <c r="G1300" t="s">
        <v>3621</v>
      </c>
    </row>
    <row r="1301" spans="1:7" x14ac:dyDescent="0.25">
      <c r="A1301" t="s">
        <v>3622</v>
      </c>
      <c r="B1301" s="4">
        <v>1.2338151991234283</v>
      </c>
      <c r="C1301" t="s">
        <v>3623</v>
      </c>
      <c r="D1301">
        <v>60</v>
      </c>
      <c r="E1301">
        <v>1</v>
      </c>
      <c r="F1301">
        <v>204</v>
      </c>
      <c r="G1301" t="s">
        <v>3624</v>
      </c>
    </row>
    <row r="1302" spans="1:7" x14ac:dyDescent="0.25">
      <c r="A1302" t="s">
        <v>3625</v>
      </c>
      <c r="B1302" s="4">
        <v>1.7867089286053002</v>
      </c>
      <c r="C1302" t="s">
        <v>3626</v>
      </c>
      <c r="D1302">
        <v>377</v>
      </c>
      <c r="E1302">
        <v>21</v>
      </c>
      <c r="F1302">
        <v>215</v>
      </c>
      <c r="G1302" t="s">
        <v>3627</v>
      </c>
    </row>
    <row r="1303" spans="1:7" x14ac:dyDescent="0.25">
      <c r="A1303" t="s">
        <v>3628</v>
      </c>
      <c r="B1303" s="4">
        <v>1.8005750550377257</v>
      </c>
      <c r="C1303" t="s">
        <v>3629</v>
      </c>
      <c r="D1303">
        <v>377</v>
      </c>
      <c r="E1303">
        <v>13</v>
      </c>
      <c r="F1303">
        <v>125</v>
      </c>
      <c r="G1303" t="s">
        <v>3630</v>
      </c>
    </row>
    <row r="1304" spans="1:7" x14ac:dyDescent="0.25">
      <c r="A1304" t="s">
        <v>3631</v>
      </c>
      <c r="B1304" s="4">
        <v>1.7741557105378476</v>
      </c>
      <c r="C1304" t="s">
        <v>3632</v>
      </c>
      <c r="D1304">
        <v>186</v>
      </c>
      <c r="E1304">
        <v>37</v>
      </c>
      <c r="F1304">
        <v>213</v>
      </c>
      <c r="G1304" t="s">
        <v>3633</v>
      </c>
    </row>
    <row r="1305" spans="1:7" x14ac:dyDescent="0.25">
      <c r="A1305" t="s">
        <v>3634</v>
      </c>
      <c r="B1305" s="4">
        <v>0.96290123750492163</v>
      </c>
      <c r="C1305" t="s">
        <v>3635</v>
      </c>
      <c r="D1305">
        <v>71</v>
      </c>
      <c r="E1305">
        <v>2</v>
      </c>
      <c r="F1305">
        <v>197</v>
      </c>
      <c r="G1305" t="s">
        <v>3636</v>
      </c>
    </row>
    <row r="1306" spans="1:7" x14ac:dyDescent="0.25">
      <c r="A1306" t="s">
        <v>3637</v>
      </c>
      <c r="B1306" s="4">
        <v>0.9028811552848538</v>
      </c>
      <c r="C1306" t="s">
        <v>5152</v>
      </c>
      <c r="D1306">
        <v>71</v>
      </c>
      <c r="E1306">
        <v>2</v>
      </c>
      <c r="F1306">
        <v>205</v>
      </c>
      <c r="G1306" t="s">
        <v>3638</v>
      </c>
    </row>
    <row r="1307" spans="1:7" x14ac:dyDescent="0.25">
      <c r="A1307" t="s">
        <v>3639</v>
      </c>
      <c r="B1307" s="4">
        <v>1.287508043107968</v>
      </c>
      <c r="C1307" t="s">
        <v>3640</v>
      </c>
      <c r="D1307">
        <v>71</v>
      </c>
      <c r="E1307">
        <v>0</v>
      </c>
      <c r="F1307">
        <v>139</v>
      </c>
      <c r="G1307" t="s">
        <v>3641</v>
      </c>
    </row>
    <row r="1308" spans="1:7" x14ac:dyDescent="0.25">
      <c r="A1308" t="s">
        <v>3642</v>
      </c>
      <c r="B1308" s="4">
        <v>1.0400763825040273</v>
      </c>
      <c r="C1308" t="s">
        <v>5153</v>
      </c>
      <c r="D1308">
        <v>80</v>
      </c>
      <c r="E1308">
        <v>5</v>
      </c>
      <c r="F1308">
        <v>215</v>
      </c>
      <c r="G1308" t="s">
        <v>3643</v>
      </c>
    </row>
    <row r="1309" spans="1:7" x14ac:dyDescent="0.25">
      <c r="A1309" t="s">
        <v>3644</v>
      </c>
      <c r="B1309" s="4">
        <v>0.67110511371441395</v>
      </c>
      <c r="C1309" t="s">
        <v>3645</v>
      </c>
      <c r="D1309">
        <v>80</v>
      </c>
      <c r="E1309">
        <v>2</v>
      </c>
      <c r="F1309">
        <v>207</v>
      </c>
      <c r="G1309" t="s">
        <v>3646</v>
      </c>
    </row>
    <row r="1310" spans="1:7" x14ac:dyDescent="0.25">
      <c r="A1310" t="s">
        <v>3647</v>
      </c>
      <c r="B1310" s="4">
        <v>0.47568945042795568</v>
      </c>
      <c r="C1310" t="s">
        <v>479</v>
      </c>
      <c r="D1310">
        <v>60</v>
      </c>
      <c r="E1310">
        <v>2</v>
      </c>
      <c r="F1310">
        <v>183</v>
      </c>
      <c r="G1310" t="s">
        <v>3648</v>
      </c>
    </row>
    <row r="1311" spans="1:7" x14ac:dyDescent="0.25">
      <c r="A1311" t="s">
        <v>3649</v>
      </c>
      <c r="B1311" s="4">
        <v>1.4605390706057875</v>
      </c>
      <c r="C1311" t="s">
        <v>3650</v>
      </c>
      <c r="D1311">
        <v>367</v>
      </c>
      <c r="E1311">
        <v>15</v>
      </c>
      <c r="F1311">
        <v>143</v>
      </c>
      <c r="G1311" t="s">
        <v>3651</v>
      </c>
    </row>
    <row r="1312" spans="1:7" x14ac:dyDescent="0.25">
      <c r="A1312" t="s">
        <v>3652</v>
      </c>
      <c r="B1312" s="4">
        <v>0.95667823361751514</v>
      </c>
      <c r="C1312" t="s">
        <v>5154</v>
      </c>
      <c r="D1312">
        <v>52</v>
      </c>
      <c r="E1312">
        <v>0</v>
      </c>
      <c r="F1312">
        <v>212</v>
      </c>
      <c r="G1312" t="s">
        <v>3653</v>
      </c>
    </row>
    <row r="1313" spans="1:7" x14ac:dyDescent="0.25">
      <c r="A1313" t="s">
        <v>3654</v>
      </c>
      <c r="B1313" s="4">
        <v>0.8701507314677599</v>
      </c>
      <c r="C1313" t="s">
        <v>4979</v>
      </c>
      <c r="D1313">
        <v>104</v>
      </c>
      <c r="E1313">
        <v>2</v>
      </c>
      <c r="F1313">
        <v>201</v>
      </c>
      <c r="G1313" t="s">
        <v>3655</v>
      </c>
    </row>
    <row r="1314" spans="1:7" x14ac:dyDescent="0.25">
      <c r="A1314" t="s">
        <v>3656</v>
      </c>
      <c r="B1314" s="4">
        <v>1.5489056395407439</v>
      </c>
      <c r="C1314" t="s">
        <v>5155</v>
      </c>
      <c r="D1314">
        <v>361</v>
      </c>
      <c r="E1314">
        <v>23</v>
      </c>
      <c r="F1314">
        <v>211</v>
      </c>
      <c r="G1314" t="s">
        <v>3657</v>
      </c>
    </row>
    <row r="1315" spans="1:7" x14ac:dyDescent="0.25">
      <c r="A1315" t="s">
        <v>3658</v>
      </c>
      <c r="B1315" s="4">
        <v>0.89049100367529932</v>
      </c>
      <c r="C1315" t="s">
        <v>5156</v>
      </c>
      <c r="D1315">
        <v>53</v>
      </c>
      <c r="E1315">
        <v>5</v>
      </c>
      <c r="F1315">
        <v>208</v>
      </c>
      <c r="G1315" t="s">
        <v>3659</v>
      </c>
    </row>
    <row r="1316" spans="1:7" x14ac:dyDescent="0.25">
      <c r="A1316" t="s">
        <v>3660</v>
      </c>
      <c r="B1316" s="4">
        <v>1.7479017662598058</v>
      </c>
      <c r="C1316" t="s">
        <v>3661</v>
      </c>
      <c r="D1316">
        <v>241</v>
      </c>
      <c r="E1316">
        <v>17</v>
      </c>
      <c r="F1316">
        <v>215</v>
      </c>
      <c r="G1316" t="s">
        <v>3662</v>
      </c>
    </row>
    <row r="1317" spans="1:7" x14ac:dyDescent="0.25">
      <c r="A1317" t="s">
        <v>3663</v>
      </c>
      <c r="B1317" s="4">
        <v>0.80097768579583506</v>
      </c>
      <c r="C1317" t="s">
        <v>479</v>
      </c>
      <c r="D1317">
        <v>418</v>
      </c>
      <c r="E1317">
        <v>1</v>
      </c>
      <c r="F1317">
        <v>64</v>
      </c>
      <c r="G1317" t="s">
        <v>3664</v>
      </c>
    </row>
    <row r="1318" spans="1:7" x14ac:dyDescent="0.25">
      <c r="A1318" t="s">
        <v>3665</v>
      </c>
      <c r="B1318" s="4">
        <v>1.676501413620042</v>
      </c>
      <c r="C1318" t="s">
        <v>3666</v>
      </c>
      <c r="D1318">
        <v>622</v>
      </c>
      <c r="E1318">
        <v>23</v>
      </c>
      <c r="F1318">
        <v>34</v>
      </c>
      <c r="G1318" t="s">
        <v>3667</v>
      </c>
    </row>
    <row r="1319" spans="1:7" x14ac:dyDescent="0.25">
      <c r="A1319" t="s">
        <v>3668</v>
      </c>
      <c r="B1319" s="4">
        <v>0.9521241761034247</v>
      </c>
      <c r="C1319" t="s">
        <v>3669</v>
      </c>
      <c r="D1319">
        <v>622</v>
      </c>
      <c r="E1319">
        <v>2</v>
      </c>
      <c r="F1319">
        <v>91</v>
      </c>
      <c r="G1319" t="s">
        <v>3670</v>
      </c>
    </row>
    <row r="1320" spans="1:7" x14ac:dyDescent="0.25">
      <c r="A1320" t="s">
        <v>3671</v>
      </c>
      <c r="B1320" s="4">
        <v>0.90782035605807143</v>
      </c>
      <c r="C1320" t="s">
        <v>5157</v>
      </c>
      <c r="D1320">
        <v>180</v>
      </c>
      <c r="E1320">
        <v>4</v>
      </c>
      <c r="F1320">
        <v>30</v>
      </c>
      <c r="G1320" t="s">
        <v>3672</v>
      </c>
    </row>
    <row r="1321" spans="1:7" x14ac:dyDescent="0.25">
      <c r="A1321" t="s">
        <v>3673</v>
      </c>
      <c r="B1321" s="4">
        <v>0.50063989684289301</v>
      </c>
      <c r="C1321" t="s">
        <v>479</v>
      </c>
      <c r="D1321">
        <v>195</v>
      </c>
      <c r="E1321">
        <v>2</v>
      </c>
      <c r="F1321">
        <v>57</v>
      </c>
      <c r="G1321" t="s">
        <v>3674</v>
      </c>
    </row>
    <row r="1322" spans="1:7" x14ac:dyDescent="0.25">
      <c r="A1322" t="s">
        <v>3675</v>
      </c>
      <c r="B1322" s="4">
        <v>1.1159058208402541</v>
      </c>
      <c r="C1322" t="s">
        <v>5158</v>
      </c>
      <c r="D1322">
        <v>195</v>
      </c>
      <c r="E1322">
        <v>1</v>
      </c>
      <c r="F1322">
        <v>33</v>
      </c>
      <c r="G1322" t="s">
        <v>3676</v>
      </c>
    </row>
    <row r="1323" spans="1:7" x14ac:dyDescent="0.25">
      <c r="A1323" t="s">
        <v>3677</v>
      </c>
      <c r="B1323" s="4">
        <v>0.6480521085940899</v>
      </c>
      <c r="C1323" t="s">
        <v>479</v>
      </c>
      <c r="D1323">
        <v>73</v>
      </c>
      <c r="E1323">
        <v>1</v>
      </c>
      <c r="F1323">
        <v>34</v>
      </c>
      <c r="G1323" t="s">
        <v>3678</v>
      </c>
    </row>
    <row r="1324" spans="1:7" x14ac:dyDescent="0.25">
      <c r="A1324" t="s">
        <v>3679</v>
      </c>
      <c r="B1324" s="4">
        <v>0.70944711041330144</v>
      </c>
      <c r="C1324" t="s">
        <v>479</v>
      </c>
      <c r="D1324">
        <v>117</v>
      </c>
      <c r="E1324">
        <v>0</v>
      </c>
      <c r="F1324">
        <v>35</v>
      </c>
      <c r="G1324" t="s">
        <v>3680</v>
      </c>
    </row>
    <row r="1325" spans="1:7" x14ac:dyDescent="0.25">
      <c r="A1325" t="s">
        <v>3681</v>
      </c>
      <c r="B1325" s="4">
        <v>0.63800631385351114</v>
      </c>
      <c r="C1325" t="s">
        <v>479</v>
      </c>
      <c r="D1325">
        <v>116</v>
      </c>
      <c r="E1325">
        <v>0</v>
      </c>
      <c r="F1325">
        <v>82</v>
      </c>
      <c r="G1325" t="s">
        <v>3682</v>
      </c>
    </row>
    <row r="1326" spans="1:7" x14ac:dyDescent="0.25">
      <c r="A1326" t="s">
        <v>3683</v>
      </c>
      <c r="B1326" s="4">
        <v>0.34670322784115615</v>
      </c>
      <c r="C1326" t="s">
        <v>4774</v>
      </c>
      <c r="D1326">
        <v>75</v>
      </c>
      <c r="E1326">
        <v>1</v>
      </c>
      <c r="F1326">
        <v>126</v>
      </c>
      <c r="G1326" t="s">
        <v>3684</v>
      </c>
    </row>
    <row r="1327" spans="1:7" x14ac:dyDescent="0.25">
      <c r="A1327" t="s">
        <v>3685</v>
      </c>
      <c r="B1327" s="4">
        <v>0.80373634478083</v>
      </c>
      <c r="C1327" t="s">
        <v>2791</v>
      </c>
      <c r="D1327">
        <v>88</v>
      </c>
      <c r="E1327">
        <v>2</v>
      </c>
      <c r="F1327">
        <v>214</v>
      </c>
      <c r="G1327" t="s">
        <v>3686</v>
      </c>
    </row>
    <row r="1328" spans="1:7" x14ac:dyDescent="0.25">
      <c r="A1328" t="s">
        <v>3687</v>
      </c>
      <c r="B1328" s="4">
        <v>1.4207017869349565</v>
      </c>
      <c r="C1328" t="s">
        <v>3688</v>
      </c>
      <c r="D1328">
        <v>198</v>
      </c>
      <c r="E1328">
        <v>5</v>
      </c>
      <c r="F1328">
        <v>200</v>
      </c>
      <c r="G1328" t="s">
        <v>3689</v>
      </c>
    </row>
    <row r="1329" spans="1:7" x14ac:dyDescent="0.25">
      <c r="A1329" t="s">
        <v>3690</v>
      </c>
      <c r="B1329" s="4">
        <v>1.2383785635387417</v>
      </c>
      <c r="C1329" t="s">
        <v>3691</v>
      </c>
      <c r="D1329">
        <v>99</v>
      </c>
      <c r="E1329">
        <v>2</v>
      </c>
      <c r="F1329">
        <v>132</v>
      </c>
      <c r="G1329" t="s">
        <v>3692</v>
      </c>
    </row>
    <row r="1330" spans="1:7" x14ac:dyDescent="0.25">
      <c r="A1330" t="s">
        <v>3693</v>
      </c>
      <c r="B1330" s="4">
        <v>0.9704246435791285</v>
      </c>
      <c r="C1330" t="s">
        <v>3694</v>
      </c>
      <c r="D1330">
        <v>233</v>
      </c>
      <c r="E1330">
        <v>2</v>
      </c>
      <c r="F1330">
        <v>102</v>
      </c>
      <c r="G1330" t="s">
        <v>3695</v>
      </c>
    </row>
    <row r="1331" spans="1:7" x14ac:dyDescent="0.25">
      <c r="A1331" t="s">
        <v>3696</v>
      </c>
      <c r="B1331" s="4">
        <v>1.1792382325799662</v>
      </c>
      <c r="C1331" t="s">
        <v>3697</v>
      </c>
      <c r="D1331">
        <v>244</v>
      </c>
      <c r="E1331">
        <v>17</v>
      </c>
      <c r="F1331">
        <v>212</v>
      </c>
      <c r="G1331" t="s">
        <v>3698</v>
      </c>
    </row>
    <row r="1332" spans="1:7" x14ac:dyDescent="0.25">
      <c r="A1332" t="s">
        <v>3699</v>
      </c>
      <c r="B1332" s="4">
        <v>0.51204541763676958</v>
      </c>
      <c r="C1332" t="s">
        <v>4774</v>
      </c>
      <c r="D1332">
        <v>35</v>
      </c>
      <c r="E1332">
        <v>2</v>
      </c>
      <c r="F1332">
        <v>215</v>
      </c>
      <c r="G1332" t="s">
        <v>3700</v>
      </c>
    </row>
    <row r="1333" spans="1:7" x14ac:dyDescent="0.25">
      <c r="A1333" t="s">
        <v>3701</v>
      </c>
      <c r="B1333" s="4">
        <v>0.92547736533183733</v>
      </c>
      <c r="C1333" t="s">
        <v>3702</v>
      </c>
      <c r="D1333">
        <v>214</v>
      </c>
      <c r="E1333">
        <v>0</v>
      </c>
      <c r="F1333">
        <v>100</v>
      </c>
      <c r="G1333" t="s">
        <v>3703</v>
      </c>
    </row>
    <row r="1334" spans="1:7" x14ac:dyDescent="0.25">
      <c r="A1334" t="s">
        <v>3704</v>
      </c>
      <c r="B1334" s="4">
        <v>1.4198505597883628</v>
      </c>
      <c r="C1334" t="s">
        <v>3705</v>
      </c>
      <c r="D1334">
        <v>80</v>
      </c>
      <c r="E1334">
        <v>1</v>
      </c>
      <c r="F1334">
        <v>209</v>
      </c>
      <c r="G1334" t="s">
        <v>3706</v>
      </c>
    </row>
    <row r="1335" spans="1:7" x14ac:dyDescent="0.25">
      <c r="A1335" t="s">
        <v>3707</v>
      </c>
      <c r="B1335" s="4">
        <v>0.61956660079116588</v>
      </c>
      <c r="C1335" t="s">
        <v>479</v>
      </c>
      <c r="D1335">
        <v>121</v>
      </c>
      <c r="E1335">
        <v>2</v>
      </c>
      <c r="F1335">
        <v>213</v>
      </c>
      <c r="G1335" t="s">
        <v>3708</v>
      </c>
    </row>
    <row r="1336" spans="1:7" x14ac:dyDescent="0.25">
      <c r="A1336" t="s">
        <v>3709</v>
      </c>
      <c r="B1336" s="4">
        <v>1.3168234952729736</v>
      </c>
      <c r="C1336" t="s">
        <v>3710</v>
      </c>
      <c r="D1336">
        <v>121</v>
      </c>
      <c r="E1336">
        <v>0</v>
      </c>
      <c r="F1336">
        <v>196</v>
      </c>
      <c r="G1336" t="s">
        <v>3711</v>
      </c>
    </row>
    <row r="1337" spans="1:7" x14ac:dyDescent="0.25">
      <c r="A1337" t="s">
        <v>3712</v>
      </c>
      <c r="B1337" s="4">
        <v>0.75766741747027255</v>
      </c>
      <c r="C1337" t="s">
        <v>5159</v>
      </c>
      <c r="D1337">
        <v>94</v>
      </c>
      <c r="E1337">
        <v>0</v>
      </c>
      <c r="F1337">
        <v>215</v>
      </c>
      <c r="G1337" t="s">
        <v>3713</v>
      </c>
    </row>
    <row r="1338" spans="1:7" x14ac:dyDescent="0.25">
      <c r="A1338" t="s">
        <v>3714</v>
      </c>
      <c r="B1338" s="4">
        <v>1.138998935166196</v>
      </c>
      <c r="C1338" t="s">
        <v>5160</v>
      </c>
      <c r="D1338">
        <v>85</v>
      </c>
      <c r="E1338">
        <v>0</v>
      </c>
      <c r="F1338">
        <v>203</v>
      </c>
      <c r="G1338" t="s">
        <v>3715</v>
      </c>
    </row>
    <row r="1339" spans="1:7" x14ac:dyDescent="0.25">
      <c r="A1339" t="s">
        <v>3716</v>
      </c>
      <c r="B1339" s="4">
        <v>1.8166481395221112</v>
      </c>
      <c r="C1339" t="s">
        <v>3717</v>
      </c>
      <c r="D1339">
        <v>215</v>
      </c>
      <c r="E1339">
        <v>37</v>
      </c>
      <c r="F1339">
        <v>196</v>
      </c>
      <c r="G1339" t="s">
        <v>3718</v>
      </c>
    </row>
    <row r="1340" spans="1:7" x14ac:dyDescent="0.25">
      <c r="A1340" t="s">
        <v>3719</v>
      </c>
      <c r="B1340" s="4">
        <v>1.0088851222404647</v>
      </c>
      <c r="C1340" t="s">
        <v>5161</v>
      </c>
      <c r="D1340">
        <v>74</v>
      </c>
      <c r="E1340">
        <v>2</v>
      </c>
      <c r="F1340">
        <v>215</v>
      </c>
      <c r="G1340" t="s">
        <v>3720</v>
      </c>
    </row>
    <row r="1341" spans="1:7" x14ac:dyDescent="0.25">
      <c r="A1341" t="s">
        <v>3721</v>
      </c>
      <c r="B1341" s="4">
        <v>1.5169128547324324</v>
      </c>
      <c r="C1341" t="s">
        <v>3722</v>
      </c>
      <c r="D1341">
        <v>74</v>
      </c>
      <c r="E1341">
        <v>9</v>
      </c>
      <c r="F1341">
        <v>213</v>
      </c>
      <c r="G1341" t="s">
        <v>3723</v>
      </c>
    </row>
    <row r="1342" spans="1:7" x14ac:dyDescent="0.25">
      <c r="A1342" t="s">
        <v>3724</v>
      </c>
      <c r="B1342" s="4">
        <v>0.89769497986411295</v>
      </c>
      <c r="C1342" t="s">
        <v>5162</v>
      </c>
      <c r="D1342">
        <v>265</v>
      </c>
      <c r="E1342">
        <v>3</v>
      </c>
      <c r="F1342">
        <v>203</v>
      </c>
      <c r="G1342" t="s">
        <v>3725</v>
      </c>
    </row>
    <row r="1343" spans="1:7" x14ac:dyDescent="0.25">
      <c r="A1343" t="s">
        <v>3726</v>
      </c>
      <c r="B1343" s="4">
        <v>0.88103234372153749</v>
      </c>
      <c r="C1343" t="s">
        <v>5135</v>
      </c>
      <c r="D1343">
        <v>278</v>
      </c>
      <c r="E1343">
        <v>6</v>
      </c>
      <c r="F1343">
        <v>215</v>
      </c>
      <c r="G1343" t="s">
        <v>3727</v>
      </c>
    </row>
    <row r="1344" spans="1:7" x14ac:dyDescent="0.25">
      <c r="A1344" t="s">
        <v>3728</v>
      </c>
      <c r="B1344" s="4">
        <v>0.96422057704562147</v>
      </c>
      <c r="C1344" t="s">
        <v>5163</v>
      </c>
      <c r="D1344">
        <v>278</v>
      </c>
      <c r="E1344">
        <v>2</v>
      </c>
      <c r="F1344">
        <v>98</v>
      </c>
      <c r="G1344" t="s">
        <v>3729</v>
      </c>
    </row>
    <row r="1345" spans="1:7" x14ac:dyDescent="0.25">
      <c r="A1345" t="s">
        <v>3730</v>
      </c>
      <c r="B1345" s="4">
        <v>0.82158162799321155</v>
      </c>
      <c r="C1345" t="s">
        <v>5164</v>
      </c>
      <c r="D1345">
        <v>40</v>
      </c>
      <c r="E1345">
        <v>2</v>
      </c>
      <c r="F1345">
        <v>215</v>
      </c>
      <c r="G1345" t="s">
        <v>3731</v>
      </c>
    </row>
    <row r="1346" spans="1:7" x14ac:dyDescent="0.25">
      <c r="A1346" t="s">
        <v>3732</v>
      </c>
      <c r="B1346" s="4">
        <v>1.8104839030468631</v>
      </c>
      <c r="C1346" t="s">
        <v>3733</v>
      </c>
      <c r="D1346">
        <v>364</v>
      </c>
      <c r="E1346">
        <v>53</v>
      </c>
      <c r="F1346">
        <v>205</v>
      </c>
      <c r="G1346" t="s">
        <v>3734</v>
      </c>
    </row>
    <row r="1347" spans="1:7" x14ac:dyDescent="0.25">
      <c r="A1347" t="s">
        <v>3735</v>
      </c>
      <c r="B1347" s="4">
        <v>1.6013184891070558</v>
      </c>
      <c r="C1347" t="s">
        <v>3736</v>
      </c>
      <c r="D1347">
        <v>364</v>
      </c>
      <c r="E1347">
        <v>15</v>
      </c>
      <c r="F1347">
        <v>183</v>
      </c>
      <c r="G1347" t="s">
        <v>3737</v>
      </c>
    </row>
    <row r="1348" spans="1:7" x14ac:dyDescent="0.25">
      <c r="A1348" t="s">
        <v>3738</v>
      </c>
      <c r="B1348" s="4">
        <v>1.5844403421057174</v>
      </c>
      <c r="C1348" t="s">
        <v>3739</v>
      </c>
      <c r="D1348">
        <v>179</v>
      </c>
      <c r="E1348">
        <v>5</v>
      </c>
      <c r="F1348">
        <v>101</v>
      </c>
      <c r="G1348" t="s">
        <v>3740</v>
      </c>
    </row>
    <row r="1349" spans="1:7" x14ac:dyDescent="0.25">
      <c r="A1349" t="s">
        <v>3741</v>
      </c>
      <c r="B1349" s="4">
        <v>1.4041723187498629</v>
      </c>
      <c r="C1349" t="s">
        <v>3742</v>
      </c>
      <c r="D1349">
        <v>179</v>
      </c>
      <c r="E1349">
        <v>0</v>
      </c>
      <c r="F1349">
        <v>206</v>
      </c>
      <c r="G1349" t="s">
        <v>3743</v>
      </c>
    </row>
    <row r="1350" spans="1:7" x14ac:dyDescent="0.25">
      <c r="A1350" t="s">
        <v>3744</v>
      </c>
      <c r="B1350" s="4">
        <v>1.1008672511041466</v>
      </c>
      <c r="C1350" t="s">
        <v>3745</v>
      </c>
      <c r="D1350">
        <v>196</v>
      </c>
      <c r="E1350">
        <v>1</v>
      </c>
      <c r="F1350">
        <v>36</v>
      </c>
      <c r="G1350" t="s">
        <v>3746</v>
      </c>
    </row>
    <row r="1351" spans="1:7" x14ac:dyDescent="0.25">
      <c r="A1351" t="s">
        <v>3747</v>
      </c>
      <c r="B1351" s="4">
        <v>1.0177482516610916</v>
      </c>
      <c r="C1351" t="s">
        <v>5165</v>
      </c>
      <c r="D1351">
        <v>98</v>
      </c>
      <c r="E1351">
        <v>6</v>
      </c>
      <c r="F1351">
        <v>210</v>
      </c>
      <c r="G1351" t="s">
        <v>3748</v>
      </c>
    </row>
    <row r="1352" spans="1:7" x14ac:dyDescent="0.25">
      <c r="A1352" t="s">
        <v>3749</v>
      </c>
      <c r="B1352" s="4">
        <v>1.1215308551020191</v>
      </c>
      <c r="C1352" t="s">
        <v>5166</v>
      </c>
      <c r="D1352">
        <v>87</v>
      </c>
      <c r="E1352">
        <v>4</v>
      </c>
      <c r="F1352">
        <v>211</v>
      </c>
      <c r="G1352" t="s">
        <v>3750</v>
      </c>
    </row>
    <row r="1353" spans="1:7" x14ac:dyDescent="0.25">
      <c r="A1353" t="s">
        <v>3751</v>
      </c>
      <c r="B1353" s="4">
        <v>1.0408908909276799</v>
      </c>
      <c r="C1353" t="s">
        <v>5167</v>
      </c>
      <c r="D1353">
        <v>87</v>
      </c>
      <c r="E1353">
        <v>4</v>
      </c>
      <c r="F1353">
        <v>213</v>
      </c>
      <c r="G1353" t="s">
        <v>3752</v>
      </c>
    </row>
    <row r="1354" spans="1:7" x14ac:dyDescent="0.25">
      <c r="A1354" t="s">
        <v>3753</v>
      </c>
      <c r="B1354" s="4">
        <v>1.0627271236381468</v>
      </c>
      <c r="C1354" t="s">
        <v>5168</v>
      </c>
      <c r="D1354">
        <v>33</v>
      </c>
      <c r="E1354">
        <v>0</v>
      </c>
      <c r="F1354">
        <v>212</v>
      </c>
      <c r="G1354" t="s">
        <v>3754</v>
      </c>
    </row>
    <row r="1355" spans="1:7" x14ac:dyDescent="0.25">
      <c r="A1355" t="s">
        <v>3755</v>
      </c>
      <c r="B1355" s="4">
        <v>0.97906392222303906</v>
      </c>
      <c r="C1355" t="s">
        <v>5169</v>
      </c>
      <c r="D1355">
        <v>96</v>
      </c>
      <c r="E1355">
        <v>2</v>
      </c>
      <c r="F1355">
        <v>200</v>
      </c>
      <c r="G1355" t="s">
        <v>3756</v>
      </c>
    </row>
    <row r="1356" spans="1:7" x14ac:dyDescent="0.25">
      <c r="A1356" t="s">
        <v>3757</v>
      </c>
      <c r="B1356" s="4">
        <v>0.97795689505240657</v>
      </c>
      <c r="C1356" t="s">
        <v>3758</v>
      </c>
      <c r="D1356">
        <v>96</v>
      </c>
      <c r="E1356">
        <v>1</v>
      </c>
      <c r="F1356">
        <v>79</v>
      </c>
      <c r="G1356" t="s">
        <v>3759</v>
      </c>
    </row>
    <row r="1357" spans="1:7" x14ac:dyDescent="0.25">
      <c r="A1357" t="s">
        <v>3760</v>
      </c>
      <c r="B1357" s="4">
        <v>0.84662865989489045</v>
      </c>
      <c r="C1357" t="s">
        <v>4928</v>
      </c>
      <c r="D1357">
        <v>37</v>
      </c>
      <c r="E1357">
        <v>2</v>
      </c>
      <c r="F1357">
        <v>75</v>
      </c>
      <c r="G1357" t="s">
        <v>3761</v>
      </c>
    </row>
    <row r="1358" spans="1:7" x14ac:dyDescent="0.25">
      <c r="A1358" t="s">
        <v>3762</v>
      </c>
      <c r="B1358" s="4">
        <v>1.2509471750536876</v>
      </c>
      <c r="C1358" t="s">
        <v>3763</v>
      </c>
      <c r="D1358">
        <v>1352</v>
      </c>
      <c r="E1358">
        <v>0</v>
      </c>
      <c r="F1358">
        <v>31</v>
      </c>
      <c r="G1358" t="s">
        <v>3764</v>
      </c>
    </row>
    <row r="1359" spans="1:7" x14ac:dyDescent="0.25">
      <c r="A1359" t="s">
        <v>3765</v>
      </c>
      <c r="B1359" s="4">
        <v>1.2496377068573759</v>
      </c>
      <c r="C1359" t="s">
        <v>5170</v>
      </c>
      <c r="D1359">
        <v>99</v>
      </c>
      <c r="E1359">
        <v>6</v>
      </c>
      <c r="F1359">
        <v>209</v>
      </c>
      <c r="G1359" t="s">
        <v>3766</v>
      </c>
    </row>
    <row r="1360" spans="1:7" x14ac:dyDescent="0.25">
      <c r="A1360" t="s">
        <v>3767</v>
      </c>
      <c r="B1360" s="4">
        <v>1.386567550243806</v>
      </c>
      <c r="C1360" t="s">
        <v>3768</v>
      </c>
      <c r="D1360">
        <v>158</v>
      </c>
      <c r="E1360">
        <v>10</v>
      </c>
      <c r="F1360">
        <v>190</v>
      </c>
      <c r="G1360" t="s">
        <v>3769</v>
      </c>
    </row>
    <row r="1361" spans="1:7" x14ac:dyDescent="0.25">
      <c r="A1361" t="s">
        <v>3770</v>
      </c>
      <c r="B1361" s="4">
        <v>0.83043855586289772</v>
      </c>
      <c r="C1361" t="s">
        <v>5171</v>
      </c>
      <c r="D1361">
        <v>41</v>
      </c>
      <c r="E1361">
        <v>3</v>
      </c>
      <c r="F1361">
        <v>212</v>
      </c>
      <c r="G1361" t="s">
        <v>3771</v>
      </c>
    </row>
    <row r="1362" spans="1:7" x14ac:dyDescent="0.25">
      <c r="A1362" t="s">
        <v>3772</v>
      </c>
      <c r="B1362" s="4">
        <v>1.6264063195747718</v>
      </c>
      <c r="C1362" t="s">
        <v>3773</v>
      </c>
      <c r="D1362">
        <v>233</v>
      </c>
      <c r="E1362">
        <v>18</v>
      </c>
      <c r="F1362">
        <v>214</v>
      </c>
      <c r="G1362" t="s">
        <v>3774</v>
      </c>
    </row>
    <row r="1363" spans="1:7" x14ac:dyDescent="0.25">
      <c r="A1363" t="s">
        <v>3775</v>
      </c>
      <c r="B1363" s="4">
        <v>1.5262363657096887</v>
      </c>
      <c r="C1363" t="s">
        <v>3776</v>
      </c>
      <c r="D1363">
        <v>233</v>
      </c>
      <c r="E1363">
        <v>15</v>
      </c>
      <c r="F1363">
        <v>213</v>
      </c>
      <c r="G1363" t="s">
        <v>3777</v>
      </c>
    </row>
    <row r="1364" spans="1:7" x14ac:dyDescent="0.25">
      <c r="A1364" t="s">
        <v>3778</v>
      </c>
      <c r="B1364" s="4">
        <v>0.43758853046268964</v>
      </c>
      <c r="C1364" t="s">
        <v>479</v>
      </c>
      <c r="D1364">
        <v>34</v>
      </c>
      <c r="E1364">
        <v>2</v>
      </c>
      <c r="F1364">
        <v>213</v>
      </c>
      <c r="G1364" t="s">
        <v>3779</v>
      </c>
    </row>
    <row r="1365" spans="1:7" x14ac:dyDescent="0.25">
      <c r="A1365" t="s">
        <v>3780</v>
      </c>
      <c r="B1365" s="4">
        <v>0.90167234747759617</v>
      </c>
      <c r="C1365" t="s">
        <v>3781</v>
      </c>
      <c r="D1365">
        <v>36</v>
      </c>
      <c r="E1365">
        <v>2</v>
      </c>
      <c r="F1365">
        <v>34</v>
      </c>
      <c r="G1365" t="s">
        <v>3782</v>
      </c>
    </row>
    <row r="1366" spans="1:7" x14ac:dyDescent="0.25">
      <c r="A1366" t="s">
        <v>3783</v>
      </c>
      <c r="B1366" s="4">
        <v>1.5279831636950671</v>
      </c>
      <c r="C1366" t="s">
        <v>3784</v>
      </c>
      <c r="D1366">
        <v>181</v>
      </c>
      <c r="E1366">
        <v>6</v>
      </c>
      <c r="F1366">
        <v>50</v>
      </c>
      <c r="G1366" t="s">
        <v>3785</v>
      </c>
    </row>
    <row r="1367" spans="1:7" x14ac:dyDescent="0.25">
      <c r="A1367" t="s">
        <v>3786</v>
      </c>
      <c r="B1367" s="4">
        <v>1.5847406728622206</v>
      </c>
      <c r="C1367" t="s">
        <v>3787</v>
      </c>
      <c r="D1367">
        <v>460</v>
      </c>
      <c r="E1367">
        <v>13</v>
      </c>
      <c r="F1367">
        <v>215</v>
      </c>
      <c r="G1367" t="s">
        <v>3788</v>
      </c>
    </row>
    <row r="1368" spans="1:7" x14ac:dyDescent="0.25">
      <c r="A1368" t="s">
        <v>3789</v>
      </c>
      <c r="B1368" s="4">
        <v>1.7215396315133671</v>
      </c>
      <c r="C1368" t="s">
        <v>3790</v>
      </c>
      <c r="D1368">
        <v>460</v>
      </c>
      <c r="E1368">
        <v>64</v>
      </c>
      <c r="F1368">
        <v>203</v>
      </c>
      <c r="G1368" t="s">
        <v>3791</v>
      </c>
    </row>
    <row r="1369" spans="1:7" x14ac:dyDescent="0.25">
      <c r="A1369" t="s">
        <v>3792</v>
      </c>
      <c r="B1369" s="4">
        <v>1.1702955847723902</v>
      </c>
      <c r="C1369" t="s">
        <v>3793</v>
      </c>
      <c r="D1369">
        <v>75</v>
      </c>
      <c r="E1369">
        <v>3</v>
      </c>
      <c r="F1369">
        <v>108</v>
      </c>
      <c r="G1369" t="s">
        <v>3794</v>
      </c>
    </row>
    <row r="1370" spans="1:7" x14ac:dyDescent="0.25">
      <c r="A1370" t="s">
        <v>3795</v>
      </c>
      <c r="B1370" s="4">
        <v>1.253815832304165</v>
      </c>
      <c r="C1370" t="s">
        <v>3796</v>
      </c>
      <c r="D1370">
        <v>137</v>
      </c>
      <c r="E1370">
        <v>0</v>
      </c>
      <c r="F1370">
        <v>198</v>
      </c>
      <c r="G1370" t="s">
        <v>3797</v>
      </c>
    </row>
    <row r="1371" spans="1:7" x14ac:dyDescent="0.25">
      <c r="A1371" t="s">
        <v>3798</v>
      </c>
      <c r="B1371" s="4">
        <v>0.44388430315175553</v>
      </c>
      <c r="C1371" t="s">
        <v>479</v>
      </c>
      <c r="D1371">
        <v>40</v>
      </c>
      <c r="E1371">
        <v>1</v>
      </c>
      <c r="F1371">
        <v>213</v>
      </c>
      <c r="G1371" t="s">
        <v>3799</v>
      </c>
    </row>
    <row r="1372" spans="1:7" x14ac:dyDescent="0.25">
      <c r="A1372" t="s">
        <v>3800</v>
      </c>
      <c r="B1372" s="4">
        <v>1.521335617440831</v>
      </c>
      <c r="C1372" t="s">
        <v>5172</v>
      </c>
      <c r="D1372">
        <v>217</v>
      </c>
      <c r="E1372">
        <v>4</v>
      </c>
      <c r="F1372">
        <v>213</v>
      </c>
      <c r="G1372" t="s">
        <v>3801</v>
      </c>
    </row>
    <row r="1373" spans="1:7" x14ac:dyDescent="0.25">
      <c r="A1373" t="s">
        <v>3802</v>
      </c>
      <c r="B1373" s="4">
        <v>1.5513407706763782</v>
      </c>
      <c r="C1373" t="s">
        <v>3803</v>
      </c>
      <c r="D1373">
        <v>217</v>
      </c>
      <c r="E1373">
        <v>6</v>
      </c>
      <c r="F1373">
        <v>161</v>
      </c>
      <c r="G1373" t="s">
        <v>3804</v>
      </c>
    </row>
    <row r="1374" spans="1:7" x14ac:dyDescent="0.25">
      <c r="A1374" t="s">
        <v>3805</v>
      </c>
      <c r="B1374" s="4">
        <v>0.66036304425808212</v>
      </c>
      <c r="C1374" t="s">
        <v>5173</v>
      </c>
      <c r="D1374">
        <v>72</v>
      </c>
      <c r="E1374">
        <v>2</v>
      </c>
      <c r="F1374">
        <v>206</v>
      </c>
      <c r="G1374" t="s">
        <v>3806</v>
      </c>
    </row>
    <row r="1375" spans="1:7" x14ac:dyDescent="0.25">
      <c r="A1375" t="s">
        <v>3807</v>
      </c>
      <c r="B1375" s="4">
        <v>0.98485026068391812</v>
      </c>
      <c r="C1375" t="s">
        <v>3808</v>
      </c>
      <c r="D1375">
        <v>336</v>
      </c>
      <c r="E1375">
        <v>1</v>
      </c>
      <c r="F1375">
        <v>125</v>
      </c>
      <c r="G1375" t="s">
        <v>3809</v>
      </c>
    </row>
    <row r="1376" spans="1:7" x14ac:dyDescent="0.25">
      <c r="A1376" t="s">
        <v>3810</v>
      </c>
      <c r="B1376" s="4">
        <v>1.469037252258421</v>
      </c>
      <c r="C1376" t="s">
        <v>3811</v>
      </c>
      <c r="D1376">
        <v>133</v>
      </c>
      <c r="E1376">
        <v>8</v>
      </c>
      <c r="F1376">
        <v>214</v>
      </c>
      <c r="G1376" t="s">
        <v>3812</v>
      </c>
    </row>
    <row r="1377" spans="1:7" x14ac:dyDescent="0.25">
      <c r="A1377" t="s">
        <v>3813</v>
      </c>
      <c r="B1377" s="4">
        <v>1.2497977008964543</v>
      </c>
      <c r="C1377" t="s">
        <v>3814</v>
      </c>
      <c r="D1377">
        <v>136</v>
      </c>
      <c r="E1377">
        <v>2</v>
      </c>
      <c r="F1377">
        <v>179</v>
      </c>
      <c r="G1377" t="s">
        <v>3815</v>
      </c>
    </row>
    <row r="1378" spans="1:7" x14ac:dyDescent="0.25">
      <c r="A1378" t="s">
        <v>3816</v>
      </c>
      <c r="B1378" s="4">
        <v>1.1894841323075762</v>
      </c>
      <c r="C1378" t="s">
        <v>3817</v>
      </c>
      <c r="D1378">
        <v>130</v>
      </c>
      <c r="E1378">
        <v>5</v>
      </c>
      <c r="F1378">
        <v>197</v>
      </c>
      <c r="G1378" t="s">
        <v>3818</v>
      </c>
    </row>
    <row r="1379" spans="1:7" x14ac:dyDescent="0.25">
      <c r="A1379" t="s">
        <v>3819</v>
      </c>
      <c r="B1379" s="4">
        <v>0.77638135584186174</v>
      </c>
      <c r="C1379" t="s">
        <v>3820</v>
      </c>
      <c r="D1379">
        <v>68</v>
      </c>
      <c r="E1379">
        <v>0</v>
      </c>
      <c r="F1379">
        <v>214</v>
      </c>
      <c r="G1379" t="s">
        <v>3821</v>
      </c>
    </row>
    <row r="1380" spans="1:7" x14ac:dyDescent="0.25">
      <c r="A1380" t="s">
        <v>3822</v>
      </c>
      <c r="B1380" s="4">
        <v>0.5307379736940141</v>
      </c>
      <c r="C1380" t="s">
        <v>4774</v>
      </c>
      <c r="D1380">
        <v>37</v>
      </c>
      <c r="E1380">
        <v>0</v>
      </c>
      <c r="F1380">
        <v>214</v>
      </c>
      <c r="G1380" t="s">
        <v>3823</v>
      </c>
    </row>
    <row r="1381" spans="1:7" x14ac:dyDescent="0.25">
      <c r="A1381" t="s">
        <v>3824</v>
      </c>
      <c r="B1381" s="4">
        <v>1.6673781021583927</v>
      </c>
      <c r="C1381" t="s">
        <v>3825</v>
      </c>
      <c r="D1381">
        <v>479</v>
      </c>
      <c r="E1381">
        <v>40</v>
      </c>
      <c r="F1381">
        <v>215</v>
      </c>
      <c r="G1381" t="s">
        <v>3826</v>
      </c>
    </row>
    <row r="1382" spans="1:7" x14ac:dyDescent="0.25">
      <c r="A1382" t="s">
        <v>3827</v>
      </c>
      <c r="B1382" s="4">
        <v>1.4637103922702981</v>
      </c>
      <c r="C1382" t="s">
        <v>3828</v>
      </c>
      <c r="D1382">
        <v>94</v>
      </c>
      <c r="E1382">
        <v>5</v>
      </c>
      <c r="F1382">
        <v>175</v>
      </c>
      <c r="G1382" t="s">
        <v>3829</v>
      </c>
    </row>
    <row r="1383" spans="1:7" x14ac:dyDescent="0.25">
      <c r="A1383" t="s">
        <v>3830</v>
      </c>
      <c r="B1383" s="4">
        <v>1.1421051755408462</v>
      </c>
      <c r="C1383" t="s">
        <v>5174</v>
      </c>
      <c r="D1383">
        <v>66</v>
      </c>
      <c r="E1383">
        <v>3</v>
      </c>
      <c r="F1383">
        <v>209</v>
      </c>
      <c r="G1383" t="s">
        <v>3831</v>
      </c>
    </row>
    <row r="1384" spans="1:7" x14ac:dyDescent="0.25">
      <c r="A1384" t="s">
        <v>3832</v>
      </c>
      <c r="B1384" s="4">
        <v>1.5851057233417836</v>
      </c>
      <c r="C1384" t="s">
        <v>5175</v>
      </c>
      <c r="D1384">
        <v>118</v>
      </c>
      <c r="E1384">
        <v>3</v>
      </c>
      <c r="F1384">
        <v>105</v>
      </c>
      <c r="G1384" t="s">
        <v>3833</v>
      </c>
    </row>
    <row r="1385" spans="1:7" x14ac:dyDescent="0.25">
      <c r="A1385" t="s">
        <v>3834</v>
      </c>
      <c r="B1385" s="4">
        <v>1.5659726504743463</v>
      </c>
      <c r="C1385" t="s">
        <v>3835</v>
      </c>
      <c r="D1385">
        <v>118</v>
      </c>
      <c r="E1385">
        <v>8</v>
      </c>
      <c r="F1385">
        <v>206</v>
      </c>
      <c r="G1385" t="s">
        <v>3836</v>
      </c>
    </row>
    <row r="1386" spans="1:7" x14ac:dyDescent="0.25">
      <c r="A1386" t="s">
        <v>3837</v>
      </c>
      <c r="B1386" s="4">
        <v>1.0999639371773324</v>
      </c>
      <c r="C1386" t="s">
        <v>3838</v>
      </c>
      <c r="D1386">
        <v>51</v>
      </c>
      <c r="E1386">
        <v>0</v>
      </c>
      <c r="F1386">
        <v>74</v>
      </c>
      <c r="G1386" t="s">
        <v>3839</v>
      </c>
    </row>
    <row r="1387" spans="1:7" x14ac:dyDescent="0.25">
      <c r="A1387" t="s">
        <v>3840</v>
      </c>
      <c r="B1387" s="4">
        <v>1.2143035701211518</v>
      </c>
      <c r="C1387" t="s">
        <v>3841</v>
      </c>
      <c r="D1387">
        <v>159</v>
      </c>
      <c r="E1387">
        <v>2</v>
      </c>
      <c r="F1387">
        <v>131</v>
      </c>
      <c r="G1387" t="s">
        <v>3842</v>
      </c>
    </row>
    <row r="1388" spans="1:7" x14ac:dyDescent="0.25">
      <c r="A1388" t="s">
        <v>3843</v>
      </c>
      <c r="B1388" s="4">
        <v>1.0889699528163892</v>
      </c>
      <c r="C1388" t="s">
        <v>3844</v>
      </c>
      <c r="D1388">
        <v>159</v>
      </c>
      <c r="E1388">
        <v>4</v>
      </c>
      <c r="F1388">
        <v>168</v>
      </c>
      <c r="G1388" t="s">
        <v>3845</v>
      </c>
    </row>
    <row r="1389" spans="1:7" x14ac:dyDescent="0.25">
      <c r="A1389" t="s">
        <v>3846</v>
      </c>
      <c r="B1389" s="4">
        <v>0.71998373064349164</v>
      </c>
      <c r="C1389" t="s">
        <v>3187</v>
      </c>
      <c r="D1389">
        <v>138</v>
      </c>
      <c r="E1389">
        <v>0</v>
      </c>
      <c r="F1389">
        <v>173</v>
      </c>
      <c r="G1389" t="s">
        <v>3847</v>
      </c>
    </row>
    <row r="1390" spans="1:7" x14ac:dyDescent="0.25">
      <c r="A1390" t="s">
        <v>3848</v>
      </c>
      <c r="B1390" s="4">
        <v>0.87983988458754292</v>
      </c>
      <c r="C1390" t="s">
        <v>3849</v>
      </c>
      <c r="D1390">
        <v>139</v>
      </c>
      <c r="E1390">
        <v>2</v>
      </c>
      <c r="F1390">
        <v>59</v>
      </c>
      <c r="G1390" t="s">
        <v>3850</v>
      </c>
    </row>
    <row r="1391" spans="1:7" x14ac:dyDescent="0.25">
      <c r="A1391" t="s">
        <v>3851</v>
      </c>
      <c r="B1391" s="4">
        <v>0.77338716973217214</v>
      </c>
      <c r="C1391" t="s">
        <v>3852</v>
      </c>
      <c r="D1391">
        <v>139</v>
      </c>
      <c r="E1391">
        <v>1</v>
      </c>
      <c r="F1391">
        <v>73</v>
      </c>
      <c r="G1391" t="s">
        <v>3853</v>
      </c>
    </row>
    <row r="1392" spans="1:7" x14ac:dyDescent="0.25">
      <c r="A1392" t="s">
        <v>3854</v>
      </c>
      <c r="B1392" s="4">
        <v>1.1140868179993195</v>
      </c>
      <c r="C1392" t="s">
        <v>5176</v>
      </c>
      <c r="D1392">
        <v>72</v>
      </c>
      <c r="E1392">
        <v>3</v>
      </c>
      <c r="F1392">
        <v>193</v>
      </c>
      <c r="G1392" t="s">
        <v>3855</v>
      </c>
    </row>
    <row r="1393" spans="1:7" x14ac:dyDescent="0.25">
      <c r="A1393" t="s">
        <v>3856</v>
      </c>
      <c r="B1393" s="4">
        <v>0.49732479825782167</v>
      </c>
      <c r="C1393" t="s">
        <v>479</v>
      </c>
      <c r="D1393">
        <v>72</v>
      </c>
      <c r="E1393">
        <v>2</v>
      </c>
      <c r="F1393">
        <v>165</v>
      </c>
      <c r="G1393" t="s">
        <v>3857</v>
      </c>
    </row>
    <row r="1394" spans="1:7" x14ac:dyDescent="0.25">
      <c r="A1394" t="s">
        <v>3858</v>
      </c>
      <c r="B1394" s="4">
        <v>0.52890748006151866</v>
      </c>
      <c r="C1394" t="s">
        <v>4774</v>
      </c>
      <c r="D1394">
        <v>96</v>
      </c>
      <c r="E1394">
        <v>0</v>
      </c>
      <c r="F1394">
        <v>80</v>
      </c>
      <c r="G1394" t="s">
        <v>3859</v>
      </c>
    </row>
    <row r="1395" spans="1:7" x14ac:dyDescent="0.25">
      <c r="A1395" t="s">
        <v>3860</v>
      </c>
      <c r="B1395" s="4">
        <v>0.92730019970234812</v>
      </c>
      <c r="C1395" t="s">
        <v>5177</v>
      </c>
      <c r="D1395">
        <v>96</v>
      </c>
      <c r="E1395">
        <v>2</v>
      </c>
      <c r="F1395">
        <v>50</v>
      </c>
      <c r="G1395" t="s">
        <v>3861</v>
      </c>
    </row>
    <row r="1396" spans="1:7" x14ac:dyDescent="0.25">
      <c r="A1396" t="s">
        <v>3862</v>
      </c>
      <c r="B1396" s="4">
        <v>0.57768034047737182</v>
      </c>
      <c r="C1396" t="s">
        <v>3863</v>
      </c>
      <c r="D1396">
        <v>101</v>
      </c>
      <c r="E1396">
        <v>0</v>
      </c>
      <c r="F1396">
        <v>137</v>
      </c>
      <c r="G1396" t="s">
        <v>3864</v>
      </c>
    </row>
    <row r="1397" spans="1:7" x14ac:dyDescent="0.25">
      <c r="A1397" t="s">
        <v>3865</v>
      </c>
      <c r="B1397" s="4">
        <v>0.56515430314996551</v>
      </c>
      <c r="C1397" t="s">
        <v>4774</v>
      </c>
      <c r="D1397">
        <v>101</v>
      </c>
      <c r="E1397">
        <v>1</v>
      </c>
      <c r="F1397">
        <v>51</v>
      </c>
      <c r="G1397" t="s">
        <v>3866</v>
      </c>
    </row>
    <row r="1398" spans="1:7" x14ac:dyDescent="0.25">
      <c r="A1398" t="s">
        <v>3867</v>
      </c>
      <c r="B1398" s="4">
        <v>0.62211624232892571</v>
      </c>
      <c r="C1398" t="s">
        <v>4771</v>
      </c>
      <c r="D1398">
        <v>61</v>
      </c>
      <c r="E1398">
        <v>2</v>
      </c>
      <c r="F1398">
        <v>55</v>
      </c>
      <c r="G1398" t="s">
        <v>3868</v>
      </c>
    </row>
    <row r="1399" spans="1:7" x14ac:dyDescent="0.25">
      <c r="A1399" t="s">
        <v>3869</v>
      </c>
      <c r="B1399" s="4">
        <v>0.53917519726817598</v>
      </c>
      <c r="C1399" t="s">
        <v>4774</v>
      </c>
      <c r="D1399">
        <v>33</v>
      </c>
      <c r="E1399">
        <v>2</v>
      </c>
      <c r="F1399">
        <v>43</v>
      </c>
      <c r="G1399" t="s">
        <v>3870</v>
      </c>
    </row>
    <row r="1400" spans="1:7" x14ac:dyDescent="0.25">
      <c r="A1400" t="s">
        <v>3871</v>
      </c>
      <c r="B1400" s="4">
        <v>1.193417723389522</v>
      </c>
      <c r="C1400" t="s">
        <v>3872</v>
      </c>
      <c r="D1400">
        <v>84</v>
      </c>
      <c r="E1400">
        <v>2</v>
      </c>
      <c r="F1400">
        <v>35</v>
      </c>
      <c r="G1400" t="s">
        <v>3873</v>
      </c>
    </row>
    <row r="1401" spans="1:7" x14ac:dyDescent="0.25">
      <c r="A1401" t="s">
        <v>3874</v>
      </c>
      <c r="B1401" s="4">
        <v>1.5877353089146189</v>
      </c>
      <c r="C1401" t="s">
        <v>3875</v>
      </c>
      <c r="D1401">
        <v>84</v>
      </c>
      <c r="E1401">
        <v>13</v>
      </c>
      <c r="F1401">
        <v>34</v>
      </c>
      <c r="G1401" t="s">
        <v>3876</v>
      </c>
    </row>
    <row r="1402" spans="1:7" x14ac:dyDescent="0.25">
      <c r="A1402" t="s">
        <v>3877</v>
      </c>
      <c r="B1402" s="4">
        <v>0.64943446153788353</v>
      </c>
      <c r="C1402" t="s">
        <v>4774</v>
      </c>
      <c r="D1402">
        <v>100</v>
      </c>
      <c r="E1402">
        <v>1</v>
      </c>
      <c r="F1402">
        <v>176</v>
      </c>
      <c r="G1402" t="s">
        <v>3878</v>
      </c>
    </row>
    <row r="1403" spans="1:7" x14ac:dyDescent="0.25">
      <c r="A1403" t="s">
        <v>3879</v>
      </c>
      <c r="B1403" s="4">
        <v>0.97777638974353476</v>
      </c>
      <c r="C1403" t="s">
        <v>5178</v>
      </c>
      <c r="D1403">
        <v>39</v>
      </c>
      <c r="E1403">
        <v>5</v>
      </c>
      <c r="F1403">
        <v>91</v>
      </c>
      <c r="G1403" t="s">
        <v>3880</v>
      </c>
    </row>
    <row r="1404" spans="1:7" x14ac:dyDescent="0.25">
      <c r="A1404" t="s">
        <v>3881</v>
      </c>
      <c r="B1404" s="4">
        <v>1.7870400016360839</v>
      </c>
      <c r="C1404" t="s">
        <v>3882</v>
      </c>
      <c r="D1404">
        <v>46</v>
      </c>
      <c r="E1404">
        <v>9</v>
      </c>
      <c r="F1404">
        <v>214</v>
      </c>
      <c r="G1404" t="s">
        <v>3883</v>
      </c>
    </row>
    <row r="1405" spans="1:7" x14ac:dyDescent="0.25">
      <c r="A1405" t="s">
        <v>3884</v>
      </c>
      <c r="B1405" s="4">
        <v>0.81770238688068952</v>
      </c>
      <c r="C1405" t="s">
        <v>3885</v>
      </c>
      <c r="D1405">
        <v>105</v>
      </c>
      <c r="E1405">
        <v>6</v>
      </c>
      <c r="F1405">
        <v>213</v>
      </c>
      <c r="G1405" t="s">
        <v>3886</v>
      </c>
    </row>
    <row r="1406" spans="1:7" x14ac:dyDescent="0.25">
      <c r="A1406" t="s">
        <v>3887</v>
      </c>
      <c r="B1406" s="4">
        <v>0.96524284013240158</v>
      </c>
      <c r="C1406" t="s">
        <v>3888</v>
      </c>
      <c r="D1406">
        <v>105</v>
      </c>
      <c r="E1406">
        <v>2</v>
      </c>
      <c r="F1406">
        <v>201</v>
      </c>
      <c r="G1406" t="s">
        <v>3889</v>
      </c>
    </row>
    <row r="1407" spans="1:7" x14ac:dyDescent="0.25">
      <c r="A1407" t="s">
        <v>3890</v>
      </c>
      <c r="B1407" s="4">
        <v>1.1241686874762482</v>
      </c>
      <c r="C1407" t="s">
        <v>3891</v>
      </c>
      <c r="D1407">
        <v>101</v>
      </c>
      <c r="E1407">
        <v>2</v>
      </c>
      <c r="F1407">
        <v>38</v>
      </c>
      <c r="G1407" t="s">
        <v>3892</v>
      </c>
    </row>
    <row r="1408" spans="1:7" x14ac:dyDescent="0.25">
      <c r="A1408" t="s">
        <v>3893</v>
      </c>
      <c r="B1408" s="4">
        <v>1.5061708489036791</v>
      </c>
      <c r="C1408" t="s">
        <v>3894</v>
      </c>
      <c r="D1408">
        <v>164</v>
      </c>
      <c r="E1408">
        <v>0</v>
      </c>
      <c r="F1408">
        <v>31</v>
      </c>
      <c r="G1408" t="s">
        <v>3895</v>
      </c>
    </row>
    <row r="1409" spans="1:7" x14ac:dyDescent="0.25">
      <c r="A1409" t="s">
        <v>3896</v>
      </c>
      <c r="B1409" s="4">
        <v>1.5358372084887146</v>
      </c>
      <c r="C1409" t="s">
        <v>3897</v>
      </c>
      <c r="D1409">
        <v>187</v>
      </c>
      <c r="E1409">
        <v>7</v>
      </c>
      <c r="F1409">
        <v>47</v>
      </c>
      <c r="G1409" t="s">
        <v>3898</v>
      </c>
    </row>
    <row r="1410" spans="1:7" x14ac:dyDescent="0.25">
      <c r="A1410" t="s">
        <v>3899</v>
      </c>
      <c r="B1410" s="4">
        <v>0.88977749498472991</v>
      </c>
      <c r="C1410" t="s">
        <v>3900</v>
      </c>
      <c r="D1410">
        <v>187</v>
      </c>
      <c r="E1410">
        <v>2</v>
      </c>
      <c r="F1410">
        <v>142</v>
      </c>
      <c r="G1410" t="s">
        <v>3901</v>
      </c>
    </row>
    <row r="1411" spans="1:7" x14ac:dyDescent="0.25">
      <c r="A1411" t="s">
        <v>3902</v>
      </c>
      <c r="B1411" s="4">
        <v>1.422023629659293</v>
      </c>
      <c r="C1411" t="s">
        <v>3903</v>
      </c>
      <c r="D1411">
        <v>118</v>
      </c>
      <c r="E1411">
        <v>3</v>
      </c>
      <c r="F1411">
        <v>171</v>
      </c>
      <c r="G1411" t="s">
        <v>3904</v>
      </c>
    </row>
    <row r="1412" spans="1:7" x14ac:dyDescent="0.25">
      <c r="A1412" t="s">
        <v>3905</v>
      </c>
      <c r="B1412" s="4">
        <v>1.228629678393943</v>
      </c>
      <c r="C1412" t="s">
        <v>3906</v>
      </c>
      <c r="D1412">
        <v>118</v>
      </c>
      <c r="E1412">
        <v>2</v>
      </c>
      <c r="F1412">
        <v>215</v>
      </c>
      <c r="G1412" t="s">
        <v>3907</v>
      </c>
    </row>
    <row r="1413" spans="1:7" x14ac:dyDescent="0.25">
      <c r="A1413" t="s">
        <v>3908</v>
      </c>
      <c r="B1413" s="4">
        <v>1.6776085696015233</v>
      </c>
      <c r="C1413" t="s">
        <v>3909</v>
      </c>
      <c r="D1413">
        <v>82</v>
      </c>
      <c r="E1413">
        <v>14</v>
      </c>
      <c r="F1413">
        <v>214</v>
      </c>
      <c r="G1413" t="s">
        <v>3910</v>
      </c>
    </row>
    <row r="1414" spans="1:7" x14ac:dyDescent="0.25">
      <c r="A1414" t="s">
        <v>3911</v>
      </c>
      <c r="B1414" s="4">
        <v>0.65110555224871391</v>
      </c>
      <c r="C1414" t="s">
        <v>4771</v>
      </c>
      <c r="D1414">
        <v>102</v>
      </c>
      <c r="E1414">
        <v>2</v>
      </c>
      <c r="F1414">
        <v>197</v>
      </c>
      <c r="G1414" t="s">
        <v>3912</v>
      </c>
    </row>
    <row r="1415" spans="1:7" x14ac:dyDescent="0.25">
      <c r="A1415" t="s">
        <v>3913</v>
      </c>
      <c r="B1415" s="4">
        <v>0.90969283558702618</v>
      </c>
      <c r="C1415" t="s">
        <v>5179</v>
      </c>
      <c r="D1415">
        <v>110</v>
      </c>
      <c r="E1415">
        <v>3</v>
      </c>
      <c r="F1415">
        <v>70</v>
      </c>
      <c r="G1415" t="s">
        <v>3914</v>
      </c>
    </row>
    <row r="1416" spans="1:7" x14ac:dyDescent="0.25">
      <c r="A1416" t="s">
        <v>3915</v>
      </c>
      <c r="B1416" s="4">
        <v>1.039162307598144</v>
      </c>
      <c r="C1416" t="s">
        <v>5180</v>
      </c>
      <c r="D1416">
        <v>110</v>
      </c>
      <c r="E1416">
        <v>1</v>
      </c>
      <c r="F1416">
        <v>207</v>
      </c>
      <c r="G1416" t="s">
        <v>3916</v>
      </c>
    </row>
    <row r="1417" spans="1:7" x14ac:dyDescent="0.25">
      <c r="A1417" t="s">
        <v>3917</v>
      </c>
      <c r="B1417" s="4">
        <v>0.97913509249609487</v>
      </c>
      <c r="C1417" t="s">
        <v>3918</v>
      </c>
      <c r="D1417">
        <v>367</v>
      </c>
      <c r="E1417">
        <v>2</v>
      </c>
      <c r="F1417">
        <v>208</v>
      </c>
      <c r="G1417" t="s">
        <v>3919</v>
      </c>
    </row>
    <row r="1418" spans="1:7" x14ac:dyDescent="0.25">
      <c r="A1418" t="s">
        <v>3920</v>
      </c>
      <c r="B1418" s="4">
        <v>1.0457028839188365</v>
      </c>
      <c r="C1418" t="s">
        <v>3921</v>
      </c>
      <c r="D1418">
        <v>118</v>
      </c>
      <c r="E1418">
        <v>2</v>
      </c>
      <c r="F1418">
        <v>211</v>
      </c>
      <c r="G1418" t="s">
        <v>3922</v>
      </c>
    </row>
    <row r="1419" spans="1:7" x14ac:dyDescent="0.25">
      <c r="A1419" t="s">
        <v>3923</v>
      </c>
      <c r="B1419" s="4">
        <v>1.7059984657718608</v>
      </c>
      <c r="C1419" t="s">
        <v>3924</v>
      </c>
      <c r="D1419">
        <v>47</v>
      </c>
      <c r="E1419">
        <v>17</v>
      </c>
      <c r="F1419">
        <v>194</v>
      </c>
      <c r="G1419" t="s">
        <v>3925</v>
      </c>
    </row>
    <row r="1420" spans="1:7" x14ac:dyDescent="0.25">
      <c r="A1420" t="s">
        <v>3926</v>
      </c>
      <c r="B1420" s="4">
        <v>1.1710757960486682</v>
      </c>
      <c r="C1420" t="s">
        <v>3927</v>
      </c>
      <c r="D1420">
        <v>47</v>
      </c>
      <c r="E1420">
        <v>2</v>
      </c>
      <c r="F1420">
        <v>195</v>
      </c>
      <c r="G1420" t="s">
        <v>3928</v>
      </c>
    </row>
    <row r="1421" spans="1:7" x14ac:dyDescent="0.25">
      <c r="A1421" t="s">
        <v>3929</v>
      </c>
      <c r="B1421" s="4">
        <v>0.94563141102927717</v>
      </c>
      <c r="C1421" t="s">
        <v>5181</v>
      </c>
      <c r="D1421">
        <v>145</v>
      </c>
      <c r="E1421">
        <v>2</v>
      </c>
      <c r="F1421">
        <v>167</v>
      </c>
      <c r="G1421" t="s">
        <v>3930</v>
      </c>
    </row>
    <row r="1422" spans="1:7" x14ac:dyDescent="0.25">
      <c r="A1422" t="s">
        <v>3931</v>
      </c>
      <c r="B1422" s="4">
        <v>1.0756664478957183</v>
      </c>
      <c r="C1422" t="s">
        <v>3932</v>
      </c>
      <c r="D1422">
        <v>139</v>
      </c>
      <c r="E1422">
        <v>3</v>
      </c>
      <c r="F1422">
        <v>162</v>
      </c>
      <c r="G1422" t="s">
        <v>3933</v>
      </c>
    </row>
    <row r="1423" spans="1:7" x14ac:dyDescent="0.25">
      <c r="A1423" t="s">
        <v>3934</v>
      </c>
      <c r="B1423" s="4">
        <v>1.214520251914442</v>
      </c>
      <c r="C1423" t="s">
        <v>3935</v>
      </c>
      <c r="D1423">
        <v>133</v>
      </c>
      <c r="E1423">
        <v>3</v>
      </c>
      <c r="F1423">
        <v>33</v>
      </c>
      <c r="G1423" t="s">
        <v>3936</v>
      </c>
    </row>
    <row r="1424" spans="1:7" x14ac:dyDescent="0.25">
      <c r="A1424" t="s">
        <v>3937</v>
      </c>
      <c r="B1424" s="4">
        <v>0.57662411860460527</v>
      </c>
      <c r="C1424" t="s">
        <v>3938</v>
      </c>
      <c r="D1424">
        <v>1220</v>
      </c>
      <c r="E1424">
        <v>2</v>
      </c>
      <c r="F1424">
        <v>120</v>
      </c>
      <c r="G1424" t="s">
        <v>3939</v>
      </c>
    </row>
    <row r="1425" spans="1:7" x14ac:dyDescent="0.25">
      <c r="A1425" t="s">
        <v>3940</v>
      </c>
      <c r="B1425" s="4">
        <v>1.0859888801634745</v>
      </c>
      <c r="C1425" t="s">
        <v>5182</v>
      </c>
      <c r="D1425">
        <v>94</v>
      </c>
      <c r="E1425">
        <v>6</v>
      </c>
      <c r="F1425">
        <v>207</v>
      </c>
      <c r="G1425" t="s">
        <v>3941</v>
      </c>
    </row>
    <row r="1426" spans="1:7" x14ac:dyDescent="0.25">
      <c r="A1426" t="s">
        <v>3942</v>
      </c>
      <c r="B1426" s="4">
        <v>1.1375575493095076</v>
      </c>
      <c r="C1426" t="s">
        <v>5183</v>
      </c>
      <c r="D1426">
        <v>80</v>
      </c>
      <c r="E1426">
        <v>4</v>
      </c>
      <c r="F1426">
        <v>210</v>
      </c>
      <c r="G1426" t="s">
        <v>3943</v>
      </c>
    </row>
    <row r="1427" spans="1:7" x14ac:dyDescent="0.25">
      <c r="A1427" t="s">
        <v>3944</v>
      </c>
      <c r="B1427" s="4">
        <v>1.1862577266788232</v>
      </c>
      <c r="C1427" t="s">
        <v>3945</v>
      </c>
      <c r="D1427">
        <v>80</v>
      </c>
      <c r="E1427">
        <v>0</v>
      </c>
      <c r="F1427">
        <v>209</v>
      </c>
      <c r="G1427" t="s">
        <v>3946</v>
      </c>
    </row>
    <row r="1428" spans="1:7" x14ac:dyDescent="0.25">
      <c r="A1428" t="s">
        <v>3947</v>
      </c>
      <c r="B1428" s="4">
        <v>0.90527260299254464</v>
      </c>
      <c r="C1428" t="s">
        <v>4771</v>
      </c>
      <c r="D1428">
        <v>130</v>
      </c>
      <c r="E1428">
        <v>2</v>
      </c>
      <c r="F1428">
        <v>44</v>
      </c>
      <c r="G1428" t="s">
        <v>3948</v>
      </c>
    </row>
    <row r="1429" spans="1:7" x14ac:dyDescent="0.25">
      <c r="A1429" t="s">
        <v>3949</v>
      </c>
      <c r="B1429" s="4">
        <v>0.80493405365036419</v>
      </c>
      <c r="C1429" t="s">
        <v>3950</v>
      </c>
      <c r="D1429">
        <v>130</v>
      </c>
      <c r="E1429">
        <v>0</v>
      </c>
      <c r="F1429">
        <v>208</v>
      </c>
      <c r="G1429" t="s">
        <v>3951</v>
      </c>
    </row>
    <row r="1430" spans="1:7" x14ac:dyDescent="0.25">
      <c r="A1430" t="s">
        <v>3952</v>
      </c>
      <c r="B1430" s="4">
        <v>1.5273311402554692</v>
      </c>
      <c r="C1430" t="s">
        <v>3953</v>
      </c>
      <c r="D1430">
        <v>432</v>
      </c>
      <c r="E1430">
        <v>21</v>
      </c>
      <c r="F1430">
        <v>206</v>
      </c>
      <c r="G1430" t="s">
        <v>3954</v>
      </c>
    </row>
    <row r="1431" spans="1:7" x14ac:dyDescent="0.25">
      <c r="A1431" t="s">
        <v>3955</v>
      </c>
      <c r="B1431" s="4">
        <v>0.98772973249806351</v>
      </c>
      <c r="C1431" t="s">
        <v>5184</v>
      </c>
      <c r="D1431">
        <v>126</v>
      </c>
      <c r="E1431">
        <v>3</v>
      </c>
      <c r="F1431">
        <v>208</v>
      </c>
      <c r="G1431" t="s">
        <v>3956</v>
      </c>
    </row>
    <row r="1432" spans="1:7" x14ac:dyDescent="0.25">
      <c r="A1432" t="s">
        <v>3957</v>
      </c>
      <c r="B1432" s="4">
        <v>1.1377946381485899</v>
      </c>
      <c r="C1432" t="s">
        <v>3958</v>
      </c>
      <c r="D1432">
        <v>126</v>
      </c>
      <c r="E1432">
        <v>6</v>
      </c>
      <c r="F1432">
        <v>212</v>
      </c>
      <c r="G1432" t="s">
        <v>3959</v>
      </c>
    </row>
    <row r="1433" spans="1:7" x14ac:dyDescent="0.25">
      <c r="A1433" t="s">
        <v>3960</v>
      </c>
      <c r="B1433" s="4">
        <v>0.93192738060839453</v>
      </c>
      <c r="C1433" t="s">
        <v>479</v>
      </c>
      <c r="D1433">
        <v>61</v>
      </c>
      <c r="E1433">
        <v>0</v>
      </c>
      <c r="F1433">
        <v>204</v>
      </c>
      <c r="G1433" t="s">
        <v>3961</v>
      </c>
    </row>
    <row r="1434" spans="1:7" x14ac:dyDescent="0.25">
      <c r="A1434" t="s">
        <v>3962</v>
      </c>
      <c r="B1434" s="4">
        <v>0.78630677677228544</v>
      </c>
      <c r="C1434" t="s">
        <v>4774</v>
      </c>
      <c r="D1434">
        <v>64</v>
      </c>
      <c r="E1434">
        <v>2</v>
      </c>
      <c r="F1434">
        <v>214</v>
      </c>
      <c r="G1434" t="s">
        <v>3963</v>
      </c>
    </row>
    <row r="1435" spans="1:7" x14ac:dyDescent="0.25">
      <c r="A1435" t="s">
        <v>3964</v>
      </c>
      <c r="B1435" s="4">
        <v>0.86363090618050431</v>
      </c>
      <c r="C1435" t="s">
        <v>3965</v>
      </c>
      <c r="D1435">
        <v>88</v>
      </c>
      <c r="E1435">
        <v>2</v>
      </c>
      <c r="F1435">
        <v>30</v>
      </c>
      <c r="G1435" t="s">
        <v>3966</v>
      </c>
    </row>
    <row r="1436" spans="1:7" x14ac:dyDescent="0.25">
      <c r="A1436" t="s">
        <v>3967</v>
      </c>
      <c r="B1436" s="4">
        <v>1.3324177397018113</v>
      </c>
      <c r="C1436" t="s">
        <v>3968</v>
      </c>
      <c r="D1436">
        <v>88</v>
      </c>
      <c r="E1436">
        <v>6</v>
      </c>
      <c r="F1436">
        <v>192</v>
      </c>
      <c r="G1436" t="s">
        <v>3969</v>
      </c>
    </row>
    <row r="1437" spans="1:7" x14ac:dyDescent="0.25">
      <c r="A1437" t="s">
        <v>3970</v>
      </c>
      <c r="B1437" s="4">
        <v>0.81931220644500602</v>
      </c>
      <c r="C1437" t="s">
        <v>2376</v>
      </c>
      <c r="D1437">
        <v>145</v>
      </c>
      <c r="E1437">
        <v>0</v>
      </c>
      <c r="F1437">
        <v>196</v>
      </c>
      <c r="G1437" t="s">
        <v>3971</v>
      </c>
    </row>
    <row r="1438" spans="1:7" x14ac:dyDescent="0.25">
      <c r="A1438" t="s">
        <v>3972</v>
      </c>
      <c r="B1438" s="4">
        <v>0.84649728722765349</v>
      </c>
      <c r="C1438" t="s">
        <v>5185</v>
      </c>
      <c r="D1438">
        <v>93</v>
      </c>
      <c r="E1438">
        <v>1</v>
      </c>
      <c r="F1438">
        <v>214</v>
      </c>
      <c r="G1438" t="s">
        <v>3973</v>
      </c>
    </row>
    <row r="1439" spans="1:7" x14ac:dyDescent="0.25">
      <c r="A1439" t="s">
        <v>3974</v>
      </c>
      <c r="B1439" s="4">
        <v>1.3615502346544019</v>
      </c>
      <c r="C1439" t="s">
        <v>3975</v>
      </c>
      <c r="D1439">
        <v>348</v>
      </c>
      <c r="E1439">
        <v>2</v>
      </c>
      <c r="F1439">
        <v>210</v>
      </c>
      <c r="G1439" t="s">
        <v>3976</v>
      </c>
    </row>
    <row r="1440" spans="1:7" x14ac:dyDescent="0.25">
      <c r="A1440" t="s">
        <v>3977</v>
      </c>
      <c r="B1440" s="4">
        <v>1.4142882367684719</v>
      </c>
      <c r="C1440" t="s">
        <v>3978</v>
      </c>
      <c r="D1440">
        <v>348</v>
      </c>
      <c r="E1440">
        <v>11</v>
      </c>
      <c r="F1440">
        <v>215</v>
      </c>
      <c r="G1440" t="s">
        <v>3979</v>
      </c>
    </row>
    <row r="1441" spans="1:7" x14ac:dyDescent="0.25">
      <c r="A1441" t="s">
        <v>3980</v>
      </c>
      <c r="B1441" s="4">
        <v>1.3444965657027668</v>
      </c>
      <c r="C1441" t="s">
        <v>3981</v>
      </c>
      <c r="D1441">
        <v>327</v>
      </c>
      <c r="E1441">
        <v>8</v>
      </c>
      <c r="F1441">
        <v>205</v>
      </c>
      <c r="G1441" t="s">
        <v>3982</v>
      </c>
    </row>
    <row r="1442" spans="1:7" x14ac:dyDescent="0.25">
      <c r="A1442" t="s">
        <v>3983</v>
      </c>
      <c r="B1442" s="4">
        <v>1.2831659150410499</v>
      </c>
      <c r="C1442" t="s">
        <v>3984</v>
      </c>
      <c r="D1442">
        <v>327</v>
      </c>
      <c r="E1442">
        <v>0</v>
      </c>
      <c r="F1442">
        <v>62</v>
      </c>
      <c r="G1442" t="s">
        <v>3985</v>
      </c>
    </row>
    <row r="1443" spans="1:7" x14ac:dyDescent="0.25">
      <c r="A1443" t="s">
        <v>3986</v>
      </c>
      <c r="B1443" s="4">
        <v>1.5254407525579532</v>
      </c>
      <c r="C1443" t="s">
        <v>3987</v>
      </c>
      <c r="D1443">
        <v>261</v>
      </c>
      <c r="E1443">
        <v>13</v>
      </c>
      <c r="F1443">
        <v>206</v>
      </c>
      <c r="G1443" t="s">
        <v>3988</v>
      </c>
    </row>
    <row r="1444" spans="1:7" x14ac:dyDescent="0.25">
      <c r="A1444" t="s">
        <v>3989</v>
      </c>
      <c r="B1444" s="4">
        <v>1.5145363507414522</v>
      </c>
      <c r="C1444" t="s">
        <v>3990</v>
      </c>
      <c r="D1444">
        <v>261</v>
      </c>
      <c r="E1444">
        <v>13</v>
      </c>
      <c r="F1444">
        <v>211</v>
      </c>
      <c r="G1444" t="s">
        <v>3991</v>
      </c>
    </row>
    <row r="1445" spans="1:7" x14ac:dyDescent="0.25">
      <c r="A1445" t="s">
        <v>3992</v>
      </c>
      <c r="B1445" s="4">
        <v>1.0345896742945686</v>
      </c>
      <c r="C1445" t="s">
        <v>5186</v>
      </c>
      <c r="D1445">
        <v>156</v>
      </c>
      <c r="E1445">
        <v>1</v>
      </c>
      <c r="F1445">
        <v>212</v>
      </c>
      <c r="G1445" t="s">
        <v>3993</v>
      </c>
    </row>
    <row r="1446" spans="1:7" x14ac:dyDescent="0.25">
      <c r="A1446" t="s">
        <v>3994</v>
      </c>
      <c r="B1446" s="4">
        <v>1.271571653847581</v>
      </c>
      <c r="C1446" t="s">
        <v>3995</v>
      </c>
      <c r="D1446">
        <v>156</v>
      </c>
      <c r="E1446">
        <v>12</v>
      </c>
      <c r="F1446">
        <v>201</v>
      </c>
      <c r="G1446" t="s">
        <v>3996</v>
      </c>
    </row>
    <row r="1447" spans="1:7" x14ac:dyDescent="0.25">
      <c r="A1447" t="s">
        <v>3997</v>
      </c>
      <c r="B1447" s="4">
        <v>1.2034736934564143</v>
      </c>
      <c r="C1447" t="s">
        <v>5187</v>
      </c>
      <c r="D1447">
        <v>235</v>
      </c>
      <c r="E1447">
        <v>2</v>
      </c>
      <c r="F1447">
        <v>112</v>
      </c>
      <c r="G1447" t="s">
        <v>3998</v>
      </c>
    </row>
    <row r="1448" spans="1:7" x14ac:dyDescent="0.25">
      <c r="A1448" t="s">
        <v>3999</v>
      </c>
      <c r="B1448" s="4">
        <v>1.1295619673150612</v>
      </c>
      <c r="C1448" t="s">
        <v>4000</v>
      </c>
      <c r="D1448">
        <v>235</v>
      </c>
      <c r="E1448">
        <v>5</v>
      </c>
      <c r="F1448">
        <v>201</v>
      </c>
      <c r="G1448" t="s">
        <v>4001</v>
      </c>
    </row>
    <row r="1449" spans="1:7" x14ac:dyDescent="0.25">
      <c r="A1449" t="s">
        <v>4002</v>
      </c>
      <c r="B1449" s="4">
        <v>1.6168147103131811</v>
      </c>
      <c r="C1449" t="s">
        <v>4003</v>
      </c>
      <c r="D1449">
        <v>282</v>
      </c>
      <c r="E1449">
        <v>28</v>
      </c>
      <c r="F1449">
        <v>215</v>
      </c>
      <c r="G1449" t="s">
        <v>4004</v>
      </c>
    </row>
    <row r="1450" spans="1:7" x14ac:dyDescent="0.25">
      <c r="A1450" t="s">
        <v>4005</v>
      </c>
      <c r="B1450" s="4">
        <v>1.376891014872027</v>
      </c>
      <c r="C1450" t="s">
        <v>4006</v>
      </c>
      <c r="D1450">
        <v>287</v>
      </c>
      <c r="E1450">
        <v>9</v>
      </c>
      <c r="F1450">
        <v>215</v>
      </c>
      <c r="G1450" t="s">
        <v>4007</v>
      </c>
    </row>
    <row r="1451" spans="1:7" x14ac:dyDescent="0.25">
      <c r="A1451" t="s">
        <v>4008</v>
      </c>
      <c r="B1451" s="4">
        <v>1.0685137166082714</v>
      </c>
      <c r="C1451" t="s">
        <v>4009</v>
      </c>
      <c r="D1451">
        <v>302</v>
      </c>
      <c r="E1451">
        <v>4</v>
      </c>
      <c r="F1451">
        <v>209</v>
      </c>
      <c r="G1451" t="s">
        <v>4010</v>
      </c>
    </row>
    <row r="1452" spans="1:7" x14ac:dyDescent="0.25">
      <c r="A1452" t="s">
        <v>4011</v>
      </c>
      <c r="B1452" s="4">
        <v>0.98789285790699277</v>
      </c>
      <c r="C1452" t="s">
        <v>4832</v>
      </c>
      <c r="D1452">
        <v>302</v>
      </c>
      <c r="E1452">
        <v>6</v>
      </c>
      <c r="F1452">
        <v>194</v>
      </c>
      <c r="G1452" t="s">
        <v>4012</v>
      </c>
    </row>
    <row r="1453" spans="1:7" x14ac:dyDescent="0.25">
      <c r="A1453" t="s">
        <v>4013</v>
      </c>
      <c r="B1453" s="4">
        <v>1.1529643915301349</v>
      </c>
      <c r="C1453" t="s">
        <v>5188</v>
      </c>
      <c r="D1453">
        <v>57</v>
      </c>
      <c r="E1453">
        <v>4</v>
      </c>
      <c r="F1453">
        <v>172</v>
      </c>
      <c r="G1453" t="s">
        <v>4014</v>
      </c>
    </row>
    <row r="1454" spans="1:7" x14ac:dyDescent="0.25">
      <c r="A1454" t="s">
        <v>4015</v>
      </c>
      <c r="B1454" s="4">
        <v>1.1088463658089187</v>
      </c>
      <c r="C1454" t="s">
        <v>4016</v>
      </c>
      <c r="D1454">
        <v>57</v>
      </c>
      <c r="E1454">
        <v>0</v>
      </c>
      <c r="F1454">
        <v>208</v>
      </c>
      <c r="G1454" t="s">
        <v>4017</v>
      </c>
    </row>
    <row r="1455" spans="1:7" x14ac:dyDescent="0.25">
      <c r="A1455" t="s">
        <v>4018</v>
      </c>
      <c r="B1455" s="4">
        <v>1.6459904711392224</v>
      </c>
      <c r="C1455" t="s">
        <v>4019</v>
      </c>
      <c r="D1455">
        <v>80</v>
      </c>
      <c r="E1455">
        <v>7</v>
      </c>
      <c r="F1455">
        <v>210</v>
      </c>
      <c r="G1455" t="s">
        <v>4020</v>
      </c>
    </row>
    <row r="1456" spans="1:7" x14ac:dyDescent="0.25">
      <c r="A1456" t="s">
        <v>4021</v>
      </c>
      <c r="B1456" s="4">
        <v>1.7221465343435933</v>
      </c>
      <c r="C1456" t="s">
        <v>5189</v>
      </c>
      <c r="D1456">
        <v>112</v>
      </c>
      <c r="E1456">
        <v>12</v>
      </c>
      <c r="F1456">
        <v>208</v>
      </c>
      <c r="G1456" t="s">
        <v>4022</v>
      </c>
    </row>
    <row r="1457" spans="1:7" x14ac:dyDescent="0.25">
      <c r="A1457" t="s">
        <v>4023</v>
      </c>
      <c r="B1457" s="4">
        <v>1.4101642288417502</v>
      </c>
      <c r="C1457" t="s">
        <v>5190</v>
      </c>
      <c r="D1457">
        <v>619</v>
      </c>
      <c r="E1457">
        <v>1</v>
      </c>
      <c r="F1457">
        <v>139</v>
      </c>
      <c r="G1457" t="s">
        <v>4024</v>
      </c>
    </row>
    <row r="1458" spans="1:7" x14ac:dyDescent="0.25">
      <c r="A1458" t="s">
        <v>4025</v>
      </c>
      <c r="B1458" s="4">
        <v>0.91570780326902224</v>
      </c>
      <c r="C1458" t="s">
        <v>4966</v>
      </c>
      <c r="D1458">
        <v>113</v>
      </c>
      <c r="E1458">
        <v>2</v>
      </c>
      <c r="F1458">
        <v>204</v>
      </c>
      <c r="G1458" t="s">
        <v>4026</v>
      </c>
    </row>
    <row r="1459" spans="1:7" x14ac:dyDescent="0.25">
      <c r="A1459" t="s">
        <v>4027</v>
      </c>
      <c r="B1459" s="4">
        <v>1.0593073634979906</v>
      </c>
      <c r="C1459" t="s">
        <v>4028</v>
      </c>
      <c r="D1459">
        <v>113</v>
      </c>
      <c r="E1459">
        <v>0</v>
      </c>
      <c r="F1459">
        <v>41</v>
      </c>
      <c r="G1459" t="s">
        <v>4029</v>
      </c>
    </row>
    <row r="1460" spans="1:7" x14ac:dyDescent="0.25">
      <c r="A1460" t="s">
        <v>4030</v>
      </c>
      <c r="B1460" s="4">
        <v>0.8488616862777818</v>
      </c>
      <c r="C1460" t="s">
        <v>5191</v>
      </c>
      <c r="D1460">
        <v>63</v>
      </c>
      <c r="E1460">
        <v>2</v>
      </c>
      <c r="F1460">
        <v>97</v>
      </c>
      <c r="G1460" t="s">
        <v>4031</v>
      </c>
    </row>
    <row r="1461" spans="1:7" x14ac:dyDescent="0.25">
      <c r="A1461" t="s">
        <v>4032</v>
      </c>
      <c r="B1461" s="4">
        <v>0.70130298461097573</v>
      </c>
      <c r="C1461" t="s">
        <v>479</v>
      </c>
      <c r="D1461">
        <v>61</v>
      </c>
      <c r="E1461">
        <v>3</v>
      </c>
      <c r="F1461">
        <v>131</v>
      </c>
      <c r="G1461" t="s">
        <v>4033</v>
      </c>
    </row>
    <row r="1462" spans="1:7" x14ac:dyDescent="0.25">
      <c r="A1462" t="s">
        <v>4034</v>
      </c>
      <c r="B1462" s="4">
        <v>1.1542667829378153</v>
      </c>
      <c r="C1462" t="s">
        <v>4035</v>
      </c>
      <c r="D1462">
        <v>81</v>
      </c>
      <c r="E1462">
        <v>3</v>
      </c>
      <c r="F1462">
        <v>214</v>
      </c>
      <c r="G1462" t="s">
        <v>4036</v>
      </c>
    </row>
    <row r="1463" spans="1:7" x14ac:dyDescent="0.25">
      <c r="A1463" t="s">
        <v>4037</v>
      </c>
      <c r="B1463" s="4">
        <v>1.3900320042388032</v>
      </c>
      <c r="C1463" t="s">
        <v>4038</v>
      </c>
      <c r="D1463">
        <v>318</v>
      </c>
      <c r="E1463">
        <v>4</v>
      </c>
      <c r="F1463">
        <v>211</v>
      </c>
      <c r="G1463" t="s">
        <v>4039</v>
      </c>
    </row>
    <row r="1464" spans="1:7" x14ac:dyDescent="0.25">
      <c r="A1464" t="s">
        <v>4040</v>
      </c>
      <c r="B1464" s="4">
        <v>0.93726009121171017</v>
      </c>
      <c r="C1464" t="s">
        <v>4041</v>
      </c>
      <c r="D1464">
        <v>40</v>
      </c>
      <c r="E1464">
        <v>2</v>
      </c>
      <c r="F1464">
        <v>197</v>
      </c>
      <c r="G1464" t="s">
        <v>4042</v>
      </c>
    </row>
    <row r="1465" spans="1:7" x14ac:dyDescent="0.25">
      <c r="A1465" t="s">
        <v>4043</v>
      </c>
      <c r="B1465" s="4">
        <v>0.52610438401503035</v>
      </c>
      <c r="C1465" t="s">
        <v>479</v>
      </c>
      <c r="D1465">
        <v>52</v>
      </c>
      <c r="E1465">
        <v>0</v>
      </c>
      <c r="F1465">
        <v>213</v>
      </c>
      <c r="G1465" t="s">
        <v>4044</v>
      </c>
    </row>
    <row r="1466" spans="1:7" x14ac:dyDescent="0.25">
      <c r="A1466" t="s">
        <v>4045</v>
      </c>
      <c r="B1466" s="4">
        <v>1.5274613251036162</v>
      </c>
      <c r="C1466" t="s">
        <v>4046</v>
      </c>
      <c r="D1466">
        <v>72</v>
      </c>
      <c r="E1466">
        <v>1</v>
      </c>
      <c r="F1466">
        <v>214</v>
      </c>
      <c r="G1466" t="s">
        <v>4047</v>
      </c>
    </row>
    <row r="1467" spans="1:7" x14ac:dyDescent="0.25">
      <c r="A1467" t="s">
        <v>4048</v>
      </c>
      <c r="B1467" s="4">
        <v>0.88750793403892259</v>
      </c>
      <c r="C1467" t="s">
        <v>4049</v>
      </c>
      <c r="D1467">
        <v>99</v>
      </c>
      <c r="E1467">
        <v>0</v>
      </c>
      <c r="F1467">
        <v>205</v>
      </c>
      <c r="G1467" t="s">
        <v>4050</v>
      </c>
    </row>
    <row r="1468" spans="1:7" x14ac:dyDescent="0.25">
      <c r="A1468" t="s">
        <v>4051</v>
      </c>
      <c r="B1468" s="4">
        <v>0.61587253689860033</v>
      </c>
      <c r="C1468" t="s">
        <v>479</v>
      </c>
      <c r="D1468">
        <v>107</v>
      </c>
      <c r="E1468">
        <v>2</v>
      </c>
      <c r="F1468">
        <v>214</v>
      </c>
      <c r="G1468" t="s">
        <v>4052</v>
      </c>
    </row>
    <row r="1469" spans="1:7" x14ac:dyDescent="0.25">
      <c r="A1469" t="s">
        <v>4053</v>
      </c>
      <c r="B1469" s="4">
        <v>1.0500745242268266</v>
      </c>
      <c r="C1469" t="s">
        <v>4054</v>
      </c>
      <c r="D1469">
        <v>111</v>
      </c>
      <c r="E1469">
        <v>2</v>
      </c>
      <c r="F1469">
        <v>204</v>
      </c>
      <c r="G1469" t="s">
        <v>4055</v>
      </c>
    </row>
    <row r="1470" spans="1:7" x14ac:dyDescent="0.25">
      <c r="A1470" t="s">
        <v>4056</v>
      </c>
      <c r="B1470" s="4">
        <v>0.70817115321353474</v>
      </c>
      <c r="C1470" t="s">
        <v>479</v>
      </c>
      <c r="D1470">
        <v>93</v>
      </c>
      <c r="E1470">
        <v>2</v>
      </c>
      <c r="F1470">
        <v>189</v>
      </c>
      <c r="G1470" t="s">
        <v>4057</v>
      </c>
    </row>
    <row r="1471" spans="1:7" x14ac:dyDescent="0.25">
      <c r="A1471" t="s">
        <v>4058</v>
      </c>
      <c r="B1471" s="4">
        <v>1.0094877088606251</v>
      </c>
      <c r="C1471" t="s">
        <v>4059</v>
      </c>
      <c r="D1471">
        <v>93</v>
      </c>
      <c r="E1471">
        <v>1</v>
      </c>
      <c r="F1471">
        <v>125</v>
      </c>
      <c r="G1471" t="s">
        <v>4060</v>
      </c>
    </row>
    <row r="1472" spans="1:7" x14ac:dyDescent="0.25">
      <c r="A1472" t="s">
        <v>4061</v>
      </c>
      <c r="B1472" s="4">
        <v>1.2059090776566248</v>
      </c>
      <c r="C1472" t="s">
        <v>4062</v>
      </c>
      <c r="D1472">
        <v>104</v>
      </c>
      <c r="E1472">
        <v>11</v>
      </c>
      <c r="F1472">
        <v>215</v>
      </c>
      <c r="G1472" t="s">
        <v>4063</v>
      </c>
    </row>
    <row r="1473" spans="1:7" x14ac:dyDescent="0.25">
      <c r="A1473" t="s">
        <v>4064</v>
      </c>
      <c r="B1473" s="4">
        <v>1.3700426226025626</v>
      </c>
      <c r="C1473" t="s">
        <v>4065</v>
      </c>
      <c r="D1473">
        <v>125</v>
      </c>
      <c r="E1473">
        <v>6</v>
      </c>
      <c r="F1473">
        <v>210</v>
      </c>
      <c r="G1473" t="s">
        <v>4066</v>
      </c>
    </row>
    <row r="1474" spans="1:7" x14ac:dyDescent="0.25">
      <c r="A1474" t="s">
        <v>4067</v>
      </c>
      <c r="B1474" s="4">
        <v>1.3632815760414567</v>
      </c>
      <c r="C1474" t="s">
        <v>5192</v>
      </c>
      <c r="D1474">
        <v>125</v>
      </c>
      <c r="E1474">
        <v>2</v>
      </c>
      <c r="F1474">
        <v>210</v>
      </c>
      <c r="G1474" t="s">
        <v>4068</v>
      </c>
    </row>
    <row r="1475" spans="1:7" x14ac:dyDescent="0.25">
      <c r="A1475" t="s">
        <v>4069</v>
      </c>
      <c r="B1475" s="4">
        <v>1.8013349648413115</v>
      </c>
      <c r="C1475" t="s">
        <v>4070</v>
      </c>
      <c r="D1475">
        <v>404</v>
      </c>
      <c r="E1475">
        <v>40</v>
      </c>
      <c r="F1475">
        <v>215</v>
      </c>
      <c r="G1475" t="s">
        <v>4071</v>
      </c>
    </row>
    <row r="1476" spans="1:7" x14ac:dyDescent="0.25">
      <c r="A1476" t="s">
        <v>4072</v>
      </c>
      <c r="B1476" s="4">
        <v>1.7989218779333851</v>
      </c>
      <c r="C1476" t="s">
        <v>4073</v>
      </c>
      <c r="D1476">
        <v>404</v>
      </c>
      <c r="E1476">
        <v>50</v>
      </c>
      <c r="F1476">
        <v>212</v>
      </c>
      <c r="G1476" t="s">
        <v>4074</v>
      </c>
    </row>
    <row r="1477" spans="1:7" x14ac:dyDescent="0.25">
      <c r="A1477" t="s">
        <v>4075</v>
      </c>
      <c r="B1477" s="4">
        <v>1.6854367589290358</v>
      </c>
      <c r="C1477" t="s">
        <v>4076</v>
      </c>
      <c r="D1477">
        <v>298</v>
      </c>
      <c r="E1477">
        <v>8</v>
      </c>
      <c r="F1477">
        <v>65</v>
      </c>
      <c r="G1477" t="s">
        <v>4077</v>
      </c>
    </row>
    <row r="1478" spans="1:7" x14ac:dyDescent="0.25">
      <c r="A1478" t="s">
        <v>4078</v>
      </c>
      <c r="B1478" s="4">
        <v>1.172654155815128</v>
      </c>
      <c r="C1478" t="s">
        <v>4079</v>
      </c>
      <c r="D1478">
        <v>78</v>
      </c>
      <c r="E1478">
        <v>2</v>
      </c>
      <c r="F1478">
        <v>186</v>
      </c>
      <c r="G1478" t="s">
        <v>4080</v>
      </c>
    </row>
    <row r="1479" spans="1:7" x14ac:dyDescent="0.25">
      <c r="A1479" t="s">
        <v>4081</v>
      </c>
      <c r="B1479" s="4">
        <v>1.1579651473712556</v>
      </c>
      <c r="C1479" t="s">
        <v>4082</v>
      </c>
      <c r="D1479">
        <v>78</v>
      </c>
      <c r="E1479">
        <v>0</v>
      </c>
      <c r="F1479">
        <v>206</v>
      </c>
      <c r="G1479" t="s">
        <v>4083</v>
      </c>
    </row>
    <row r="1480" spans="1:7" x14ac:dyDescent="0.25">
      <c r="A1480" t="s">
        <v>4084</v>
      </c>
      <c r="B1480" s="4">
        <v>0.98320644332493567</v>
      </c>
      <c r="C1480" t="s">
        <v>5193</v>
      </c>
      <c r="D1480">
        <v>41</v>
      </c>
      <c r="E1480">
        <v>2</v>
      </c>
      <c r="F1480">
        <v>200</v>
      </c>
      <c r="G1480" t="s">
        <v>4085</v>
      </c>
    </row>
    <row r="1481" spans="1:7" x14ac:dyDescent="0.25">
      <c r="A1481" t="s">
        <v>4086</v>
      </c>
      <c r="B1481" s="4">
        <v>1.0236962185410881</v>
      </c>
      <c r="C1481" t="s">
        <v>4087</v>
      </c>
      <c r="D1481">
        <v>127</v>
      </c>
      <c r="E1481">
        <v>3</v>
      </c>
      <c r="F1481">
        <v>132</v>
      </c>
      <c r="G1481" t="s">
        <v>4088</v>
      </c>
    </row>
    <row r="1482" spans="1:7" x14ac:dyDescent="0.25">
      <c r="A1482" t="s">
        <v>4089</v>
      </c>
      <c r="B1482" s="4">
        <v>0.69726415948579934</v>
      </c>
      <c r="C1482" t="s">
        <v>4774</v>
      </c>
      <c r="D1482">
        <v>103</v>
      </c>
      <c r="E1482">
        <v>0</v>
      </c>
      <c r="F1482">
        <v>90</v>
      </c>
      <c r="G1482" t="s">
        <v>4090</v>
      </c>
    </row>
    <row r="1483" spans="1:7" x14ac:dyDescent="0.25">
      <c r="A1483" t="s">
        <v>4091</v>
      </c>
      <c r="B1483" s="4">
        <v>1.163234933062566</v>
      </c>
      <c r="C1483" t="s">
        <v>4092</v>
      </c>
      <c r="D1483">
        <v>103</v>
      </c>
      <c r="E1483">
        <v>3</v>
      </c>
      <c r="F1483">
        <v>85</v>
      </c>
      <c r="G1483" t="s">
        <v>4093</v>
      </c>
    </row>
    <row r="1484" spans="1:7" x14ac:dyDescent="0.25">
      <c r="A1484" t="s">
        <v>4094</v>
      </c>
      <c r="B1484" s="4">
        <v>0.68135394475165512</v>
      </c>
      <c r="C1484" t="s">
        <v>5194</v>
      </c>
      <c r="D1484">
        <v>45</v>
      </c>
      <c r="E1484">
        <v>2</v>
      </c>
      <c r="F1484">
        <v>210</v>
      </c>
      <c r="G1484" t="s">
        <v>4095</v>
      </c>
    </row>
    <row r="1485" spans="1:7" x14ac:dyDescent="0.25">
      <c r="A1485" t="s">
        <v>4096</v>
      </c>
      <c r="B1485" s="4">
        <v>0.84366302961703998</v>
      </c>
      <c r="C1485" t="s">
        <v>5195</v>
      </c>
      <c r="D1485">
        <v>52</v>
      </c>
      <c r="E1485">
        <v>2</v>
      </c>
      <c r="F1485">
        <v>85</v>
      </c>
      <c r="G1485" t="s">
        <v>4097</v>
      </c>
    </row>
    <row r="1486" spans="1:7" x14ac:dyDescent="0.25">
      <c r="A1486" t="s">
        <v>4098</v>
      </c>
      <c r="B1486" s="4">
        <v>1.1905677689894534</v>
      </c>
      <c r="C1486" t="s">
        <v>5196</v>
      </c>
      <c r="D1486">
        <v>52</v>
      </c>
      <c r="E1486">
        <v>5</v>
      </c>
      <c r="F1486">
        <v>215</v>
      </c>
      <c r="G1486" t="s">
        <v>4099</v>
      </c>
    </row>
    <row r="1487" spans="1:7" x14ac:dyDescent="0.25">
      <c r="A1487" t="s">
        <v>4100</v>
      </c>
      <c r="B1487" s="4">
        <v>1.0107349360449831</v>
      </c>
      <c r="C1487" t="s">
        <v>5197</v>
      </c>
      <c r="D1487">
        <v>43</v>
      </c>
      <c r="E1487">
        <v>3</v>
      </c>
      <c r="F1487">
        <v>212</v>
      </c>
      <c r="G1487" t="s">
        <v>4101</v>
      </c>
    </row>
    <row r="1488" spans="1:7" x14ac:dyDescent="0.25">
      <c r="A1488" t="s">
        <v>4102</v>
      </c>
      <c r="B1488" s="4">
        <v>1.2367618991488623</v>
      </c>
      <c r="C1488" t="s">
        <v>4103</v>
      </c>
      <c r="D1488">
        <v>110</v>
      </c>
      <c r="E1488">
        <v>4</v>
      </c>
      <c r="F1488">
        <v>210</v>
      </c>
      <c r="G1488" t="s">
        <v>4104</v>
      </c>
    </row>
    <row r="1489" spans="1:7" x14ac:dyDescent="0.25">
      <c r="A1489" t="s">
        <v>4105</v>
      </c>
      <c r="B1489" s="4">
        <v>1.2991416335208281</v>
      </c>
      <c r="C1489" t="s">
        <v>4106</v>
      </c>
      <c r="D1489">
        <v>200</v>
      </c>
      <c r="E1489">
        <v>7</v>
      </c>
      <c r="F1489">
        <v>185</v>
      </c>
      <c r="G1489" t="s">
        <v>4107</v>
      </c>
    </row>
    <row r="1490" spans="1:7" x14ac:dyDescent="0.25">
      <c r="A1490" t="s">
        <v>4108</v>
      </c>
      <c r="B1490" s="4">
        <v>0.93671584017296072</v>
      </c>
      <c r="C1490" t="s">
        <v>4109</v>
      </c>
      <c r="D1490">
        <v>37</v>
      </c>
      <c r="E1490">
        <v>3</v>
      </c>
      <c r="F1490">
        <v>52</v>
      </c>
      <c r="G1490" t="s">
        <v>4110</v>
      </c>
    </row>
    <row r="1491" spans="1:7" x14ac:dyDescent="0.25">
      <c r="A1491" t="s">
        <v>4111</v>
      </c>
      <c r="B1491" s="4">
        <v>0.85754975859057336</v>
      </c>
      <c r="C1491" t="s">
        <v>5037</v>
      </c>
      <c r="D1491">
        <v>36</v>
      </c>
      <c r="E1491">
        <v>3</v>
      </c>
      <c r="F1491">
        <v>85</v>
      </c>
      <c r="G1491" t="s">
        <v>4112</v>
      </c>
    </row>
    <row r="1492" spans="1:7" x14ac:dyDescent="0.25">
      <c r="A1492" t="s">
        <v>4113</v>
      </c>
      <c r="B1492" s="4">
        <v>0.96459677495077223</v>
      </c>
      <c r="C1492" t="s">
        <v>4114</v>
      </c>
      <c r="D1492">
        <v>53</v>
      </c>
      <c r="E1492">
        <v>0</v>
      </c>
      <c r="F1492">
        <v>153</v>
      </c>
      <c r="G1492" t="s">
        <v>4115</v>
      </c>
    </row>
    <row r="1493" spans="1:7" x14ac:dyDescent="0.25">
      <c r="A1493" t="s">
        <v>4116</v>
      </c>
      <c r="B1493" s="4">
        <v>1.2815568645379216</v>
      </c>
      <c r="C1493" t="s">
        <v>4117</v>
      </c>
      <c r="D1493">
        <v>33</v>
      </c>
      <c r="E1493">
        <v>4</v>
      </c>
      <c r="F1493">
        <v>147</v>
      </c>
      <c r="G1493" t="s">
        <v>4118</v>
      </c>
    </row>
    <row r="1494" spans="1:7" x14ac:dyDescent="0.25">
      <c r="A1494" t="s">
        <v>4119</v>
      </c>
      <c r="B1494" s="4">
        <v>0.92964375425971146</v>
      </c>
      <c r="C1494" t="s">
        <v>4120</v>
      </c>
      <c r="D1494">
        <v>33</v>
      </c>
      <c r="E1494">
        <v>0</v>
      </c>
      <c r="F1494">
        <v>102</v>
      </c>
      <c r="G1494" t="s">
        <v>4121</v>
      </c>
    </row>
    <row r="1495" spans="1:7" x14ac:dyDescent="0.25">
      <c r="A1495" t="s">
        <v>4122</v>
      </c>
      <c r="B1495" s="4">
        <v>0.87166546543938339</v>
      </c>
      <c r="C1495" t="s">
        <v>5198</v>
      </c>
      <c r="D1495">
        <v>73</v>
      </c>
      <c r="E1495">
        <v>2</v>
      </c>
      <c r="F1495">
        <v>159</v>
      </c>
      <c r="G1495" t="s">
        <v>4123</v>
      </c>
    </row>
    <row r="1496" spans="1:7" x14ac:dyDescent="0.25">
      <c r="A1496" t="s">
        <v>4124</v>
      </c>
      <c r="B1496" s="4">
        <v>1.0353305900775287</v>
      </c>
      <c r="C1496" t="s">
        <v>4125</v>
      </c>
      <c r="D1496">
        <v>46</v>
      </c>
      <c r="E1496">
        <v>3</v>
      </c>
      <c r="F1496">
        <v>205</v>
      </c>
      <c r="G1496" t="s">
        <v>4126</v>
      </c>
    </row>
    <row r="1497" spans="1:7" x14ac:dyDescent="0.25">
      <c r="A1497" t="s">
        <v>4127</v>
      </c>
      <c r="B1497" s="4">
        <v>1.693164354662906</v>
      </c>
      <c r="C1497" t="s">
        <v>4128</v>
      </c>
      <c r="D1497">
        <v>205</v>
      </c>
      <c r="E1497">
        <v>6</v>
      </c>
      <c r="F1497">
        <v>194</v>
      </c>
      <c r="G1497" t="s">
        <v>4129</v>
      </c>
    </row>
    <row r="1498" spans="1:7" x14ac:dyDescent="0.25">
      <c r="A1498" t="s">
        <v>4130</v>
      </c>
      <c r="B1498" s="4">
        <v>1.5084157029648488</v>
      </c>
      <c r="C1498" t="s">
        <v>4131</v>
      </c>
      <c r="D1498">
        <v>205</v>
      </c>
      <c r="E1498">
        <v>6</v>
      </c>
      <c r="F1498">
        <v>214</v>
      </c>
      <c r="G1498" t="s">
        <v>4132</v>
      </c>
    </row>
    <row r="1499" spans="1:7" x14ac:dyDescent="0.25">
      <c r="A1499" t="s">
        <v>4133</v>
      </c>
      <c r="B1499" s="4">
        <v>1.3549916650155913</v>
      </c>
      <c r="C1499" t="s">
        <v>4134</v>
      </c>
      <c r="D1499">
        <v>67</v>
      </c>
      <c r="E1499">
        <v>6</v>
      </c>
      <c r="F1499">
        <v>180</v>
      </c>
      <c r="G1499" t="s">
        <v>4135</v>
      </c>
    </row>
    <row r="1500" spans="1:7" x14ac:dyDescent="0.25">
      <c r="A1500" t="s">
        <v>4136</v>
      </c>
      <c r="B1500" s="4">
        <v>0.83878192228577253</v>
      </c>
      <c r="C1500" t="s">
        <v>5199</v>
      </c>
      <c r="D1500">
        <v>67</v>
      </c>
      <c r="E1500">
        <v>0</v>
      </c>
      <c r="F1500">
        <v>209</v>
      </c>
      <c r="G1500" t="s">
        <v>4137</v>
      </c>
    </row>
    <row r="1501" spans="1:7" x14ac:dyDescent="0.25">
      <c r="A1501" t="s">
        <v>4138</v>
      </c>
      <c r="B1501" s="4">
        <v>0.83691642568848279</v>
      </c>
      <c r="C1501" t="s">
        <v>5200</v>
      </c>
      <c r="D1501">
        <v>107</v>
      </c>
      <c r="E1501">
        <v>3</v>
      </c>
      <c r="F1501">
        <v>196</v>
      </c>
      <c r="G1501" t="s">
        <v>4139</v>
      </c>
    </row>
    <row r="1502" spans="1:7" x14ac:dyDescent="0.25">
      <c r="A1502" t="s">
        <v>4140</v>
      </c>
      <c r="B1502" s="4">
        <v>1.2603578378121147</v>
      </c>
      <c r="C1502" t="s">
        <v>4141</v>
      </c>
      <c r="D1502">
        <v>107</v>
      </c>
      <c r="E1502">
        <v>0</v>
      </c>
      <c r="F1502">
        <v>84</v>
      </c>
      <c r="G1502" t="s">
        <v>4142</v>
      </c>
    </row>
    <row r="1503" spans="1:7" x14ac:dyDescent="0.25">
      <c r="A1503" t="s">
        <v>4143</v>
      </c>
      <c r="B1503" s="4">
        <v>0.87285761024306718</v>
      </c>
      <c r="C1503" t="s">
        <v>4144</v>
      </c>
      <c r="D1503">
        <v>239</v>
      </c>
      <c r="E1503">
        <v>1</v>
      </c>
      <c r="F1503">
        <v>208</v>
      </c>
      <c r="G1503" t="s">
        <v>4145</v>
      </c>
    </row>
    <row r="1504" spans="1:7" x14ac:dyDescent="0.25">
      <c r="A1504" t="s">
        <v>4146</v>
      </c>
      <c r="B1504" s="4">
        <v>0.98522768855215115</v>
      </c>
      <c r="C1504" t="s">
        <v>5201</v>
      </c>
      <c r="D1504">
        <v>239</v>
      </c>
      <c r="E1504">
        <v>2</v>
      </c>
      <c r="F1504">
        <v>212</v>
      </c>
      <c r="G1504" t="s">
        <v>4147</v>
      </c>
    </row>
    <row r="1505" spans="1:7" x14ac:dyDescent="0.25">
      <c r="A1505" t="s">
        <v>4148</v>
      </c>
      <c r="B1505" s="4">
        <v>1.4470138589043826</v>
      </c>
      <c r="C1505" t="s">
        <v>4149</v>
      </c>
      <c r="D1505">
        <v>131</v>
      </c>
      <c r="E1505">
        <v>3</v>
      </c>
      <c r="F1505">
        <v>211</v>
      </c>
      <c r="G1505" t="s">
        <v>4150</v>
      </c>
    </row>
    <row r="1506" spans="1:7" x14ac:dyDescent="0.25">
      <c r="A1506" t="s">
        <v>4151</v>
      </c>
      <c r="B1506" s="4">
        <v>1.0189400261456032</v>
      </c>
      <c r="C1506" t="s">
        <v>4152</v>
      </c>
      <c r="D1506">
        <v>1503</v>
      </c>
      <c r="E1506">
        <v>9</v>
      </c>
      <c r="F1506">
        <v>49</v>
      </c>
      <c r="G1506" t="s">
        <v>4153</v>
      </c>
    </row>
    <row r="1507" spans="1:7" x14ac:dyDescent="0.25">
      <c r="A1507" t="s">
        <v>4154</v>
      </c>
      <c r="B1507" s="4">
        <v>0.53876179547360903</v>
      </c>
      <c r="C1507" t="s">
        <v>681</v>
      </c>
      <c r="D1507">
        <v>62</v>
      </c>
      <c r="E1507">
        <v>2</v>
      </c>
      <c r="F1507">
        <v>181</v>
      </c>
      <c r="G1507" t="s">
        <v>4155</v>
      </c>
    </row>
    <row r="1508" spans="1:7" x14ac:dyDescent="0.25">
      <c r="A1508" t="s">
        <v>4156</v>
      </c>
      <c r="B1508" s="4">
        <v>0.8574389193598897</v>
      </c>
      <c r="C1508" t="s">
        <v>479</v>
      </c>
      <c r="D1508">
        <v>62</v>
      </c>
      <c r="E1508">
        <v>1</v>
      </c>
      <c r="F1508">
        <v>174</v>
      </c>
      <c r="G1508" t="s">
        <v>4157</v>
      </c>
    </row>
    <row r="1509" spans="1:7" x14ac:dyDescent="0.25">
      <c r="A1509" t="s">
        <v>4158</v>
      </c>
      <c r="B1509" s="4">
        <v>1.2080948559817339</v>
      </c>
      <c r="C1509" t="s">
        <v>4159</v>
      </c>
      <c r="D1509">
        <v>71</v>
      </c>
      <c r="E1509">
        <v>3</v>
      </c>
      <c r="F1509">
        <v>209</v>
      </c>
      <c r="G1509" t="s">
        <v>4160</v>
      </c>
    </row>
    <row r="1510" spans="1:7" x14ac:dyDescent="0.25">
      <c r="A1510" t="s">
        <v>4161</v>
      </c>
      <c r="B1510" s="4">
        <v>0.53791674750762764</v>
      </c>
      <c r="C1510" t="s">
        <v>479</v>
      </c>
      <c r="D1510">
        <v>98</v>
      </c>
      <c r="E1510">
        <v>0</v>
      </c>
      <c r="F1510">
        <v>110</v>
      </c>
      <c r="G1510" t="s">
        <v>4162</v>
      </c>
    </row>
    <row r="1511" spans="1:7" x14ac:dyDescent="0.25">
      <c r="A1511" t="s">
        <v>4163</v>
      </c>
      <c r="B1511" s="4">
        <v>1.2649704233472303</v>
      </c>
      <c r="C1511" t="s">
        <v>4164</v>
      </c>
      <c r="D1511">
        <v>986</v>
      </c>
      <c r="E1511">
        <v>4</v>
      </c>
      <c r="F1511">
        <v>214</v>
      </c>
      <c r="G1511" t="s">
        <v>4165</v>
      </c>
    </row>
    <row r="1512" spans="1:7" x14ac:dyDescent="0.25">
      <c r="A1512" t="s">
        <v>4166</v>
      </c>
      <c r="B1512" s="4">
        <v>1.1624023875214002</v>
      </c>
      <c r="C1512" t="s">
        <v>4167</v>
      </c>
      <c r="D1512">
        <v>285</v>
      </c>
      <c r="E1512">
        <v>4</v>
      </c>
      <c r="F1512">
        <v>89</v>
      </c>
      <c r="G1512" t="s">
        <v>4168</v>
      </c>
    </row>
    <row r="1513" spans="1:7" x14ac:dyDescent="0.25">
      <c r="A1513" t="s">
        <v>4169</v>
      </c>
      <c r="B1513" s="4">
        <v>1.9071169354813022</v>
      </c>
      <c r="C1513" t="s">
        <v>4170</v>
      </c>
      <c r="D1513">
        <v>285</v>
      </c>
      <c r="E1513">
        <v>42</v>
      </c>
      <c r="F1513">
        <v>210</v>
      </c>
      <c r="G1513" t="s">
        <v>4170</v>
      </c>
    </row>
    <row r="1514" spans="1:7" x14ac:dyDescent="0.25">
      <c r="A1514" t="s">
        <v>4171</v>
      </c>
      <c r="B1514" s="4">
        <v>1.1590685299935708</v>
      </c>
      <c r="C1514" t="s">
        <v>4172</v>
      </c>
      <c r="D1514">
        <v>117</v>
      </c>
      <c r="E1514">
        <v>3</v>
      </c>
      <c r="F1514">
        <v>32</v>
      </c>
      <c r="G1514" t="s">
        <v>4173</v>
      </c>
    </row>
    <row r="1515" spans="1:7" x14ac:dyDescent="0.25">
      <c r="A1515" t="s">
        <v>4174</v>
      </c>
      <c r="B1515" s="4">
        <v>1.122811825578603</v>
      </c>
      <c r="C1515" t="s">
        <v>5202</v>
      </c>
      <c r="D1515">
        <v>126</v>
      </c>
      <c r="E1515">
        <v>5</v>
      </c>
      <c r="F1515">
        <v>214</v>
      </c>
      <c r="G1515" t="s">
        <v>4175</v>
      </c>
    </row>
    <row r="1516" spans="1:7" x14ac:dyDescent="0.25">
      <c r="A1516" t="s">
        <v>4176</v>
      </c>
      <c r="B1516" s="4">
        <v>1.0252401052535909</v>
      </c>
      <c r="C1516" t="s">
        <v>4177</v>
      </c>
      <c r="D1516">
        <v>126</v>
      </c>
      <c r="E1516">
        <v>6</v>
      </c>
      <c r="F1516">
        <v>31</v>
      </c>
      <c r="G1516" t="s">
        <v>4178</v>
      </c>
    </row>
    <row r="1517" spans="1:7" x14ac:dyDescent="0.25">
      <c r="A1517" t="s">
        <v>4179</v>
      </c>
      <c r="B1517" s="4">
        <v>0.80222085188003744</v>
      </c>
      <c r="C1517" t="s">
        <v>4180</v>
      </c>
      <c r="D1517">
        <v>44</v>
      </c>
      <c r="E1517">
        <v>2</v>
      </c>
      <c r="F1517">
        <v>204</v>
      </c>
      <c r="G1517" t="s">
        <v>4181</v>
      </c>
    </row>
    <row r="1518" spans="1:7" x14ac:dyDescent="0.25">
      <c r="A1518" t="s">
        <v>4182</v>
      </c>
      <c r="B1518" s="4">
        <v>1.6606547941591068</v>
      </c>
      <c r="C1518" t="s">
        <v>5203</v>
      </c>
      <c r="D1518">
        <v>238</v>
      </c>
      <c r="E1518">
        <v>2</v>
      </c>
      <c r="F1518">
        <v>79</v>
      </c>
      <c r="G1518" t="s">
        <v>4183</v>
      </c>
    </row>
    <row r="1519" spans="1:7" x14ac:dyDescent="0.25">
      <c r="A1519" t="s">
        <v>4184</v>
      </c>
      <c r="B1519" s="4">
        <v>0.60394121847082383</v>
      </c>
      <c r="C1519" t="s">
        <v>479</v>
      </c>
      <c r="D1519">
        <v>238</v>
      </c>
      <c r="E1519">
        <v>0</v>
      </c>
      <c r="F1519">
        <v>213</v>
      </c>
      <c r="G1519" t="s">
        <v>4185</v>
      </c>
    </row>
    <row r="1520" spans="1:7" x14ac:dyDescent="0.25">
      <c r="A1520" t="s">
        <v>4186</v>
      </c>
      <c r="B1520" s="4">
        <v>1.4008964401130206</v>
      </c>
      <c r="C1520" t="s">
        <v>4187</v>
      </c>
      <c r="D1520">
        <v>194</v>
      </c>
      <c r="E1520">
        <v>7</v>
      </c>
      <c r="F1520">
        <v>206</v>
      </c>
      <c r="G1520" t="s">
        <v>4188</v>
      </c>
    </row>
    <row r="1521" spans="1:7" x14ac:dyDescent="0.25">
      <c r="A1521" t="s">
        <v>4189</v>
      </c>
      <c r="B1521" s="4">
        <v>1.0092134594000617</v>
      </c>
      <c r="C1521" t="s">
        <v>4912</v>
      </c>
      <c r="D1521">
        <v>44</v>
      </c>
      <c r="E1521">
        <v>2</v>
      </c>
      <c r="F1521">
        <v>105</v>
      </c>
      <c r="G1521" t="s">
        <v>4190</v>
      </c>
    </row>
    <row r="1522" spans="1:7" x14ac:dyDescent="0.25">
      <c r="A1522" t="s">
        <v>4191</v>
      </c>
      <c r="B1522" s="4">
        <v>0.64312258549799328</v>
      </c>
      <c r="C1522" t="s">
        <v>4771</v>
      </c>
      <c r="D1522">
        <v>76</v>
      </c>
      <c r="E1522">
        <v>2</v>
      </c>
      <c r="F1522">
        <v>185</v>
      </c>
      <c r="G1522" t="s">
        <v>4192</v>
      </c>
    </row>
    <row r="1523" spans="1:7" x14ac:dyDescent="0.25">
      <c r="A1523" t="s">
        <v>4193</v>
      </c>
      <c r="B1523" s="4">
        <v>1.8086109766274554</v>
      </c>
      <c r="C1523" t="s">
        <v>4194</v>
      </c>
      <c r="D1523">
        <v>76</v>
      </c>
      <c r="E1523">
        <v>14</v>
      </c>
      <c r="F1523">
        <v>77</v>
      </c>
      <c r="G1523" t="s">
        <v>4195</v>
      </c>
    </row>
    <row r="1524" spans="1:7" x14ac:dyDescent="0.25">
      <c r="A1524" t="s">
        <v>4196</v>
      </c>
      <c r="B1524" s="4">
        <v>1.0394469857800206</v>
      </c>
      <c r="C1524" t="s">
        <v>5204</v>
      </c>
      <c r="D1524">
        <v>48</v>
      </c>
      <c r="E1524">
        <v>2</v>
      </c>
      <c r="F1524">
        <v>186</v>
      </c>
      <c r="G1524" t="s">
        <v>4197</v>
      </c>
    </row>
    <row r="1525" spans="1:7" x14ac:dyDescent="0.25">
      <c r="A1525" t="s">
        <v>4198</v>
      </c>
      <c r="B1525" s="4">
        <v>1.6001428153947956</v>
      </c>
      <c r="C1525" t="s">
        <v>4199</v>
      </c>
      <c r="D1525">
        <v>85</v>
      </c>
      <c r="E1525">
        <v>12</v>
      </c>
      <c r="F1525">
        <v>156</v>
      </c>
      <c r="G1525" t="s">
        <v>4200</v>
      </c>
    </row>
    <row r="1526" spans="1:7" x14ac:dyDescent="0.25">
      <c r="A1526" t="s">
        <v>4201</v>
      </c>
      <c r="B1526" s="4">
        <v>0.48521324296640006</v>
      </c>
      <c r="C1526" t="s">
        <v>479</v>
      </c>
      <c r="D1526">
        <v>66</v>
      </c>
      <c r="E1526">
        <v>0</v>
      </c>
      <c r="F1526">
        <v>169</v>
      </c>
      <c r="G1526" t="s">
        <v>4202</v>
      </c>
    </row>
    <row r="1527" spans="1:7" x14ac:dyDescent="0.25">
      <c r="A1527" t="s">
        <v>4203</v>
      </c>
      <c r="B1527" s="4">
        <v>1.5449245810312102</v>
      </c>
      <c r="C1527" t="s">
        <v>4204</v>
      </c>
      <c r="D1527">
        <v>64</v>
      </c>
      <c r="E1527">
        <v>18</v>
      </c>
      <c r="F1527">
        <v>98</v>
      </c>
      <c r="G1527" t="s">
        <v>4205</v>
      </c>
    </row>
    <row r="1528" spans="1:7" x14ac:dyDescent="0.25">
      <c r="A1528" t="s">
        <v>4206</v>
      </c>
      <c r="B1528" s="4">
        <v>1.4255362762154284</v>
      </c>
      <c r="C1528" t="s">
        <v>4207</v>
      </c>
      <c r="D1528">
        <v>64</v>
      </c>
      <c r="E1528">
        <v>3</v>
      </c>
      <c r="F1528">
        <v>120</v>
      </c>
      <c r="G1528" t="s">
        <v>4208</v>
      </c>
    </row>
    <row r="1529" spans="1:7" x14ac:dyDescent="0.25">
      <c r="A1529" t="s">
        <v>4209</v>
      </c>
      <c r="B1529" s="4">
        <v>0.96176794220328365</v>
      </c>
      <c r="C1529" t="s">
        <v>5205</v>
      </c>
      <c r="D1529">
        <v>58</v>
      </c>
      <c r="E1529">
        <v>3</v>
      </c>
      <c r="F1529">
        <v>209</v>
      </c>
      <c r="G1529" t="s">
        <v>4210</v>
      </c>
    </row>
    <row r="1530" spans="1:7" x14ac:dyDescent="0.25">
      <c r="A1530" t="s">
        <v>4211</v>
      </c>
      <c r="B1530" s="4">
        <v>1.1348072481472637</v>
      </c>
      <c r="C1530" t="s">
        <v>4212</v>
      </c>
      <c r="D1530">
        <v>209</v>
      </c>
      <c r="E1530">
        <v>3</v>
      </c>
      <c r="F1530">
        <v>215</v>
      </c>
      <c r="G1530" t="s">
        <v>4213</v>
      </c>
    </row>
    <row r="1531" spans="1:7" x14ac:dyDescent="0.25">
      <c r="A1531" t="s">
        <v>4214</v>
      </c>
      <c r="B1531" s="4">
        <v>1.2646984910532599</v>
      </c>
      <c r="C1531" t="s">
        <v>5206</v>
      </c>
      <c r="D1531">
        <v>209</v>
      </c>
      <c r="E1531">
        <v>4</v>
      </c>
      <c r="F1531">
        <v>214</v>
      </c>
      <c r="G1531" t="s">
        <v>4215</v>
      </c>
    </row>
    <row r="1532" spans="1:7" x14ac:dyDescent="0.25">
      <c r="A1532" t="s">
        <v>4216</v>
      </c>
      <c r="B1532" s="4">
        <v>1.131779525688025</v>
      </c>
      <c r="C1532" t="s">
        <v>4217</v>
      </c>
      <c r="D1532">
        <v>373</v>
      </c>
      <c r="E1532">
        <v>1</v>
      </c>
      <c r="F1532">
        <v>122</v>
      </c>
      <c r="G1532" t="s">
        <v>4218</v>
      </c>
    </row>
    <row r="1533" spans="1:7" x14ac:dyDescent="0.25">
      <c r="A1533" t="s">
        <v>4219</v>
      </c>
      <c r="B1533" s="4">
        <v>1.3857075991095074</v>
      </c>
      <c r="C1533" t="s">
        <v>4220</v>
      </c>
      <c r="D1533">
        <v>373</v>
      </c>
      <c r="E1533">
        <v>4</v>
      </c>
      <c r="F1533">
        <v>214</v>
      </c>
      <c r="G1533" t="s">
        <v>4221</v>
      </c>
    </row>
    <row r="1534" spans="1:7" x14ac:dyDescent="0.25">
      <c r="A1534" t="s">
        <v>4222</v>
      </c>
      <c r="B1534" s="4">
        <v>1.5409522666112605</v>
      </c>
      <c r="C1534" t="s">
        <v>4223</v>
      </c>
      <c r="D1534">
        <v>97</v>
      </c>
      <c r="E1534">
        <v>4</v>
      </c>
      <c r="F1534">
        <v>213</v>
      </c>
      <c r="G1534" t="s">
        <v>4224</v>
      </c>
    </row>
    <row r="1535" spans="1:7" x14ac:dyDescent="0.25">
      <c r="A1535" t="s">
        <v>4225</v>
      </c>
      <c r="B1535" s="4">
        <v>1.9347305787624471</v>
      </c>
      <c r="C1535" t="s">
        <v>4226</v>
      </c>
      <c r="D1535">
        <v>269</v>
      </c>
      <c r="E1535">
        <v>50</v>
      </c>
      <c r="F1535">
        <v>210</v>
      </c>
      <c r="G1535" t="s">
        <v>4227</v>
      </c>
    </row>
    <row r="1536" spans="1:7" x14ac:dyDescent="0.25">
      <c r="A1536" t="s">
        <v>4228</v>
      </c>
      <c r="B1536" s="4">
        <v>1.077464498657164</v>
      </c>
      <c r="C1536" t="s">
        <v>4229</v>
      </c>
      <c r="D1536">
        <v>296</v>
      </c>
      <c r="E1536">
        <v>3</v>
      </c>
      <c r="F1536">
        <v>209</v>
      </c>
      <c r="G1536" t="s">
        <v>4230</v>
      </c>
    </row>
    <row r="1537" spans="1:7" x14ac:dyDescent="0.25">
      <c r="A1537" t="s">
        <v>4231</v>
      </c>
      <c r="B1537" s="4">
        <v>0.69669678747938446</v>
      </c>
      <c r="C1537" t="s">
        <v>5207</v>
      </c>
      <c r="D1537">
        <v>40</v>
      </c>
      <c r="E1537">
        <v>1</v>
      </c>
      <c r="F1537">
        <v>205</v>
      </c>
      <c r="G1537" t="s">
        <v>4232</v>
      </c>
    </row>
    <row r="1538" spans="1:7" x14ac:dyDescent="0.25">
      <c r="A1538" t="s">
        <v>4233</v>
      </c>
      <c r="B1538" s="4">
        <v>1.2910930079214489</v>
      </c>
      <c r="C1538" t="s">
        <v>5208</v>
      </c>
      <c r="D1538">
        <v>50</v>
      </c>
      <c r="E1538">
        <v>11</v>
      </c>
      <c r="F1538">
        <v>41</v>
      </c>
      <c r="G1538" t="s">
        <v>4234</v>
      </c>
    </row>
    <row r="1539" spans="1:7" x14ac:dyDescent="0.25">
      <c r="A1539" t="s">
        <v>4235</v>
      </c>
      <c r="B1539" s="4">
        <v>1.0654509347040242</v>
      </c>
      <c r="C1539" t="s">
        <v>5209</v>
      </c>
      <c r="D1539">
        <v>127</v>
      </c>
      <c r="E1539">
        <v>2</v>
      </c>
      <c r="F1539">
        <v>215</v>
      </c>
      <c r="G1539" t="s">
        <v>4236</v>
      </c>
    </row>
    <row r="1540" spans="1:7" x14ac:dyDescent="0.25">
      <c r="A1540" t="s">
        <v>4237</v>
      </c>
      <c r="B1540" s="4">
        <v>1.6537068578301741</v>
      </c>
      <c r="C1540" t="s">
        <v>4238</v>
      </c>
      <c r="D1540">
        <v>236</v>
      </c>
      <c r="E1540">
        <v>31</v>
      </c>
      <c r="F1540">
        <v>208</v>
      </c>
      <c r="G1540" t="s">
        <v>4239</v>
      </c>
    </row>
    <row r="1541" spans="1:7" x14ac:dyDescent="0.25">
      <c r="A1541" t="s">
        <v>4240</v>
      </c>
      <c r="B1541" s="4">
        <v>0.68148718504179917</v>
      </c>
      <c r="C1541" t="s">
        <v>1192</v>
      </c>
      <c r="D1541">
        <v>55</v>
      </c>
      <c r="E1541">
        <v>0</v>
      </c>
      <c r="F1541">
        <v>146</v>
      </c>
      <c r="G1541" t="s">
        <v>4241</v>
      </c>
    </row>
    <row r="1542" spans="1:7" x14ac:dyDescent="0.25">
      <c r="A1542" t="s">
        <v>4242</v>
      </c>
      <c r="B1542" s="4">
        <v>1.4972298880732635</v>
      </c>
      <c r="C1542" t="s">
        <v>4243</v>
      </c>
      <c r="D1542">
        <v>116</v>
      </c>
      <c r="E1542">
        <v>5</v>
      </c>
      <c r="F1542">
        <v>65</v>
      </c>
      <c r="G1542" t="s">
        <v>4244</v>
      </c>
    </row>
    <row r="1543" spans="1:7" x14ac:dyDescent="0.25">
      <c r="A1543" t="s">
        <v>4245</v>
      </c>
      <c r="B1543" s="4">
        <v>1.2127088774741117</v>
      </c>
      <c r="C1543" t="s">
        <v>5210</v>
      </c>
      <c r="D1543">
        <v>123</v>
      </c>
      <c r="E1543">
        <v>5</v>
      </c>
      <c r="F1543">
        <v>57</v>
      </c>
      <c r="G1543" t="s">
        <v>4246</v>
      </c>
    </row>
    <row r="1544" spans="1:7" x14ac:dyDescent="0.25">
      <c r="A1544" t="s">
        <v>4247</v>
      </c>
      <c r="B1544" s="4">
        <v>0.75591945412450912</v>
      </c>
      <c r="C1544" t="s">
        <v>4774</v>
      </c>
      <c r="D1544">
        <v>123</v>
      </c>
      <c r="E1544">
        <v>0</v>
      </c>
      <c r="F1544">
        <v>120</v>
      </c>
      <c r="G1544" t="s">
        <v>4248</v>
      </c>
    </row>
    <row r="1545" spans="1:7" x14ac:dyDescent="0.25">
      <c r="A1545" t="s">
        <v>4249</v>
      </c>
      <c r="B1545" s="4">
        <v>0.81638320551037968</v>
      </c>
      <c r="C1545" t="s">
        <v>5120</v>
      </c>
      <c r="D1545">
        <v>49</v>
      </c>
      <c r="E1545">
        <v>2</v>
      </c>
      <c r="F1545">
        <v>104</v>
      </c>
      <c r="G1545" t="s">
        <v>4250</v>
      </c>
    </row>
    <row r="1546" spans="1:7" x14ac:dyDescent="0.25">
      <c r="A1546" t="s">
        <v>4251</v>
      </c>
      <c r="B1546" s="4">
        <v>0.91589462771813912</v>
      </c>
      <c r="C1546" t="s">
        <v>5211</v>
      </c>
      <c r="D1546">
        <v>70</v>
      </c>
      <c r="E1546">
        <v>1</v>
      </c>
      <c r="F1546">
        <v>215</v>
      </c>
      <c r="G1546" t="s">
        <v>4252</v>
      </c>
    </row>
    <row r="1547" spans="1:7" x14ac:dyDescent="0.25">
      <c r="A1547" t="s">
        <v>4253</v>
      </c>
      <c r="B1547" s="4">
        <v>1.4384502337803018</v>
      </c>
      <c r="C1547" t="s">
        <v>5212</v>
      </c>
      <c r="D1547">
        <v>34</v>
      </c>
      <c r="E1547">
        <v>8</v>
      </c>
      <c r="F1547">
        <v>213</v>
      </c>
      <c r="G1547" t="s">
        <v>4254</v>
      </c>
    </row>
    <row r="1548" spans="1:7" x14ac:dyDescent="0.25">
      <c r="A1548" t="s">
        <v>4255</v>
      </c>
      <c r="B1548" s="4">
        <v>1.8407938664485144</v>
      </c>
      <c r="C1548" t="s">
        <v>4256</v>
      </c>
      <c r="D1548">
        <v>154</v>
      </c>
      <c r="E1548">
        <v>18</v>
      </c>
      <c r="F1548">
        <v>215</v>
      </c>
      <c r="G1548" t="s">
        <v>4257</v>
      </c>
    </row>
    <row r="1549" spans="1:7" x14ac:dyDescent="0.25">
      <c r="A1549" t="s">
        <v>4258</v>
      </c>
      <c r="B1549" s="4">
        <v>1.8422516447781057</v>
      </c>
      <c r="C1549" t="s">
        <v>4259</v>
      </c>
      <c r="D1549">
        <v>218</v>
      </c>
      <c r="E1549">
        <v>45</v>
      </c>
      <c r="F1549">
        <v>215</v>
      </c>
      <c r="G1549" t="s">
        <v>4260</v>
      </c>
    </row>
    <row r="1550" spans="1:7" x14ac:dyDescent="0.25">
      <c r="A1550" t="s">
        <v>4261</v>
      </c>
      <c r="B1550" s="4">
        <v>1.4444610537621052</v>
      </c>
      <c r="C1550" t="s">
        <v>4262</v>
      </c>
      <c r="D1550">
        <v>35</v>
      </c>
      <c r="E1550">
        <v>7</v>
      </c>
      <c r="F1550">
        <v>206</v>
      </c>
      <c r="G1550" t="s">
        <v>4263</v>
      </c>
    </row>
    <row r="1551" spans="1:7" x14ac:dyDescent="0.25">
      <c r="A1551" t="s">
        <v>4264</v>
      </c>
      <c r="B1551" s="4">
        <v>1.4964572688111428</v>
      </c>
      <c r="C1551" t="s">
        <v>4265</v>
      </c>
      <c r="D1551">
        <v>256</v>
      </c>
      <c r="E1551">
        <v>12</v>
      </c>
      <c r="F1551">
        <v>215</v>
      </c>
      <c r="G1551" t="s">
        <v>4266</v>
      </c>
    </row>
    <row r="1552" spans="1:7" x14ac:dyDescent="0.25">
      <c r="A1552" t="s">
        <v>4267</v>
      </c>
      <c r="B1552" s="4">
        <v>0.93083006341526831</v>
      </c>
      <c r="C1552" t="s">
        <v>4268</v>
      </c>
      <c r="D1552">
        <v>256</v>
      </c>
      <c r="E1552">
        <v>2</v>
      </c>
      <c r="F1552">
        <v>203</v>
      </c>
      <c r="G1552" t="s">
        <v>4269</v>
      </c>
    </row>
    <row r="1553" spans="1:7" x14ac:dyDescent="0.25">
      <c r="A1553" t="s">
        <v>4270</v>
      </c>
      <c r="B1553" s="4">
        <v>1.0295609227521532</v>
      </c>
      <c r="C1553" t="s">
        <v>5213</v>
      </c>
      <c r="D1553">
        <v>75</v>
      </c>
      <c r="E1553">
        <v>2</v>
      </c>
      <c r="F1553">
        <v>214</v>
      </c>
      <c r="G1553" t="s">
        <v>4271</v>
      </c>
    </row>
    <row r="1554" spans="1:7" x14ac:dyDescent="0.25">
      <c r="A1554" t="s">
        <v>4272</v>
      </c>
      <c r="B1554" s="4">
        <v>0.6694495221309531</v>
      </c>
      <c r="C1554" t="s">
        <v>4273</v>
      </c>
      <c r="D1554">
        <v>3362</v>
      </c>
      <c r="E1554">
        <v>1</v>
      </c>
      <c r="F1554">
        <v>118</v>
      </c>
      <c r="G1554" t="s">
        <v>4274</v>
      </c>
    </row>
    <row r="1555" spans="1:7" x14ac:dyDescent="0.25">
      <c r="A1555" t="s">
        <v>4275</v>
      </c>
      <c r="B1555" s="4">
        <v>0.47474900225582795</v>
      </c>
      <c r="C1555" t="s">
        <v>479</v>
      </c>
      <c r="D1555">
        <v>144</v>
      </c>
      <c r="E1555">
        <v>2</v>
      </c>
      <c r="F1555">
        <v>120</v>
      </c>
      <c r="G1555" t="s">
        <v>4276</v>
      </c>
    </row>
    <row r="1556" spans="1:7" x14ac:dyDescent="0.25">
      <c r="A1556" t="s">
        <v>4277</v>
      </c>
      <c r="B1556" s="4">
        <v>1.2100598243055127</v>
      </c>
      <c r="C1556" t="s">
        <v>4278</v>
      </c>
      <c r="D1556">
        <v>268</v>
      </c>
      <c r="E1556">
        <v>1</v>
      </c>
      <c r="F1556">
        <v>103</v>
      </c>
      <c r="G1556" t="s">
        <v>4279</v>
      </c>
    </row>
    <row r="1557" spans="1:7" x14ac:dyDescent="0.25">
      <c r="A1557" t="s">
        <v>4280</v>
      </c>
      <c r="B1557" s="4">
        <v>0.86644432564183005</v>
      </c>
      <c r="C1557" t="s">
        <v>1017</v>
      </c>
      <c r="D1557">
        <v>208</v>
      </c>
      <c r="E1557">
        <v>2</v>
      </c>
      <c r="F1557">
        <v>192</v>
      </c>
      <c r="G1557" t="s">
        <v>4281</v>
      </c>
    </row>
    <row r="1558" spans="1:7" x14ac:dyDescent="0.25">
      <c r="A1558" t="s">
        <v>4282</v>
      </c>
      <c r="B1558" s="4">
        <v>1.2523325835517825</v>
      </c>
      <c r="C1558" t="s">
        <v>4283</v>
      </c>
      <c r="D1558">
        <v>662</v>
      </c>
      <c r="E1558">
        <v>3</v>
      </c>
      <c r="F1558">
        <v>31</v>
      </c>
      <c r="G1558" t="s">
        <v>4284</v>
      </c>
    </row>
    <row r="1559" spans="1:7" x14ac:dyDescent="0.25">
      <c r="A1559" t="s">
        <v>4285</v>
      </c>
      <c r="B1559" s="4">
        <v>1.1871090908993513</v>
      </c>
      <c r="C1559" t="s">
        <v>4286</v>
      </c>
      <c r="D1559">
        <v>84</v>
      </c>
      <c r="E1559">
        <v>4</v>
      </c>
      <c r="F1559">
        <v>215</v>
      </c>
      <c r="G1559" t="s">
        <v>4287</v>
      </c>
    </row>
    <row r="1560" spans="1:7" x14ac:dyDescent="0.25">
      <c r="A1560" t="s">
        <v>4288</v>
      </c>
      <c r="B1560" s="4">
        <v>1.5842389344021139</v>
      </c>
      <c r="C1560" t="s">
        <v>4289</v>
      </c>
      <c r="D1560">
        <v>154</v>
      </c>
      <c r="E1560">
        <v>0</v>
      </c>
      <c r="F1560">
        <v>69</v>
      </c>
      <c r="G1560" t="s">
        <v>4290</v>
      </c>
    </row>
    <row r="1561" spans="1:7" x14ac:dyDescent="0.25">
      <c r="A1561" t="s">
        <v>4291</v>
      </c>
      <c r="B1561" s="4">
        <v>0.6011629859721298</v>
      </c>
      <c r="C1561" t="s">
        <v>479</v>
      </c>
      <c r="D1561">
        <v>37</v>
      </c>
      <c r="E1561">
        <v>2</v>
      </c>
      <c r="F1561">
        <v>205</v>
      </c>
      <c r="G1561" t="s">
        <v>4292</v>
      </c>
    </row>
    <row r="1562" spans="1:7" x14ac:dyDescent="0.25">
      <c r="A1562" t="s">
        <v>4293</v>
      </c>
      <c r="B1562" s="4">
        <v>1.5050921375352295</v>
      </c>
      <c r="C1562" t="s">
        <v>4294</v>
      </c>
      <c r="D1562">
        <v>228</v>
      </c>
      <c r="E1562">
        <v>0</v>
      </c>
      <c r="F1562">
        <v>206</v>
      </c>
      <c r="G1562" t="s">
        <v>4295</v>
      </c>
    </row>
    <row r="1563" spans="1:7" x14ac:dyDescent="0.25">
      <c r="A1563" t="s">
        <v>4296</v>
      </c>
      <c r="B1563" s="4">
        <v>1.7949247517650799</v>
      </c>
      <c r="C1563" t="s">
        <v>4297</v>
      </c>
      <c r="D1563">
        <v>217</v>
      </c>
      <c r="E1563">
        <v>10</v>
      </c>
      <c r="F1563">
        <v>204</v>
      </c>
      <c r="G1563" t="s">
        <v>4298</v>
      </c>
    </row>
    <row r="1564" spans="1:7" x14ac:dyDescent="0.25">
      <c r="A1564" t="s">
        <v>4299</v>
      </c>
      <c r="B1564" s="4">
        <v>1.9351901215310232</v>
      </c>
      <c r="C1564" t="s">
        <v>4300</v>
      </c>
      <c r="D1564">
        <v>217</v>
      </c>
      <c r="E1564">
        <v>22</v>
      </c>
      <c r="F1564">
        <v>204</v>
      </c>
      <c r="G1564" t="s">
        <v>4300</v>
      </c>
    </row>
    <row r="1565" spans="1:7" x14ac:dyDescent="0.25">
      <c r="A1565" t="s">
        <v>4301</v>
      </c>
      <c r="B1565" s="4">
        <v>1.0598260058301148</v>
      </c>
      <c r="C1565" t="s">
        <v>4302</v>
      </c>
      <c r="D1565">
        <v>73</v>
      </c>
      <c r="E1565">
        <v>0</v>
      </c>
      <c r="F1565">
        <v>195</v>
      </c>
      <c r="G1565" t="s">
        <v>4303</v>
      </c>
    </row>
    <row r="1566" spans="1:7" x14ac:dyDescent="0.25">
      <c r="A1566" t="s">
        <v>4304</v>
      </c>
      <c r="B1566" s="4">
        <v>1.1118924905726231</v>
      </c>
      <c r="C1566" t="s">
        <v>5214</v>
      </c>
      <c r="D1566">
        <v>362</v>
      </c>
      <c r="E1566">
        <v>4</v>
      </c>
      <c r="F1566">
        <v>90</v>
      </c>
      <c r="G1566" t="s">
        <v>4305</v>
      </c>
    </row>
    <row r="1567" spans="1:7" x14ac:dyDescent="0.25">
      <c r="A1567" t="s">
        <v>4306</v>
      </c>
      <c r="B1567" s="4">
        <v>1.5645625741223077</v>
      </c>
      <c r="C1567" t="s">
        <v>4307</v>
      </c>
      <c r="D1567">
        <v>76</v>
      </c>
      <c r="E1567">
        <v>4</v>
      </c>
      <c r="F1567">
        <v>203</v>
      </c>
      <c r="G1567" t="s">
        <v>4308</v>
      </c>
    </row>
    <row r="1568" spans="1:7" x14ac:dyDescent="0.25">
      <c r="A1568" t="s">
        <v>4309</v>
      </c>
      <c r="B1568" s="4">
        <v>1.5256484736581917</v>
      </c>
      <c r="C1568" t="s">
        <v>4310</v>
      </c>
      <c r="D1568">
        <v>76</v>
      </c>
      <c r="E1568">
        <v>3</v>
      </c>
      <c r="F1568">
        <v>202</v>
      </c>
      <c r="G1568" t="s">
        <v>4311</v>
      </c>
    </row>
    <row r="1569" spans="1:7" x14ac:dyDescent="0.25">
      <c r="A1569" t="s">
        <v>4312</v>
      </c>
      <c r="B1569" s="4">
        <v>1.1762915006216341</v>
      </c>
      <c r="C1569" t="s">
        <v>4313</v>
      </c>
      <c r="D1569">
        <v>98</v>
      </c>
      <c r="E1569">
        <v>4</v>
      </c>
      <c r="F1569">
        <v>75</v>
      </c>
      <c r="G1569" t="s">
        <v>4314</v>
      </c>
    </row>
    <row r="1570" spans="1:7" x14ac:dyDescent="0.25">
      <c r="A1570" t="s">
        <v>4315</v>
      </c>
      <c r="B1570" s="4">
        <v>1.8454880940094944</v>
      </c>
      <c r="C1570" t="s">
        <v>4316</v>
      </c>
      <c r="D1570">
        <v>155</v>
      </c>
      <c r="E1570">
        <v>9</v>
      </c>
      <c r="F1570">
        <v>208</v>
      </c>
      <c r="G1570" t="s">
        <v>4316</v>
      </c>
    </row>
    <row r="1571" spans="1:7" x14ac:dyDescent="0.25">
      <c r="A1571" t="s">
        <v>4317</v>
      </c>
      <c r="B1571" s="4">
        <v>1.5482046017349123</v>
      </c>
      <c r="C1571" t="s">
        <v>4318</v>
      </c>
      <c r="D1571">
        <v>155</v>
      </c>
      <c r="E1571">
        <v>17</v>
      </c>
      <c r="F1571">
        <v>203</v>
      </c>
      <c r="G1571" t="s">
        <v>4319</v>
      </c>
    </row>
    <row r="1572" spans="1:7" x14ac:dyDescent="0.25">
      <c r="A1572" t="s">
        <v>4320</v>
      </c>
      <c r="B1572" s="4">
        <v>1.7511326539411154</v>
      </c>
      <c r="C1572" t="s">
        <v>4321</v>
      </c>
      <c r="D1572">
        <v>117</v>
      </c>
      <c r="E1572">
        <v>10</v>
      </c>
      <c r="F1572">
        <v>159</v>
      </c>
      <c r="G1572" t="s">
        <v>4322</v>
      </c>
    </row>
    <row r="1573" spans="1:7" x14ac:dyDescent="0.25">
      <c r="A1573" t="s">
        <v>4323</v>
      </c>
      <c r="B1573" s="4">
        <v>1.9287961969587648</v>
      </c>
      <c r="C1573" t="s">
        <v>4324</v>
      </c>
      <c r="D1573">
        <v>117</v>
      </c>
      <c r="E1573">
        <v>26</v>
      </c>
      <c r="F1573">
        <v>206</v>
      </c>
      <c r="G1573" t="s">
        <v>4324</v>
      </c>
    </row>
    <row r="1574" spans="1:7" x14ac:dyDescent="0.25">
      <c r="A1574" t="s">
        <v>4325</v>
      </c>
      <c r="B1574" s="4">
        <v>1.3635459068009754</v>
      </c>
      <c r="C1574" t="s">
        <v>4326</v>
      </c>
      <c r="D1574">
        <v>401</v>
      </c>
      <c r="E1574">
        <v>9</v>
      </c>
      <c r="F1574">
        <v>202</v>
      </c>
      <c r="G1574" t="s">
        <v>4327</v>
      </c>
    </row>
    <row r="1575" spans="1:7" x14ac:dyDescent="0.25">
      <c r="A1575" t="s">
        <v>4328</v>
      </c>
      <c r="B1575" s="4">
        <v>1.2991374301755378</v>
      </c>
      <c r="C1575" t="s">
        <v>4329</v>
      </c>
      <c r="D1575">
        <v>75</v>
      </c>
      <c r="E1575">
        <v>3</v>
      </c>
      <c r="F1575">
        <v>204</v>
      </c>
      <c r="G1575" t="s">
        <v>4330</v>
      </c>
    </row>
    <row r="1576" spans="1:7" x14ac:dyDescent="0.25">
      <c r="A1576" t="s">
        <v>4331</v>
      </c>
      <c r="B1576" s="4">
        <v>1.8578110098219991</v>
      </c>
      <c r="C1576" t="s">
        <v>4332</v>
      </c>
      <c r="D1576">
        <v>75</v>
      </c>
      <c r="E1576">
        <v>15</v>
      </c>
      <c r="F1576">
        <v>206</v>
      </c>
      <c r="G1576" t="s">
        <v>4332</v>
      </c>
    </row>
    <row r="1577" spans="1:7" x14ac:dyDescent="0.25">
      <c r="A1577" t="s">
        <v>4333</v>
      </c>
      <c r="B1577" s="4">
        <v>0.93464447312186305</v>
      </c>
      <c r="C1577" t="s">
        <v>5215</v>
      </c>
      <c r="D1577">
        <v>114</v>
      </c>
      <c r="E1577">
        <v>2</v>
      </c>
      <c r="F1577">
        <v>206</v>
      </c>
      <c r="G1577" t="s">
        <v>4334</v>
      </c>
    </row>
    <row r="1578" spans="1:7" x14ac:dyDescent="0.25">
      <c r="A1578" t="s">
        <v>4335</v>
      </c>
      <c r="B1578" s="4">
        <v>1.8840636771639727</v>
      </c>
      <c r="C1578" t="s">
        <v>4336</v>
      </c>
      <c r="D1578">
        <v>114</v>
      </c>
      <c r="E1578">
        <v>21</v>
      </c>
      <c r="F1578">
        <v>205</v>
      </c>
      <c r="G1578" t="s">
        <v>4336</v>
      </c>
    </row>
    <row r="1579" spans="1:7" x14ac:dyDescent="0.25">
      <c r="A1579" t="s">
        <v>4337</v>
      </c>
      <c r="B1579" s="4">
        <v>1.1071222684706743</v>
      </c>
      <c r="C1579" t="s">
        <v>4338</v>
      </c>
      <c r="D1579">
        <v>114</v>
      </c>
      <c r="E1579">
        <v>2</v>
      </c>
      <c r="F1579">
        <v>103</v>
      </c>
      <c r="G1579" t="s">
        <v>4339</v>
      </c>
    </row>
    <row r="1580" spans="1:7" x14ac:dyDescent="0.25">
      <c r="A1580" t="s">
        <v>4340</v>
      </c>
      <c r="B1580" s="4">
        <v>1.6907355849515298</v>
      </c>
      <c r="C1580" t="s">
        <v>4341</v>
      </c>
      <c r="D1580">
        <v>57</v>
      </c>
      <c r="E1580">
        <v>3</v>
      </c>
      <c r="F1580">
        <v>206</v>
      </c>
      <c r="G1580" t="s">
        <v>4341</v>
      </c>
    </row>
    <row r="1581" spans="1:7" x14ac:dyDescent="0.25">
      <c r="A1581" t="s">
        <v>4342</v>
      </c>
      <c r="B1581" s="4">
        <v>1.7213559400431397</v>
      </c>
      <c r="C1581" t="s">
        <v>4343</v>
      </c>
      <c r="D1581">
        <v>57</v>
      </c>
      <c r="E1581">
        <v>7</v>
      </c>
      <c r="F1581">
        <v>206</v>
      </c>
      <c r="G1581" t="s">
        <v>4344</v>
      </c>
    </row>
    <row r="1582" spans="1:7" x14ac:dyDescent="0.25">
      <c r="A1582" t="s">
        <v>4345</v>
      </c>
      <c r="B1582" s="4">
        <v>1.4653722692827211</v>
      </c>
      <c r="C1582" t="s">
        <v>4346</v>
      </c>
      <c r="D1582">
        <v>100</v>
      </c>
      <c r="E1582">
        <v>1</v>
      </c>
      <c r="F1582">
        <v>205</v>
      </c>
      <c r="G1582" t="s">
        <v>4347</v>
      </c>
    </row>
    <row r="1583" spans="1:7" x14ac:dyDescent="0.25">
      <c r="A1583" t="s">
        <v>4348</v>
      </c>
      <c r="B1583" s="4">
        <v>1.3060421438227023</v>
      </c>
      <c r="C1583" t="s">
        <v>4349</v>
      </c>
      <c r="D1583">
        <v>107</v>
      </c>
      <c r="E1583">
        <v>0</v>
      </c>
      <c r="F1583">
        <v>39</v>
      </c>
      <c r="G1583" t="s">
        <v>4350</v>
      </c>
    </row>
    <row r="1584" spans="1:7" x14ac:dyDescent="0.25">
      <c r="A1584" t="s">
        <v>4351</v>
      </c>
      <c r="B1584" s="4">
        <v>1.0561648235308401</v>
      </c>
      <c r="C1584" t="s">
        <v>4352</v>
      </c>
      <c r="D1584">
        <v>67</v>
      </c>
      <c r="E1584">
        <v>2</v>
      </c>
      <c r="F1584">
        <v>206</v>
      </c>
      <c r="G1584" t="s">
        <v>4353</v>
      </c>
    </row>
    <row r="1585" spans="1:7" x14ac:dyDescent="0.25">
      <c r="A1585" t="s">
        <v>4354</v>
      </c>
      <c r="B1585" s="4">
        <v>0.90990322570379989</v>
      </c>
      <c r="C1585" t="s">
        <v>4946</v>
      </c>
      <c r="D1585">
        <v>351</v>
      </c>
      <c r="E1585">
        <v>0</v>
      </c>
      <c r="F1585">
        <v>204</v>
      </c>
      <c r="G1585" t="s">
        <v>4355</v>
      </c>
    </row>
    <row r="1586" spans="1:7" x14ac:dyDescent="0.25">
      <c r="A1586" t="s">
        <v>4356</v>
      </c>
      <c r="B1586" s="4">
        <v>1.8010963431236662</v>
      </c>
      <c r="C1586" t="s">
        <v>4357</v>
      </c>
      <c r="D1586">
        <v>50</v>
      </c>
      <c r="E1586">
        <v>4</v>
      </c>
      <c r="F1586">
        <v>204</v>
      </c>
      <c r="G1586" t="s">
        <v>4357</v>
      </c>
    </row>
    <row r="1587" spans="1:7" x14ac:dyDescent="0.25">
      <c r="A1587" t="s">
        <v>4358</v>
      </c>
      <c r="B1587" s="4">
        <v>1.0059994753570016</v>
      </c>
      <c r="C1587" t="s">
        <v>5216</v>
      </c>
      <c r="D1587">
        <v>50</v>
      </c>
      <c r="E1587">
        <v>2</v>
      </c>
      <c r="F1587">
        <v>197</v>
      </c>
      <c r="G1587" t="s">
        <v>4359</v>
      </c>
    </row>
    <row r="1588" spans="1:7" x14ac:dyDescent="0.25">
      <c r="A1588" t="s">
        <v>4360</v>
      </c>
      <c r="B1588" s="4">
        <v>1.7395741854316618</v>
      </c>
      <c r="C1588" t="s">
        <v>4361</v>
      </c>
      <c r="D1588">
        <v>149</v>
      </c>
      <c r="E1588">
        <v>12</v>
      </c>
      <c r="F1588">
        <v>206</v>
      </c>
      <c r="G1588" t="s">
        <v>4362</v>
      </c>
    </row>
    <row r="1589" spans="1:7" x14ac:dyDescent="0.25">
      <c r="A1589" t="s">
        <v>4363</v>
      </c>
      <c r="B1589" s="4">
        <v>1.8554243273451401</v>
      </c>
      <c r="C1589" t="s">
        <v>4364</v>
      </c>
      <c r="D1589">
        <v>149</v>
      </c>
      <c r="E1589">
        <v>22</v>
      </c>
      <c r="F1589">
        <v>204</v>
      </c>
      <c r="G1589" t="s">
        <v>4365</v>
      </c>
    </row>
    <row r="1590" spans="1:7" x14ac:dyDescent="0.25">
      <c r="A1590" t="s">
        <v>4366</v>
      </c>
      <c r="B1590" s="4">
        <v>1.9461064746587606</v>
      </c>
      <c r="C1590" t="s">
        <v>4367</v>
      </c>
      <c r="D1590">
        <v>274</v>
      </c>
      <c r="E1590">
        <v>22</v>
      </c>
      <c r="F1590">
        <v>202</v>
      </c>
      <c r="G1590" t="s">
        <v>4368</v>
      </c>
    </row>
    <row r="1591" spans="1:7" x14ac:dyDescent="0.25">
      <c r="A1591" t="s">
        <v>4369</v>
      </c>
      <c r="B1591" s="4">
        <v>1.9065117493900394</v>
      </c>
      <c r="C1591" t="s">
        <v>4370</v>
      </c>
      <c r="D1591">
        <v>274</v>
      </c>
      <c r="E1591">
        <v>21</v>
      </c>
      <c r="F1591">
        <v>207</v>
      </c>
      <c r="G1591" t="s">
        <v>4371</v>
      </c>
    </row>
    <row r="1592" spans="1:7" x14ac:dyDescent="0.25">
      <c r="A1592" t="s">
        <v>4372</v>
      </c>
      <c r="B1592" s="4">
        <v>1.1328307759376699</v>
      </c>
      <c r="C1592" t="s">
        <v>4373</v>
      </c>
      <c r="D1592">
        <v>192</v>
      </c>
      <c r="E1592">
        <v>5</v>
      </c>
      <c r="F1592">
        <v>174</v>
      </c>
      <c r="G1592" t="s">
        <v>4374</v>
      </c>
    </row>
    <row r="1593" spans="1:7" x14ac:dyDescent="0.25">
      <c r="A1593" t="s">
        <v>4375</v>
      </c>
      <c r="B1593" s="4">
        <v>0.88766547269665119</v>
      </c>
      <c r="C1593" t="s">
        <v>1415</v>
      </c>
      <c r="D1593">
        <v>193</v>
      </c>
      <c r="E1593">
        <v>2</v>
      </c>
      <c r="F1593">
        <v>190</v>
      </c>
      <c r="G1593" t="s">
        <v>4376</v>
      </c>
    </row>
    <row r="1594" spans="1:7" x14ac:dyDescent="0.25">
      <c r="A1594" t="s">
        <v>4377</v>
      </c>
      <c r="B1594" s="4">
        <v>1.4962726493208565</v>
      </c>
      <c r="C1594" t="s">
        <v>5217</v>
      </c>
      <c r="D1594">
        <v>67</v>
      </c>
      <c r="E1594">
        <v>1</v>
      </c>
      <c r="F1594">
        <v>213</v>
      </c>
      <c r="G1594" t="s">
        <v>4378</v>
      </c>
    </row>
    <row r="1595" spans="1:7" x14ac:dyDescent="0.25">
      <c r="A1595" t="s">
        <v>4379</v>
      </c>
      <c r="B1595" s="4">
        <v>1.8113096776264253</v>
      </c>
      <c r="C1595" t="s">
        <v>4380</v>
      </c>
      <c r="D1595">
        <v>288</v>
      </c>
      <c r="E1595">
        <v>38</v>
      </c>
      <c r="F1595">
        <v>215</v>
      </c>
      <c r="G1595" t="s">
        <v>4381</v>
      </c>
    </row>
    <row r="1596" spans="1:7" x14ac:dyDescent="0.25">
      <c r="A1596" t="s">
        <v>4382</v>
      </c>
      <c r="B1596" s="4">
        <v>1.8694978957320134</v>
      </c>
      <c r="C1596" t="s">
        <v>5218</v>
      </c>
      <c r="D1596">
        <v>288</v>
      </c>
      <c r="E1596">
        <v>25</v>
      </c>
      <c r="F1596">
        <v>80</v>
      </c>
      <c r="G1596" t="s">
        <v>4383</v>
      </c>
    </row>
    <row r="1597" spans="1:7" x14ac:dyDescent="0.25">
      <c r="A1597" t="s">
        <v>4384</v>
      </c>
      <c r="B1597" s="4">
        <v>1.1479782566385257</v>
      </c>
      <c r="C1597" t="s">
        <v>5219</v>
      </c>
      <c r="D1597">
        <v>68</v>
      </c>
      <c r="E1597">
        <v>4</v>
      </c>
      <c r="F1597">
        <v>200</v>
      </c>
      <c r="G1597" t="s">
        <v>4385</v>
      </c>
    </row>
    <row r="1598" spans="1:7" x14ac:dyDescent="0.25">
      <c r="A1598" t="s">
        <v>4386</v>
      </c>
      <c r="B1598" s="4">
        <v>1.4813901688550681</v>
      </c>
      <c r="C1598" t="s">
        <v>4387</v>
      </c>
      <c r="D1598">
        <v>111</v>
      </c>
      <c r="E1598">
        <v>15</v>
      </c>
      <c r="F1598">
        <v>202</v>
      </c>
      <c r="G1598" t="s">
        <v>4388</v>
      </c>
    </row>
    <row r="1599" spans="1:7" x14ac:dyDescent="0.25">
      <c r="A1599" t="s">
        <v>4389</v>
      </c>
      <c r="B1599" s="4">
        <v>1.6787141347860683</v>
      </c>
      <c r="C1599" t="s">
        <v>4390</v>
      </c>
      <c r="D1599">
        <v>279</v>
      </c>
      <c r="E1599">
        <v>15</v>
      </c>
      <c r="F1599">
        <v>212</v>
      </c>
      <c r="G1599" t="s">
        <v>4391</v>
      </c>
    </row>
    <row r="1600" spans="1:7" x14ac:dyDescent="0.25">
      <c r="A1600" t="s">
        <v>4392</v>
      </c>
      <c r="B1600" s="4">
        <v>1.0447561452725256</v>
      </c>
      <c r="C1600" t="s">
        <v>4393</v>
      </c>
      <c r="D1600">
        <v>106</v>
      </c>
      <c r="E1600">
        <v>3</v>
      </c>
      <c r="F1600">
        <v>214</v>
      </c>
      <c r="G1600" t="s">
        <v>4394</v>
      </c>
    </row>
    <row r="1601" spans="1:7" x14ac:dyDescent="0.25">
      <c r="A1601" t="s">
        <v>4395</v>
      </c>
      <c r="B1601" s="4">
        <v>1.4241382854589997</v>
      </c>
      <c r="C1601" t="s">
        <v>5220</v>
      </c>
      <c r="D1601">
        <v>103</v>
      </c>
      <c r="E1601">
        <v>4</v>
      </c>
      <c r="F1601">
        <v>210</v>
      </c>
      <c r="G1601" t="s">
        <v>4396</v>
      </c>
    </row>
    <row r="1602" spans="1:7" x14ac:dyDescent="0.25">
      <c r="A1602" t="s">
        <v>4397</v>
      </c>
      <c r="B1602" s="4">
        <v>1.5002527023310257</v>
      </c>
      <c r="C1602" t="s">
        <v>4398</v>
      </c>
      <c r="D1602">
        <v>187</v>
      </c>
      <c r="E1602">
        <v>18</v>
      </c>
      <c r="F1602">
        <v>211</v>
      </c>
      <c r="G1602" t="s">
        <v>4399</v>
      </c>
    </row>
    <row r="1603" spans="1:7" x14ac:dyDescent="0.25">
      <c r="A1603" t="s">
        <v>4400</v>
      </c>
      <c r="B1603" s="4">
        <v>1.5227698229355717</v>
      </c>
      <c r="C1603" t="s">
        <v>4401</v>
      </c>
      <c r="D1603">
        <v>211</v>
      </c>
      <c r="E1603">
        <v>22</v>
      </c>
      <c r="F1603">
        <v>119</v>
      </c>
      <c r="G1603" t="s">
        <v>4402</v>
      </c>
    </row>
    <row r="1604" spans="1:7" x14ac:dyDescent="0.25">
      <c r="A1604" t="s">
        <v>4403</v>
      </c>
      <c r="B1604" s="4">
        <v>1.3433946510144454</v>
      </c>
      <c r="C1604" t="s">
        <v>4404</v>
      </c>
      <c r="D1604">
        <v>637</v>
      </c>
      <c r="E1604">
        <v>11</v>
      </c>
      <c r="F1604">
        <v>213</v>
      </c>
      <c r="G1604" t="s">
        <v>4405</v>
      </c>
    </row>
    <row r="1605" spans="1:7" x14ac:dyDescent="0.25">
      <c r="A1605" t="s">
        <v>4406</v>
      </c>
      <c r="B1605" s="4">
        <v>1.466577916279918</v>
      </c>
      <c r="C1605" t="s">
        <v>4407</v>
      </c>
      <c r="D1605">
        <v>1360</v>
      </c>
      <c r="E1605">
        <v>5</v>
      </c>
      <c r="F1605">
        <v>191</v>
      </c>
      <c r="G1605" t="s">
        <v>4408</v>
      </c>
    </row>
    <row r="1606" spans="1:7" x14ac:dyDescent="0.25">
      <c r="A1606" t="s">
        <v>4409</v>
      </c>
      <c r="B1606" s="4">
        <v>1.1288246046410175</v>
      </c>
      <c r="C1606" t="s">
        <v>4410</v>
      </c>
      <c r="D1606">
        <v>331</v>
      </c>
      <c r="E1606">
        <v>4</v>
      </c>
      <c r="F1606">
        <v>50</v>
      </c>
      <c r="G1606" t="s">
        <v>4411</v>
      </c>
    </row>
    <row r="1607" spans="1:7" x14ac:dyDescent="0.25">
      <c r="A1607" t="s">
        <v>4412</v>
      </c>
      <c r="B1607" s="4">
        <v>1.0741057055046708</v>
      </c>
      <c r="C1607" t="s">
        <v>5221</v>
      </c>
      <c r="D1607">
        <v>331</v>
      </c>
      <c r="E1607">
        <v>4</v>
      </c>
      <c r="F1607">
        <v>147</v>
      </c>
      <c r="G1607" t="s">
        <v>4413</v>
      </c>
    </row>
    <row r="1608" spans="1:7" x14ac:dyDescent="0.25">
      <c r="A1608" t="s">
        <v>4414</v>
      </c>
      <c r="B1608" s="4">
        <v>0.94786881974672377</v>
      </c>
      <c r="C1608" t="s">
        <v>4415</v>
      </c>
      <c r="D1608">
        <v>140</v>
      </c>
      <c r="E1608">
        <v>2</v>
      </c>
      <c r="F1608">
        <v>198</v>
      </c>
      <c r="G1608" t="s">
        <v>4416</v>
      </c>
    </row>
    <row r="1609" spans="1:7" x14ac:dyDescent="0.25">
      <c r="A1609" t="s">
        <v>4417</v>
      </c>
      <c r="B1609" s="4">
        <v>0.82838677703408037</v>
      </c>
      <c r="C1609" t="s">
        <v>5222</v>
      </c>
      <c r="D1609">
        <v>140</v>
      </c>
      <c r="E1609">
        <v>2</v>
      </c>
      <c r="F1609">
        <v>208</v>
      </c>
      <c r="G1609" t="s">
        <v>4418</v>
      </c>
    </row>
    <row r="1610" spans="1:7" x14ac:dyDescent="0.25">
      <c r="A1610" t="s">
        <v>4419</v>
      </c>
      <c r="B1610" s="4">
        <v>1.1896962733621537</v>
      </c>
      <c r="C1610" t="s">
        <v>4420</v>
      </c>
      <c r="D1610">
        <v>123</v>
      </c>
      <c r="E1610">
        <v>2</v>
      </c>
      <c r="F1610">
        <v>75</v>
      </c>
      <c r="G1610" t="s">
        <v>4421</v>
      </c>
    </row>
    <row r="1611" spans="1:7" x14ac:dyDescent="0.25">
      <c r="A1611" t="s">
        <v>4422</v>
      </c>
      <c r="B1611" s="4">
        <v>0.62951200894797243</v>
      </c>
      <c r="C1611" t="s">
        <v>479</v>
      </c>
      <c r="D1611">
        <v>123</v>
      </c>
      <c r="E1611">
        <v>0</v>
      </c>
      <c r="F1611">
        <v>199</v>
      </c>
      <c r="G1611" t="s">
        <v>4423</v>
      </c>
    </row>
    <row r="1612" spans="1:7" x14ac:dyDescent="0.25">
      <c r="A1612" t="s">
        <v>4424</v>
      </c>
      <c r="B1612" s="4">
        <v>0.70783034136619505</v>
      </c>
      <c r="C1612" t="s">
        <v>4425</v>
      </c>
      <c r="D1612">
        <v>46</v>
      </c>
      <c r="E1612">
        <v>0</v>
      </c>
      <c r="F1612">
        <v>160</v>
      </c>
      <c r="G1612" t="s">
        <v>4426</v>
      </c>
    </row>
    <row r="1613" spans="1:7" x14ac:dyDescent="0.25">
      <c r="A1613" t="s">
        <v>4427</v>
      </c>
      <c r="B1613" s="4">
        <v>1.136916332122837</v>
      </c>
      <c r="C1613" t="s">
        <v>5223</v>
      </c>
      <c r="D1613">
        <v>88</v>
      </c>
      <c r="E1613">
        <v>7</v>
      </c>
      <c r="F1613">
        <v>210</v>
      </c>
      <c r="G1613" t="s">
        <v>4428</v>
      </c>
    </row>
    <row r="1614" spans="1:7" x14ac:dyDescent="0.25">
      <c r="A1614" t="s">
        <v>4429</v>
      </c>
      <c r="B1614" s="4">
        <v>0.66701948986187909</v>
      </c>
      <c r="C1614" t="s">
        <v>479</v>
      </c>
      <c r="D1614">
        <v>88</v>
      </c>
      <c r="E1614">
        <v>0</v>
      </c>
      <c r="F1614">
        <v>206</v>
      </c>
      <c r="G1614" t="s">
        <v>4430</v>
      </c>
    </row>
    <row r="1615" spans="1:7" x14ac:dyDescent="0.25">
      <c r="A1615" t="s">
        <v>4431</v>
      </c>
      <c r="B1615" s="4">
        <v>1.6049815714308313</v>
      </c>
      <c r="C1615" t="s">
        <v>4432</v>
      </c>
      <c r="D1615">
        <v>355</v>
      </c>
      <c r="E1615">
        <v>16</v>
      </c>
      <c r="F1615">
        <v>212</v>
      </c>
      <c r="G1615" t="s">
        <v>4433</v>
      </c>
    </row>
    <row r="1616" spans="1:7" x14ac:dyDescent="0.25">
      <c r="A1616" t="s">
        <v>4434</v>
      </c>
      <c r="B1616" s="4">
        <v>1.3275647394853805</v>
      </c>
      <c r="C1616" t="s">
        <v>4435</v>
      </c>
      <c r="D1616">
        <v>142</v>
      </c>
      <c r="E1616">
        <v>6</v>
      </c>
      <c r="F1616">
        <v>207</v>
      </c>
      <c r="G1616" t="s">
        <v>4436</v>
      </c>
    </row>
    <row r="1617" spans="1:7" x14ac:dyDescent="0.25">
      <c r="A1617" t="s">
        <v>4437</v>
      </c>
      <c r="B1617" s="4">
        <v>1.7930342357817057</v>
      </c>
      <c r="C1617" t="s">
        <v>4438</v>
      </c>
      <c r="D1617">
        <v>252</v>
      </c>
      <c r="E1617">
        <v>17</v>
      </c>
      <c r="F1617">
        <v>215</v>
      </c>
      <c r="G1617" t="s">
        <v>4439</v>
      </c>
    </row>
    <row r="1618" spans="1:7" x14ac:dyDescent="0.25">
      <c r="A1618" t="s">
        <v>4440</v>
      </c>
      <c r="B1618" s="4">
        <v>1.7984599929436584</v>
      </c>
      <c r="C1618" t="s">
        <v>4441</v>
      </c>
      <c r="D1618">
        <v>252</v>
      </c>
      <c r="E1618">
        <v>11</v>
      </c>
      <c r="F1618">
        <v>206</v>
      </c>
      <c r="G1618" t="s">
        <v>4442</v>
      </c>
    </row>
    <row r="1619" spans="1:7" x14ac:dyDescent="0.25">
      <c r="A1619" t="s">
        <v>4443</v>
      </c>
      <c r="B1619" s="4">
        <v>0.95213071137417216</v>
      </c>
      <c r="C1619" t="s">
        <v>5224</v>
      </c>
      <c r="D1619">
        <v>326</v>
      </c>
      <c r="E1619">
        <v>5</v>
      </c>
      <c r="F1619">
        <v>145</v>
      </c>
      <c r="G1619" t="s">
        <v>4444</v>
      </c>
    </row>
    <row r="1620" spans="1:7" x14ac:dyDescent="0.25">
      <c r="A1620" t="s">
        <v>4445</v>
      </c>
      <c r="B1620" s="4">
        <v>1.1208451961313632</v>
      </c>
      <c r="C1620" t="s">
        <v>4446</v>
      </c>
      <c r="D1620">
        <v>104</v>
      </c>
      <c r="E1620">
        <v>4</v>
      </c>
      <c r="F1620">
        <v>195</v>
      </c>
      <c r="G1620" t="s">
        <v>4447</v>
      </c>
    </row>
    <row r="1621" spans="1:7" x14ac:dyDescent="0.25">
      <c r="A1621" t="s">
        <v>4448</v>
      </c>
      <c r="B1621" s="4">
        <v>1.8722060165080994</v>
      </c>
      <c r="C1621" t="s">
        <v>4449</v>
      </c>
      <c r="D1621">
        <v>501</v>
      </c>
      <c r="E1621">
        <v>24</v>
      </c>
      <c r="F1621">
        <v>130</v>
      </c>
      <c r="G1621" t="s">
        <v>4449</v>
      </c>
    </row>
    <row r="1622" spans="1:7" x14ac:dyDescent="0.25">
      <c r="A1622" t="s">
        <v>4450</v>
      </c>
      <c r="B1622" s="4">
        <v>1.9555664291243879</v>
      </c>
      <c r="C1622" t="s">
        <v>4451</v>
      </c>
      <c r="D1622">
        <v>501</v>
      </c>
      <c r="E1622">
        <v>70</v>
      </c>
      <c r="F1622">
        <v>211</v>
      </c>
      <c r="G1622" t="s">
        <v>4451</v>
      </c>
    </row>
    <row r="1623" spans="1:7" x14ac:dyDescent="0.25">
      <c r="A1623" t="s">
        <v>4452</v>
      </c>
      <c r="B1623" s="4">
        <v>1.477343404977375</v>
      </c>
      <c r="C1623" t="s">
        <v>4453</v>
      </c>
      <c r="D1623">
        <v>58</v>
      </c>
      <c r="E1623">
        <v>9</v>
      </c>
      <c r="F1623">
        <v>88</v>
      </c>
      <c r="G1623" t="s">
        <v>4454</v>
      </c>
    </row>
    <row r="1624" spans="1:7" x14ac:dyDescent="0.25">
      <c r="A1624" t="s">
        <v>4455</v>
      </c>
      <c r="B1624" s="4">
        <v>0.90365846478574241</v>
      </c>
      <c r="C1624" t="s">
        <v>4456</v>
      </c>
      <c r="D1624">
        <v>710</v>
      </c>
      <c r="E1624">
        <v>1</v>
      </c>
      <c r="F1624">
        <v>211</v>
      </c>
      <c r="G1624" t="s">
        <v>4457</v>
      </c>
    </row>
    <row r="1625" spans="1:7" x14ac:dyDescent="0.25">
      <c r="A1625" t="s">
        <v>4458</v>
      </c>
      <c r="B1625" s="4">
        <v>1.5017660971085129</v>
      </c>
      <c r="C1625" t="s">
        <v>5225</v>
      </c>
      <c r="D1625">
        <v>348</v>
      </c>
      <c r="E1625">
        <v>6</v>
      </c>
      <c r="F1625">
        <v>207</v>
      </c>
      <c r="G1625" t="s">
        <v>4459</v>
      </c>
    </row>
    <row r="1626" spans="1:7" x14ac:dyDescent="0.25">
      <c r="A1626" t="s">
        <v>4460</v>
      </c>
      <c r="B1626" s="4">
        <v>1.5712811937971385</v>
      </c>
      <c r="C1626" t="s">
        <v>4461</v>
      </c>
      <c r="D1626">
        <v>348</v>
      </c>
      <c r="E1626">
        <v>8</v>
      </c>
      <c r="F1626">
        <v>202</v>
      </c>
      <c r="G1626" t="s">
        <v>4462</v>
      </c>
    </row>
    <row r="1627" spans="1:7" x14ac:dyDescent="0.25">
      <c r="A1627" t="s">
        <v>4463</v>
      </c>
      <c r="B1627" s="4">
        <v>1.3320330130933775</v>
      </c>
      <c r="C1627" t="s">
        <v>4464</v>
      </c>
      <c r="D1627">
        <v>134</v>
      </c>
      <c r="E1627">
        <v>2</v>
      </c>
      <c r="F1627">
        <v>198</v>
      </c>
      <c r="G1627" t="s">
        <v>4465</v>
      </c>
    </row>
    <row r="1628" spans="1:7" x14ac:dyDescent="0.25">
      <c r="A1628" t="s">
        <v>4466</v>
      </c>
      <c r="B1628" s="4">
        <v>0.62815939122530096</v>
      </c>
      <c r="C1628" t="s">
        <v>4774</v>
      </c>
      <c r="D1628">
        <v>110</v>
      </c>
      <c r="E1628">
        <v>0</v>
      </c>
      <c r="F1628">
        <v>214</v>
      </c>
      <c r="G1628" t="s">
        <v>4467</v>
      </c>
    </row>
    <row r="1629" spans="1:7" x14ac:dyDescent="0.25">
      <c r="A1629" t="s">
        <v>4468</v>
      </c>
      <c r="B1629" s="4">
        <v>1.2408465023396489</v>
      </c>
      <c r="C1629" t="s">
        <v>5226</v>
      </c>
      <c r="D1629">
        <v>101</v>
      </c>
      <c r="E1629">
        <v>2</v>
      </c>
      <c r="F1629">
        <v>215</v>
      </c>
      <c r="G1629" t="s">
        <v>4469</v>
      </c>
    </row>
    <row r="1630" spans="1:7" x14ac:dyDescent="0.25">
      <c r="A1630" t="s">
        <v>4470</v>
      </c>
      <c r="B1630" s="4">
        <v>1.2429858300185521</v>
      </c>
      <c r="C1630" t="s">
        <v>5227</v>
      </c>
      <c r="D1630">
        <v>87</v>
      </c>
      <c r="E1630">
        <v>3</v>
      </c>
      <c r="F1630">
        <v>215</v>
      </c>
      <c r="G1630" t="s">
        <v>4471</v>
      </c>
    </row>
    <row r="1631" spans="1:7" x14ac:dyDescent="0.25">
      <c r="A1631" t="s">
        <v>4472</v>
      </c>
      <c r="B1631" s="4">
        <v>1.1986302365055932</v>
      </c>
      <c r="C1631" t="s">
        <v>5228</v>
      </c>
      <c r="D1631">
        <v>87</v>
      </c>
      <c r="E1631">
        <v>3</v>
      </c>
      <c r="F1631">
        <v>213</v>
      </c>
      <c r="G1631" t="s">
        <v>4473</v>
      </c>
    </row>
    <row r="1632" spans="1:7" x14ac:dyDescent="0.25">
      <c r="A1632" t="s">
        <v>4474</v>
      </c>
      <c r="B1632" s="4">
        <v>1.5707438478102929</v>
      </c>
      <c r="C1632" t="s">
        <v>4475</v>
      </c>
      <c r="D1632">
        <v>364</v>
      </c>
      <c r="E1632">
        <v>17</v>
      </c>
      <c r="F1632">
        <v>212</v>
      </c>
      <c r="G1632" t="s">
        <v>4476</v>
      </c>
    </row>
    <row r="1633" spans="1:7" x14ac:dyDescent="0.25">
      <c r="A1633" t="s">
        <v>4477</v>
      </c>
      <c r="B1633" s="4">
        <v>1.6147930273621314</v>
      </c>
      <c r="C1633" t="s">
        <v>4478</v>
      </c>
      <c r="D1633">
        <v>364</v>
      </c>
      <c r="E1633">
        <v>29</v>
      </c>
      <c r="F1633">
        <v>207</v>
      </c>
      <c r="G1633" t="s">
        <v>4479</v>
      </c>
    </row>
    <row r="1634" spans="1:7" x14ac:dyDescent="0.25">
      <c r="A1634" t="s">
        <v>4480</v>
      </c>
      <c r="B1634" s="4">
        <v>1.2233008526853697</v>
      </c>
      <c r="C1634" t="s">
        <v>5229</v>
      </c>
      <c r="D1634">
        <v>71</v>
      </c>
      <c r="E1634">
        <v>4</v>
      </c>
      <c r="F1634">
        <v>212</v>
      </c>
      <c r="G1634" t="s">
        <v>4481</v>
      </c>
    </row>
    <row r="1635" spans="1:7" x14ac:dyDescent="0.25">
      <c r="A1635" t="s">
        <v>4482</v>
      </c>
      <c r="B1635" s="4">
        <v>0.97646617143820724</v>
      </c>
      <c r="C1635" t="s">
        <v>4483</v>
      </c>
      <c r="D1635">
        <v>65</v>
      </c>
      <c r="E1635">
        <v>2</v>
      </c>
      <c r="F1635">
        <v>192</v>
      </c>
      <c r="G1635" t="s">
        <v>4484</v>
      </c>
    </row>
    <row r="1636" spans="1:7" x14ac:dyDescent="0.25">
      <c r="A1636" t="s">
        <v>4485</v>
      </c>
      <c r="B1636" s="4">
        <v>1.6437991116629427</v>
      </c>
      <c r="C1636" t="s">
        <v>4486</v>
      </c>
      <c r="D1636">
        <v>204</v>
      </c>
      <c r="E1636">
        <v>15</v>
      </c>
      <c r="F1636">
        <v>72</v>
      </c>
      <c r="G1636" t="s">
        <v>4487</v>
      </c>
    </row>
    <row r="1637" spans="1:7" x14ac:dyDescent="0.25">
      <c r="A1637" t="s">
        <v>4488</v>
      </c>
      <c r="B1637" s="4">
        <v>1.4254759394557657</v>
      </c>
      <c r="C1637" t="s">
        <v>4489</v>
      </c>
      <c r="D1637">
        <v>128</v>
      </c>
      <c r="E1637">
        <v>1</v>
      </c>
      <c r="F1637">
        <v>123</v>
      </c>
      <c r="G1637" t="s">
        <v>4490</v>
      </c>
    </row>
    <row r="1638" spans="1:7" x14ac:dyDescent="0.25">
      <c r="A1638" t="s">
        <v>4491</v>
      </c>
      <c r="B1638" s="4">
        <v>1.5096468954051392</v>
      </c>
      <c r="C1638" t="s">
        <v>4492</v>
      </c>
      <c r="D1638">
        <v>136</v>
      </c>
      <c r="E1638">
        <v>12</v>
      </c>
      <c r="F1638">
        <v>202</v>
      </c>
      <c r="G1638" t="s">
        <v>4493</v>
      </c>
    </row>
    <row r="1639" spans="1:7" x14ac:dyDescent="0.25">
      <c r="A1639" t="s">
        <v>4494</v>
      </c>
      <c r="B1639" s="4">
        <v>0.86100589991485799</v>
      </c>
      <c r="C1639" t="s">
        <v>4495</v>
      </c>
      <c r="D1639">
        <v>94</v>
      </c>
      <c r="E1639">
        <v>3</v>
      </c>
      <c r="F1639">
        <v>201</v>
      </c>
      <c r="G1639" t="s">
        <v>4496</v>
      </c>
    </row>
    <row r="1640" spans="1:7" x14ac:dyDescent="0.25">
      <c r="A1640" t="s">
        <v>4497</v>
      </c>
      <c r="B1640" s="4">
        <v>1.1730826226871112</v>
      </c>
      <c r="C1640" t="s">
        <v>4498</v>
      </c>
      <c r="D1640">
        <v>94</v>
      </c>
      <c r="E1640">
        <v>3</v>
      </c>
      <c r="F1640">
        <v>193</v>
      </c>
      <c r="G1640" t="s">
        <v>4499</v>
      </c>
    </row>
    <row r="1641" spans="1:7" x14ac:dyDescent="0.25">
      <c r="A1641" t="s">
        <v>4500</v>
      </c>
      <c r="B1641" s="4">
        <v>0.61615969882675592</v>
      </c>
      <c r="C1641" t="s">
        <v>479</v>
      </c>
      <c r="D1641">
        <v>52</v>
      </c>
      <c r="E1641">
        <v>0</v>
      </c>
      <c r="F1641">
        <v>212</v>
      </c>
      <c r="G1641" t="s">
        <v>4501</v>
      </c>
    </row>
    <row r="1642" spans="1:7" x14ac:dyDescent="0.25">
      <c r="A1642" t="s">
        <v>4502</v>
      </c>
      <c r="B1642" s="4">
        <v>1.1235502798952968</v>
      </c>
      <c r="C1642" t="s">
        <v>4503</v>
      </c>
      <c r="D1642">
        <v>33</v>
      </c>
      <c r="E1642">
        <v>2</v>
      </c>
      <c r="F1642">
        <v>180</v>
      </c>
      <c r="G1642" t="s">
        <v>4504</v>
      </c>
    </row>
    <row r="1643" spans="1:7" x14ac:dyDescent="0.25">
      <c r="A1643" t="s">
        <v>4505</v>
      </c>
      <c r="B1643" s="4">
        <v>1.0842141440717372</v>
      </c>
      <c r="C1643" t="s">
        <v>5230</v>
      </c>
      <c r="D1643">
        <v>134</v>
      </c>
      <c r="E1643">
        <v>2</v>
      </c>
      <c r="F1643">
        <v>195</v>
      </c>
      <c r="G1643" t="s">
        <v>4506</v>
      </c>
    </row>
    <row r="1644" spans="1:7" x14ac:dyDescent="0.25">
      <c r="A1644" t="s">
        <v>4507</v>
      </c>
      <c r="B1644" s="4">
        <v>0.81223553139400428</v>
      </c>
      <c r="C1644" t="s">
        <v>5231</v>
      </c>
      <c r="D1644">
        <v>131</v>
      </c>
      <c r="E1644">
        <v>1</v>
      </c>
      <c r="F1644">
        <v>203</v>
      </c>
      <c r="G1644" t="s">
        <v>4508</v>
      </c>
    </row>
    <row r="1645" spans="1:7" x14ac:dyDescent="0.25">
      <c r="A1645" t="s">
        <v>4509</v>
      </c>
      <c r="B1645" s="4">
        <v>1.45051129165973</v>
      </c>
      <c r="C1645" t="s">
        <v>4510</v>
      </c>
      <c r="D1645">
        <v>142</v>
      </c>
      <c r="E1645">
        <v>1</v>
      </c>
      <c r="F1645">
        <v>203</v>
      </c>
      <c r="G1645" t="s">
        <v>4511</v>
      </c>
    </row>
    <row r="1646" spans="1:7" x14ac:dyDescent="0.25">
      <c r="A1646" t="s">
        <v>4512</v>
      </c>
      <c r="B1646" s="4">
        <v>1.0889489167187423</v>
      </c>
      <c r="C1646" t="s">
        <v>4513</v>
      </c>
      <c r="D1646">
        <v>259</v>
      </c>
      <c r="E1646">
        <v>5</v>
      </c>
      <c r="F1646">
        <v>210</v>
      </c>
      <c r="G1646" t="s">
        <v>4514</v>
      </c>
    </row>
    <row r="1647" spans="1:7" x14ac:dyDescent="0.25">
      <c r="A1647" t="s">
        <v>4515</v>
      </c>
      <c r="B1647" s="4">
        <v>1.8366345825686348</v>
      </c>
      <c r="C1647" t="s">
        <v>4516</v>
      </c>
      <c r="D1647">
        <v>259</v>
      </c>
      <c r="E1647">
        <v>34</v>
      </c>
      <c r="F1647">
        <v>213</v>
      </c>
      <c r="G1647" t="s">
        <v>4517</v>
      </c>
    </row>
    <row r="1648" spans="1:7" x14ac:dyDescent="0.25">
      <c r="A1648" t="s">
        <v>4518</v>
      </c>
      <c r="B1648" s="4">
        <v>1.3908982806723027</v>
      </c>
      <c r="C1648" t="s">
        <v>4519</v>
      </c>
      <c r="D1648">
        <v>254</v>
      </c>
      <c r="E1648">
        <v>6</v>
      </c>
      <c r="F1648">
        <v>205</v>
      </c>
      <c r="G1648" t="s">
        <v>4520</v>
      </c>
    </row>
    <row r="1649" spans="1:7" x14ac:dyDescent="0.25">
      <c r="A1649" t="s">
        <v>4521</v>
      </c>
      <c r="B1649" s="4">
        <v>1.2329391273488759</v>
      </c>
      <c r="C1649" t="s">
        <v>4522</v>
      </c>
      <c r="D1649">
        <v>254</v>
      </c>
      <c r="E1649">
        <v>3</v>
      </c>
      <c r="F1649">
        <v>213</v>
      </c>
      <c r="G1649" t="s">
        <v>4523</v>
      </c>
    </row>
    <row r="1650" spans="1:7" x14ac:dyDescent="0.25">
      <c r="A1650" t="s">
        <v>4524</v>
      </c>
      <c r="B1650" s="4">
        <v>0.90620559673174061</v>
      </c>
      <c r="C1650" t="s">
        <v>4525</v>
      </c>
      <c r="D1650">
        <v>70</v>
      </c>
      <c r="E1650">
        <v>2</v>
      </c>
      <c r="F1650">
        <v>93</v>
      </c>
      <c r="G1650" t="s">
        <v>4526</v>
      </c>
    </row>
    <row r="1651" spans="1:7" x14ac:dyDescent="0.25">
      <c r="A1651" t="s">
        <v>4527</v>
      </c>
      <c r="B1651" s="4">
        <v>1.5111629816544174</v>
      </c>
      <c r="C1651" t="s">
        <v>4528</v>
      </c>
      <c r="D1651">
        <v>137</v>
      </c>
      <c r="E1651">
        <v>7</v>
      </c>
      <c r="F1651">
        <v>206</v>
      </c>
      <c r="G1651" t="s">
        <v>4529</v>
      </c>
    </row>
    <row r="1652" spans="1:7" x14ac:dyDescent="0.25">
      <c r="A1652" t="s">
        <v>4530</v>
      </c>
      <c r="B1652" s="4">
        <v>1.4099335683500167</v>
      </c>
      <c r="C1652" t="s">
        <v>4531</v>
      </c>
      <c r="D1652">
        <v>137</v>
      </c>
      <c r="E1652">
        <v>1</v>
      </c>
      <c r="F1652">
        <v>210</v>
      </c>
      <c r="G1652" t="s">
        <v>4532</v>
      </c>
    </row>
    <row r="1653" spans="1:7" x14ac:dyDescent="0.25">
      <c r="A1653" t="s">
        <v>4533</v>
      </c>
      <c r="B1653" s="4">
        <v>0.91040362327646795</v>
      </c>
      <c r="C1653" t="s">
        <v>5232</v>
      </c>
      <c r="D1653">
        <v>50</v>
      </c>
      <c r="E1653">
        <v>3</v>
      </c>
      <c r="F1653">
        <v>196</v>
      </c>
      <c r="G1653" t="s">
        <v>4534</v>
      </c>
    </row>
    <row r="1654" spans="1:7" x14ac:dyDescent="0.25">
      <c r="A1654" t="s">
        <v>4535</v>
      </c>
      <c r="B1654" s="4">
        <v>1.0383972716924892</v>
      </c>
      <c r="C1654" t="s">
        <v>4536</v>
      </c>
      <c r="D1654">
        <v>50</v>
      </c>
      <c r="E1654">
        <v>0</v>
      </c>
      <c r="F1654">
        <v>207</v>
      </c>
      <c r="G1654" t="s">
        <v>4537</v>
      </c>
    </row>
    <row r="1655" spans="1:7" x14ac:dyDescent="0.25">
      <c r="A1655" t="s">
        <v>4538</v>
      </c>
      <c r="B1655" s="4">
        <v>1.3970805616231163</v>
      </c>
      <c r="C1655" t="s">
        <v>5233</v>
      </c>
      <c r="D1655">
        <v>92</v>
      </c>
      <c r="E1655">
        <v>10</v>
      </c>
      <c r="F1655">
        <v>202</v>
      </c>
      <c r="G1655" t="s">
        <v>4539</v>
      </c>
    </row>
    <row r="1656" spans="1:7" x14ac:dyDescent="0.25">
      <c r="A1656" t="s">
        <v>4540</v>
      </c>
      <c r="B1656" s="4">
        <v>1.9864305206245945</v>
      </c>
      <c r="C1656" t="s">
        <v>4541</v>
      </c>
      <c r="D1656">
        <v>410</v>
      </c>
      <c r="E1656">
        <v>97</v>
      </c>
      <c r="F1656">
        <v>215</v>
      </c>
      <c r="G1656" t="s">
        <v>4542</v>
      </c>
    </row>
    <row r="1657" spans="1:7" x14ac:dyDescent="0.25">
      <c r="A1657" t="s">
        <v>4543</v>
      </c>
      <c r="B1657" s="4">
        <v>2</v>
      </c>
      <c r="C1657" t="s">
        <v>4544</v>
      </c>
      <c r="D1657">
        <v>410</v>
      </c>
      <c r="E1657">
        <v>137</v>
      </c>
      <c r="F1657">
        <v>102</v>
      </c>
      <c r="G1657" t="s">
        <v>4544</v>
      </c>
    </row>
    <row r="1658" spans="1:7" x14ac:dyDescent="0.25">
      <c r="A1658" t="s">
        <v>4545</v>
      </c>
      <c r="B1658" s="4">
        <v>0.87063535107864143</v>
      </c>
      <c r="C1658" t="s">
        <v>1062</v>
      </c>
      <c r="D1658">
        <v>916</v>
      </c>
      <c r="E1658">
        <v>2</v>
      </c>
      <c r="F1658">
        <v>151</v>
      </c>
      <c r="G1658" t="s">
        <v>4546</v>
      </c>
    </row>
    <row r="1659" spans="1:7" x14ac:dyDescent="0.25">
      <c r="A1659" t="s">
        <v>4547</v>
      </c>
      <c r="B1659" s="4">
        <v>0.50972299251330289</v>
      </c>
      <c r="C1659" t="s">
        <v>479</v>
      </c>
      <c r="D1659">
        <v>280</v>
      </c>
      <c r="E1659">
        <v>1</v>
      </c>
      <c r="F1659">
        <v>85</v>
      </c>
      <c r="G1659" t="s">
        <v>4548</v>
      </c>
    </row>
    <row r="1660" spans="1:7" x14ac:dyDescent="0.25">
      <c r="A1660" t="s">
        <v>4549</v>
      </c>
      <c r="B1660" s="4">
        <v>0.94096245890607</v>
      </c>
      <c r="C1660" t="s">
        <v>4550</v>
      </c>
      <c r="D1660">
        <v>40</v>
      </c>
      <c r="E1660">
        <v>2</v>
      </c>
      <c r="F1660">
        <v>203</v>
      </c>
      <c r="G1660" t="s">
        <v>4551</v>
      </c>
    </row>
    <row r="1661" spans="1:7" x14ac:dyDescent="0.25">
      <c r="A1661" t="s">
        <v>4552</v>
      </c>
      <c r="B1661" s="4">
        <v>0.71464396783573325</v>
      </c>
      <c r="C1661" t="s">
        <v>5234</v>
      </c>
      <c r="D1661">
        <v>40</v>
      </c>
      <c r="E1661">
        <v>2</v>
      </c>
      <c r="F1661">
        <v>170</v>
      </c>
      <c r="G1661" t="s">
        <v>4553</v>
      </c>
    </row>
    <row r="1662" spans="1:7" x14ac:dyDescent="0.25">
      <c r="A1662" t="s">
        <v>4554</v>
      </c>
      <c r="B1662" s="4">
        <v>1.2726434941014355</v>
      </c>
      <c r="C1662" t="s">
        <v>4555</v>
      </c>
      <c r="D1662">
        <v>102</v>
      </c>
      <c r="E1662">
        <v>2</v>
      </c>
      <c r="F1662">
        <v>32</v>
      </c>
      <c r="G1662" t="s">
        <v>4556</v>
      </c>
    </row>
    <row r="1663" spans="1:7" x14ac:dyDescent="0.25">
      <c r="A1663" t="s">
        <v>4557</v>
      </c>
      <c r="B1663" s="4">
        <v>0.67218030145501162</v>
      </c>
      <c r="C1663" t="s">
        <v>4771</v>
      </c>
      <c r="D1663">
        <v>201</v>
      </c>
      <c r="E1663">
        <v>2</v>
      </c>
      <c r="F1663">
        <v>176</v>
      </c>
      <c r="G1663" t="s">
        <v>4558</v>
      </c>
    </row>
    <row r="1664" spans="1:7" x14ac:dyDescent="0.25">
      <c r="A1664" t="s">
        <v>4559</v>
      </c>
      <c r="B1664" s="4">
        <v>0.92826303337883564</v>
      </c>
      <c r="C1664" t="s">
        <v>5235</v>
      </c>
      <c r="D1664">
        <v>59</v>
      </c>
      <c r="E1664">
        <v>3</v>
      </c>
      <c r="F1664">
        <v>33</v>
      </c>
      <c r="G1664" t="s">
        <v>4560</v>
      </c>
    </row>
    <row r="1665" spans="1:7" x14ac:dyDescent="0.25">
      <c r="A1665" t="s">
        <v>4561</v>
      </c>
      <c r="B1665" s="4">
        <v>1.2545422412597134</v>
      </c>
      <c r="C1665" t="s">
        <v>4562</v>
      </c>
      <c r="D1665">
        <v>69</v>
      </c>
      <c r="E1665">
        <v>5</v>
      </c>
      <c r="F1665">
        <v>67</v>
      </c>
      <c r="G1665" t="s">
        <v>4563</v>
      </c>
    </row>
    <row r="1666" spans="1:7" x14ac:dyDescent="0.25">
      <c r="A1666" t="s">
        <v>4564</v>
      </c>
      <c r="B1666" s="4">
        <v>0.71615620958389559</v>
      </c>
      <c r="C1666" t="s">
        <v>5236</v>
      </c>
      <c r="D1666">
        <v>75</v>
      </c>
      <c r="E1666">
        <v>2</v>
      </c>
      <c r="F1666">
        <v>202</v>
      </c>
      <c r="G1666" t="s">
        <v>4565</v>
      </c>
    </row>
    <row r="1667" spans="1:7" x14ac:dyDescent="0.25">
      <c r="A1667" t="s">
        <v>4566</v>
      </c>
      <c r="B1667" s="4">
        <v>1.5495709923249232</v>
      </c>
      <c r="C1667" t="s">
        <v>5237</v>
      </c>
      <c r="D1667">
        <v>220</v>
      </c>
      <c r="E1667">
        <v>8</v>
      </c>
      <c r="F1667">
        <v>31</v>
      </c>
      <c r="G1667" t="s">
        <v>4567</v>
      </c>
    </row>
    <row r="1668" spans="1:7" x14ac:dyDescent="0.25">
      <c r="A1668" t="s">
        <v>4568</v>
      </c>
      <c r="B1668" s="4">
        <v>1.2391991127568711</v>
      </c>
      <c r="C1668" t="s">
        <v>5238</v>
      </c>
      <c r="D1668">
        <v>131</v>
      </c>
      <c r="E1668">
        <v>2</v>
      </c>
      <c r="F1668">
        <v>36</v>
      </c>
      <c r="G1668" t="s">
        <v>4569</v>
      </c>
    </row>
    <row r="1669" spans="1:7" x14ac:dyDescent="0.25">
      <c r="A1669" t="s">
        <v>4570</v>
      </c>
      <c r="B1669" s="4">
        <v>1.5493662467339271</v>
      </c>
      <c r="C1669" t="s">
        <v>4571</v>
      </c>
      <c r="D1669">
        <v>202</v>
      </c>
      <c r="E1669">
        <v>30</v>
      </c>
      <c r="F1669">
        <v>215</v>
      </c>
      <c r="G1669" t="s">
        <v>4572</v>
      </c>
    </row>
    <row r="1670" spans="1:7" x14ac:dyDescent="0.25">
      <c r="A1670" t="s">
        <v>4573</v>
      </c>
      <c r="B1670" s="4">
        <v>1.5110012324442272</v>
      </c>
      <c r="C1670" t="s">
        <v>4574</v>
      </c>
      <c r="D1670">
        <v>202</v>
      </c>
      <c r="E1670">
        <v>8</v>
      </c>
      <c r="F1670">
        <v>209</v>
      </c>
      <c r="G1670" t="s">
        <v>4575</v>
      </c>
    </row>
    <row r="1671" spans="1:7" x14ac:dyDescent="0.25">
      <c r="A1671" t="s">
        <v>4576</v>
      </c>
      <c r="B1671" s="4">
        <v>1.1523776482777541</v>
      </c>
      <c r="C1671" t="s">
        <v>5239</v>
      </c>
      <c r="D1671">
        <v>167</v>
      </c>
      <c r="E1671">
        <v>4</v>
      </c>
      <c r="F1671">
        <v>169</v>
      </c>
      <c r="G1671" t="s">
        <v>4577</v>
      </c>
    </row>
    <row r="1672" spans="1:7" x14ac:dyDescent="0.25">
      <c r="A1672" t="s">
        <v>4578</v>
      </c>
      <c r="B1672" s="4">
        <v>1.1120983111190204</v>
      </c>
      <c r="C1672" t="s">
        <v>5240</v>
      </c>
      <c r="D1672">
        <v>167</v>
      </c>
      <c r="E1672">
        <v>0</v>
      </c>
      <c r="F1672">
        <v>186</v>
      </c>
      <c r="G1672" t="s">
        <v>4579</v>
      </c>
    </row>
    <row r="1673" spans="1:7" x14ac:dyDescent="0.25">
      <c r="A1673" t="s">
        <v>4580</v>
      </c>
      <c r="B1673" s="4">
        <v>1.1897284806497861</v>
      </c>
      <c r="C1673" t="s">
        <v>4581</v>
      </c>
      <c r="D1673">
        <v>81</v>
      </c>
      <c r="E1673">
        <v>2</v>
      </c>
      <c r="F1673">
        <v>164</v>
      </c>
      <c r="G1673" t="s">
        <v>4582</v>
      </c>
    </row>
    <row r="1674" spans="1:7" x14ac:dyDescent="0.25">
      <c r="A1674" t="s">
        <v>4583</v>
      </c>
      <c r="B1674" s="4">
        <v>0.76666213168402586</v>
      </c>
      <c r="C1674" t="s">
        <v>5241</v>
      </c>
      <c r="D1674">
        <v>173</v>
      </c>
      <c r="E1674">
        <v>1</v>
      </c>
      <c r="F1674">
        <v>179</v>
      </c>
      <c r="G1674" t="s">
        <v>4584</v>
      </c>
    </row>
    <row r="1675" spans="1:7" x14ac:dyDescent="0.25">
      <c r="A1675" t="s">
        <v>4585</v>
      </c>
      <c r="B1675" s="4">
        <v>1.2022726590855803</v>
      </c>
      <c r="C1675" t="s">
        <v>5242</v>
      </c>
      <c r="D1675">
        <v>173</v>
      </c>
      <c r="E1675">
        <v>6</v>
      </c>
      <c r="F1675">
        <v>125</v>
      </c>
      <c r="G1675" t="s">
        <v>4586</v>
      </c>
    </row>
    <row r="1676" spans="1:7" x14ac:dyDescent="0.25">
      <c r="A1676" t="s">
        <v>4587</v>
      </c>
      <c r="B1676" s="4">
        <v>1.6157085201760393</v>
      </c>
      <c r="C1676" t="s">
        <v>4588</v>
      </c>
      <c r="D1676">
        <v>73</v>
      </c>
      <c r="E1676">
        <v>8</v>
      </c>
      <c r="F1676">
        <v>142</v>
      </c>
      <c r="G1676" t="s">
        <v>4589</v>
      </c>
    </row>
    <row r="1677" spans="1:7" x14ac:dyDescent="0.25">
      <c r="A1677" t="s">
        <v>4590</v>
      </c>
      <c r="B1677" s="4">
        <v>1.20261408397575</v>
      </c>
      <c r="C1677" t="s">
        <v>4591</v>
      </c>
      <c r="D1677">
        <v>511</v>
      </c>
      <c r="E1677">
        <v>8</v>
      </c>
      <c r="F1677">
        <v>199</v>
      </c>
      <c r="G1677" t="s">
        <v>4592</v>
      </c>
    </row>
    <row r="1678" spans="1:7" x14ac:dyDescent="0.25">
      <c r="A1678" t="s">
        <v>4593</v>
      </c>
      <c r="B1678" s="4">
        <v>1.0387596439592537</v>
      </c>
      <c r="C1678" t="s">
        <v>4594</v>
      </c>
      <c r="D1678">
        <v>511</v>
      </c>
      <c r="E1678">
        <v>0</v>
      </c>
      <c r="F1678">
        <v>47</v>
      </c>
      <c r="G1678" t="s">
        <v>4595</v>
      </c>
    </row>
    <row r="1679" spans="1:7" x14ac:dyDescent="0.25">
      <c r="A1679" t="s">
        <v>4596</v>
      </c>
      <c r="B1679" s="4">
        <v>1.1194697470816588</v>
      </c>
      <c r="C1679" t="s">
        <v>4597</v>
      </c>
      <c r="D1679">
        <v>132</v>
      </c>
      <c r="E1679">
        <v>3</v>
      </c>
      <c r="F1679">
        <v>79</v>
      </c>
      <c r="G1679" t="s">
        <v>4598</v>
      </c>
    </row>
    <row r="1680" spans="1:7" x14ac:dyDescent="0.25">
      <c r="A1680" t="s">
        <v>4599</v>
      </c>
      <c r="B1680" s="4">
        <v>1.1842997359803897</v>
      </c>
      <c r="C1680" t="s">
        <v>4600</v>
      </c>
      <c r="D1680">
        <v>132</v>
      </c>
      <c r="E1680">
        <v>1</v>
      </c>
      <c r="F1680">
        <v>44</v>
      </c>
      <c r="G1680" t="s">
        <v>4601</v>
      </c>
    </row>
    <row r="1681" spans="1:7" x14ac:dyDescent="0.25">
      <c r="A1681" t="s">
        <v>4602</v>
      </c>
      <c r="B1681" s="4">
        <v>1.9121214018057124</v>
      </c>
      <c r="C1681" t="s">
        <v>4603</v>
      </c>
      <c r="D1681">
        <v>406</v>
      </c>
      <c r="E1681">
        <v>64</v>
      </c>
      <c r="F1681">
        <v>209</v>
      </c>
      <c r="G1681" t="s">
        <v>4603</v>
      </c>
    </row>
    <row r="1682" spans="1:7" x14ac:dyDescent="0.25">
      <c r="A1682" t="s">
        <v>4604</v>
      </c>
      <c r="B1682" s="4">
        <v>0.82724188499224272</v>
      </c>
      <c r="C1682" t="s">
        <v>5243</v>
      </c>
      <c r="D1682">
        <v>48</v>
      </c>
      <c r="E1682">
        <v>3</v>
      </c>
      <c r="F1682">
        <v>212</v>
      </c>
      <c r="G1682" t="s">
        <v>4605</v>
      </c>
    </row>
    <row r="1683" spans="1:7" x14ac:dyDescent="0.25">
      <c r="A1683" t="s">
        <v>4606</v>
      </c>
      <c r="B1683" s="4">
        <v>1.3734797017932041</v>
      </c>
      <c r="C1683" t="s">
        <v>5244</v>
      </c>
      <c r="D1683">
        <v>92</v>
      </c>
      <c r="E1683">
        <v>5</v>
      </c>
      <c r="F1683">
        <v>209</v>
      </c>
      <c r="G1683" t="s">
        <v>4607</v>
      </c>
    </row>
    <row r="1684" spans="1:7" x14ac:dyDescent="0.25">
      <c r="A1684" t="s">
        <v>4608</v>
      </c>
      <c r="B1684" s="4">
        <v>1.7455401764561813</v>
      </c>
      <c r="C1684" t="s">
        <v>4609</v>
      </c>
      <c r="D1684">
        <v>92</v>
      </c>
      <c r="E1684">
        <v>9</v>
      </c>
      <c r="F1684">
        <v>150</v>
      </c>
      <c r="G1684" t="s">
        <v>4610</v>
      </c>
    </row>
    <row r="1685" spans="1:7" x14ac:dyDescent="0.25">
      <c r="A1685" t="s">
        <v>4611</v>
      </c>
      <c r="B1685" s="4">
        <v>0.85448023394597805</v>
      </c>
      <c r="C1685" t="s">
        <v>1409</v>
      </c>
      <c r="D1685">
        <v>246</v>
      </c>
      <c r="E1685">
        <v>2</v>
      </c>
      <c r="F1685">
        <v>66</v>
      </c>
      <c r="G1685" t="s">
        <v>4612</v>
      </c>
    </row>
    <row r="1686" spans="1:7" x14ac:dyDescent="0.25">
      <c r="A1686" t="s">
        <v>4613</v>
      </c>
      <c r="B1686" s="4">
        <v>1.2725590719779261</v>
      </c>
      <c r="C1686" t="s">
        <v>5245</v>
      </c>
      <c r="D1686">
        <v>246</v>
      </c>
      <c r="E1686">
        <v>5</v>
      </c>
      <c r="F1686">
        <v>81</v>
      </c>
      <c r="G1686" t="s">
        <v>4614</v>
      </c>
    </row>
    <row r="1687" spans="1:7" x14ac:dyDescent="0.25">
      <c r="A1687" t="s">
        <v>4615</v>
      </c>
      <c r="B1687" s="4">
        <v>0.69641136370148682</v>
      </c>
      <c r="C1687" t="s">
        <v>479</v>
      </c>
      <c r="D1687">
        <v>111</v>
      </c>
      <c r="E1687">
        <v>1</v>
      </c>
      <c r="F1687">
        <v>210</v>
      </c>
      <c r="G1687" t="s">
        <v>4616</v>
      </c>
    </row>
    <row r="1688" spans="1:7" x14ac:dyDescent="0.25">
      <c r="A1688" t="s">
        <v>4617</v>
      </c>
      <c r="B1688" s="4">
        <v>1.3456119682837202</v>
      </c>
      <c r="C1688" t="s">
        <v>4618</v>
      </c>
      <c r="D1688">
        <v>42</v>
      </c>
      <c r="E1688">
        <v>3</v>
      </c>
      <c r="F1688">
        <v>215</v>
      </c>
      <c r="G1688" t="s">
        <v>4619</v>
      </c>
    </row>
    <row r="1689" spans="1:7" x14ac:dyDescent="0.25">
      <c r="A1689" t="s">
        <v>4620</v>
      </c>
      <c r="B1689" s="4">
        <v>1.4393304686102151</v>
      </c>
      <c r="C1689" t="s">
        <v>4621</v>
      </c>
      <c r="D1689">
        <v>88</v>
      </c>
      <c r="E1689">
        <v>4</v>
      </c>
      <c r="F1689">
        <v>210</v>
      </c>
      <c r="G1689" t="s">
        <v>4622</v>
      </c>
    </row>
    <row r="1690" spans="1:7" x14ac:dyDescent="0.25">
      <c r="A1690" t="s">
        <v>4623</v>
      </c>
      <c r="B1690" s="4">
        <v>0.9392637926129106</v>
      </c>
      <c r="C1690" t="s">
        <v>5246</v>
      </c>
      <c r="D1690">
        <v>82</v>
      </c>
      <c r="E1690">
        <v>2</v>
      </c>
      <c r="F1690">
        <v>80</v>
      </c>
      <c r="G1690" t="s">
        <v>4624</v>
      </c>
    </row>
    <row r="1691" spans="1:7" x14ac:dyDescent="0.25">
      <c r="A1691" t="s">
        <v>4625</v>
      </c>
      <c r="B1691" s="4">
        <v>1.6188434341752149</v>
      </c>
      <c r="C1691" t="s">
        <v>4626</v>
      </c>
      <c r="D1691">
        <v>291</v>
      </c>
      <c r="E1691">
        <v>18</v>
      </c>
      <c r="F1691">
        <v>213</v>
      </c>
      <c r="G1691" t="s">
        <v>4627</v>
      </c>
    </row>
    <row r="1692" spans="1:7" x14ac:dyDescent="0.25">
      <c r="A1692" t="s">
        <v>4628</v>
      </c>
      <c r="B1692" s="4">
        <v>1.1484905938343264</v>
      </c>
      <c r="C1692" t="s">
        <v>5247</v>
      </c>
      <c r="D1692">
        <v>200</v>
      </c>
      <c r="E1692">
        <v>3</v>
      </c>
      <c r="F1692">
        <v>210</v>
      </c>
      <c r="G1692" t="s">
        <v>4629</v>
      </c>
    </row>
    <row r="1693" spans="1:7" x14ac:dyDescent="0.25">
      <c r="A1693" t="s">
        <v>4630</v>
      </c>
      <c r="B1693" s="4">
        <v>1.2615018897200261</v>
      </c>
      <c r="C1693" t="s">
        <v>4631</v>
      </c>
      <c r="D1693">
        <v>182</v>
      </c>
      <c r="E1693">
        <v>3</v>
      </c>
      <c r="F1693">
        <v>199</v>
      </c>
      <c r="G1693" t="s">
        <v>4632</v>
      </c>
    </row>
    <row r="1694" spans="1:7" x14ac:dyDescent="0.25">
      <c r="A1694" t="s">
        <v>4633</v>
      </c>
      <c r="B1694" s="4">
        <v>1.1813483036959274</v>
      </c>
      <c r="C1694" t="s">
        <v>4634</v>
      </c>
      <c r="D1694">
        <v>297</v>
      </c>
      <c r="E1694">
        <v>2</v>
      </c>
      <c r="F1694">
        <v>178</v>
      </c>
      <c r="G1694" t="s">
        <v>4635</v>
      </c>
    </row>
    <row r="1695" spans="1:7" x14ac:dyDescent="0.25">
      <c r="A1695" t="s">
        <v>4636</v>
      </c>
      <c r="B1695" s="4">
        <v>0.92661397076287155</v>
      </c>
      <c r="C1695" t="s">
        <v>4637</v>
      </c>
      <c r="D1695">
        <v>91</v>
      </c>
      <c r="E1695">
        <v>0</v>
      </c>
      <c r="F1695">
        <v>209</v>
      </c>
      <c r="G1695" t="s">
        <v>4638</v>
      </c>
    </row>
    <row r="1696" spans="1:7" x14ac:dyDescent="0.25">
      <c r="A1696" t="s">
        <v>4639</v>
      </c>
      <c r="B1696" s="4">
        <v>1.4930475517281872</v>
      </c>
      <c r="C1696" t="s">
        <v>5248</v>
      </c>
      <c r="D1696">
        <v>266</v>
      </c>
      <c r="E1696">
        <v>4</v>
      </c>
      <c r="F1696">
        <v>211</v>
      </c>
      <c r="G1696" t="s">
        <v>4640</v>
      </c>
    </row>
    <row r="1697" spans="1:7" x14ac:dyDescent="0.25">
      <c r="A1697" t="s">
        <v>4641</v>
      </c>
      <c r="B1697" s="4">
        <v>1.8470443726223202</v>
      </c>
      <c r="C1697" t="s">
        <v>4642</v>
      </c>
      <c r="D1697">
        <v>266</v>
      </c>
      <c r="E1697">
        <v>35</v>
      </c>
      <c r="F1697">
        <v>65</v>
      </c>
      <c r="G1697" t="s">
        <v>4643</v>
      </c>
    </row>
    <row r="1698" spans="1:7" x14ac:dyDescent="0.25">
      <c r="A1698" t="s">
        <v>4644</v>
      </c>
      <c r="B1698" s="4">
        <v>1.4942230574054196</v>
      </c>
      <c r="C1698" t="s">
        <v>4645</v>
      </c>
      <c r="D1698">
        <v>207</v>
      </c>
      <c r="E1698">
        <v>11</v>
      </c>
      <c r="F1698">
        <v>142</v>
      </c>
      <c r="G1698" t="s">
        <v>4646</v>
      </c>
    </row>
    <row r="1699" spans="1:7" x14ac:dyDescent="0.25">
      <c r="A1699" t="s">
        <v>4647</v>
      </c>
      <c r="B1699" s="4">
        <v>1.1230711545105354</v>
      </c>
      <c r="C1699" t="s">
        <v>4648</v>
      </c>
      <c r="D1699">
        <v>78</v>
      </c>
      <c r="E1699">
        <v>3</v>
      </c>
      <c r="F1699">
        <v>211</v>
      </c>
      <c r="G1699" t="s">
        <v>4649</v>
      </c>
    </row>
    <row r="1700" spans="1:7" x14ac:dyDescent="0.25">
      <c r="A1700" t="s">
        <v>4650</v>
      </c>
      <c r="B1700" s="4">
        <v>1.1608562535934523</v>
      </c>
      <c r="C1700" t="s">
        <v>4651</v>
      </c>
      <c r="D1700">
        <v>78</v>
      </c>
      <c r="E1700">
        <v>2</v>
      </c>
      <c r="F1700">
        <v>42</v>
      </c>
      <c r="G1700" t="s">
        <v>4652</v>
      </c>
    </row>
    <row r="1701" spans="1:7" x14ac:dyDescent="0.25">
      <c r="A1701" t="s">
        <v>4653</v>
      </c>
      <c r="B1701" s="4">
        <v>0.74984806193869269</v>
      </c>
      <c r="C1701" t="s">
        <v>5249</v>
      </c>
      <c r="D1701">
        <v>49</v>
      </c>
      <c r="E1701">
        <v>2</v>
      </c>
      <c r="F1701">
        <v>207</v>
      </c>
      <c r="G1701" t="s">
        <v>4654</v>
      </c>
    </row>
    <row r="1702" spans="1:7" x14ac:dyDescent="0.25">
      <c r="A1702" t="s">
        <v>4655</v>
      </c>
      <c r="B1702" s="4">
        <v>1.0257348450319448</v>
      </c>
      <c r="C1702" t="s">
        <v>5250</v>
      </c>
      <c r="D1702">
        <v>50</v>
      </c>
      <c r="E1702">
        <v>2</v>
      </c>
      <c r="F1702">
        <v>169</v>
      </c>
      <c r="G1702" t="s">
        <v>4656</v>
      </c>
    </row>
    <row r="1703" spans="1:7" x14ac:dyDescent="0.25">
      <c r="A1703" t="s">
        <v>4657</v>
      </c>
      <c r="B1703" s="4">
        <v>1.2212885936623827</v>
      </c>
      <c r="C1703" t="s">
        <v>4658</v>
      </c>
      <c r="D1703">
        <v>74</v>
      </c>
      <c r="E1703">
        <v>5</v>
      </c>
      <c r="F1703">
        <v>178</v>
      </c>
      <c r="G1703" t="s">
        <v>4659</v>
      </c>
    </row>
    <row r="1704" spans="1:7" x14ac:dyDescent="0.25">
      <c r="A1704" t="s">
        <v>4660</v>
      </c>
      <c r="B1704" s="4">
        <v>1.6495856909950828</v>
      </c>
      <c r="C1704" t="s">
        <v>4661</v>
      </c>
      <c r="D1704">
        <v>74</v>
      </c>
      <c r="E1704">
        <v>11</v>
      </c>
      <c r="F1704">
        <v>141</v>
      </c>
      <c r="G1704" t="s">
        <v>4662</v>
      </c>
    </row>
    <row r="1705" spans="1:7" x14ac:dyDescent="0.25">
      <c r="A1705" t="s">
        <v>4663</v>
      </c>
      <c r="B1705" s="4">
        <v>0.6918139524079987</v>
      </c>
      <c r="C1705" t="s">
        <v>4664</v>
      </c>
      <c r="D1705">
        <v>58</v>
      </c>
      <c r="E1705">
        <v>3</v>
      </c>
      <c r="F1705">
        <v>97</v>
      </c>
      <c r="G1705" t="s">
        <v>4665</v>
      </c>
    </row>
    <row r="1706" spans="1:7" x14ac:dyDescent="0.25">
      <c r="A1706" t="s">
        <v>4666</v>
      </c>
      <c r="B1706" s="4">
        <v>1.1215398470752045</v>
      </c>
      <c r="C1706" t="s">
        <v>4667</v>
      </c>
      <c r="D1706">
        <v>135</v>
      </c>
      <c r="E1706">
        <v>6</v>
      </c>
      <c r="F1706">
        <v>214</v>
      </c>
      <c r="G1706" t="s">
        <v>4668</v>
      </c>
    </row>
    <row r="1707" spans="1:7" x14ac:dyDescent="0.25">
      <c r="A1707" t="s">
        <v>4669</v>
      </c>
      <c r="B1707" s="4">
        <v>1.341525762013891</v>
      </c>
      <c r="C1707" t="s">
        <v>4670</v>
      </c>
      <c r="D1707">
        <v>135</v>
      </c>
      <c r="E1707">
        <v>8</v>
      </c>
      <c r="F1707">
        <v>179</v>
      </c>
      <c r="G1707" t="s">
        <v>4671</v>
      </c>
    </row>
    <row r="1708" spans="1:7" x14ac:dyDescent="0.25">
      <c r="A1708" t="s">
        <v>4672</v>
      </c>
      <c r="B1708" s="4">
        <v>1.1398593326633395</v>
      </c>
      <c r="C1708" t="s">
        <v>4673</v>
      </c>
      <c r="D1708">
        <v>98</v>
      </c>
      <c r="E1708">
        <v>3</v>
      </c>
      <c r="F1708">
        <v>201</v>
      </c>
      <c r="G1708" t="s">
        <v>4674</v>
      </c>
    </row>
    <row r="1709" spans="1:7" x14ac:dyDescent="0.25">
      <c r="A1709" t="s">
        <v>4675</v>
      </c>
      <c r="B1709" s="4">
        <v>1.7011181700671358</v>
      </c>
      <c r="C1709" t="s">
        <v>5251</v>
      </c>
      <c r="D1709">
        <v>98</v>
      </c>
      <c r="E1709">
        <v>15</v>
      </c>
      <c r="F1709">
        <v>157</v>
      </c>
      <c r="G1709" t="s">
        <v>4676</v>
      </c>
    </row>
    <row r="1710" spans="1:7" x14ac:dyDescent="0.25">
      <c r="A1710" t="s">
        <v>4677</v>
      </c>
      <c r="B1710" s="4">
        <v>1.1177354426095876</v>
      </c>
      <c r="C1710" t="s">
        <v>4678</v>
      </c>
      <c r="D1710">
        <v>200</v>
      </c>
      <c r="E1710">
        <v>5</v>
      </c>
      <c r="F1710">
        <v>147</v>
      </c>
      <c r="G1710" t="s">
        <v>4679</v>
      </c>
    </row>
    <row r="1711" spans="1:7" x14ac:dyDescent="0.25">
      <c r="A1711" t="s">
        <v>4680</v>
      </c>
      <c r="B1711" s="4">
        <v>1.8305226012489981</v>
      </c>
      <c r="C1711" t="s">
        <v>4681</v>
      </c>
      <c r="D1711">
        <v>2181</v>
      </c>
      <c r="E1711">
        <v>271</v>
      </c>
      <c r="F1711">
        <v>80</v>
      </c>
      <c r="G1711" t="s">
        <v>4682</v>
      </c>
    </row>
    <row r="1712" spans="1:7" x14ac:dyDescent="0.25">
      <c r="A1712" t="s">
        <v>4683</v>
      </c>
      <c r="B1712" s="4">
        <v>1.1689847338590371</v>
      </c>
      <c r="C1712" t="s">
        <v>4684</v>
      </c>
      <c r="D1712">
        <v>1066</v>
      </c>
      <c r="E1712">
        <v>3</v>
      </c>
      <c r="F1712">
        <v>196</v>
      </c>
      <c r="G1712" t="s">
        <v>4685</v>
      </c>
    </row>
    <row r="1713" spans="1:7" x14ac:dyDescent="0.25">
      <c r="A1713" t="s">
        <v>4686</v>
      </c>
      <c r="B1713" s="4">
        <v>1.1589912462233261</v>
      </c>
      <c r="C1713" t="s">
        <v>4687</v>
      </c>
      <c r="D1713">
        <v>213</v>
      </c>
      <c r="E1713">
        <v>8</v>
      </c>
      <c r="F1713">
        <v>209</v>
      </c>
      <c r="G1713" t="s">
        <v>4688</v>
      </c>
    </row>
    <row r="1714" spans="1:7" x14ac:dyDescent="0.25">
      <c r="A1714" t="s">
        <v>4689</v>
      </c>
      <c r="B1714" s="4">
        <v>1.5757639224666022</v>
      </c>
      <c r="C1714" t="s">
        <v>4690</v>
      </c>
      <c r="D1714">
        <v>257</v>
      </c>
      <c r="E1714">
        <v>20</v>
      </c>
      <c r="F1714">
        <v>85</v>
      </c>
      <c r="G1714" t="s">
        <v>4691</v>
      </c>
    </row>
    <row r="1715" spans="1:7" x14ac:dyDescent="0.25">
      <c r="A1715" t="s">
        <v>4692</v>
      </c>
      <c r="B1715" s="4">
        <v>1.726736719768907</v>
      </c>
      <c r="C1715" t="s">
        <v>4693</v>
      </c>
      <c r="D1715">
        <v>267</v>
      </c>
      <c r="E1715">
        <v>16</v>
      </c>
      <c r="F1715">
        <v>209</v>
      </c>
      <c r="G1715" t="s">
        <v>4694</v>
      </c>
    </row>
    <row r="1716" spans="1:7" x14ac:dyDescent="0.25">
      <c r="A1716" t="s">
        <v>4695</v>
      </c>
      <c r="B1716" s="4">
        <v>1.3782623462427634</v>
      </c>
      <c r="C1716" t="s">
        <v>4696</v>
      </c>
      <c r="D1716">
        <v>120</v>
      </c>
      <c r="E1716">
        <v>4</v>
      </c>
      <c r="F1716">
        <v>201</v>
      </c>
      <c r="G1716" t="s">
        <v>4697</v>
      </c>
    </row>
    <row r="1717" spans="1:7" x14ac:dyDescent="0.25">
      <c r="A1717" t="s">
        <v>4698</v>
      </c>
      <c r="B1717" s="4">
        <v>1.3845600993197518</v>
      </c>
      <c r="C1717" t="s">
        <v>4699</v>
      </c>
      <c r="D1717">
        <v>78</v>
      </c>
      <c r="E1717">
        <v>9</v>
      </c>
      <c r="F1717">
        <v>206</v>
      </c>
      <c r="G1717" t="s">
        <v>4700</v>
      </c>
    </row>
    <row r="1718" spans="1:7" x14ac:dyDescent="0.25">
      <c r="A1718" t="s">
        <v>4701</v>
      </c>
      <c r="B1718" s="4">
        <v>1.2726968672304217</v>
      </c>
      <c r="C1718" t="s">
        <v>5252</v>
      </c>
      <c r="D1718">
        <v>78</v>
      </c>
      <c r="E1718">
        <v>9</v>
      </c>
      <c r="F1718">
        <v>165</v>
      </c>
      <c r="G1718" t="s">
        <v>4702</v>
      </c>
    </row>
    <row r="1719" spans="1:7" x14ac:dyDescent="0.25">
      <c r="A1719" t="s">
        <v>4703</v>
      </c>
      <c r="B1719" s="4">
        <v>1.4605707029694965</v>
      </c>
      <c r="C1719" t="s">
        <v>4704</v>
      </c>
      <c r="D1719">
        <v>698</v>
      </c>
      <c r="E1719">
        <v>10</v>
      </c>
      <c r="F1719">
        <v>210</v>
      </c>
      <c r="G1719" t="s">
        <v>4705</v>
      </c>
    </row>
    <row r="1720" spans="1:7" x14ac:dyDescent="0.25">
      <c r="A1720" t="s">
        <v>4706</v>
      </c>
      <c r="B1720" s="4">
        <v>0.66800504195060939</v>
      </c>
      <c r="C1720" t="s">
        <v>479</v>
      </c>
      <c r="D1720">
        <v>698</v>
      </c>
      <c r="E1720">
        <v>0</v>
      </c>
      <c r="F1720">
        <v>109</v>
      </c>
      <c r="G1720" t="s">
        <v>4707</v>
      </c>
    </row>
    <row r="1721" spans="1:7" x14ac:dyDescent="0.25">
      <c r="A1721" t="s">
        <v>4708</v>
      </c>
      <c r="B1721" s="4">
        <v>1.5140318761403688</v>
      </c>
      <c r="C1721" t="s">
        <v>4709</v>
      </c>
      <c r="D1721">
        <v>330</v>
      </c>
      <c r="E1721">
        <v>4</v>
      </c>
      <c r="F1721">
        <v>147</v>
      </c>
      <c r="G1721" t="s">
        <v>4710</v>
      </c>
    </row>
    <row r="1722" spans="1:7" x14ac:dyDescent="0.25">
      <c r="A1722" t="s">
        <v>4711</v>
      </c>
      <c r="B1722" s="4">
        <v>1.0241578685026222</v>
      </c>
      <c r="C1722" t="s">
        <v>4712</v>
      </c>
      <c r="D1722">
        <v>330</v>
      </c>
      <c r="E1722">
        <v>2</v>
      </c>
      <c r="F1722">
        <v>115</v>
      </c>
      <c r="G1722" t="s">
        <v>4713</v>
      </c>
    </row>
    <row r="1723" spans="1:7" x14ac:dyDescent="0.25">
      <c r="A1723" t="s">
        <v>4714</v>
      </c>
      <c r="B1723" s="4">
        <v>1.2066517430765098</v>
      </c>
      <c r="C1723" t="s">
        <v>4715</v>
      </c>
      <c r="D1723">
        <v>105</v>
      </c>
      <c r="E1723">
        <v>2</v>
      </c>
      <c r="F1723">
        <v>115</v>
      </c>
      <c r="G1723" t="s">
        <v>4716</v>
      </c>
    </row>
    <row r="1724" spans="1:7" x14ac:dyDescent="0.25">
      <c r="A1724" t="s">
        <v>4717</v>
      </c>
      <c r="B1724" s="4">
        <v>0.8987291524419998</v>
      </c>
      <c r="C1724" t="s">
        <v>5149</v>
      </c>
      <c r="D1724">
        <v>33</v>
      </c>
      <c r="E1724">
        <v>2</v>
      </c>
      <c r="F1724">
        <v>60</v>
      </c>
      <c r="G1724" t="s">
        <v>4718</v>
      </c>
    </row>
    <row r="1725" spans="1:7" x14ac:dyDescent="0.25">
      <c r="A1725" t="s">
        <v>4719</v>
      </c>
      <c r="B1725" s="4">
        <v>1.6845922151403498</v>
      </c>
      <c r="C1725" t="s">
        <v>5253</v>
      </c>
      <c r="D1725">
        <v>95</v>
      </c>
      <c r="E1725">
        <v>24</v>
      </c>
      <c r="F1725">
        <v>62</v>
      </c>
      <c r="G1725" t="s">
        <v>4720</v>
      </c>
    </row>
    <row r="1726" spans="1:7" x14ac:dyDescent="0.25">
      <c r="A1726" t="s">
        <v>4721</v>
      </c>
      <c r="B1726" s="4">
        <v>1.2126941416872943</v>
      </c>
      <c r="C1726" t="s">
        <v>5254</v>
      </c>
      <c r="D1726">
        <v>35</v>
      </c>
      <c r="E1726">
        <v>5</v>
      </c>
      <c r="F1726">
        <v>90</v>
      </c>
      <c r="G1726" t="s">
        <v>4722</v>
      </c>
    </row>
    <row r="1727" spans="1:7" x14ac:dyDescent="0.25">
      <c r="A1727" t="s">
        <v>4723</v>
      </c>
      <c r="B1727" s="4">
        <v>0.84405424463972234</v>
      </c>
      <c r="C1727" t="s">
        <v>4724</v>
      </c>
      <c r="D1727">
        <v>116</v>
      </c>
      <c r="E1727">
        <v>2</v>
      </c>
      <c r="F1727">
        <v>93</v>
      </c>
      <c r="G1727" t="s">
        <v>4725</v>
      </c>
    </row>
    <row r="1728" spans="1:7" x14ac:dyDescent="0.25">
      <c r="A1728" t="s">
        <v>4726</v>
      </c>
      <c r="B1728" s="4">
        <v>0.7986919930852957</v>
      </c>
      <c r="C1728" t="s">
        <v>5255</v>
      </c>
      <c r="D1728">
        <v>224</v>
      </c>
      <c r="E1728">
        <v>0</v>
      </c>
      <c r="F1728">
        <v>119</v>
      </c>
      <c r="G1728" t="s">
        <v>4727</v>
      </c>
    </row>
    <row r="1729" spans="1:7" x14ac:dyDescent="0.25">
      <c r="A1729" t="s">
        <v>4728</v>
      </c>
      <c r="B1729" s="4">
        <v>0.47654751625839903</v>
      </c>
      <c r="C1729" t="s">
        <v>479</v>
      </c>
      <c r="D1729">
        <v>72</v>
      </c>
      <c r="E1729">
        <v>0</v>
      </c>
      <c r="F1729">
        <v>100</v>
      </c>
      <c r="G1729" t="s">
        <v>4729</v>
      </c>
    </row>
    <row r="1730" spans="1:7" x14ac:dyDescent="0.25">
      <c r="A1730" t="s">
        <v>4730</v>
      </c>
      <c r="B1730" s="4">
        <v>1.0724999138115419</v>
      </c>
      <c r="C1730" t="s">
        <v>5256</v>
      </c>
      <c r="D1730">
        <v>96</v>
      </c>
      <c r="E1730">
        <v>0</v>
      </c>
      <c r="F1730">
        <v>87</v>
      </c>
      <c r="G1730" t="s">
        <v>4731</v>
      </c>
    </row>
    <row r="1731" spans="1:7" x14ac:dyDescent="0.25">
      <c r="A1731" t="s">
        <v>4732</v>
      </c>
      <c r="B1731" s="4">
        <v>1.2312966655760273</v>
      </c>
      <c r="C1731" t="s">
        <v>4733</v>
      </c>
      <c r="D1731">
        <v>98</v>
      </c>
      <c r="E1731">
        <v>4</v>
      </c>
      <c r="F1731">
        <v>56</v>
      </c>
      <c r="G1731" t="s">
        <v>4734</v>
      </c>
    </row>
    <row r="1732" spans="1:7" x14ac:dyDescent="0.25">
      <c r="A1732" t="s">
        <v>4735</v>
      </c>
      <c r="B1732" s="4">
        <v>1.120865664760923</v>
      </c>
      <c r="C1732" t="s">
        <v>5257</v>
      </c>
      <c r="D1732">
        <v>38</v>
      </c>
      <c r="E1732">
        <v>4</v>
      </c>
      <c r="F1732">
        <v>56</v>
      </c>
      <c r="G1732" t="s">
        <v>4736</v>
      </c>
    </row>
    <row r="1733" spans="1:7" x14ac:dyDescent="0.25">
      <c r="A1733" t="s">
        <v>4737</v>
      </c>
      <c r="B1733" s="4">
        <v>1.3860592447032343</v>
      </c>
      <c r="C1733" t="s">
        <v>4738</v>
      </c>
      <c r="D1733">
        <v>114</v>
      </c>
      <c r="E1733">
        <v>0</v>
      </c>
      <c r="F1733">
        <v>43</v>
      </c>
      <c r="G1733" t="s">
        <v>4739</v>
      </c>
    </row>
    <row r="1734" spans="1:7" x14ac:dyDescent="0.25">
      <c r="A1734" t="s">
        <v>4740</v>
      </c>
      <c r="B1734" s="4">
        <v>1.0841184698553037</v>
      </c>
      <c r="C1734" t="s">
        <v>4741</v>
      </c>
      <c r="D1734">
        <v>81</v>
      </c>
      <c r="E1734">
        <v>4</v>
      </c>
      <c r="F1734">
        <v>42</v>
      </c>
      <c r="G1734" t="s">
        <v>4742</v>
      </c>
    </row>
    <row r="1735" spans="1:7" x14ac:dyDescent="0.25">
      <c r="A1735" t="s">
        <v>4743</v>
      </c>
      <c r="B1735" s="4">
        <v>0.78416763318935334</v>
      </c>
      <c r="C1735" t="s">
        <v>2767</v>
      </c>
      <c r="D1735">
        <v>159</v>
      </c>
      <c r="E1735">
        <v>0</v>
      </c>
      <c r="F1735">
        <v>47</v>
      </c>
      <c r="G1735" t="s">
        <v>4744</v>
      </c>
    </row>
    <row r="1736" spans="1:7" x14ac:dyDescent="0.25">
      <c r="A1736" t="s">
        <v>4745</v>
      </c>
      <c r="B1736" s="4">
        <v>1.2400285906619106</v>
      </c>
      <c r="C1736" t="s">
        <v>4746</v>
      </c>
      <c r="D1736">
        <v>68</v>
      </c>
      <c r="E1736">
        <v>5</v>
      </c>
      <c r="F1736">
        <v>61</v>
      </c>
      <c r="G1736" t="s">
        <v>4747</v>
      </c>
    </row>
    <row r="1737" spans="1:7" x14ac:dyDescent="0.25">
      <c r="A1737" t="s">
        <v>4748</v>
      </c>
      <c r="B1737" s="4">
        <v>1.3151286542485354</v>
      </c>
      <c r="C1737" t="s">
        <v>4749</v>
      </c>
      <c r="D1737">
        <v>378</v>
      </c>
      <c r="E1737">
        <v>6</v>
      </c>
      <c r="F1737">
        <v>214</v>
      </c>
      <c r="G1737" t="s">
        <v>4750</v>
      </c>
    </row>
    <row r="1738" spans="1:7" x14ac:dyDescent="0.25">
      <c r="A1738" t="s">
        <v>4751</v>
      </c>
      <c r="B1738" s="4">
        <v>1.6507861453388692</v>
      </c>
      <c r="C1738" t="s">
        <v>4752</v>
      </c>
      <c r="D1738">
        <v>378</v>
      </c>
      <c r="E1738">
        <v>3</v>
      </c>
      <c r="F1738">
        <v>207</v>
      </c>
      <c r="G1738" t="s">
        <v>4753</v>
      </c>
    </row>
    <row r="1739" spans="1:7" x14ac:dyDescent="0.25">
      <c r="A1739" t="s">
        <v>4754</v>
      </c>
      <c r="B1739" s="4">
        <v>0.85448860024780893</v>
      </c>
      <c r="C1739" t="s">
        <v>5258</v>
      </c>
      <c r="D1739">
        <v>37</v>
      </c>
      <c r="E1739">
        <v>2</v>
      </c>
      <c r="F1739">
        <v>188</v>
      </c>
      <c r="G1739" t="s">
        <v>4755</v>
      </c>
    </row>
    <row r="1740" spans="1:7" x14ac:dyDescent="0.25">
      <c r="A1740" t="s">
        <v>4756</v>
      </c>
      <c r="B1740" s="4">
        <v>1.2606325979443191</v>
      </c>
      <c r="C1740" t="s">
        <v>5259</v>
      </c>
      <c r="D1740">
        <v>96</v>
      </c>
      <c r="E1740">
        <v>2</v>
      </c>
      <c r="F1740">
        <v>209</v>
      </c>
      <c r="G1740" t="s">
        <v>4757</v>
      </c>
    </row>
    <row r="1741" spans="1:7" x14ac:dyDescent="0.25">
      <c r="A1741" t="s">
        <v>4758</v>
      </c>
      <c r="B1741" s="4">
        <v>1.1959142106349296</v>
      </c>
      <c r="C1741" t="s">
        <v>4759</v>
      </c>
      <c r="D1741">
        <v>112</v>
      </c>
      <c r="E1741">
        <v>6</v>
      </c>
      <c r="F1741">
        <v>215</v>
      </c>
      <c r="G1741" t="s">
        <v>4760</v>
      </c>
    </row>
    <row r="1742" spans="1:7" x14ac:dyDescent="0.25">
      <c r="A1742" t="s">
        <v>4761</v>
      </c>
      <c r="B1742" s="4">
        <v>1.2846281956084937</v>
      </c>
      <c r="C1742" t="s">
        <v>4762</v>
      </c>
      <c r="D1742">
        <v>292</v>
      </c>
      <c r="E1742">
        <v>3</v>
      </c>
      <c r="F1742">
        <v>190</v>
      </c>
      <c r="G1742" t="s">
        <v>4763</v>
      </c>
    </row>
    <row r="1743" spans="1:7" x14ac:dyDescent="0.25">
      <c r="A1743" t="s">
        <v>4764</v>
      </c>
      <c r="B1743" s="4">
        <v>1.174953192871623</v>
      </c>
      <c r="C1743" t="s">
        <v>4765</v>
      </c>
      <c r="D1743">
        <v>134</v>
      </c>
      <c r="E1743">
        <v>2</v>
      </c>
      <c r="F1743">
        <v>202</v>
      </c>
      <c r="G1743" t="s">
        <v>4766</v>
      </c>
    </row>
    <row r="1744" spans="1:7" x14ac:dyDescent="0.25">
      <c r="A1744" t="s">
        <v>4767</v>
      </c>
      <c r="B1744" s="4">
        <v>0.81376326230477081</v>
      </c>
      <c r="C1744" t="s">
        <v>5260</v>
      </c>
      <c r="D1744">
        <v>74</v>
      </c>
      <c r="E1744">
        <v>2</v>
      </c>
      <c r="F1744">
        <v>213</v>
      </c>
      <c r="G1744" t="s">
        <v>4768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91B8F-C784-4505-8664-E2184760EDED}">
  <dimension ref="A1:G1338"/>
  <sheetViews>
    <sheetView workbookViewId="0">
      <selection activeCell="B4" sqref="B4"/>
    </sheetView>
  </sheetViews>
  <sheetFormatPr defaultRowHeight="15" x14ac:dyDescent="0.25"/>
  <cols>
    <col min="1" max="1" width="32.7109375" customWidth="1"/>
  </cols>
  <sheetData>
    <row r="1" spans="1:7" x14ac:dyDescent="0.25">
      <c r="A1" t="s">
        <v>8151</v>
      </c>
    </row>
    <row r="3" spans="1:7" x14ac:dyDescent="0.25">
      <c r="A3" t="s">
        <v>8140</v>
      </c>
      <c r="B3" t="s">
        <v>8158</v>
      </c>
      <c r="C3" t="s">
        <v>5906</v>
      </c>
      <c r="D3" t="s">
        <v>322</v>
      </c>
      <c r="E3" t="s">
        <v>323</v>
      </c>
      <c r="F3" t="s">
        <v>324</v>
      </c>
      <c r="G3" t="s">
        <v>325</v>
      </c>
    </row>
    <row r="4" spans="1:7" x14ac:dyDescent="0.25">
      <c r="A4" t="s">
        <v>2613</v>
      </c>
      <c r="B4">
        <v>0.30588340532281599</v>
      </c>
      <c r="C4" t="s">
        <v>3190</v>
      </c>
      <c r="D4">
        <v>87</v>
      </c>
      <c r="E4">
        <v>1</v>
      </c>
      <c r="F4">
        <v>130</v>
      </c>
      <c r="G4" t="s">
        <v>5907</v>
      </c>
    </row>
    <row r="5" spans="1:7" x14ac:dyDescent="0.25">
      <c r="A5" t="s">
        <v>5908</v>
      </c>
      <c r="B5">
        <v>1.30799678399357</v>
      </c>
      <c r="C5" t="s">
        <v>5909</v>
      </c>
      <c r="D5">
        <v>530</v>
      </c>
      <c r="E5">
        <v>0</v>
      </c>
      <c r="F5">
        <v>210</v>
      </c>
      <c r="G5" t="s">
        <v>5910</v>
      </c>
    </row>
    <row r="6" spans="1:7" x14ac:dyDescent="0.25">
      <c r="A6" t="s">
        <v>5911</v>
      </c>
      <c r="B6">
        <v>1.2603709458269801</v>
      </c>
      <c r="C6" t="s">
        <v>5912</v>
      </c>
      <c r="D6">
        <v>245</v>
      </c>
      <c r="E6">
        <v>5</v>
      </c>
      <c r="F6">
        <v>209</v>
      </c>
      <c r="G6" t="s">
        <v>331</v>
      </c>
    </row>
    <row r="7" spans="1:7" x14ac:dyDescent="0.25">
      <c r="A7" t="s">
        <v>329</v>
      </c>
      <c r="B7">
        <v>0.27881901021494998</v>
      </c>
      <c r="C7" t="s">
        <v>3190</v>
      </c>
      <c r="D7">
        <v>37</v>
      </c>
      <c r="E7">
        <v>1</v>
      </c>
      <c r="F7">
        <v>212</v>
      </c>
      <c r="G7" t="s">
        <v>5913</v>
      </c>
    </row>
    <row r="8" spans="1:7" x14ac:dyDescent="0.25">
      <c r="A8" t="s">
        <v>332</v>
      </c>
      <c r="B8">
        <v>0.78053998178216</v>
      </c>
      <c r="C8" t="s">
        <v>5914</v>
      </c>
      <c r="D8">
        <v>98</v>
      </c>
      <c r="E8">
        <v>0</v>
      </c>
      <c r="F8">
        <v>215</v>
      </c>
      <c r="G8" t="s">
        <v>5915</v>
      </c>
    </row>
    <row r="9" spans="1:7" x14ac:dyDescent="0.25">
      <c r="A9" t="s">
        <v>334</v>
      </c>
      <c r="B9">
        <v>1.9054957868938101</v>
      </c>
      <c r="C9" t="s">
        <v>5916</v>
      </c>
      <c r="D9">
        <v>1048</v>
      </c>
      <c r="E9">
        <v>127</v>
      </c>
      <c r="F9">
        <v>77</v>
      </c>
      <c r="G9" t="s">
        <v>5916</v>
      </c>
    </row>
    <row r="10" spans="1:7" x14ac:dyDescent="0.25">
      <c r="A10" t="s">
        <v>337</v>
      </c>
      <c r="B10">
        <v>0.79223976960517095</v>
      </c>
      <c r="C10" t="s">
        <v>5917</v>
      </c>
      <c r="D10">
        <v>1048</v>
      </c>
      <c r="E10">
        <v>1</v>
      </c>
      <c r="F10">
        <v>90</v>
      </c>
      <c r="G10" t="s">
        <v>5918</v>
      </c>
    </row>
    <row r="11" spans="1:7" x14ac:dyDescent="0.25">
      <c r="A11" t="s">
        <v>340</v>
      </c>
      <c r="B11">
        <v>1.1642329587517399</v>
      </c>
      <c r="C11" t="s">
        <v>5919</v>
      </c>
      <c r="D11">
        <v>119</v>
      </c>
      <c r="E11">
        <v>0</v>
      </c>
      <c r="F11">
        <v>212</v>
      </c>
      <c r="G11" t="s">
        <v>5920</v>
      </c>
    </row>
    <row r="12" spans="1:7" x14ac:dyDescent="0.25">
      <c r="A12" t="s">
        <v>343</v>
      </c>
      <c r="B12">
        <v>1.31553439722532</v>
      </c>
      <c r="C12" t="s">
        <v>5921</v>
      </c>
      <c r="D12">
        <v>119</v>
      </c>
      <c r="E12">
        <v>1</v>
      </c>
      <c r="F12">
        <v>160</v>
      </c>
      <c r="G12" t="s">
        <v>5922</v>
      </c>
    </row>
    <row r="13" spans="1:7" x14ac:dyDescent="0.25">
      <c r="A13" t="s">
        <v>346</v>
      </c>
      <c r="B13">
        <v>1.74380924988137</v>
      </c>
      <c r="C13" t="s">
        <v>344</v>
      </c>
      <c r="D13">
        <v>158</v>
      </c>
      <c r="E13">
        <v>26</v>
      </c>
      <c r="F13">
        <v>210</v>
      </c>
      <c r="G13" t="s">
        <v>345</v>
      </c>
    </row>
    <row r="14" spans="1:7" x14ac:dyDescent="0.25">
      <c r="A14" t="s">
        <v>349</v>
      </c>
      <c r="B14">
        <v>0.66779949086799795</v>
      </c>
      <c r="C14" t="s">
        <v>5923</v>
      </c>
      <c r="D14">
        <v>39</v>
      </c>
      <c r="E14">
        <v>1</v>
      </c>
      <c r="F14">
        <v>204</v>
      </c>
      <c r="G14" t="s">
        <v>5924</v>
      </c>
    </row>
    <row r="15" spans="1:7" x14ac:dyDescent="0.25">
      <c r="A15" t="s">
        <v>358</v>
      </c>
      <c r="B15">
        <v>1.2678632494212601</v>
      </c>
      <c r="C15" t="s">
        <v>5925</v>
      </c>
      <c r="D15">
        <v>91</v>
      </c>
      <c r="E15">
        <v>3</v>
      </c>
      <c r="F15">
        <v>215</v>
      </c>
      <c r="G15" t="s">
        <v>5926</v>
      </c>
    </row>
    <row r="16" spans="1:7" x14ac:dyDescent="0.25">
      <c r="A16" t="s">
        <v>361</v>
      </c>
      <c r="B16">
        <v>1.7422191284211199</v>
      </c>
      <c r="C16" t="s">
        <v>5927</v>
      </c>
      <c r="D16">
        <v>126</v>
      </c>
      <c r="E16">
        <v>11</v>
      </c>
      <c r="F16">
        <v>133</v>
      </c>
      <c r="G16" t="s">
        <v>5928</v>
      </c>
    </row>
    <row r="17" spans="1:7" x14ac:dyDescent="0.25">
      <c r="A17" t="s">
        <v>363</v>
      </c>
      <c r="B17">
        <v>0.84380456453589203</v>
      </c>
      <c r="C17" t="s">
        <v>5923</v>
      </c>
      <c r="D17">
        <v>144</v>
      </c>
      <c r="E17">
        <v>1</v>
      </c>
      <c r="F17">
        <v>117</v>
      </c>
      <c r="G17" t="s">
        <v>5929</v>
      </c>
    </row>
    <row r="18" spans="1:7" x14ac:dyDescent="0.25">
      <c r="A18" t="s">
        <v>5930</v>
      </c>
      <c r="B18">
        <v>0.59666951766076703</v>
      </c>
      <c r="C18" t="s">
        <v>479</v>
      </c>
      <c r="D18">
        <v>40</v>
      </c>
      <c r="E18">
        <v>0</v>
      </c>
      <c r="F18">
        <v>88</v>
      </c>
      <c r="G18" t="s">
        <v>5931</v>
      </c>
    </row>
    <row r="19" spans="1:7" x14ac:dyDescent="0.25">
      <c r="A19" t="s">
        <v>369</v>
      </c>
      <c r="B19">
        <v>1.5271117703714201</v>
      </c>
      <c r="C19" t="s">
        <v>5932</v>
      </c>
      <c r="D19">
        <v>117</v>
      </c>
      <c r="E19">
        <v>8</v>
      </c>
      <c r="F19">
        <v>68</v>
      </c>
      <c r="G19" t="s">
        <v>5933</v>
      </c>
    </row>
    <row r="20" spans="1:7" x14ac:dyDescent="0.25">
      <c r="A20" t="s">
        <v>5934</v>
      </c>
      <c r="B20">
        <v>1.54740855188121</v>
      </c>
      <c r="C20" t="s">
        <v>5935</v>
      </c>
      <c r="D20">
        <v>240</v>
      </c>
      <c r="E20">
        <v>8</v>
      </c>
      <c r="F20">
        <v>112</v>
      </c>
      <c r="G20" t="s">
        <v>5936</v>
      </c>
    </row>
    <row r="21" spans="1:7" x14ac:dyDescent="0.25">
      <c r="A21" t="s">
        <v>374</v>
      </c>
      <c r="B21">
        <v>0.92581027018195505</v>
      </c>
      <c r="C21" t="s">
        <v>5937</v>
      </c>
      <c r="D21">
        <v>744</v>
      </c>
      <c r="E21">
        <v>2</v>
      </c>
      <c r="F21">
        <v>107</v>
      </c>
      <c r="G21" t="s">
        <v>5938</v>
      </c>
    </row>
    <row r="22" spans="1:7" x14ac:dyDescent="0.25">
      <c r="A22" t="s">
        <v>377</v>
      </c>
      <c r="B22">
        <v>0.68601064703724302</v>
      </c>
      <c r="C22" t="s">
        <v>5939</v>
      </c>
      <c r="D22">
        <v>111</v>
      </c>
      <c r="E22">
        <v>1</v>
      </c>
      <c r="F22">
        <v>200</v>
      </c>
      <c r="G22" t="s">
        <v>5940</v>
      </c>
    </row>
    <row r="23" spans="1:7" x14ac:dyDescent="0.25">
      <c r="A23" t="s">
        <v>379</v>
      </c>
      <c r="B23">
        <v>0.61587053906427802</v>
      </c>
      <c r="C23" t="s">
        <v>5941</v>
      </c>
      <c r="D23">
        <v>50</v>
      </c>
      <c r="E23">
        <v>0</v>
      </c>
      <c r="F23">
        <v>190</v>
      </c>
      <c r="G23" t="s">
        <v>5942</v>
      </c>
    </row>
    <row r="24" spans="1:7" x14ac:dyDescent="0.25">
      <c r="A24" t="s">
        <v>382</v>
      </c>
      <c r="B24">
        <v>0.793160623907883</v>
      </c>
      <c r="C24" t="s">
        <v>479</v>
      </c>
      <c r="D24">
        <v>94</v>
      </c>
      <c r="E24">
        <v>0</v>
      </c>
      <c r="F24">
        <v>209</v>
      </c>
      <c r="G24" t="s">
        <v>5943</v>
      </c>
    </row>
    <row r="25" spans="1:7" x14ac:dyDescent="0.25">
      <c r="A25" t="s">
        <v>385</v>
      </c>
      <c r="B25">
        <v>0.96891594435558304</v>
      </c>
      <c r="C25" t="e">
        <f>-----G----G--------G</f>
        <v>#NAME?</v>
      </c>
      <c r="D25">
        <v>94</v>
      </c>
      <c r="E25">
        <v>1</v>
      </c>
      <c r="F25">
        <v>73</v>
      </c>
      <c r="G25" t="s">
        <v>5944</v>
      </c>
    </row>
    <row r="26" spans="1:7" x14ac:dyDescent="0.25">
      <c r="A26" t="s">
        <v>387</v>
      </c>
      <c r="B26">
        <v>0.93868633219661302</v>
      </c>
      <c r="C26" t="s">
        <v>5945</v>
      </c>
      <c r="D26">
        <v>84</v>
      </c>
      <c r="E26">
        <v>0</v>
      </c>
      <c r="F26">
        <v>103</v>
      </c>
      <c r="G26" t="s">
        <v>5946</v>
      </c>
    </row>
    <row r="27" spans="1:7" x14ac:dyDescent="0.25">
      <c r="A27" t="s">
        <v>389</v>
      </c>
      <c r="B27">
        <v>0.86045079693445403</v>
      </c>
      <c r="C27" t="s">
        <v>479</v>
      </c>
      <c r="D27">
        <v>112</v>
      </c>
      <c r="E27">
        <v>0</v>
      </c>
      <c r="F27">
        <v>213</v>
      </c>
      <c r="G27" t="s">
        <v>5947</v>
      </c>
    </row>
    <row r="28" spans="1:7" x14ac:dyDescent="0.25">
      <c r="A28" t="s">
        <v>392</v>
      </c>
      <c r="B28">
        <v>1.16579298635371</v>
      </c>
      <c r="C28" t="s">
        <v>5948</v>
      </c>
      <c r="D28">
        <v>112</v>
      </c>
      <c r="E28">
        <v>2</v>
      </c>
      <c r="F28">
        <v>203</v>
      </c>
      <c r="G28" t="s">
        <v>5949</v>
      </c>
    </row>
    <row r="29" spans="1:7" x14ac:dyDescent="0.25">
      <c r="A29" t="s">
        <v>395</v>
      </c>
      <c r="B29">
        <v>0.94365287202620995</v>
      </c>
      <c r="C29" t="s">
        <v>5950</v>
      </c>
      <c r="D29">
        <v>161</v>
      </c>
      <c r="E29">
        <v>1</v>
      </c>
      <c r="F29">
        <v>128</v>
      </c>
      <c r="G29" t="s">
        <v>5951</v>
      </c>
    </row>
    <row r="30" spans="1:7" x14ac:dyDescent="0.25">
      <c r="A30" t="s">
        <v>5952</v>
      </c>
      <c r="B30">
        <v>0.90279793924681595</v>
      </c>
      <c r="C30" t="e">
        <f>-----------------GCC</f>
        <v>#NAME?</v>
      </c>
      <c r="D30">
        <v>135</v>
      </c>
      <c r="E30">
        <v>1</v>
      </c>
      <c r="F30">
        <v>196</v>
      </c>
      <c r="G30" t="s">
        <v>5953</v>
      </c>
    </row>
    <row r="31" spans="1:7" x14ac:dyDescent="0.25">
      <c r="A31" t="s">
        <v>400</v>
      </c>
      <c r="B31">
        <v>0.66565544453179104</v>
      </c>
      <c r="C31" t="s">
        <v>5954</v>
      </c>
      <c r="D31">
        <v>84</v>
      </c>
      <c r="E31">
        <v>1</v>
      </c>
      <c r="F31">
        <v>214</v>
      </c>
      <c r="G31" t="s">
        <v>5955</v>
      </c>
    </row>
    <row r="32" spans="1:7" x14ac:dyDescent="0.25">
      <c r="A32" t="s">
        <v>403</v>
      </c>
      <c r="B32">
        <v>0.54355125126639003</v>
      </c>
      <c r="C32" t="s">
        <v>3190</v>
      </c>
      <c r="D32">
        <v>63</v>
      </c>
      <c r="E32">
        <v>1</v>
      </c>
      <c r="F32">
        <v>214</v>
      </c>
      <c r="G32" t="s">
        <v>5956</v>
      </c>
    </row>
    <row r="33" spans="1:7" x14ac:dyDescent="0.25">
      <c r="A33" t="s">
        <v>405</v>
      </c>
      <c r="B33">
        <v>1.1284733656672801</v>
      </c>
      <c r="C33" t="s">
        <v>5957</v>
      </c>
      <c r="D33">
        <v>103</v>
      </c>
      <c r="E33">
        <v>1</v>
      </c>
      <c r="F33">
        <v>100</v>
      </c>
      <c r="G33" t="s">
        <v>5958</v>
      </c>
    </row>
    <row r="34" spans="1:7" x14ac:dyDescent="0.25">
      <c r="A34" t="s">
        <v>408</v>
      </c>
      <c r="B34">
        <v>1.2889046840381</v>
      </c>
      <c r="C34" t="s">
        <v>5959</v>
      </c>
      <c r="D34">
        <v>421</v>
      </c>
      <c r="E34">
        <v>4</v>
      </c>
      <c r="F34">
        <v>212</v>
      </c>
      <c r="G34" t="s">
        <v>5960</v>
      </c>
    </row>
    <row r="35" spans="1:7" x14ac:dyDescent="0.25">
      <c r="A35" t="s">
        <v>5961</v>
      </c>
      <c r="B35">
        <v>0.53111887637303001</v>
      </c>
      <c r="C35" t="s">
        <v>479</v>
      </c>
      <c r="D35">
        <v>34</v>
      </c>
      <c r="E35">
        <v>0</v>
      </c>
      <c r="F35">
        <v>201</v>
      </c>
      <c r="G35" t="s">
        <v>5962</v>
      </c>
    </row>
    <row r="36" spans="1:7" x14ac:dyDescent="0.25">
      <c r="A36" t="s">
        <v>414</v>
      </c>
      <c r="B36">
        <v>1.28343569915913</v>
      </c>
      <c r="C36" t="s">
        <v>5963</v>
      </c>
      <c r="D36">
        <v>221</v>
      </c>
      <c r="E36">
        <v>0</v>
      </c>
      <c r="F36">
        <v>94</v>
      </c>
      <c r="G36" t="s">
        <v>5964</v>
      </c>
    </row>
    <row r="37" spans="1:7" x14ac:dyDescent="0.25">
      <c r="A37" t="s">
        <v>416</v>
      </c>
      <c r="B37">
        <v>1.1656307543889399</v>
      </c>
      <c r="C37" t="s">
        <v>420</v>
      </c>
      <c r="D37">
        <v>106</v>
      </c>
      <c r="E37">
        <v>0</v>
      </c>
      <c r="F37">
        <v>215</v>
      </c>
      <c r="G37" t="s">
        <v>421</v>
      </c>
    </row>
    <row r="38" spans="1:7" x14ac:dyDescent="0.25">
      <c r="A38" t="s">
        <v>419</v>
      </c>
      <c r="B38">
        <v>0.55202651033868899</v>
      </c>
      <c r="C38" t="s">
        <v>479</v>
      </c>
      <c r="D38">
        <v>44</v>
      </c>
      <c r="E38">
        <v>1</v>
      </c>
      <c r="F38">
        <v>213</v>
      </c>
      <c r="G38" t="s">
        <v>5965</v>
      </c>
    </row>
    <row r="39" spans="1:7" x14ac:dyDescent="0.25">
      <c r="A39" t="s">
        <v>422</v>
      </c>
      <c r="B39">
        <v>0.605880534623363</v>
      </c>
      <c r="C39" t="s">
        <v>1840</v>
      </c>
      <c r="D39">
        <v>35</v>
      </c>
      <c r="E39">
        <v>1</v>
      </c>
      <c r="F39">
        <v>214</v>
      </c>
      <c r="G39" t="s">
        <v>5966</v>
      </c>
    </row>
    <row r="40" spans="1:7" x14ac:dyDescent="0.25">
      <c r="A40" t="s">
        <v>5967</v>
      </c>
      <c r="B40">
        <v>0.53021229681076398</v>
      </c>
      <c r="C40" t="s">
        <v>479</v>
      </c>
      <c r="D40">
        <v>182</v>
      </c>
      <c r="E40">
        <v>0</v>
      </c>
      <c r="F40">
        <v>213</v>
      </c>
      <c r="G40" t="s">
        <v>5968</v>
      </c>
    </row>
    <row r="41" spans="1:7" x14ac:dyDescent="0.25">
      <c r="A41" t="s">
        <v>426</v>
      </c>
      <c r="B41">
        <v>0.60332182058401296</v>
      </c>
      <c r="C41" t="s">
        <v>3190</v>
      </c>
      <c r="D41">
        <v>47</v>
      </c>
      <c r="E41">
        <v>0</v>
      </c>
      <c r="F41">
        <v>47</v>
      </c>
      <c r="G41" t="s">
        <v>5969</v>
      </c>
    </row>
    <row r="42" spans="1:7" x14ac:dyDescent="0.25">
      <c r="A42" t="s">
        <v>428</v>
      </c>
      <c r="B42">
        <v>0.38500741817623901</v>
      </c>
      <c r="C42" t="s">
        <v>479</v>
      </c>
      <c r="D42">
        <v>231</v>
      </c>
      <c r="E42">
        <v>1</v>
      </c>
      <c r="F42">
        <v>189</v>
      </c>
      <c r="G42" t="s">
        <v>5970</v>
      </c>
    </row>
    <row r="43" spans="1:7" x14ac:dyDescent="0.25">
      <c r="A43" t="s">
        <v>430</v>
      </c>
      <c r="B43">
        <v>0.27524155149819002</v>
      </c>
      <c r="C43" t="s">
        <v>479</v>
      </c>
      <c r="D43">
        <v>58</v>
      </c>
      <c r="E43">
        <v>1</v>
      </c>
      <c r="F43">
        <v>111</v>
      </c>
      <c r="G43" t="s">
        <v>5971</v>
      </c>
    </row>
    <row r="44" spans="1:7" x14ac:dyDescent="0.25">
      <c r="A44" t="s">
        <v>433</v>
      </c>
      <c r="B44">
        <v>0.29661504261701499</v>
      </c>
      <c r="C44" t="s">
        <v>479</v>
      </c>
      <c r="D44">
        <v>54</v>
      </c>
      <c r="E44">
        <v>1</v>
      </c>
      <c r="F44">
        <v>208</v>
      </c>
      <c r="G44" t="s">
        <v>5972</v>
      </c>
    </row>
    <row r="45" spans="1:7" x14ac:dyDescent="0.25">
      <c r="A45" t="s">
        <v>435</v>
      </c>
      <c r="B45">
        <v>0.91737396617355704</v>
      </c>
      <c r="C45" t="s">
        <v>1741</v>
      </c>
      <c r="D45">
        <v>120</v>
      </c>
      <c r="E45">
        <v>0</v>
      </c>
      <c r="F45">
        <v>132</v>
      </c>
      <c r="G45" t="s">
        <v>5973</v>
      </c>
    </row>
    <row r="46" spans="1:7" x14ac:dyDescent="0.25">
      <c r="A46" t="s">
        <v>5974</v>
      </c>
      <c r="B46">
        <v>0.73816350043171697</v>
      </c>
      <c r="C46" t="s">
        <v>5975</v>
      </c>
      <c r="D46">
        <v>82</v>
      </c>
      <c r="E46">
        <v>0</v>
      </c>
      <c r="F46">
        <v>52</v>
      </c>
      <c r="G46" t="s">
        <v>5976</v>
      </c>
    </row>
    <row r="47" spans="1:7" x14ac:dyDescent="0.25">
      <c r="A47" t="s">
        <v>446</v>
      </c>
      <c r="B47">
        <v>0.55811644553867801</v>
      </c>
      <c r="C47" t="s">
        <v>3190</v>
      </c>
      <c r="D47">
        <v>66</v>
      </c>
      <c r="E47">
        <v>1</v>
      </c>
      <c r="F47">
        <v>96</v>
      </c>
      <c r="G47" t="s">
        <v>5977</v>
      </c>
    </row>
    <row r="48" spans="1:7" x14ac:dyDescent="0.25">
      <c r="A48" t="s">
        <v>448</v>
      </c>
      <c r="B48">
        <v>0.260663677302716</v>
      </c>
      <c r="C48" t="s">
        <v>479</v>
      </c>
      <c r="D48">
        <v>77</v>
      </c>
      <c r="E48">
        <v>0</v>
      </c>
      <c r="F48">
        <v>103</v>
      </c>
      <c r="G48" t="s">
        <v>5978</v>
      </c>
    </row>
    <row r="49" spans="1:7" x14ac:dyDescent="0.25">
      <c r="A49" t="s">
        <v>5979</v>
      </c>
      <c r="B49">
        <v>0.50926989095483399</v>
      </c>
      <c r="C49" t="s">
        <v>3190</v>
      </c>
      <c r="D49">
        <v>37</v>
      </c>
      <c r="E49">
        <v>1</v>
      </c>
      <c r="F49">
        <v>84</v>
      </c>
      <c r="G49" t="s">
        <v>5980</v>
      </c>
    </row>
    <row r="50" spans="1:7" x14ac:dyDescent="0.25">
      <c r="A50" t="s">
        <v>454</v>
      </c>
      <c r="B50">
        <v>0.72958352941279003</v>
      </c>
      <c r="C50" t="s">
        <v>3190</v>
      </c>
      <c r="D50">
        <v>159</v>
      </c>
      <c r="E50">
        <v>1</v>
      </c>
      <c r="F50">
        <v>89</v>
      </c>
      <c r="G50" t="s">
        <v>5981</v>
      </c>
    </row>
    <row r="51" spans="1:7" x14ac:dyDescent="0.25">
      <c r="A51" t="s">
        <v>456</v>
      </c>
      <c r="B51">
        <v>0.74834947546556696</v>
      </c>
      <c r="C51" t="s">
        <v>5982</v>
      </c>
      <c r="D51">
        <v>436</v>
      </c>
      <c r="E51">
        <v>1</v>
      </c>
      <c r="F51">
        <v>81</v>
      </c>
      <c r="G51" t="s">
        <v>5983</v>
      </c>
    </row>
    <row r="52" spans="1:7" x14ac:dyDescent="0.25">
      <c r="A52" t="s">
        <v>459</v>
      </c>
      <c r="B52">
        <v>0.59660580264003105</v>
      </c>
      <c r="C52" t="s">
        <v>479</v>
      </c>
      <c r="D52">
        <v>134</v>
      </c>
      <c r="E52">
        <v>1</v>
      </c>
      <c r="F52">
        <v>41</v>
      </c>
      <c r="G52" t="s">
        <v>5984</v>
      </c>
    </row>
    <row r="53" spans="1:7" x14ac:dyDescent="0.25">
      <c r="A53" t="s">
        <v>465</v>
      </c>
      <c r="B53">
        <v>0.58020264367497398</v>
      </c>
      <c r="C53" t="s">
        <v>479</v>
      </c>
      <c r="D53">
        <v>218</v>
      </c>
      <c r="E53">
        <v>1</v>
      </c>
      <c r="F53">
        <v>53</v>
      </c>
      <c r="G53" t="s">
        <v>5985</v>
      </c>
    </row>
    <row r="54" spans="1:7" x14ac:dyDescent="0.25">
      <c r="A54" t="s">
        <v>467</v>
      </c>
      <c r="B54">
        <v>1.0450556281740599</v>
      </c>
      <c r="C54" t="s">
        <v>5986</v>
      </c>
      <c r="D54">
        <v>218</v>
      </c>
      <c r="E54">
        <v>2</v>
      </c>
      <c r="F54">
        <v>30</v>
      </c>
      <c r="G54" t="s">
        <v>5987</v>
      </c>
    </row>
    <row r="55" spans="1:7" x14ac:dyDescent="0.25">
      <c r="A55" t="s">
        <v>470</v>
      </c>
      <c r="B55">
        <v>1.0480141478488501</v>
      </c>
      <c r="C55" t="s">
        <v>568</v>
      </c>
      <c r="D55">
        <v>75</v>
      </c>
      <c r="E55">
        <v>3</v>
      </c>
      <c r="F55">
        <v>118</v>
      </c>
      <c r="G55" t="s">
        <v>5988</v>
      </c>
    </row>
    <row r="56" spans="1:7" x14ac:dyDescent="0.25">
      <c r="A56" t="s">
        <v>473</v>
      </c>
      <c r="B56">
        <v>0.99686424433268495</v>
      </c>
      <c r="C56" t="s">
        <v>5989</v>
      </c>
      <c r="D56">
        <v>75</v>
      </c>
      <c r="E56">
        <v>0</v>
      </c>
      <c r="F56">
        <v>83</v>
      </c>
      <c r="G56" t="s">
        <v>5990</v>
      </c>
    </row>
    <row r="57" spans="1:7" x14ac:dyDescent="0.25">
      <c r="A57" t="s">
        <v>475</v>
      </c>
      <c r="B57">
        <v>0.80477058193636297</v>
      </c>
      <c r="C57" t="s">
        <v>5991</v>
      </c>
      <c r="D57">
        <v>356</v>
      </c>
      <c r="E57">
        <v>1</v>
      </c>
      <c r="F57">
        <v>86</v>
      </c>
      <c r="G57" t="s">
        <v>5992</v>
      </c>
    </row>
    <row r="58" spans="1:7" x14ac:dyDescent="0.25">
      <c r="A58" t="s">
        <v>478</v>
      </c>
      <c r="B58">
        <v>0.61577865242819896</v>
      </c>
      <c r="C58" t="s">
        <v>479</v>
      </c>
      <c r="D58">
        <v>183</v>
      </c>
      <c r="E58">
        <v>1</v>
      </c>
      <c r="F58">
        <v>143</v>
      </c>
      <c r="G58" t="s">
        <v>5993</v>
      </c>
    </row>
    <row r="59" spans="1:7" x14ac:dyDescent="0.25">
      <c r="A59" t="s">
        <v>481</v>
      </c>
      <c r="B59">
        <v>0.84460119538631795</v>
      </c>
      <c r="C59" t="s">
        <v>2791</v>
      </c>
      <c r="D59">
        <v>284</v>
      </c>
      <c r="E59">
        <v>1</v>
      </c>
      <c r="F59">
        <v>164</v>
      </c>
      <c r="G59" t="s">
        <v>5994</v>
      </c>
    </row>
    <row r="60" spans="1:7" x14ac:dyDescent="0.25">
      <c r="A60" t="s">
        <v>484</v>
      </c>
      <c r="B60">
        <v>0.50756663459457596</v>
      </c>
      <c r="C60" t="s">
        <v>3190</v>
      </c>
      <c r="D60">
        <v>125</v>
      </c>
      <c r="E60">
        <v>1</v>
      </c>
      <c r="F60">
        <v>121</v>
      </c>
      <c r="G60" t="s">
        <v>5995</v>
      </c>
    </row>
    <row r="61" spans="1:7" x14ac:dyDescent="0.25">
      <c r="A61" t="s">
        <v>499</v>
      </c>
      <c r="B61">
        <v>0.72819886664754396</v>
      </c>
      <c r="C61" t="s">
        <v>479</v>
      </c>
      <c r="D61">
        <v>139</v>
      </c>
      <c r="E61">
        <v>1</v>
      </c>
      <c r="F61">
        <v>124</v>
      </c>
      <c r="G61" t="s">
        <v>5996</v>
      </c>
    </row>
    <row r="62" spans="1:7" x14ac:dyDescent="0.25">
      <c r="A62" t="s">
        <v>501</v>
      </c>
      <c r="B62">
        <v>1.09812160169858</v>
      </c>
      <c r="C62" t="s">
        <v>5997</v>
      </c>
      <c r="D62">
        <v>111</v>
      </c>
      <c r="E62">
        <v>3</v>
      </c>
      <c r="F62">
        <v>102</v>
      </c>
      <c r="G62" t="s">
        <v>5998</v>
      </c>
    </row>
    <row r="63" spans="1:7" x14ac:dyDescent="0.25">
      <c r="A63" t="s">
        <v>504</v>
      </c>
      <c r="B63">
        <v>1.1177605752048101</v>
      </c>
      <c r="C63" t="s">
        <v>5999</v>
      </c>
      <c r="D63">
        <v>105</v>
      </c>
      <c r="E63">
        <v>3</v>
      </c>
      <c r="F63">
        <v>162</v>
      </c>
      <c r="G63" t="s">
        <v>6000</v>
      </c>
    </row>
    <row r="64" spans="1:7" x14ac:dyDescent="0.25">
      <c r="A64" t="s">
        <v>507</v>
      </c>
      <c r="B64">
        <v>0.37648958328986398</v>
      </c>
      <c r="C64" t="s">
        <v>479</v>
      </c>
      <c r="D64">
        <v>70</v>
      </c>
      <c r="E64">
        <v>1</v>
      </c>
      <c r="F64">
        <v>163</v>
      </c>
      <c r="G64" t="s">
        <v>6001</v>
      </c>
    </row>
    <row r="65" spans="1:7" x14ac:dyDescent="0.25">
      <c r="A65" t="s">
        <v>509</v>
      </c>
      <c r="B65">
        <v>1.1907158118154699</v>
      </c>
      <c r="C65" t="s">
        <v>6002</v>
      </c>
      <c r="D65">
        <v>134</v>
      </c>
      <c r="E65">
        <v>0</v>
      </c>
      <c r="F65">
        <v>94</v>
      </c>
      <c r="G65" t="s">
        <v>6003</v>
      </c>
    </row>
    <row r="66" spans="1:7" x14ac:dyDescent="0.25">
      <c r="A66" t="s">
        <v>511</v>
      </c>
      <c r="B66">
        <v>1.1298762943634</v>
      </c>
      <c r="C66" t="s">
        <v>6004</v>
      </c>
      <c r="D66">
        <v>134</v>
      </c>
      <c r="E66">
        <v>1</v>
      </c>
      <c r="F66">
        <v>199</v>
      </c>
      <c r="G66" t="s">
        <v>6005</v>
      </c>
    </row>
    <row r="67" spans="1:7" x14ac:dyDescent="0.25">
      <c r="A67" t="s">
        <v>518</v>
      </c>
      <c r="B67">
        <v>0.54660745928861598</v>
      </c>
      <c r="C67" t="s">
        <v>3190</v>
      </c>
      <c r="D67">
        <v>44</v>
      </c>
      <c r="E67">
        <v>1</v>
      </c>
      <c r="F67">
        <v>68</v>
      </c>
      <c r="G67" t="s">
        <v>6006</v>
      </c>
    </row>
    <row r="68" spans="1:7" x14ac:dyDescent="0.25">
      <c r="A68" t="s">
        <v>520</v>
      </c>
      <c r="B68">
        <v>0.692449838932367</v>
      </c>
      <c r="C68" t="s">
        <v>2418</v>
      </c>
      <c r="D68">
        <v>299</v>
      </c>
      <c r="E68">
        <v>0</v>
      </c>
      <c r="F68">
        <v>128</v>
      </c>
      <c r="G68" t="s">
        <v>6007</v>
      </c>
    </row>
    <row r="69" spans="1:7" x14ac:dyDescent="0.25">
      <c r="A69" t="s">
        <v>6008</v>
      </c>
      <c r="B69">
        <v>0.43425893366719798</v>
      </c>
      <c r="C69" t="s">
        <v>2073</v>
      </c>
      <c r="D69">
        <v>63</v>
      </c>
      <c r="E69">
        <v>0</v>
      </c>
      <c r="F69">
        <v>191</v>
      </c>
      <c r="G69" t="s">
        <v>6009</v>
      </c>
    </row>
    <row r="70" spans="1:7" x14ac:dyDescent="0.25">
      <c r="A70" t="s">
        <v>6010</v>
      </c>
      <c r="B70">
        <v>0.69542017720984795</v>
      </c>
      <c r="C70" t="s">
        <v>6011</v>
      </c>
      <c r="D70">
        <v>69</v>
      </c>
      <c r="E70">
        <v>1</v>
      </c>
      <c r="F70">
        <v>195</v>
      </c>
      <c r="G70" t="s">
        <v>6012</v>
      </c>
    </row>
    <row r="71" spans="1:7" x14ac:dyDescent="0.25">
      <c r="A71" t="s">
        <v>538</v>
      </c>
      <c r="B71">
        <v>0.62186541114854499</v>
      </c>
      <c r="C71" t="s">
        <v>3190</v>
      </c>
      <c r="D71">
        <v>69</v>
      </c>
      <c r="E71">
        <v>1</v>
      </c>
      <c r="F71">
        <v>92</v>
      </c>
      <c r="G71" t="s">
        <v>6013</v>
      </c>
    </row>
    <row r="72" spans="1:7" x14ac:dyDescent="0.25">
      <c r="A72" t="s">
        <v>540</v>
      </c>
      <c r="B72">
        <v>1.34812002809896</v>
      </c>
      <c r="C72" t="s">
        <v>6014</v>
      </c>
      <c r="D72">
        <v>91</v>
      </c>
      <c r="E72">
        <v>4</v>
      </c>
      <c r="F72">
        <v>83</v>
      </c>
      <c r="G72" t="s">
        <v>6015</v>
      </c>
    </row>
    <row r="73" spans="1:7" x14ac:dyDescent="0.25">
      <c r="A73" t="s">
        <v>542</v>
      </c>
      <c r="B73">
        <v>0.85130418299893196</v>
      </c>
      <c r="C73" t="s">
        <v>3436</v>
      </c>
      <c r="D73">
        <v>45</v>
      </c>
      <c r="E73">
        <v>0</v>
      </c>
      <c r="F73">
        <v>74</v>
      </c>
      <c r="G73" t="s">
        <v>6016</v>
      </c>
    </row>
    <row r="74" spans="1:7" x14ac:dyDescent="0.25">
      <c r="A74" t="s">
        <v>545</v>
      </c>
      <c r="B74">
        <v>0.58713278746382702</v>
      </c>
      <c r="C74" t="s">
        <v>479</v>
      </c>
      <c r="D74">
        <v>97</v>
      </c>
      <c r="E74">
        <v>1</v>
      </c>
      <c r="F74">
        <v>198</v>
      </c>
      <c r="G74" t="s">
        <v>549</v>
      </c>
    </row>
    <row r="75" spans="1:7" x14ac:dyDescent="0.25">
      <c r="A75" t="s">
        <v>547</v>
      </c>
      <c r="B75">
        <v>0.60588193472052598</v>
      </c>
      <c r="C75" t="s">
        <v>3436</v>
      </c>
      <c r="D75">
        <v>77</v>
      </c>
      <c r="E75">
        <v>0</v>
      </c>
      <c r="F75">
        <v>160</v>
      </c>
      <c r="G75" t="s">
        <v>6017</v>
      </c>
    </row>
    <row r="76" spans="1:7" x14ac:dyDescent="0.25">
      <c r="A76" t="s">
        <v>6018</v>
      </c>
      <c r="B76">
        <v>0.83453047916632594</v>
      </c>
      <c r="C76" t="s">
        <v>479</v>
      </c>
      <c r="D76">
        <v>261</v>
      </c>
      <c r="E76">
        <v>1</v>
      </c>
      <c r="F76">
        <v>101</v>
      </c>
      <c r="G76" t="s">
        <v>6019</v>
      </c>
    </row>
    <row r="77" spans="1:7" x14ac:dyDescent="0.25">
      <c r="A77" t="s">
        <v>564</v>
      </c>
      <c r="B77">
        <v>0.85974861837116801</v>
      </c>
      <c r="C77" t="s">
        <v>1040</v>
      </c>
      <c r="D77">
        <v>94</v>
      </c>
      <c r="E77">
        <v>1</v>
      </c>
      <c r="F77">
        <v>38</v>
      </c>
      <c r="G77" t="s">
        <v>6020</v>
      </c>
    </row>
    <row r="78" spans="1:7" x14ac:dyDescent="0.25">
      <c r="A78" t="s">
        <v>6021</v>
      </c>
      <c r="B78">
        <v>0.55092867105074295</v>
      </c>
      <c r="C78" t="s">
        <v>479</v>
      </c>
      <c r="D78">
        <v>56</v>
      </c>
      <c r="E78">
        <v>0</v>
      </c>
      <c r="F78">
        <v>167</v>
      </c>
      <c r="G78" t="s">
        <v>6022</v>
      </c>
    </row>
    <row r="79" spans="1:7" x14ac:dyDescent="0.25">
      <c r="A79" t="s">
        <v>570</v>
      </c>
      <c r="B79">
        <v>0.50880206905765901</v>
      </c>
      <c r="C79" t="s">
        <v>479</v>
      </c>
      <c r="D79">
        <v>35</v>
      </c>
      <c r="E79">
        <v>0</v>
      </c>
      <c r="F79">
        <v>194</v>
      </c>
      <c r="G79" t="s">
        <v>6023</v>
      </c>
    </row>
    <row r="80" spans="1:7" x14ac:dyDescent="0.25">
      <c r="A80" t="s">
        <v>573</v>
      </c>
      <c r="B80">
        <v>0.39115027707115402</v>
      </c>
      <c r="C80" t="s">
        <v>479</v>
      </c>
      <c r="D80">
        <v>35</v>
      </c>
      <c r="E80">
        <v>0</v>
      </c>
      <c r="F80">
        <v>170</v>
      </c>
      <c r="G80" t="s">
        <v>6024</v>
      </c>
    </row>
    <row r="81" spans="1:7" x14ac:dyDescent="0.25">
      <c r="A81" t="s">
        <v>576</v>
      </c>
      <c r="B81">
        <v>1.6644362446266301</v>
      </c>
      <c r="C81" t="s">
        <v>6025</v>
      </c>
      <c r="D81">
        <v>206</v>
      </c>
      <c r="E81">
        <v>7</v>
      </c>
      <c r="F81">
        <v>197</v>
      </c>
      <c r="G81" t="s">
        <v>581</v>
      </c>
    </row>
    <row r="82" spans="1:7" x14ac:dyDescent="0.25">
      <c r="A82" t="s">
        <v>6026</v>
      </c>
      <c r="B82">
        <v>1.14368851202388</v>
      </c>
      <c r="C82" t="s">
        <v>6027</v>
      </c>
      <c r="D82">
        <v>38</v>
      </c>
      <c r="E82">
        <v>2</v>
      </c>
      <c r="F82">
        <v>200</v>
      </c>
      <c r="G82" t="s">
        <v>6028</v>
      </c>
    </row>
    <row r="83" spans="1:7" x14ac:dyDescent="0.25">
      <c r="A83" t="s">
        <v>6029</v>
      </c>
      <c r="B83">
        <v>0.71076096633576802</v>
      </c>
      <c r="C83" t="s">
        <v>6030</v>
      </c>
      <c r="D83">
        <v>33</v>
      </c>
      <c r="E83">
        <v>1</v>
      </c>
      <c r="F83">
        <v>107</v>
      </c>
      <c r="G83" t="s">
        <v>6031</v>
      </c>
    </row>
    <row r="84" spans="1:7" x14ac:dyDescent="0.25">
      <c r="A84" t="s">
        <v>584</v>
      </c>
      <c r="B84">
        <v>0.37747479350552399</v>
      </c>
      <c r="C84" t="s">
        <v>3190</v>
      </c>
      <c r="D84">
        <v>33</v>
      </c>
      <c r="E84">
        <v>0</v>
      </c>
      <c r="F84">
        <v>188</v>
      </c>
      <c r="G84" t="s">
        <v>6032</v>
      </c>
    </row>
    <row r="85" spans="1:7" x14ac:dyDescent="0.25">
      <c r="A85" t="s">
        <v>6033</v>
      </c>
      <c r="B85">
        <v>1.3137505312933</v>
      </c>
      <c r="C85" t="s">
        <v>6034</v>
      </c>
      <c r="D85">
        <v>82</v>
      </c>
      <c r="E85">
        <v>3</v>
      </c>
      <c r="F85">
        <v>79</v>
      </c>
      <c r="G85" t="s">
        <v>586</v>
      </c>
    </row>
    <row r="86" spans="1:7" x14ac:dyDescent="0.25">
      <c r="A86" t="s">
        <v>6035</v>
      </c>
      <c r="B86">
        <v>0.60398845773232801</v>
      </c>
      <c r="C86" t="s">
        <v>6036</v>
      </c>
      <c r="D86">
        <v>44</v>
      </c>
      <c r="E86">
        <v>1</v>
      </c>
      <c r="F86">
        <v>207</v>
      </c>
      <c r="G86" t="s">
        <v>6037</v>
      </c>
    </row>
    <row r="87" spans="1:7" x14ac:dyDescent="0.25">
      <c r="A87" t="s">
        <v>6038</v>
      </c>
      <c r="B87">
        <v>0.59996701137908204</v>
      </c>
      <c r="C87" t="s">
        <v>479</v>
      </c>
      <c r="D87">
        <v>47</v>
      </c>
      <c r="E87">
        <v>0</v>
      </c>
      <c r="F87">
        <v>203</v>
      </c>
      <c r="G87" t="s">
        <v>6039</v>
      </c>
    </row>
    <row r="88" spans="1:7" x14ac:dyDescent="0.25">
      <c r="A88" t="s">
        <v>589</v>
      </c>
      <c r="B88">
        <v>0.94308232586653795</v>
      </c>
      <c r="C88" t="s">
        <v>6040</v>
      </c>
      <c r="D88">
        <v>48</v>
      </c>
      <c r="E88">
        <v>1</v>
      </c>
      <c r="F88">
        <v>75</v>
      </c>
      <c r="G88" t="s">
        <v>6041</v>
      </c>
    </row>
    <row r="89" spans="1:7" x14ac:dyDescent="0.25">
      <c r="A89" t="s">
        <v>592</v>
      </c>
      <c r="B89">
        <v>0.84535454730016302</v>
      </c>
      <c r="C89" t="s">
        <v>6042</v>
      </c>
      <c r="D89">
        <v>48</v>
      </c>
      <c r="E89">
        <v>1</v>
      </c>
      <c r="F89">
        <v>107</v>
      </c>
      <c r="G89" t="s">
        <v>6043</v>
      </c>
    </row>
    <row r="90" spans="1:7" x14ac:dyDescent="0.25">
      <c r="A90" t="s">
        <v>595</v>
      </c>
      <c r="B90">
        <v>0.47603865465968098</v>
      </c>
      <c r="C90" t="s">
        <v>479</v>
      </c>
      <c r="D90">
        <v>121</v>
      </c>
      <c r="E90">
        <v>0</v>
      </c>
      <c r="F90">
        <v>155</v>
      </c>
      <c r="G90" t="s">
        <v>6044</v>
      </c>
    </row>
    <row r="91" spans="1:7" x14ac:dyDescent="0.25">
      <c r="A91" t="s">
        <v>597</v>
      </c>
      <c r="B91">
        <v>0.56682286142984795</v>
      </c>
      <c r="C91" t="s">
        <v>479</v>
      </c>
      <c r="D91">
        <v>81</v>
      </c>
      <c r="E91">
        <v>1</v>
      </c>
      <c r="F91">
        <v>72</v>
      </c>
      <c r="G91" t="s">
        <v>6045</v>
      </c>
    </row>
    <row r="92" spans="1:7" x14ac:dyDescent="0.25">
      <c r="A92" t="s">
        <v>600</v>
      </c>
      <c r="B92">
        <v>0.37440810556773801</v>
      </c>
      <c r="C92" t="s">
        <v>3190</v>
      </c>
      <c r="D92">
        <v>81</v>
      </c>
      <c r="E92">
        <v>1</v>
      </c>
      <c r="F92">
        <v>211</v>
      </c>
      <c r="G92" t="s">
        <v>6046</v>
      </c>
    </row>
    <row r="93" spans="1:7" x14ac:dyDescent="0.25">
      <c r="A93" t="s">
        <v>602</v>
      </c>
      <c r="B93">
        <v>0.64202115816196503</v>
      </c>
      <c r="C93" t="s">
        <v>479</v>
      </c>
      <c r="D93">
        <v>130</v>
      </c>
      <c r="E93">
        <v>1</v>
      </c>
      <c r="F93">
        <v>214</v>
      </c>
      <c r="G93" t="s">
        <v>607</v>
      </c>
    </row>
    <row r="94" spans="1:7" x14ac:dyDescent="0.25">
      <c r="A94" t="s">
        <v>605</v>
      </c>
      <c r="B94">
        <v>0.71370753833099598</v>
      </c>
      <c r="C94" t="s">
        <v>3190</v>
      </c>
      <c r="D94">
        <v>36</v>
      </c>
      <c r="E94">
        <v>0</v>
      </c>
      <c r="F94">
        <v>126</v>
      </c>
      <c r="G94" t="s">
        <v>6047</v>
      </c>
    </row>
    <row r="95" spans="1:7" x14ac:dyDescent="0.25">
      <c r="A95" t="s">
        <v>608</v>
      </c>
      <c r="B95">
        <v>0.46910104655233698</v>
      </c>
      <c r="C95" t="s">
        <v>3190</v>
      </c>
      <c r="D95">
        <v>62</v>
      </c>
      <c r="E95">
        <v>1</v>
      </c>
      <c r="F95">
        <v>197</v>
      </c>
      <c r="G95" t="s">
        <v>6048</v>
      </c>
    </row>
    <row r="96" spans="1:7" x14ac:dyDescent="0.25">
      <c r="A96" t="s">
        <v>618</v>
      </c>
      <c r="B96">
        <v>0.61346413827414503</v>
      </c>
      <c r="C96" t="s">
        <v>479</v>
      </c>
      <c r="D96">
        <v>54</v>
      </c>
      <c r="E96">
        <v>0</v>
      </c>
      <c r="F96">
        <v>83</v>
      </c>
      <c r="G96" t="s">
        <v>6049</v>
      </c>
    </row>
    <row r="97" spans="1:7" x14ac:dyDescent="0.25">
      <c r="A97" t="s">
        <v>621</v>
      </c>
      <c r="B97">
        <v>0.44634771243002402</v>
      </c>
      <c r="C97" t="s">
        <v>3190</v>
      </c>
      <c r="D97">
        <v>54</v>
      </c>
      <c r="E97">
        <v>1</v>
      </c>
      <c r="F97">
        <v>190</v>
      </c>
      <c r="G97" t="s">
        <v>6050</v>
      </c>
    </row>
    <row r="98" spans="1:7" x14ac:dyDescent="0.25">
      <c r="A98" t="s">
        <v>6051</v>
      </c>
      <c r="B98">
        <v>0.69308058778551396</v>
      </c>
      <c r="C98" t="s">
        <v>479</v>
      </c>
      <c r="D98">
        <v>68</v>
      </c>
      <c r="E98">
        <v>1</v>
      </c>
      <c r="F98">
        <v>206</v>
      </c>
      <c r="G98" t="s">
        <v>6052</v>
      </c>
    </row>
    <row r="99" spans="1:7" x14ac:dyDescent="0.25">
      <c r="A99" t="s">
        <v>6053</v>
      </c>
      <c r="B99">
        <v>1.51108734736384</v>
      </c>
      <c r="C99" t="s">
        <v>6054</v>
      </c>
      <c r="D99">
        <v>186</v>
      </c>
      <c r="E99">
        <v>7</v>
      </c>
      <c r="F99">
        <v>82</v>
      </c>
      <c r="G99" t="s">
        <v>6055</v>
      </c>
    </row>
    <row r="100" spans="1:7" x14ac:dyDescent="0.25">
      <c r="A100" t="s">
        <v>635</v>
      </c>
      <c r="B100">
        <v>0.62146464988053696</v>
      </c>
      <c r="C100" t="s">
        <v>3190</v>
      </c>
      <c r="D100">
        <v>69</v>
      </c>
      <c r="E100">
        <v>1</v>
      </c>
      <c r="F100">
        <v>215</v>
      </c>
      <c r="G100" t="s">
        <v>6056</v>
      </c>
    </row>
    <row r="101" spans="1:7" x14ac:dyDescent="0.25">
      <c r="A101" t="s">
        <v>637</v>
      </c>
      <c r="B101">
        <v>1.4328640063834399</v>
      </c>
      <c r="C101" t="e">
        <f>-TC---GC-TC-AC---GCA</f>
        <v>#NAME?</v>
      </c>
      <c r="D101">
        <v>1238</v>
      </c>
      <c r="E101">
        <v>4</v>
      </c>
      <c r="F101">
        <v>189</v>
      </c>
      <c r="G101" t="s">
        <v>6057</v>
      </c>
    </row>
    <row r="102" spans="1:7" x14ac:dyDescent="0.25">
      <c r="A102" t="s">
        <v>6058</v>
      </c>
      <c r="B102">
        <v>0.67216251400111404</v>
      </c>
      <c r="C102" t="s">
        <v>3190</v>
      </c>
      <c r="D102">
        <v>46</v>
      </c>
      <c r="E102">
        <v>1</v>
      </c>
      <c r="F102">
        <v>193</v>
      </c>
      <c r="G102" t="s">
        <v>6059</v>
      </c>
    </row>
    <row r="103" spans="1:7" x14ac:dyDescent="0.25">
      <c r="A103" t="s">
        <v>647</v>
      </c>
      <c r="B103">
        <v>0.36609320410770801</v>
      </c>
      <c r="C103" t="s">
        <v>3190</v>
      </c>
      <c r="D103">
        <v>33</v>
      </c>
      <c r="E103">
        <v>1</v>
      </c>
      <c r="F103">
        <v>194</v>
      </c>
      <c r="G103" t="s">
        <v>6060</v>
      </c>
    </row>
    <row r="104" spans="1:7" x14ac:dyDescent="0.25">
      <c r="A104" t="s">
        <v>654</v>
      </c>
      <c r="B104">
        <v>1.41853057864356</v>
      </c>
      <c r="C104" t="s">
        <v>6061</v>
      </c>
      <c r="D104">
        <v>101</v>
      </c>
      <c r="E104">
        <v>2</v>
      </c>
      <c r="F104">
        <v>209</v>
      </c>
      <c r="G104" t="s">
        <v>6062</v>
      </c>
    </row>
    <row r="105" spans="1:7" x14ac:dyDescent="0.25">
      <c r="A105" t="s">
        <v>664</v>
      </c>
      <c r="B105">
        <v>0.97391760594694698</v>
      </c>
      <c r="C105" t="s">
        <v>6063</v>
      </c>
      <c r="D105">
        <v>266</v>
      </c>
      <c r="E105">
        <v>0</v>
      </c>
      <c r="F105">
        <v>162</v>
      </c>
      <c r="G105" t="s">
        <v>6064</v>
      </c>
    </row>
    <row r="106" spans="1:7" x14ac:dyDescent="0.25">
      <c r="A106" t="s">
        <v>666</v>
      </c>
      <c r="B106">
        <v>0.52657208492128604</v>
      </c>
      <c r="C106" t="s">
        <v>479</v>
      </c>
      <c r="D106">
        <v>137</v>
      </c>
      <c r="E106">
        <v>0</v>
      </c>
      <c r="F106">
        <v>71</v>
      </c>
      <c r="G106" t="s">
        <v>6065</v>
      </c>
    </row>
    <row r="107" spans="1:7" x14ac:dyDescent="0.25">
      <c r="A107" t="s">
        <v>6066</v>
      </c>
      <c r="B107">
        <v>0.59208387709866195</v>
      </c>
      <c r="C107" t="s">
        <v>3190</v>
      </c>
      <c r="D107">
        <v>78</v>
      </c>
      <c r="E107">
        <v>1</v>
      </c>
      <c r="F107">
        <v>148</v>
      </c>
      <c r="G107" t="s">
        <v>6067</v>
      </c>
    </row>
    <row r="108" spans="1:7" x14ac:dyDescent="0.25">
      <c r="A108" t="s">
        <v>6068</v>
      </c>
      <c r="B108">
        <v>0.61275868698756597</v>
      </c>
      <c r="C108" t="s">
        <v>479</v>
      </c>
      <c r="D108">
        <v>78</v>
      </c>
      <c r="E108">
        <v>0</v>
      </c>
      <c r="F108">
        <v>123</v>
      </c>
      <c r="G108" t="s">
        <v>6069</v>
      </c>
    </row>
    <row r="109" spans="1:7" x14ac:dyDescent="0.25">
      <c r="A109" t="s">
        <v>673</v>
      </c>
      <c r="B109">
        <v>0.59346273846671804</v>
      </c>
      <c r="C109" t="s">
        <v>3190</v>
      </c>
      <c r="D109">
        <v>49</v>
      </c>
      <c r="E109">
        <v>1</v>
      </c>
      <c r="F109">
        <v>209</v>
      </c>
      <c r="G109" t="s">
        <v>6070</v>
      </c>
    </row>
    <row r="110" spans="1:7" x14ac:dyDescent="0.25">
      <c r="A110" t="s">
        <v>676</v>
      </c>
      <c r="B110">
        <v>0.23655023029344999</v>
      </c>
      <c r="C110" t="s">
        <v>479</v>
      </c>
      <c r="D110">
        <v>37</v>
      </c>
      <c r="E110">
        <v>0</v>
      </c>
      <c r="F110">
        <v>207</v>
      </c>
      <c r="G110" t="s">
        <v>6071</v>
      </c>
    </row>
    <row r="111" spans="1:7" x14ac:dyDescent="0.25">
      <c r="A111" t="s">
        <v>678</v>
      </c>
      <c r="B111">
        <v>0.81187744386547001</v>
      </c>
      <c r="C111" t="s">
        <v>2376</v>
      </c>
      <c r="D111">
        <v>78</v>
      </c>
      <c r="E111">
        <v>0</v>
      </c>
      <c r="F111">
        <v>198</v>
      </c>
      <c r="G111" t="s">
        <v>6072</v>
      </c>
    </row>
    <row r="112" spans="1:7" x14ac:dyDescent="0.25">
      <c r="A112" t="s">
        <v>680</v>
      </c>
      <c r="B112">
        <v>0.362851932074096</v>
      </c>
      <c r="C112" t="s">
        <v>3190</v>
      </c>
      <c r="D112">
        <v>64</v>
      </c>
      <c r="E112">
        <v>1</v>
      </c>
      <c r="F112">
        <v>209</v>
      </c>
      <c r="G112" t="s">
        <v>6073</v>
      </c>
    </row>
    <row r="113" spans="1:7" x14ac:dyDescent="0.25">
      <c r="A113" t="s">
        <v>686</v>
      </c>
      <c r="B113">
        <v>1.4674735768234699</v>
      </c>
      <c r="C113" t="s">
        <v>6074</v>
      </c>
      <c r="D113">
        <v>307</v>
      </c>
      <c r="E113">
        <v>2</v>
      </c>
      <c r="F113">
        <v>210</v>
      </c>
      <c r="G113" t="s">
        <v>6075</v>
      </c>
    </row>
    <row r="114" spans="1:7" x14ac:dyDescent="0.25">
      <c r="A114" t="s">
        <v>689</v>
      </c>
      <c r="B114">
        <v>0.95789906984630802</v>
      </c>
      <c r="C114" t="s">
        <v>6076</v>
      </c>
      <c r="D114">
        <v>307</v>
      </c>
      <c r="E114">
        <v>1</v>
      </c>
      <c r="F114">
        <v>215</v>
      </c>
      <c r="G114" t="s">
        <v>6077</v>
      </c>
    </row>
    <row r="115" spans="1:7" x14ac:dyDescent="0.25">
      <c r="A115" t="s">
        <v>692</v>
      </c>
      <c r="B115">
        <v>0.83034733355400303</v>
      </c>
      <c r="C115" t="s">
        <v>2418</v>
      </c>
      <c r="D115">
        <v>318</v>
      </c>
      <c r="E115">
        <v>0</v>
      </c>
      <c r="F115">
        <v>202</v>
      </c>
      <c r="G115" t="s">
        <v>6078</v>
      </c>
    </row>
    <row r="116" spans="1:7" x14ac:dyDescent="0.25">
      <c r="A116" t="s">
        <v>696</v>
      </c>
      <c r="B116">
        <v>0.53708817700217604</v>
      </c>
      <c r="C116" t="s">
        <v>6079</v>
      </c>
      <c r="D116">
        <v>33</v>
      </c>
      <c r="E116">
        <v>1</v>
      </c>
      <c r="F116">
        <v>205</v>
      </c>
      <c r="G116" t="s">
        <v>6080</v>
      </c>
    </row>
    <row r="117" spans="1:7" x14ac:dyDescent="0.25">
      <c r="A117" t="s">
        <v>698</v>
      </c>
      <c r="B117">
        <v>0.87067022991547804</v>
      </c>
      <c r="C117" t="s">
        <v>6081</v>
      </c>
      <c r="D117">
        <v>82</v>
      </c>
      <c r="E117">
        <v>1</v>
      </c>
      <c r="F117">
        <v>164</v>
      </c>
      <c r="G117" t="s">
        <v>6082</v>
      </c>
    </row>
    <row r="118" spans="1:7" x14ac:dyDescent="0.25">
      <c r="A118" t="s">
        <v>701</v>
      </c>
      <c r="B118">
        <v>0.75054293194201904</v>
      </c>
      <c r="C118" t="s">
        <v>6083</v>
      </c>
      <c r="D118">
        <v>147</v>
      </c>
      <c r="E118">
        <v>1</v>
      </c>
      <c r="F118">
        <v>122</v>
      </c>
      <c r="G118" t="s">
        <v>6084</v>
      </c>
    </row>
    <row r="119" spans="1:7" x14ac:dyDescent="0.25">
      <c r="A119" t="s">
        <v>6085</v>
      </c>
      <c r="B119">
        <v>1.4765175602763601</v>
      </c>
      <c r="C119" t="s">
        <v>6086</v>
      </c>
      <c r="D119">
        <v>223</v>
      </c>
      <c r="E119">
        <v>6</v>
      </c>
      <c r="F119">
        <v>71</v>
      </c>
      <c r="G119" t="s">
        <v>6087</v>
      </c>
    </row>
    <row r="120" spans="1:7" x14ac:dyDescent="0.25">
      <c r="A120" t="s">
        <v>713</v>
      </c>
      <c r="B120">
        <v>0.53224656383045099</v>
      </c>
      <c r="C120" t="s">
        <v>479</v>
      </c>
      <c r="D120">
        <v>102</v>
      </c>
      <c r="E120">
        <v>1</v>
      </c>
      <c r="F120">
        <v>185</v>
      </c>
      <c r="G120" t="s">
        <v>6088</v>
      </c>
    </row>
    <row r="121" spans="1:7" x14ac:dyDescent="0.25">
      <c r="A121" t="s">
        <v>6089</v>
      </c>
      <c r="B121">
        <v>0.63713011125996599</v>
      </c>
      <c r="C121" t="s">
        <v>479</v>
      </c>
      <c r="D121">
        <v>143</v>
      </c>
      <c r="E121">
        <v>1</v>
      </c>
      <c r="F121">
        <v>178</v>
      </c>
      <c r="G121" t="s">
        <v>6090</v>
      </c>
    </row>
    <row r="122" spans="1:7" x14ac:dyDescent="0.25">
      <c r="A122" t="s">
        <v>6091</v>
      </c>
      <c r="B122">
        <v>1.35101595228595</v>
      </c>
      <c r="C122" t="s">
        <v>6092</v>
      </c>
      <c r="D122">
        <v>98</v>
      </c>
      <c r="E122">
        <v>0</v>
      </c>
      <c r="F122">
        <v>109</v>
      </c>
      <c r="G122" t="s">
        <v>6093</v>
      </c>
    </row>
    <row r="123" spans="1:7" x14ac:dyDescent="0.25">
      <c r="A123" t="s">
        <v>719</v>
      </c>
      <c r="B123">
        <v>0.62549552442530199</v>
      </c>
      <c r="C123" t="s">
        <v>3190</v>
      </c>
      <c r="D123">
        <v>44</v>
      </c>
      <c r="E123">
        <v>1</v>
      </c>
      <c r="F123">
        <v>48</v>
      </c>
      <c r="G123" t="s">
        <v>6094</v>
      </c>
    </row>
    <row r="124" spans="1:7" x14ac:dyDescent="0.25">
      <c r="A124" t="s">
        <v>722</v>
      </c>
      <c r="B124">
        <v>0.40759554879541499</v>
      </c>
      <c r="C124" t="s">
        <v>3190</v>
      </c>
      <c r="D124">
        <v>67</v>
      </c>
      <c r="E124">
        <v>1</v>
      </c>
      <c r="F124">
        <v>196</v>
      </c>
      <c r="G124" t="s">
        <v>6095</v>
      </c>
    </row>
    <row r="125" spans="1:7" x14ac:dyDescent="0.25">
      <c r="A125" t="s">
        <v>6096</v>
      </c>
      <c r="B125">
        <v>1.13373709269797</v>
      </c>
      <c r="C125" t="s">
        <v>6097</v>
      </c>
      <c r="D125">
        <v>116</v>
      </c>
      <c r="E125">
        <v>1</v>
      </c>
      <c r="F125">
        <v>181</v>
      </c>
      <c r="G125" t="s">
        <v>6098</v>
      </c>
    </row>
    <row r="126" spans="1:7" x14ac:dyDescent="0.25">
      <c r="A126" t="s">
        <v>739</v>
      </c>
      <c r="B126">
        <v>0.44448052316425501</v>
      </c>
      <c r="C126" t="s">
        <v>3190</v>
      </c>
      <c r="D126">
        <v>42</v>
      </c>
      <c r="E126">
        <v>1</v>
      </c>
      <c r="F126">
        <v>193</v>
      </c>
      <c r="G126" t="s">
        <v>6099</v>
      </c>
    </row>
    <row r="127" spans="1:7" x14ac:dyDescent="0.25">
      <c r="A127" t="s">
        <v>6100</v>
      </c>
      <c r="B127">
        <v>0.47860696780166501</v>
      </c>
      <c r="C127" t="s">
        <v>3190</v>
      </c>
      <c r="D127">
        <v>226</v>
      </c>
      <c r="E127">
        <v>0</v>
      </c>
      <c r="F127">
        <v>159</v>
      </c>
      <c r="G127" t="s">
        <v>6101</v>
      </c>
    </row>
    <row r="128" spans="1:7" x14ac:dyDescent="0.25">
      <c r="A128" t="s">
        <v>5425</v>
      </c>
      <c r="B128">
        <v>0.56789239240992895</v>
      </c>
      <c r="C128" t="s">
        <v>479</v>
      </c>
      <c r="D128">
        <v>51</v>
      </c>
      <c r="E128">
        <v>0</v>
      </c>
      <c r="F128">
        <v>37</v>
      </c>
      <c r="G128" t="s">
        <v>6102</v>
      </c>
    </row>
    <row r="129" spans="1:7" x14ac:dyDescent="0.25">
      <c r="A129" t="s">
        <v>6103</v>
      </c>
      <c r="B129">
        <v>0.91039457868858997</v>
      </c>
      <c r="C129" t="s">
        <v>6104</v>
      </c>
      <c r="D129">
        <v>49</v>
      </c>
      <c r="E129">
        <v>1</v>
      </c>
      <c r="F129">
        <v>116</v>
      </c>
      <c r="G129" t="s">
        <v>6105</v>
      </c>
    </row>
    <row r="130" spans="1:7" x14ac:dyDescent="0.25">
      <c r="A130" t="s">
        <v>762</v>
      </c>
      <c r="B130">
        <v>0.95835368788439601</v>
      </c>
      <c r="C130" t="s">
        <v>6106</v>
      </c>
      <c r="D130">
        <v>104</v>
      </c>
      <c r="E130">
        <v>2</v>
      </c>
      <c r="F130">
        <v>38</v>
      </c>
      <c r="G130" t="s">
        <v>6107</v>
      </c>
    </row>
    <row r="131" spans="1:7" x14ac:dyDescent="0.25">
      <c r="A131" t="s">
        <v>764</v>
      </c>
      <c r="B131">
        <v>0.86266504937581401</v>
      </c>
      <c r="C131" t="s">
        <v>1114</v>
      </c>
      <c r="D131">
        <v>72</v>
      </c>
      <c r="E131">
        <v>0</v>
      </c>
      <c r="F131">
        <v>207</v>
      </c>
      <c r="G131" t="s">
        <v>6108</v>
      </c>
    </row>
    <row r="132" spans="1:7" x14ac:dyDescent="0.25">
      <c r="A132" t="s">
        <v>6109</v>
      </c>
      <c r="B132">
        <v>0.85287747830134597</v>
      </c>
      <c r="C132" t="s">
        <v>6110</v>
      </c>
      <c r="D132">
        <v>72</v>
      </c>
      <c r="E132">
        <v>0</v>
      </c>
      <c r="F132">
        <v>191</v>
      </c>
      <c r="G132" t="s">
        <v>6111</v>
      </c>
    </row>
    <row r="133" spans="1:7" x14ac:dyDescent="0.25">
      <c r="A133" t="s">
        <v>6112</v>
      </c>
      <c r="B133">
        <v>0.60567010506716301</v>
      </c>
      <c r="C133" t="s">
        <v>3187</v>
      </c>
      <c r="D133">
        <v>157</v>
      </c>
      <c r="E133">
        <v>1</v>
      </c>
      <c r="F133">
        <v>198</v>
      </c>
      <c r="G133" t="s">
        <v>6113</v>
      </c>
    </row>
    <row r="134" spans="1:7" x14ac:dyDescent="0.25">
      <c r="A134" t="s">
        <v>766</v>
      </c>
      <c r="B134">
        <v>0.63606134493826405</v>
      </c>
      <c r="C134" t="s">
        <v>479</v>
      </c>
      <c r="D134">
        <v>74</v>
      </c>
      <c r="E134">
        <v>0</v>
      </c>
      <c r="F134">
        <v>57</v>
      </c>
      <c r="G134" t="s">
        <v>6114</v>
      </c>
    </row>
    <row r="135" spans="1:7" x14ac:dyDescent="0.25">
      <c r="A135" t="s">
        <v>772</v>
      </c>
      <c r="B135">
        <v>0.43362470337168002</v>
      </c>
      <c r="C135" t="s">
        <v>3190</v>
      </c>
      <c r="D135">
        <v>51</v>
      </c>
      <c r="E135">
        <v>1</v>
      </c>
      <c r="F135">
        <v>103</v>
      </c>
      <c r="G135" t="s">
        <v>6115</v>
      </c>
    </row>
    <row r="136" spans="1:7" x14ac:dyDescent="0.25">
      <c r="A136" t="s">
        <v>776</v>
      </c>
      <c r="B136">
        <v>0.58654236162515405</v>
      </c>
      <c r="C136" t="s">
        <v>6116</v>
      </c>
      <c r="D136">
        <v>34</v>
      </c>
      <c r="E136">
        <v>1</v>
      </c>
      <c r="F136">
        <v>98</v>
      </c>
      <c r="G136" t="s">
        <v>6117</v>
      </c>
    </row>
    <row r="137" spans="1:7" x14ac:dyDescent="0.25">
      <c r="A137" t="s">
        <v>778</v>
      </c>
      <c r="B137">
        <v>0.36858401255008699</v>
      </c>
      <c r="C137" t="s">
        <v>479</v>
      </c>
      <c r="D137">
        <v>108</v>
      </c>
      <c r="E137">
        <v>0</v>
      </c>
      <c r="F137">
        <v>214</v>
      </c>
      <c r="G137" t="s">
        <v>6118</v>
      </c>
    </row>
    <row r="138" spans="1:7" x14ac:dyDescent="0.25">
      <c r="A138" t="s">
        <v>787</v>
      </c>
      <c r="B138">
        <v>0.65182300268908</v>
      </c>
      <c r="C138" t="s">
        <v>479</v>
      </c>
      <c r="D138">
        <v>172</v>
      </c>
      <c r="E138">
        <v>1</v>
      </c>
      <c r="F138">
        <v>209</v>
      </c>
      <c r="G138" t="s">
        <v>6119</v>
      </c>
    </row>
    <row r="139" spans="1:7" x14ac:dyDescent="0.25">
      <c r="A139" t="s">
        <v>789</v>
      </c>
      <c r="B139">
        <v>0.51407627714873105</v>
      </c>
      <c r="C139" t="s">
        <v>3190</v>
      </c>
      <c r="D139">
        <v>33</v>
      </c>
      <c r="E139">
        <v>1</v>
      </c>
      <c r="F139">
        <v>194</v>
      </c>
      <c r="G139" t="s">
        <v>6120</v>
      </c>
    </row>
    <row r="140" spans="1:7" x14ac:dyDescent="0.25">
      <c r="A140" t="s">
        <v>791</v>
      </c>
      <c r="B140">
        <v>0.89982215120632802</v>
      </c>
      <c r="C140" t="s">
        <v>6121</v>
      </c>
      <c r="D140">
        <v>111</v>
      </c>
      <c r="E140">
        <v>0</v>
      </c>
      <c r="F140">
        <v>81</v>
      </c>
      <c r="G140" t="s">
        <v>6122</v>
      </c>
    </row>
    <row r="141" spans="1:7" x14ac:dyDescent="0.25">
      <c r="A141" t="s">
        <v>794</v>
      </c>
      <c r="B141">
        <v>1.51801771807675</v>
      </c>
      <c r="C141" t="s">
        <v>6123</v>
      </c>
      <c r="D141">
        <v>191</v>
      </c>
      <c r="E141">
        <v>4</v>
      </c>
      <c r="F141">
        <v>65</v>
      </c>
      <c r="G141" t="s">
        <v>6124</v>
      </c>
    </row>
    <row r="142" spans="1:7" x14ac:dyDescent="0.25">
      <c r="A142" t="s">
        <v>6125</v>
      </c>
      <c r="B142">
        <v>0.59755792310828204</v>
      </c>
      <c r="C142" t="s">
        <v>479</v>
      </c>
      <c r="D142">
        <v>145</v>
      </c>
      <c r="E142">
        <v>1</v>
      </c>
      <c r="F142">
        <v>150</v>
      </c>
      <c r="G142" t="s">
        <v>6126</v>
      </c>
    </row>
    <row r="143" spans="1:7" x14ac:dyDescent="0.25">
      <c r="A143" t="s">
        <v>799</v>
      </c>
      <c r="B143">
        <v>0.62116754360368398</v>
      </c>
      <c r="C143" t="s">
        <v>479</v>
      </c>
      <c r="D143">
        <v>145</v>
      </c>
      <c r="E143">
        <v>1</v>
      </c>
      <c r="F143">
        <v>111</v>
      </c>
      <c r="G143" t="s">
        <v>6127</v>
      </c>
    </row>
    <row r="144" spans="1:7" x14ac:dyDescent="0.25">
      <c r="A144" t="s">
        <v>802</v>
      </c>
      <c r="B144">
        <v>0.49677145474733497</v>
      </c>
      <c r="C144" t="s">
        <v>3190</v>
      </c>
      <c r="D144">
        <v>44</v>
      </c>
      <c r="E144">
        <v>1</v>
      </c>
      <c r="F144">
        <v>52</v>
      </c>
      <c r="G144" t="s">
        <v>6128</v>
      </c>
    </row>
    <row r="145" spans="1:7" x14ac:dyDescent="0.25">
      <c r="A145" t="s">
        <v>805</v>
      </c>
      <c r="B145">
        <v>0.37209997582043702</v>
      </c>
      <c r="C145" t="s">
        <v>479</v>
      </c>
      <c r="D145">
        <v>44</v>
      </c>
      <c r="E145">
        <v>0</v>
      </c>
      <c r="F145">
        <v>99</v>
      </c>
      <c r="G145" t="s">
        <v>6129</v>
      </c>
    </row>
    <row r="146" spans="1:7" x14ac:dyDescent="0.25">
      <c r="A146" t="s">
        <v>6130</v>
      </c>
      <c r="B146">
        <v>0.48637349275428099</v>
      </c>
      <c r="C146" t="s">
        <v>479</v>
      </c>
      <c r="D146">
        <v>38</v>
      </c>
      <c r="E146">
        <v>0</v>
      </c>
      <c r="F146">
        <v>188</v>
      </c>
      <c r="G146" t="s">
        <v>6131</v>
      </c>
    </row>
    <row r="147" spans="1:7" x14ac:dyDescent="0.25">
      <c r="A147" t="s">
        <v>6132</v>
      </c>
      <c r="B147">
        <v>0.76944441525427498</v>
      </c>
      <c r="C147" t="s">
        <v>479</v>
      </c>
      <c r="D147">
        <v>252</v>
      </c>
      <c r="E147">
        <v>0</v>
      </c>
      <c r="F147">
        <v>211</v>
      </c>
      <c r="G147" t="s">
        <v>6133</v>
      </c>
    </row>
    <row r="148" spans="1:7" x14ac:dyDescent="0.25">
      <c r="A148" t="s">
        <v>6134</v>
      </c>
      <c r="B148">
        <v>0.48370693310006502</v>
      </c>
      <c r="C148" t="s">
        <v>3190</v>
      </c>
      <c r="D148">
        <v>153</v>
      </c>
      <c r="E148">
        <v>1</v>
      </c>
      <c r="F148">
        <v>197</v>
      </c>
      <c r="G148" t="s">
        <v>6135</v>
      </c>
    </row>
    <row r="149" spans="1:7" x14ac:dyDescent="0.25">
      <c r="A149" t="s">
        <v>820</v>
      </c>
      <c r="B149">
        <v>1.2278815074803899</v>
      </c>
      <c r="C149" t="s">
        <v>6136</v>
      </c>
      <c r="D149">
        <v>224</v>
      </c>
      <c r="E149">
        <v>1</v>
      </c>
      <c r="F149">
        <v>90</v>
      </c>
      <c r="G149" t="s">
        <v>6137</v>
      </c>
    </row>
    <row r="150" spans="1:7" x14ac:dyDescent="0.25">
      <c r="A150" t="s">
        <v>6138</v>
      </c>
      <c r="B150">
        <v>0.55069420487176701</v>
      </c>
      <c r="C150" t="s">
        <v>479</v>
      </c>
      <c r="D150">
        <v>83</v>
      </c>
      <c r="E150">
        <v>0</v>
      </c>
      <c r="F150">
        <v>60</v>
      </c>
      <c r="G150" t="s">
        <v>6139</v>
      </c>
    </row>
    <row r="151" spans="1:7" x14ac:dyDescent="0.25">
      <c r="A151" t="s">
        <v>6140</v>
      </c>
      <c r="B151">
        <v>1.8196184695562501</v>
      </c>
      <c r="C151" t="s">
        <v>6141</v>
      </c>
      <c r="D151">
        <v>103</v>
      </c>
      <c r="E151">
        <v>28</v>
      </c>
      <c r="F151">
        <v>80</v>
      </c>
      <c r="G151" t="s">
        <v>6142</v>
      </c>
    </row>
    <row r="152" spans="1:7" x14ac:dyDescent="0.25">
      <c r="A152" t="s">
        <v>838</v>
      </c>
      <c r="B152">
        <v>0.50422920337714805</v>
      </c>
      <c r="C152" t="s">
        <v>479</v>
      </c>
      <c r="D152">
        <v>78</v>
      </c>
      <c r="E152">
        <v>0</v>
      </c>
      <c r="F152">
        <v>145</v>
      </c>
      <c r="G152" t="s">
        <v>6143</v>
      </c>
    </row>
    <row r="153" spans="1:7" x14ac:dyDescent="0.25">
      <c r="A153" t="s">
        <v>840</v>
      </c>
      <c r="B153">
        <v>0.80081306787335205</v>
      </c>
      <c r="C153" t="s">
        <v>6144</v>
      </c>
      <c r="D153">
        <v>253</v>
      </c>
      <c r="E153">
        <v>0</v>
      </c>
      <c r="F153">
        <v>79</v>
      </c>
      <c r="G153" t="s">
        <v>6145</v>
      </c>
    </row>
    <row r="154" spans="1:7" x14ac:dyDescent="0.25">
      <c r="A154" t="s">
        <v>842</v>
      </c>
      <c r="B154">
        <v>0.60413274902250902</v>
      </c>
      <c r="C154" t="s">
        <v>6146</v>
      </c>
      <c r="D154">
        <v>78</v>
      </c>
      <c r="E154">
        <v>1</v>
      </c>
      <c r="F154">
        <v>50</v>
      </c>
      <c r="G154" t="s">
        <v>6147</v>
      </c>
    </row>
    <row r="155" spans="1:7" x14ac:dyDescent="0.25">
      <c r="A155" t="s">
        <v>844</v>
      </c>
      <c r="B155">
        <v>0.61286899870879197</v>
      </c>
      <c r="C155" t="s">
        <v>479</v>
      </c>
      <c r="D155">
        <v>78</v>
      </c>
      <c r="E155">
        <v>0</v>
      </c>
      <c r="F155">
        <v>207</v>
      </c>
      <c r="G155" t="s">
        <v>6148</v>
      </c>
    </row>
    <row r="156" spans="1:7" x14ac:dyDescent="0.25">
      <c r="A156" t="s">
        <v>6149</v>
      </c>
      <c r="B156">
        <v>1.50654140353587</v>
      </c>
      <c r="C156" t="s">
        <v>6150</v>
      </c>
      <c r="D156">
        <v>98</v>
      </c>
      <c r="E156">
        <v>9</v>
      </c>
      <c r="F156">
        <v>132</v>
      </c>
      <c r="G156" t="s">
        <v>6151</v>
      </c>
    </row>
    <row r="157" spans="1:7" x14ac:dyDescent="0.25">
      <c r="A157" t="s">
        <v>849</v>
      </c>
      <c r="B157">
        <v>0.748154738128053</v>
      </c>
      <c r="C157" t="s">
        <v>6152</v>
      </c>
      <c r="D157">
        <v>83</v>
      </c>
      <c r="E157">
        <v>0</v>
      </c>
      <c r="F157">
        <v>206</v>
      </c>
      <c r="G157" t="s">
        <v>6153</v>
      </c>
    </row>
    <row r="158" spans="1:7" x14ac:dyDescent="0.25">
      <c r="A158" t="s">
        <v>852</v>
      </c>
      <c r="B158">
        <v>0.31049624803981801</v>
      </c>
      <c r="C158" t="s">
        <v>479</v>
      </c>
      <c r="D158">
        <v>143</v>
      </c>
      <c r="E158">
        <v>1</v>
      </c>
      <c r="F158">
        <v>214</v>
      </c>
      <c r="G158" t="s">
        <v>6154</v>
      </c>
    </row>
    <row r="159" spans="1:7" x14ac:dyDescent="0.25">
      <c r="A159" t="s">
        <v>855</v>
      </c>
      <c r="B159">
        <v>0.81413747648797197</v>
      </c>
      <c r="C159" t="s">
        <v>479</v>
      </c>
      <c r="D159">
        <v>106</v>
      </c>
      <c r="E159">
        <v>1</v>
      </c>
      <c r="F159">
        <v>200</v>
      </c>
      <c r="G159" t="s">
        <v>6155</v>
      </c>
    </row>
    <row r="160" spans="1:7" x14ac:dyDescent="0.25">
      <c r="A160" t="s">
        <v>6156</v>
      </c>
      <c r="B160">
        <v>0.70423337114078299</v>
      </c>
      <c r="C160" t="s">
        <v>6157</v>
      </c>
      <c r="D160">
        <v>39</v>
      </c>
      <c r="E160">
        <v>1</v>
      </c>
      <c r="F160">
        <v>40</v>
      </c>
      <c r="G160" t="s">
        <v>6158</v>
      </c>
    </row>
    <row r="161" spans="1:7" x14ac:dyDescent="0.25">
      <c r="A161" t="s">
        <v>868</v>
      </c>
      <c r="B161">
        <v>0.79998506776636202</v>
      </c>
      <c r="C161" t="s">
        <v>1017</v>
      </c>
      <c r="D161">
        <v>197</v>
      </c>
      <c r="E161">
        <v>0</v>
      </c>
      <c r="F161">
        <v>201</v>
      </c>
      <c r="G161" t="s">
        <v>6159</v>
      </c>
    </row>
    <row r="162" spans="1:7" x14ac:dyDescent="0.25">
      <c r="A162" t="s">
        <v>6160</v>
      </c>
      <c r="B162">
        <v>0.27309799112031802</v>
      </c>
      <c r="C162" t="s">
        <v>479</v>
      </c>
      <c r="D162">
        <v>56</v>
      </c>
      <c r="E162">
        <v>0</v>
      </c>
      <c r="F162">
        <v>204</v>
      </c>
      <c r="G162" t="s">
        <v>6161</v>
      </c>
    </row>
    <row r="163" spans="1:7" x14ac:dyDescent="0.25">
      <c r="A163" t="s">
        <v>6162</v>
      </c>
      <c r="B163">
        <v>0.247118798444313</v>
      </c>
      <c r="C163" t="s">
        <v>479</v>
      </c>
      <c r="D163">
        <v>56</v>
      </c>
      <c r="E163">
        <v>0</v>
      </c>
      <c r="F163">
        <v>209</v>
      </c>
      <c r="G163" t="s">
        <v>6163</v>
      </c>
    </row>
    <row r="164" spans="1:7" x14ac:dyDescent="0.25">
      <c r="A164" t="s">
        <v>6164</v>
      </c>
      <c r="B164">
        <v>1.2117596447302901</v>
      </c>
      <c r="C164" t="s">
        <v>6165</v>
      </c>
      <c r="D164">
        <v>374</v>
      </c>
      <c r="E164">
        <v>0</v>
      </c>
      <c r="F164">
        <v>212</v>
      </c>
      <c r="G164" t="s">
        <v>6166</v>
      </c>
    </row>
    <row r="165" spans="1:7" x14ac:dyDescent="0.25">
      <c r="A165" t="s">
        <v>885</v>
      </c>
      <c r="B165">
        <v>0.76192090097873699</v>
      </c>
      <c r="C165" t="s">
        <v>6167</v>
      </c>
      <c r="D165">
        <v>90</v>
      </c>
      <c r="E165">
        <v>1</v>
      </c>
      <c r="F165">
        <v>198</v>
      </c>
      <c r="G165" t="s">
        <v>6168</v>
      </c>
    </row>
    <row r="166" spans="1:7" x14ac:dyDescent="0.25">
      <c r="A166" t="s">
        <v>6169</v>
      </c>
      <c r="B166">
        <v>0.54610699725888601</v>
      </c>
      <c r="C166" t="s">
        <v>1531</v>
      </c>
      <c r="D166">
        <v>163</v>
      </c>
      <c r="E166">
        <v>0</v>
      </c>
      <c r="F166">
        <v>207</v>
      </c>
      <c r="G166" t="s">
        <v>6170</v>
      </c>
    </row>
    <row r="167" spans="1:7" x14ac:dyDescent="0.25">
      <c r="A167" t="s">
        <v>892</v>
      </c>
      <c r="B167">
        <v>0.66016081910295399</v>
      </c>
      <c r="C167" t="s">
        <v>479</v>
      </c>
      <c r="D167">
        <v>154</v>
      </c>
      <c r="E167">
        <v>0</v>
      </c>
      <c r="F167">
        <v>105</v>
      </c>
      <c r="G167" t="s">
        <v>6171</v>
      </c>
    </row>
    <row r="168" spans="1:7" x14ac:dyDescent="0.25">
      <c r="A168" t="s">
        <v>894</v>
      </c>
      <c r="B168">
        <v>0.69729634567075804</v>
      </c>
      <c r="C168" t="s">
        <v>3190</v>
      </c>
      <c r="D168">
        <v>52</v>
      </c>
      <c r="E168">
        <v>0</v>
      </c>
      <c r="F168">
        <v>42</v>
      </c>
      <c r="G168" t="s">
        <v>6172</v>
      </c>
    </row>
    <row r="169" spans="1:7" x14ac:dyDescent="0.25">
      <c r="A169" t="s">
        <v>896</v>
      </c>
      <c r="B169">
        <v>0.71542213175562197</v>
      </c>
      <c r="C169" t="s">
        <v>1409</v>
      </c>
      <c r="D169">
        <v>54</v>
      </c>
      <c r="E169">
        <v>0</v>
      </c>
      <c r="F169">
        <v>88</v>
      </c>
      <c r="G169" t="s">
        <v>6173</v>
      </c>
    </row>
    <row r="170" spans="1:7" x14ac:dyDescent="0.25">
      <c r="A170" t="s">
        <v>6174</v>
      </c>
      <c r="B170">
        <v>0.42334430781445398</v>
      </c>
      <c r="C170" t="s">
        <v>479</v>
      </c>
      <c r="D170">
        <v>203</v>
      </c>
      <c r="E170">
        <v>1</v>
      </c>
      <c r="F170">
        <v>207</v>
      </c>
      <c r="G170" t="s">
        <v>6175</v>
      </c>
    </row>
    <row r="171" spans="1:7" x14ac:dyDescent="0.25">
      <c r="A171" t="s">
        <v>901</v>
      </c>
      <c r="B171">
        <v>0.51516043844333004</v>
      </c>
      <c r="C171" t="s">
        <v>3190</v>
      </c>
      <c r="D171">
        <v>34</v>
      </c>
      <c r="E171">
        <v>1</v>
      </c>
      <c r="F171">
        <v>215</v>
      </c>
      <c r="G171" t="s">
        <v>6176</v>
      </c>
    </row>
    <row r="172" spans="1:7" x14ac:dyDescent="0.25">
      <c r="A172" t="s">
        <v>904</v>
      </c>
      <c r="B172">
        <v>0.49555631420463098</v>
      </c>
      <c r="C172" t="s">
        <v>6177</v>
      </c>
      <c r="D172">
        <v>35</v>
      </c>
      <c r="E172">
        <v>0</v>
      </c>
      <c r="F172">
        <v>110</v>
      </c>
      <c r="G172" t="s">
        <v>6178</v>
      </c>
    </row>
    <row r="173" spans="1:7" x14ac:dyDescent="0.25">
      <c r="A173" t="s">
        <v>6179</v>
      </c>
      <c r="B173">
        <v>0.56419457526399297</v>
      </c>
      <c r="C173" t="s">
        <v>1409</v>
      </c>
      <c r="D173">
        <v>62</v>
      </c>
      <c r="E173">
        <v>1</v>
      </c>
      <c r="F173">
        <v>209</v>
      </c>
      <c r="G173" t="s">
        <v>6180</v>
      </c>
    </row>
    <row r="174" spans="1:7" x14ac:dyDescent="0.25">
      <c r="A174" t="s">
        <v>909</v>
      </c>
      <c r="B174">
        <v>0.57226095578774505</v>
      </c>
      <c r="C174" t="s">
        <v>479</v>
      </c>
      <c r="D174">
        <v>182</v>
      </c>
      <c r="E174">
        <v>1</v>
      </c>
      <c r="F174">
        <v>128</v>
      </c>
      <c r="G174" t="s">
        <v>6181</v>
      </c>
    </row>
    <row r="175" spans="1:7" x14ac:dyDescent="0.25">
      <c r="A175" t="s">
        <v>6182</v>
      </c>
      <c r="B175">
        <v>0.50661028222264703</v>
      </c>
      <c r="C175" t="s">
        <v>479</v>
      </c>
      <c r="D175">
        <v>182</v>
      </c>
      <c r="E175">
        <v>1</v>
      </c>
      <c r="F175">
        <v>207</v>
      </c>
      <c r="G175" t="s">
        <v>6183</v>
      </c>
    </row>
    <row r="176" spans="1:7" x14ac:dyDescent="0.25">
      <c r="A176" t="s">
        <v>6184</v>
      </c>
      <c r="B176">
        <v>0.776382175046752</v>
      </c>
      <c r="C176" t="s">
        <v>6185</v>
      </c>
      <c r="D176">
        <v>63</v>
      </c>
      <c r="E176">
        <v>0</v>
      </c>
      <c r="F176">
        <v>202</v>
      </c>
      <c r="G176" t="s">
        <v>6186</v>
      </c>
    </row>
    <row r="177" spans="1:7" x14ac:dyDescent="0.25">
      <c r="A177" t="s">
        <v>916</v>
      </c>
      <c r="B177">
        <v>1.2114057794342099</v>
      </c>
      <c r="C177" t="s">
        <v>6187</v>
      </c>
      <c r="D177">
        <v>68</v>
      </c>
      <c r="E177">
        <v>1</v>
      </c>
      <c r="F177">
        <v>215</v>
      </c>
      <c r="G177" t="s">
        <v>6188</v>
      </c>
    </row>
    <row r="178" spans="1:7" x14ac:dyDescent="0.25">
      <c r="A178" t="s">
        <v>6189</v>
      </c>
      <c r="B178">
        <v>0.48744214692723298</v>
      </c>
      <c r="C178" t="s">
        <v>479</v>
      </c>
      <c r="D178">
        <v>68</v>
      </c>
      <c r="E178">
        <v>0</v>
      </c>
      <c r="F178">
        <v>77</v>
      </c>
      <c r="G178" t="s">
        <v>6190</v>
      </c>
    </row>
    <row r="179" spans="1:7" x14ac:dyDescent="0.25">
      <c r="A179" t="s">
        <v>922</v>
      </c>
      <c r="B179">
        <v>0.78629392774134699</v>
      </c>
      <c r="C179" t="s">
        <v>2073</v>
      </c>
      <c r="D179">
        <v>182</v>
      </c>
      <c r="E179">
        <v>0</v>
      </c>
      <c r="F179">
        <v>204</v>
      </c>
      <c r="G179" t="s">
        <v>6191</v>
      </c>
    </row>
    <row r="180" spans="1:7" x14ac:dyDescent="0.25">
      <c r="A180" t="s">
        <v>924</v>
      </c>
      <c r="B180">
        <v>0.80895210661649597</v>
      </c>
      <c r="C180" t="s">
        <v>479</v>
      </c>
      <c r="D180">
        <v>182</v>
      </c>
      <c r="E180">
        <v>0</v>
      </c>
      <c r="F180">
        <v>89</v>
      </c>
      <c r="G180" t="s">
        <v>6192</v>
      </c>
    </row>
    <row r="181" spans="1:7" x14ac:dyDescent="0.25">
      <c r="A181" t="s">
        <v>926</v>
      </c>
      <c r="B181">
        <v>1.0788521230544701</v>
      </c>
      <c r="C181" t="s">
        <v>6193</v>
      </c>
      <c r="D181">
        <v>46</v>
      </c>
      <c r="E181">
        <v>5</v>
      </c>
      <c r="F181">
        <v>151</v>
      </c>
      <c r="G181" t="s">
        <v>6194</v>
      </c>
    </row>
    <row r="182" spans="1:7" x14ac:dyDescent="0.25">
      <c r="A182" t="s">
        <v>6195</v>
      </c>
      <c r="B182">
        <v>1.08641232368292</v>
      </c>
      <c r="C182" t="s">
        <v>6196</v>
      </c>
      <c r="D182">
        <v>51</v>
      </c>
      <c r="E182">
        <v>1</v>
      </c>
      <c r="F182">
        <v>66</v>
      </c>
      <c r="G182" t="s">
        <v>6197</v>
      </c>
    </row>
    <row r="183" spans="1:7" x14ac:dyDescent="0.25">
      <c r="A183" t="s">
        <v>931</v>
      </c>
      <c r="B183">
        <v>1.5040126301344801</v>
      </c>
      <c r="C183" t="s">
        <v>6198</v>
      </c>
      <c r="D183">
        <v>62</v>
      </c>
      <c r="E183">
        <v>9</v>
      </c>
      <c r="F183">
        <v>71</v>
      </c>
      <c r="G183" t="s">
        <v>6199</v>
      </c>
    </row>
    <row r="184" spans="1:7" x14ac:dyDescent="0.25">
      <c r="A184" t="s">
        <v>6200</v>
      </c>
      <c r="B184">
        <v>0.37743230310549603</v>
      </c>
      <c r="C184" t="s">
        <v>3190</v>
      </c>
      <c r="D184">
        <v>42</v>
      </c>
      <c r="E184">
        <v>1</v>
      </c>
      <c r="F184">
        <v>120</v>
      </c>
      <c r="G184" t="s">
        <v>6201</v>
      </c>
    </row>
    <row r="185" spans="1:7" x14ac:dyDescent="0.25">
      <c r="A185" t="s">
        <v>936</v>
      </c>
      <c r="B185">
        <v>0.67919970277463104</v>
      </c>
      <c r="C185" t="s">
        <v>479</v>
      </c>
      <c r="D185">
        <v>324</v>
      </c>
      <c r="E185">
        <v>0</v>
      </c>
      <c r="F185">
        <v>99</v>
      </c>
      <c r="G185" t="s">
        <v>6202</v>
      </c>
    </row>
    <row r="186" spans="1:7" x14ac:dyDescent="0.25">
      <c r="A186" t="s">
        <v>938</v>
      </c>
      <c r="B186">
        <v>0.53190805439239197</v>
      </c>
      <c r="C186" t="s">
        <v>479</v>
      </c>
      <c r="D186">
        <v>647</v>
      </c>
      <c r="E186">
        <v>0</v>
      </c>
      <c r="F186">
        <v>113</v>
      </c>
      <c r="G186" t="s">
        <v>6203</v>
      </c>
    </row>
    <row r="187" spans="1:7" x14ac:dyDescent="0.25">
      <c r="A187" t="s">
        <v>940</v>
      </c>
      <c r="B187">
        <v>0.60237555444217905</v>
      </c>
      <c r="C187" t="s">
        <v>523</v>
      </c>
      <c r="D187">
        <v>70</v>
      </c>
      <c r="E187">
        <v>0</v>
      </c>
      <c r="F187">
        <v>116</v>
      </c>
      <c r="G187" t="s">
        <v>6204</v>
      </c>
    </row>
    <row r="188" spans="1:7" x14ac:dyDescent="0.25">
      <c r="A188" t="s">
        <v>942</v>
      </c>
      <c r="B188">
        <v>0.39567578776340001</v>
      </c>
      <c r="C188" t="s">
        <v>3190</v>
      </c>
      <c r="D188">
        <v>71</v>
      </c>
      <c r="E188">
        <v>1</v>
      </c>
      <c r="F188">
        <v>204</v>
      </c>
      <c r="G188" t="s">
        <v>6205</v>
      </c>
    </row>
    <row r="189" spans="1:7" x14ac:dyDescent="0.25">
      <c r="A189" t="s">
        <v>6206</v>
      </c>
      <c r="B189">
        <v>1.03806116295783</v>
      </c>
      <c r="C189" t="s">
        <v>6207</v>
      </c>
      <c r="D189">
        <v>62</v>
      </c>
      <c r="E189">
        <v>1</v>
      </c>
      <c r="F189">
        <v>197</v>
      </c>
      <c r="G189" t="s">
        <v>6208</v>
      </c>
    </row>
    <row r="190" spans="1:7" x14ac:dyDescent="0.25">
      <c r="A190" t="s">
        <v>947</v>
      </c>
      <c r="B190">
        <v>0.71797775629819005</v>
      </c>
      <c r="C190" t="s">
        <v>6209</v>
      </c>
      <c r="D190">
        <v>40</v>
      </c>
      <c r="E190">
        <v>2</v>
      </c>
      <c r="F190">
        <v>124</v>
      </c>
      <c r="G190" t="s">
        <v>6210</v>
      </c>
    </row>
    <row r="191" spans="1:7" x14ac:dyDescent="0.25">
      <c r="A191" t="s">
        <v>950</v>
      </c>
      <c r="B191">
        <v>0.76162210289416399</v>
      </c>
      <c r="C191" t="s">
        <v>534</v>
      </c>
      <c r="D191">
        <v>66</v>
      </c>
      <c r="E191">
        <v>1</v>
      </c>
      <c r="F191">
        <v>45</v>
      </c>
      <c r="G191" t="s">
        <v>6211</v>
      </c>
    </row>
    <row r="192" spans="1:7" x14ac:dyDescent="0.25">
      <c r="A192" t="s">
        <v>958</v>
      </c>
      <c r="B192">
        <v>1.3919688360943601</v>
      </c>
      <c r="C192" t="s">
        <v>6212</v>
      </c>
      <c r="D192">
        <v>277</v>
      </c>
      <c r="E192">
        <v>25</v>
      </c>
      <c r="F192">
        <v>210</v>
      </c>
      <c r="G192" t="s">
        <v>6213</v>
      </c>
    </row>
    <row r="193" spans="1:7" x14ac:dyDescent="0.25">
      <c r="A193" t="s">
        <v>960</v>
      </c>
      <c r="B193">
        <v>0.52563711130033997</v>
      </c>
      <c r="C193" t="s">
        <v>479</v>
      </c>
      <c r="D193">
        <v>84</v>
      </c>
      <c r="E193">
        <v>0</v>
      </c>
      <c r="F193">
        <v>211</v>
      </c>
      <c r="G193" t="s">
        <v>6214</v>
      </c>
    </row>
    <row r="194" spans="1:7" x14ac:dyDescent="0.25">
      <c r="A194" t="s">
        <v>963</v>
      </c>
      <c r="B194">
        <v>0.38669245382123002</v>
      </c>
      <c r="C194" t="s">
        <v>3190</v>
      </c>
      <c r="D194">
        <v>135</v>
      </c>
      <c r="E194">
        <v>0</v>
      </c>
      <c r="F194">
        <v>209</v>
      </c>
      <c r="G194" t="s">
        <v>6215</v>
      </c>
    </row>
    <row r="195" spans="1:7" x14ac:dyDescent="0.25">
      <c r="A195" t="s">
        <v>965</v>
      </c>
      <c r="B195">
        <v>0.60551761724521103</v>
      </c>
      <c r="C195" t="s">
        <v>1531</v>
      </c>
      <c r="D195">
        <v>102</v>
      </c>
      <c r="E195">
        <v>1</v>
      </c>
      <c r="F195">
        <v>133</v>
      </c>
      <c r="G195" t="s">
        <v>6216</v>
      </c>
    </row>
    <row r="196" spans="1:7" x14ac:dyDescent="0.25">
      <c r="A196" t="s">
        <v>967</v>
      </c>
      <c r="B196">
        <v>0.73946866391951005</v>
      </c>
      <c r="C196" t="s">
        <v>479</v>
      </c>
      <c r="D196">
        <v>102</v>
      </c>
      <c r="E196">
        <v>0</v>
      </c>
      <c r="F196">
        <v>118</v>
      </c>
      <c r="G196" t="s">
        <v>6217</v>
      </c>
    </row>
    <row r="197" spans="1:7" x14ac:dyDescent="0.25">
      <c r="A197" t="s">
        <v>972</v>
      </c>
      <c r="B197">
        <v>1.72926452864762</v>
      </c>
      <c r="C197" t="e">
        <f>--GCTTGCAA--G--AGCAC</f>
        <v>#NAME?</v>
      </c>
      <c r="D197">
        <v>89</v>
      </c>
      <c r="E197">
        <v>19</v>
      </c>
      <c r="F197">
        <v>207</v>
      </c>
      <c r="G197" t="s">
        <v>976</v>
      </c>
    </row>
    <row r="198" spans="1:7" x14ac:dyDescent="0.25">
      <c r="A198" t="s">
        <v>975</v>
      </c>
      <c r="B198">
        <v>1.06703664380541</v>
      </c>
      <c r="C198" t="s">
        <v>6218</v>
      </c>
      <c r="D198">
        <v>356</v>
      </c>
      <c r="E198">
        <v>0</v>
      </c>
      <c r="F198">
        <v>209</v>
      </c>
      <c r="G198" t="s">
        <v>6219</v>
      </c>
    </row>
    <row r="199" spans="1:7" x14ac:dyDescent="0.25">
      <c r="A199" t="s">
        <v>977</v>
      </c>
      <c r="B199">
        <v>1.06229127030226</v>
      </c>
      <c r="C199" t="s">
        <v>6220</v>
      </c>
      <c r="D199">
        <v>114</v>
      </c>
      <c r="E199">
        <v>1</v>
      </c>
      <c r="F199">
        <v>200</v>
      </c>
      <c r="G199" t="s">
        <v>6221</v>
      </c>
    </row>
    <row r="200" spans="1:7" x14ac:dyDescent="0.25">
      <c r="A200" t="s">
        <v>6222</v>
      </c>
      <c r="B200">
        <v>1.35094839995279</v>
      </c>
      <c r="C200" t="s">
        <v>6223</v>
      </c>
      <c r="D200">
        <v>184</v>
      </c>
      <c r="E200">
        <v>2</v>
      </c>
      <c r="F200">
        <v>71</v>
      </c>
      <c r="G200" t="s">
        <v>6224</v>
      </c>
    </row>
    <row r="201" spans="1:7" x14ac:dyDescent="0.25">
      <c r="A201" t="s">
        <v>6225</v>
      </c>
      <c r="B201">
        <v>0.57018889599410705</v>
      </c>
      <c r="C201" t="s">
        <v>479</v>
      </c>
      <c r="D201">
        <v>64</v>
      </c>
      <c r="E201">
        <v>1</v>
      </c>
      <c r="F201">
        <v>201</v>
      </c>
      <c r="G201" t="s">
        <v>6226</v>
      </c>
    </row>
    <row r="202" spans="1:7" x14ac:dyDescent="0.25">
      <c r="A202" t="s">
        <v>990</v>
      </c>
      <c r="B202">
        <v>0.40572818927302701</v>
      </c>
      <c r="C202" t="s">
        <v>479</v>
      </c>
      <c r="D202">
        <v>50</v>
      </c>
      <c r="E202">
        <v>0</v>
      </c>
      <c r="F202">
        <v>198</v>
      </c>
      <c r="G202" t="s">
        <v>6227</v>
      </c>
    </row>
    <row r="203" spans="1:7" x14ac:dyDescent="0.25">
      <c r="A203" t="s">
        <v>6228</v>
      </c>
      <c r="B203">
        <v>1.42015325586173</v>
      </c>
      <c r="C203" t="s">
        <v>6229</v>
      </c>
      <c r="D203">
        <v>328</v>
      </c>
      <c r="E203">
        <v>1</v>
      </c>
      <c r="F203">
        <v>204</v>
      </c>
      <c r="G203" t="s">
        <v>6230</v>
      </c>
    </row>
    <row r="204" spans="1:7" x14ac:dyDescent="0.25">
      <c r="A204" t="s">
        <v>996</v>
      </c>
      <c r="B204">
        <v>1.2689125844993401</v>
      </c>
      <c r="C204" t="s">
        <v>6231</v>
      </c>
      <c r="D204">
        <v>176</v>
      </c>
      <c r="E204">
        <v>1</v>
      </c>
      <c r="F204">
        <v>215</v>
      </c>
      <c r="G204" t="s">
        <v>6232</v>
      </c>
    </row>
    <row r="205" spans="1:7" x14ac:dyDescent="0.25">
      <c r="A205" t="s">
        <v>999</v>
      </c>
      <c r="B205">
        <v>1.5176114769656299</v>
      </c>
      <c r="C205" t="s">
        <v>6233</v>
      </c>
      <c r="D205">
        <v>230</v>
      </c>
      <c r="E205">
        <v>11</v>
      </c>
      <c r="F205">
        <v>210</v>
      </c>
      <c r="G205" t="s">
        <v>6234</v>
      </c>
    </row>
    <row r="206" spans="1:7" x14ac:dyDescent="0.25">
      <c r="A206" t="s">
        <v>6235</v>
      </c>
      <c r="B206">
        <v>1.8295960401535301</v>
      </c>
      <c r="C206" t="s">
        <v>6236</v>
      </c>
      <c r="D206">
        <v>143</v>
      </c>
      <c r="E206">
        <v>49</v>
      </c>
      <c r="F206">
        <v>208</v>
      </c>
      <c r="G206" t="s">
        <v>6237</v>
      </c>
    </row>
    <row r="207" spans="1:7" x14ac:dyDescent="0.25">
      <c r="A207" t="s">
        <v>1008</v>
      </c>
      <c r="B207">
        <v>1.85868225113432</v>
      </c>
      <c r="C207" t="s">
        <v>6238</v>
      </c>
      <c r="D207">
        <v>309</v>
      </c>
      <c r="E207">
        <v>36</v>
      </c>
      <c r="F207">
        <v>215</v>
      </c>
      <c r="G207" t="s">
        <v>1012</v>
      </c>
    </row>
    <row r="208" spans="1:7" x14ac:dyDescent="0.25">
      <c r="A208" t="s">
        <v>1016</v>
      </c>
      <c r="B208">
        <v>1.1281022156468501</v>
      </c>
      <c r="C208" t="s">
        <v>6239</v>
      </c>
      <c r="D208">
        <v>164</v>
      </c>
      <c r="E208">
        <v>0</v>
      </c>
      <c r="F208">
        <v>213</v>
      </c>
      <c r="G208" t="s">
        <v>6240</v>
      </c>
    </row>
    <row r="209" spans="1:7" x14ac:dyDescent="0.25">
      <c r="A209" t="s">
        <v>6241</v>
      </c>
      <c r="B209">
        <v>0.59264000163235198</v>
      </c>
      <c r="C209" t="s">
        <v>6242</v>
      </c>
      <c r="D209">
        <v>52</v>
      </c>
      <c r="E209">
        <v>0</v>
      </c>
      <c r="F209">
        <v>195</v>
      </c>
      <c r="G209" t="s">
        <v>6243</v>
      </c>
    </row>
    <row r="210" spans="1:7" x14ac:dyDescent="0.25">
      <c r="A210" t="s">
        <v>6244</v>
      </c>
      <c r="B210">
        <v>0.52801929889713095</v>
      </c>
      <c r="C210" t="s">
        <v>523</v>
      </c>
      <c r="D210">
        <v>35</v>
      </c>
      <c r="E210">
        <v>1</v>
      </c>
      <c r="F210">
        <v>214</v>
      </c>
      <c r="G210" t="s">
        <v>6245</v>
      </c>
    </row>
    <row r="211" spans="1:7" x14ac:dyDescent="0.25">
      <c r="A211" t="s">
        <v>1024</v>
      </c>
      <c r="B211">
        <v>0.81100295731202199</v>
      </c>
      <c r="C211" t="s">
        <v>6246</v>
      </c>
      <c r="D211">
        <v>88</v>
      </c>
      <c r="E211">
        <v>0</v>
      </c>
      <c r="F211">
        <v>215</v>
      </c>
      <c r="G211" t="s">
        <v>6247</v>
      </c>
    </row>
    <row r="212" spans="1:7" x14ac:dyDescent="0.25">
      <c r="A212" t="s">
        <v>6248</v>
      </c>
      <c r="B212">
        <v>1.2060453338835</v>
      </c>
      <c r="C212" t="s">
        <v>6249</v>
      </c>
      <c r="D212">
        <v>105</v>
      </c>
      <c r="E212">
        <v>0</v>
      </c>
      <c r="F212">
        <v>69</v>
      </c>
      <c r="G212" t="s">
        <v>6250</v>
      </c>
    </row>
    <row r="213" spans="1:7" x14ac:dyDescent="0.25">
      <c r="A213" t="s">
        <v>1031</v>
      </c>
      <c r="B213">
        <v>0.41504439636867901</v>
      </c>
      <c r="C213" t="s">
        <v>479</v>
      </c>
      <c r="D213">
        <v>134</v>
      </c>
      <c r="E213">
        <v>1</v>
      </c>
      <c r="F213">
        <v>194</v>
      </c>
      <c r="G213" t="s">
        <v>6251</v>
      </c>
    </row>
    <row r="214" spans="1:7" x14ac:dyDescent="0.25">
      <c r="A214" t="s">
        <v>1034</v>
      </c>
      <c r="B214">
        <v>0.81596630930963698</v>
      </c>
      <c r="C214" t="s">
        <v>479</v>
      </c>
      <c r="D214">
        <v>291</v>
      </c>
      <c r="E214">
        <v>0</v>
      </c>
      <c r="F214">
        <v>134</v>
      </c>
      <c r="G214" t="s">
        <v>6252</v>
      </c>
    </row>
    <row r="215" spans="1:7" x14ac:dyDescent="0.25">
      <c r="A215" t="s">
        <v>1036</v>
      </c>
      <c r="B215">
        <v>1.0483737460554201</v>
      </c>
      <c r="C215" t="s">
        <v>6253</v>
      </c>
      <c r="D215">
        <v>291</v>
      </c>
      <c r="E215">
        <v>0</v>
      </c>
      <c r="F215">
        <v>113</v>
      </c>
      <c r="G215" t="s">
        <v>6254</v>
      </c>
    </row>
    <row r="216" spans="1:7" x14ac:dyDescent="0.25">
      <c r="A216" t="s">
        <v>6255</v>
      </c>
      <c r="B216">
        <v>0.35691121514544999</v>
      </c>
      <c r="C216" t="s">
        <v>6209</v>
      </c>
      <c r="D216">
        <v>35</v>
      </c>
      <c r="E216">
        <v>1</v>
      </c>
      <c r="F216">
        <v>215</v>
      </c>
      <c r="G216" t="s">
        <v>6256</v>
      </c>
    </row>
    <row r="217" spans="1:7" x14ac:dyDescent="0.25">
      <c r="A217" t="s">
        <v>6257</v>
      </c>
      <c r="B217">
        <v>0.42019683495238802</v>
      </c>
      <c r="C217" t="s">
        <v>3190</v>
      </c>
      <c r="D217">
        <v>44</v>
      </c>
      <c r="E217">
        <v>1</v>
      </c>
      <c r="F217">
        <v>210</v>
      </c>
      <c r="G217" t="s">
        <v>6258</v>
      </c>
    </row>
    <row r="218" spans="1:7" x14ac:dyDescent="0.25">
      <c r="A218" t="s">
        <v>1055</v>
      </c>
      <c r="B218">
        <v>0.84260747207349895</v>
      </c>
      <c r="C218" t="s">
        <v>2767</v>
      </c>
      <c r="D218">
        <v>149</v>
      </c>
      <c r="E218">
        <v>0</v>
      </c>
      <c r="F218">
        <v>117</v>
      </c>
      <c r="G218" t="s">
        <v>6259</v>
      </c>
    </row>
    <row r="219" spans="1:7" x14ac:dyDescent="0.25">
      <c r="A219" t="s">
        <v>6260</v>
      </c>
      <c r="B219">
        <v>0.38070247860135598</v>
      </c>
      <c r="C219" t="s">
        <v>479</v>
      </c>
      <c r="D219">
        <v>84</v>
      </c>
      <c r="E219">
        <v>0</v>
      </c>
      <c r="F219">
        <v>211</v>
      </c>
      <c r="G219" t="s">
        <v>6261</v>
      </c>
    </row>
    <row r="220" spans="1:7" x14ac:dyDescent="0.25">
      <c r="A220" t="s">
        <v>1064</v>
      </c>
      <c r="B220">
        <v>1.26916427110631</v>
      </c>
      <c r="C220" t="s">
        <v>6262</v>
      </c>
      <c r="D220">
        <v>71</v>
      </c>
      <c r="E220">
        <v>5</v>
      </c>
      <c r="F220">
        <v>181</v>
      </c>
      <c r="G220" t="s">
        <v>6263</v>
      </c>
    </row>
    <row r="221" spans="1:7" x14ac:dyDescent="0.25">
      <c r="A221" t="s">
        <v>6264</v>
      </c>
      <c r="B221">
        <v>0.68378594871612897</v>
      </c>
      <c r="C221" t="s">
        <v>6265</v>
      </c>
      <c r="D221">
        <v>62</v>
      </c>
      <c r="E221">
        <v>1</v>
      </c>
      <c r="F221">
        <v>81</v>
      </c>
      <c r="G221" t="s">
        <v>6266</v>
      </c>
    </row>
    <row r="222" spans="1:7" x14ac:dyDescent="0.25">
      <c r="A222" t="s">
        <v>1068</v>
      </c>
      <c r="B222">
        <v>0.76209852442593395</v>
      </c>
      <c r="C222" t="s">
        <v>6267</v>
      </c>
      <c r="D222">
        <v>122</v>
      </c>
      <c r="E222">
        <v>0</v>
      </c>
      <c r="F222">
        <v>208</v>
      </c>
      <c r="G222" t="s">
        <v>6268</v>
      </c>
    </row>
    <row r="223" spans="1:7" x14ac:dyDescent="0.25">
      <c r="A223" t="s">
        <v>1070</v>
      </c>
      <c r="B223">
        <v>0.84537171046293003</v>
      </c>
      <c r="C223" t="s">
        <v>479</v>
      </c>
      <c r="D223">
        <v>65</v>
      </c>
      <c r="E223">
        <v>0</v>
      </c>
      <c r="F223">
        <v>195</v>
      </c>
      <c r="G223" t="s">
        <v>6269</v>
      </c>
    </row>
    <row r="224" spans="1:7" x14ac:dyDescent="0.25">
      <c r="A224" t="s">
        <v>1073</v>
      </c>
      <c r="B224">
        <v>0.59139179297346101</v>
      </c>
      <c r="C224" t="s">
        <v>479</v>
      </c>
      <c r="D224">
        <v>98</v>
      </c>
      <c r="E224">
        <v>1</v>
      </c>
      <c r="F224">
        <v>215</v>
      </c>
      <c r="G224" t="s">
        <v>6270</v>
      </c>
    </row>
    <row r="225" spans="1:7" x14ac:dyDescent="0.25">
      <c r="A225" t="s">
        <v>1075</v>
      </c>
      <c r="B225">
        <v>0.43761717333307798</v>
      </c>
      <c r="C225" t="s">
        <v>479</v>
      </c>
      <c r="D225">
        <v>194</v>
      </c>
      <c r="E225">
        <v>1</v>
      </c>
      <c r="F225">
        <v>198</v>
      </c>
      <c r="G225" t="s">
        <v>6271</v>
      </c>
    </row>
    <row r="226" spans="1:7" x14ac:dyDescent="0.25">
      <c r="A226" t="s">
        <v>6272</v>
      </c>
      <c r="B226">
        <v>0.74666094587912801</v>
      </c>
      <c r="C226" t="s">
        <v>479</v>
      </c>
      <c r="D226">
        <v>45</v>
      </c>
      <c r="E226">
        <v>0</v>
      </c>
      <c r="F226">
        <v>208</v>
      </c>
      <c r="G226" t="s">
        <v>6273</v>
      </c>
    </row>
    <row r="227" spans="1:7" x14ac:dyDescent="0.25">
      <c r="A227" t="s">
        <v>6274</v>
      </c>
      <c r="B227">
        <v>0.67304535436100399</v>
      </c>
      <c r="C227" t="s">
        <v>479</v>
      </c>
      <c r="D227">
        <v>64</v>
      </c>
      <c r="E227">
        <v>0</v>
      </c>
      <c r="F227">
        <v>211</v>
      </c>
      <c r="G227" t="s">
        <v>6275</v>
      </c>
    </row>
    <row r="228" spans="1:7" x14ac:dyDescent="0.25">
      <c r="A228" t="s">
        <v>6276</v>
      </c>
      <c r="B228">
        <v>0.29691572900299401</v>
      </c>
      <c r="C228" t="s">
        <v>479</v>
      </c>
      <c r="D228">
        <v>36</v>
      </c>
      <c r="E228">
        <v>0</v>
      </c>
      <c r="F228">
        <v>171</v>
      </c>
      <c r="G228" t="s">
        <v>6277</v>
      </c>
    </row>
    <row r="229" spans="1:7" x14ac:dyDescent="0.25">
      <c r="A229" t="s">
        <v>6278</v>
      </c>
      <c r="B229">
        <v>1.0632082815641799</v>
      </c>
      <c r="C229" t="s">
        <v>6279</v>
      </c>
      <c r="D229">
        <v>103</v>
      </c>
      <c r="E229">
        <v>5</v>
      </c>
      <c r="F229">
        <v>210</v>
      </c>
      <c r="G229" t="s">
        <v>6280</v>
      </c>
    </row>
    <row r="230" spans="1:7" x14ac:dyDescent="0.25">
      <c r="A230" t="s">
        <v>1087</v>
      </c>
      <c r="B230">
        <v>0.37938253151785301</v>
      </c>
      <c r="C230" t="s">
        <v>479</v>
      </c>
      <c r="D230">
        <v>187</v>
      </c>
      <c r="E230">
        <v>1</v>
      </c>
      <c r="F230">
        <v>213</v>
      </c>
      <c r="G230" t="s">
        <v>6281</v>
      </c>
    </row>
    <row r="231" spans="1:7" x14ac:dyDescent="0.25">
      <c r="A231" t="s">
        <v>1090</v>
      </c>
      <c r="B231">
        <v>0.46995669856705102</v>
      </c>
      <c r="C231" t="s">
        <v>479</v>
      </c>
      <c r="D231">
        <v>187</v>
      </c>
      <c r="E231">
        <v>1</v>
      </c>
      <c r="F231">
        <v>205</v>
      </c>
      <c r="G231" t="s">
        <v>6282</v>
      </c>
    </row>
    <row r="232" spans="1:7" x14ac:dyDescent="0.25">
      <c r="A232" t="s">
        <v>1092</v>
      </c>
      <c r="B232">
        <v>0.246022651732036</v>
      </c>
      <c r="C232" t="s">
        <v>479</v>
      </c>
      <c r="D232">
        <v>63</v>
      </c>
      <c r="E232">
        <v>1</v>
      </c>
      <c r="F232">
        <v>194</v>
      </c>
      <c r="G232" t="s">
        <v>6283</v>
      </c>
    </row>
    <row r="233" spans="1:7" x14ac:dyDescent="0.25">
      <c r="A233" t="s">
        <v>1094</v>
      </c>
      <c r="B233">
        <v>0.321294859334529</v>
      </c>
      <c r="C233" t="s">
        <v>3190</v>
      </c>
      <c r="D233">
        <v>80</v>
      </c>
      <c r="E233">
        <v>1</v>
      </c>
      <c r="F233">
        <v>212</v>
      </c>
      <c r="G233" t="s">
        <v>6284</v>
      </c>
    </row>
    <row r="234" spans="1:7" x14ac:dyDescent="0.25">
      <c r="A234" t="s">
        <v>1096</v>
      </c>
      <c r="B234">
        <v>0.37767894628924198</v>
      </c>
      <c r="C234" t="s">
        <v>3190</v>
      </c>
      <c r="D234">
        <v>137</v>
      </c>
      <c r="E234">
        <v>1</v>
      </c>
      <c r="F234">
        <v>111</v>
      </c>
      <c r="G234" t="s">
        <v>6285</v>
      </c>
    </row>
    <row r="235" spans="1:7" x14ac:dyDescent="0.25">
      <c r="A235" t="s">
        <v>6286</v>
      </c>
      <c r="B235">
        <v>0.62080683461792197</v>
      </c>
      <c r="C235" t="s">
        <v>479</v>
      </c>
      <c r="D235">
        <v>116</v>
      </c>
      <c r="E235">
        <v>1</v>
      </c>
      <c r="F235">
        <v>36</v>
      </c>
      <c r="G235" t="s">
        <v>6287</v>
      </c>
    </row>
    <row r="236" spans="1:7" x14ac:dyDescent="0.25">
      <c r="A236" t="s">
        <v>1100</v>
      </c>
      <c r="B236">
        <v>0.556075291598224</v>
      </c>
      <c r="C236" t="s">
        <v>479</v>
      </c>
      <c r="D236">
        <v>116</v>
      </c>
      <c r="E236">
        <v>1</v>
      </c>
      <c r="F236">
        <v>42</v>
      </c>
      <c r="G236" t="s">
        <v>6288</v>
      </c>
    </row>
    <row r="237" spans="1:7" x14ac:dyDescent="0.25">
      <c r="A237" t="s">
        <v>1102</v>
      </c>
      <c r="B237">
        <v>0.528971054217799</v>
      </c>
      <c r="C237" t="s">
        <v>479</v>
      </c>
      <c r="D237">
        <v>187</v>
      </c>
      <c r="E237">
        <v>0</v>
      </c>
      <c r="F237">
        <v>71</v>
      </c>
      <c r="G237" t="s">
        <v>6289</v>
      </c>
    </row>
    <row r="238" spans="1:7" x14ac:dyDescent="0.25">
      <c r="A238" t="s">
        <v>1104</v>
      </c>
      <c r="B238">
        <v>0.50090763367215096</v>
      </c>
      <c r="C238" t="s">
        <v>2513</v>
      </c>
      <c r="D238">
        <v>131</v>
      </c>
      <c r="E238">
        <v>1</v>
      </c>
      <c r="F238">
        <v>54</v>
      </c>
      <c r="G238" t="s">
        <v>6290</v>
      </c>
    </row>
    <row r="239" spans="1:7" x14ac:dyDescent="0.25">
      <c r="A239" t="s">
        <v>1106</v>
      </c>
      <c r="B239">
        <v>0.56198253465769599</v>
      </c>
      <c r="C239" t="s">
        <v>3190</v>
      </c>
      <c r="D239">
        <v>131</v>
      </c>
      <c r="E239">
        <v>1</v>
      </c>
      <c r="F239">
        <v>96</v>
      </c>
      <c r="G239" t="s">
        <v>6291</v>
      </c>
    </row>
    <row r="240" spans="1:7" x14ac:dyDescent="0.25">
      <c r="A240" t="s">
        <v>1108</v>
      </c>
      <c r="B240">
        <v>0.75111782616594303</v>
      </c>
      <c r="C240" t="s">
        <v>6292</v>
      </c>
      <c r="D240">
        <v>62</v>
      </c>
      <c r="E240">
        <v>1</v>
      </c>
      <c r="F240">
        <v>42</v>
      </c>
      <c r="G240" t="s">
        <v>6293</v>
      </c>
    </row>
    <row r="241" spans="1:7" x14ac:dyDescent="0.25">
      <c r="A241" t="s">
        <v>6294</v>
      </c>
      <c r="B241">
        <v>1.3256057673861299</v>
      </c>
      <c r="C241" t="s">
        <v>6295</v>
      </c>
      <c r="D241">
        <v>1026</v>
      </c>
      <c r="E241">
        <v>5</v>
      </c>
      <c r="F241">
        <v>55</v>
      </c>
      <c r="G241" t="s">
        <v>6296</v>
      </c>
    </row>
    <row r="242" spans="1:7" x14ac:dyDescent="0.25">
      <c r="A242" t="s">
        <v>1122</v>
      </c>
      <c r="B242">
        <v>0.43118202228880698</v>
      </c>
      <c r="C242" t="s">
        <v>479</v>
      </c>
      <c r="D242">
        <v>397</v>
      </c>
      <c r="E242">
        <v>0</v>
      </c>
      <c r="F242">
        <v>137</v>
      </c>
      <c r="G242" t="s">
        <v>6297</v>
      </c>
    </row>
    <row r="243" spans="1:7" x14ac:dyDescent="0.25">
      <c r="A243" t="s">
        <v>1125</v>
      </c>
      <c r="B243">
        <v>0.39677254586878702</v>
      </c>
      <c r="C243" t="s">
        <v>479</v>
      </c>
      <c r="D243">
        <v>96</v>
      </c>
      <c r="E243">
        <v>0</v>
      </c>
      <c r="F243">
        <v>141</v>
      </c>
      <c r="G243" t="s">
        <v>6298</v>
      </c>
    </row>
    <row r="244" spans="1:7" x14ac:dyDescent="0.25">
      <c r="A244" t="s">
        <v>6299</v>
      </c>
      <c r="B244">
        <v>0.29022630079002298</v>
      </c>
      <c r="C244" t="s">
        <v>479</v>
      </c>
      <c r="D244">
        <v>95</v>
      </c>
      <c r="E244">
        <v>1</v>
      </c>
      <c r="F244">
        <v>186</v>
      </c>
      <c r="G244" t="s">
        <v>6300</v>
      </c>
    </row>
    <row r="245" spans="1:7" x14ac:dyDescent="0.25">
      <c r="A245" t="s">
        <v>1133</v>
      </c>
      <c r="B245">
        <v>0.80001594281784505</v>
      </c>
      <c r="C245" t="s">
        <v>6301</v>
      </c>
      <c r="D245">
        <v>279</v>
      </c>
      <c r="E245">
        <v>1</v>
      </c>
      <c r="F245">
        <v>105</v>
      </c>
      <c r="G245" t="s">
        <v>6302</v>
      </c>
    </row>
    <row r="246" spans="1:7" x14ac:dyDescent="0.25">
      <c r="A246" t="s">
        <v>1135</v>
      </c>
      <c r="B246">
        <v>0.69357933102646696</v>
      </c>
      <c r="C246" t="s">
        <v>6079</v>
      </c>
      <c r="D246">
        <v>51</v>
      </c>
      <c r="E246">
        <v>1</v>
      </c>
      <c r="F246">
        <v>105</v>
      </c>
      <c r="G246" t="s">
        <v>6303</v>
      </c>
    </row>
    <row r="247" spans="1:7" x14ac:dyDescent="0.25">
      <c r="A247" t="s">
        <v>1138</v>
      </c>
      <c r="B247">
        <v>2</v>
      </c>
      <c r="C247" t="s">
        <v>6304</v>
      </c>
      <c r="D247">
        <v>350</v>
      </c>
      <c r="E247">
        <v>156</v>
      </c>
      <c r="F247">
        <v>44</v>
      </c>
      <c r="G247" t="s">
        <v>6304</v>
      </c>
    </row>
    <row r="248" spans="1:7" x14ac:dyDescent="0.25">
      <c r="A248" t="s">
        <v>1141</v>
      </c>
      <c r="B248">
        <v>0.63502931274863805</v>
      </c>
      <c r="C248" t="s">
        <v>1840</v>
      </c>
      <c r="D248">
        <v>53</v>
      </c>
      <c r="E248">
        <v>1</v>
      </c>
      <c r="F248">
        <v>211</v>
      </c>
      <c r="G248" t="s">
        <v>6305</v>
      </c>
    </row>
    <row r="249" spans="1:7" x14ac:dyDescent="0.25">
      <c r="A249" t="s">
        <v>1143</v>
      </c>
      <c r="B249">
        <v>0.48178648958516002</v>
      </c>
      <c r="C249" t="s">
        <v>479</v>
      </c>
      <c r="D249">
        <v>156</v>
      </c>
      <c r="E249">
        <v>1</v>
      </c>
      <c r="F249">
        <v>203</v>
      </c>
      <c r="G249" t="s">
        <v>6306</v>
      </c>
    </row>
    <row r="250" spans="1:7" x14ac:dyDescent="0.25">
      <c r="A250" t="s">
        <v>6307</v>
      </c>
      <c r="B250">
        <v>2</v>
      </c>
      <c r="C250" t="s">
        <v>6308</v>
      </c>
      <c r="D250">
        <v>414</v>
      </c>
      <c r="E250">
        <v>85</v>
      </c>
      <c r="F250">
        <v>168</v>
      </c>
      <c r="G250" t="s">
        <v>6308</v>
      </c>
    </row>
    <row r="251" spans="1:7" x14ac:dyDescent="0.25">
      <c r="A251" t="s">
        <v>1147</v>
      </c>
      <c r="B251">
        <v>1.30054973751903</v>
      </c>
      <c r="C251" t="s">
        <v>6309</v>
      </c>
      <c r="D251">
        <v>34</v>
      </c>
      <c r="E251">
        <v>1</v>
      </c>
      <c r="F251">
        <v>73</v>
      </c>
      <c r="G251" t="s">
        <v>6310</v>
      </c>
    </row>
    <row r="252" spans="1:7" x14ac:dyDescent="0.25">
      <c r="A252" t="s">
        <v>1149</v>
      </c>
      <c r="B252">
        <v>0.49723646336082</v>
      </c>
      <c r="C252" t="s">
        <v>479</v>
      </c>
      <c r="D252">
        <v>54</v>
      </c>
      <c r="E252">
        <v>1</v>
      </c>
      <c r="F252">
        <v>210</v>
      </c>
      <c r="G252" t="s">
        <v>6311</v>
      </c>
    </row>
    <row r="253" spans="1:7" x14ac:dyDescent="0.25">
      <c r="A253" t="s">
        <v>1151</v>
      </c>
      <c r="B253">
        <v>1.2412569878365201</v>
      </c>
      <c r="C253" t="s">
        <v>6312</v>
      </c>
      <c r="D253">
        <v>69</v>
      </c>
      <c r="E253">
        <v>1</v>
      </c>
      <c r="F253">
        <v>215</v>
      </c>
      <c r="G253" t="s">
        <v>1155</v>
      </c>
    </row>
    <row r="254" spans="1:7" x14ac:dyDescent="0.25">
      <c r="A254" t="s">
        <v>1153</v>
      </c>
      <c r="B254">
        <v>0.51884676227261695</v>
      </c>
      <c r="C254" t="s">
        <v>3190</v>
      </c>
      <c r="D254">
        <v>76</v>
      </c>
      <c r="E254">
        <v>0</v>
      </c>
      <c r="F254">
        <v>215</v>
      </c>
      <c r="G254" t="s">
        <v>6313</v>
      </c>
    </row>
    <row r="255" spans="1:7" x14ac:dyDescent="0.25">
      <c r="A255" t="s">
        <v>1156</v>
      </c>
      <c r="B255">
        <v>0.61498521350348301</v>
      </c>
      <c r="C255" t="s">
        <v>2376</v>
      </c>
      <c r="D255">
        <v>76</v>
      </c>
      <c r="E255">
        <v>1</v>
      </c>
      <c r="F255">
        <v>171</v>
      </c>
      <c r="G255" t="s">
        <v>6314</v>
      </c>
    </row>
    <row r="256" spans="1:7" x14ac:dyDescent="0.25">
      <c r="A256" t="s">
        <v>1158</v>
      </c>
      <c r="B256">
        <v>0.77920570050207405</v>
      </c>
      <c r="C256" t="s">
        <v>3190</v>
      </c>
      <c r="D256">
        <v>67</v>
      </c>
      <c r="E256">
        <v>1</v>
      </c>
      <c r="F256">
        <v>63</v>
      </c>
      <c r="G256" t="s">
        <v>6315</v>
      </c>
    </row>
    <row r="257" spans="1:7" x14ac:dyDescent="0.25">
      <c r="A257" t="s">
        <v>1161</v>
      </c>
      <c r="B257">
        <v>0.42219821115776002</v>
      </c>
      <c r="C257" t="s">
        <v>3190</v>
      </c>
      <c r="D257">
        <v>150</v>
      </c>
      <c r="E257">
        <v>1</v>
      </c>
      <c r="F257">
        <v>119</v>
      </c>
      <c r="G257" t="s">
        <v>6316</v>
      </c>
    </row>
    <row r="258" spans="1:7" x14ac:dyDescent="0.25">
      <c r="A258" t="s">
        <v>1163</v>
      </c>
      <c r="B258">
        <v>0.76599074141185397</v>
      </c>
      <c r="C258" t="s">
        <v>934</v>
      </c>
      <c r="D258">
        <v>169</v>
      </c>
      <c r="E258">
        <v>1</v>
      </c>
      <c r="F258">
        <v>77</v>
      </c>
      <c r="G258" t="s">
        <v>6317</v>
      </c>
    </row>
    <row r="259" spans="1:7" x14ac:dyDescent="0.25">
      <c r="A259" t="s">
        <v>6318</v>
      </c>
      <c r="B259">
        <v>0.257677051631582</v>
      </c>
      <c r="C259" t="s">
        <v>479</v>
      </c>
      <c r="D259">
        <v>49</v>
      </c>
      <c r="E259">
        <v>1</v>
      </c>
      <c r="F259">
        <v>198</v>
      </c>
      <c r="G259" t="s">
        <v>6319</v>
      </c>
    </row>
    <row r="260" spans="1:7" x14ac:dyDescent="0.25">
      <c r="A260" t="s">
        <v>6320</v>
      </c>
      <c r="B260">
        <v>1.18970057485285</v>
      </c>
      <c r="C260" t="s">
        <v>6321</v>
      </c>
      <c r="D260">
        <v>333</v>
      </c>
      <c r="E260">
        <v>0</v>
      </c>
      <c r="F260">
        <v>192</v>
      </c>
      <c r="G260" t="s">
        <v>6322</v>
      </c>
    </row>
    <row r="261" spans="1:7" x14ac:dyDescent="0.25">
      <c r="A261" t="s">
        <v>1170</v>
      </c>
      <c r="B261">
        <v>0.63448783252265994</v>
      </c>
      <c r="C261" t="s">
        <v>6323</v>
      </c>
      <c r="D261">
        <v>39</v>
      </c>
      <c r="E261">
        <v>1</v>
      </c>
      <c r="F261">
        <v>213</v>
      </c>
      <c r="G261" t="s">
        <v>6324</v>
      </c>
    </row>
    <row r="262" spans="1:7" x14ac:dyDescent="0.25">
      <c r="A262" t="s">
        <v>6325</v>
      </c>
      <c r="B262">
        <v>1.0629973732660101</v>
      </c>
      <c r="C262" t="s">
        <v>6326</v>
      </c>
      <c r="D262">
        <v>390</v>
      </c>
      <c r="E262">
        <v>1</v>
      </c>
      <c r="F262">
        <v>212</v>
      </c>
      <c r="G262" t="s">
        <v>6327</v>
      </c>
    </row>
    <row r="263" spans="1:7" x14ac:dyDescent="0.25">
      <c r="A263" t="s">
        <v>1182</v>
      </c>
      <c r="B263">
        <v>0.50040355272168602</v>
      </c>
      <c r="C263" t="s">
        <v>3190</v>
      </c>
      <c r="D263">
        <v>34</v>
      </c>
      <c r="E263">
        <v>1</v>
      </c>
      <c r="F263">
        <v>41</v>
      </c>
      <c r="G263" t="s">
        <v>6328</v>
      </c>
    </row>
    <row r="264" spans="1:7" x14ac:dyDescent="0.25">
      <c r="A264" t="s">
        <v>1184</v>
      </c>
      <c r="B264">
        <v>1.1663851546817601</v>
      </c>
      <c r="C264" t="s">
        <v>6329</v>
      </c>
      <c r="D264">
        <v>47</v>
      </c>
      <c r="E264">
        <v>1</v>
      </c>
      <c r="F264">
        <v>215</v>
      </c>
      <c r="G264" t="s">
        <v>6330</v>
      </c>
    </row>
    <row r="265" spans="1:7" x14ac:dyDescent="0.25">
      <c r="A265" t="s">
        <v>1186</v>
      </c>
      <c r="B265">
        <v>0.85267432342848104</v>
      </c>
      <c r="C265" t="s">
        <v>6331</v>
      </c>
      <c r="D265">
        <v>366</v>
      </c>
      <c r="E265">
        <v>0</v>
      </c>
      <c r="F265">
        <v>210</v>
      </c>
      <c r="G265" t="s">
        <v>6332</v>
      </c>
    </row>
    <row r="266" spans="1:7" x14ac:dyDescent="0.25">
      <c r="A266" t="s">
        <v>1189</v>
      </c>
      <c r="B266">
        <v>0.26078737256373802</v>
      </c>
      <c r="C266" t="s">
        <v>3190</v>
      </c>
      <c r="D266">
        <v>34</v>
      </c>
      <c r="E266">
        <v>1</v>
      </c>
      <c r="F266">
        <v>191</v>
      </c>
      <c r="G266" t="s">
        <v>6333</v>
      </c>
    </row>
    <row r="267" spans="1:7" x14ac:dyDescent="0.25">
      <c r="A267" t="s">
        <v>1191</v>
      </c>
      <c r="B267">
        <v>1.3226728124727201</v>
      </c>
      <c r="C267" t="s">
        <v>6334</v>
      </c>
      <c r="D267">
        <v>62</v>
      </c>
      <c r="E267">
        <v>0</v>
      </c>
      <c r="F267">
        <v>61</v>
      </c>
      <c r="G267" t="s">
        <v>6335</v>
      </c>
    </row>
    <row r="268" spans="1:7" x14ac:dyDescent="0.25">
      <c r="A268" t="s">
        <v>6336</v>
      </c>
      <c r="B268">
        <v>1.0996841190572899</v>
      </c>
      <c r="C268" t="s">
        <v>6337</v>
      </c>
      <c r="D268">
        <v>58</v>
      </c>
      <c r="E268">
        <v>0</v>
      </c>
      <c r="F268">
        <v>71</v>
      </c>
      <c r="G268" t="s">
        <v>6338</v>
      </c>
    </row>
    <row r="269" spans="1:7" x14ac:dyDescent="0.25">
      <c r="A269" t="s">
        <v>1202</v>
      </c>
      <c r="B269">
        <v>1.5257704552718001</v>
      </c>
      <c r="C269" t="s">
        <v>6339</v>
      </c>
      <c r="D269">
        <v>251</v>
      </c>
      <c r="E269">
        <v>0</v>
      </c>
      <c r="F269">
        <v>195</v>
      </c>
      <c r="G269" t="s">
        <v>6340</v>
      </c>
    </row>
    <row r="270" spans="1:7" x14ac:dyDescent="0.25">
      <c r="A270" t="s">
        <v>6341</v>
      </c>
      <c r="B270">
        <v>1.15839090719341</v>
      </c>
      <c r="C270" t="s">
        <v>6342</v>
      </c>
      <c r="D270">
        <v>83</v>
      </c>
      <c r="E270">
        <v>1</v>
      </c>
      <c r="F270">
        <v>215</v>
      </c>
      <c r="G270" t="s">
        <v>6343</v>
      </c>
    </row>
    <row r="271" spans="1:7" x14ac:dyDescent="0.25">
      <c r="A271" t="s">
        <v>1208</v>
      </c>
      <c r="B271">
        <v>1.7907391151980301</v>
      </c>
      <c r="C271" t="s">
        <v>6344</v>
      </c>
      <c r="D271">
        <v>233</v>
      </c>
      <c r="E271">
        <v>12</v>
      </c>
      <c r="F271">
        <v>215</v>
      </c>
      <c r="G271" t="s">
        <v>6345</v>
      </c>
    </row>
    <row r="272" spans="1:7" x14ac:dyDescent="0.25">
      <c r="A272" t="s">
        <v>1211</v>
      </c>
      <c r="B272">
        <v>0.77141514346248996</v>
      </c>
      <c r="C272" t="s">
        <v>6346</v>
      </c>
      <c r="D272">
        <v>140</v>
      </c>
      <c r="E272">
        <v>1</v>
      </c>
      <c r="F272">
        <v>208</v>
      </c>
      <c r="G272" t="s">
        <v>6347</v>
      </c>
    </row>
    <row r="273" spans="1:7" x14ac:dyDescent="0.25">
      <c r="A273" t="s">
        <v>1214</v>
      </c>
      <c r="B273">
        <v>1.32279315011594</v>
      </c>
      <c r="C273" t="s">
        <v>6348</v>
      </c>
      <c r="D273">
        <v>155</v>
      </c>
      <c r="E273">
        <v>2</v>
      </c>
      <c r="F273">
        <v>113</v>
      </c>
      <c r="G273" t="s">
        <v>6349</v>
      </c>
    </row>
    <row r="274" spans="1:7" x14ac:dyDescent="0.25">
      <c r="A274" t="s">
        <v>6350</v>
      </c>
      <c r="B274">
        <v>0.85692983967236402</v>
      </c>
      <c r="C274" t="s">
        <v>5923</v>
      </c>
      <c r="D274">
        <v>615</v>
      </c>
      <c r="E274">
        <v>0</v>
      </c>
      <c r="F274">
        <v>78</v>
      </c>
      <c r="G274" t="s">
        <v>6351</v>
      </c>
    </row>
    <row r="275" spans="1:7" x14ac:dyDescent="0.25">
      <c r="A275" t="s">
        <v>6352</v>
      </c>
      <c r="B275">
        <v>1.1679284439919799</v>
      </c>
      <c r="C275" t="e">
        <f>--AA-A---G--G------A</f>
        <v>#NAME?</v>
      </c>
      <c r="D275">
        <v>192</v>
      </c>
      <c r="E275">
        <v>0</v>
      </c>
      <c r="F275">
        <v>208</v>
      </c>
      <c r="G275" t="s">
        <v>6353</v>
      </c>
    </row>
    <row r="276" spans="1:7" x14ac:dyDescent="0.25">
      <c r="A276" t="s">
        <v>1223</v>
      </c>
      <c r="B276">
        <v>1.3721284681158199</v>
      </c>
      <c r="C276" t="s">
        <v>6354</v>
      </c>
      <c r="D276">
        <v>51</v>
      </c>
      <c r="E276">
        <v>4</v>
      </c>
      <c r="F276">
        <v>204</v>
      </c>
      <c r="G276" t="s">
        <v>6355</v>
      </c>
    </row>
    <row r="277" spans="1:7" x14ac:dyDescent="0.25">
      <c r="A277" t="s">
        <v>6356</v>
      </c>
      <c r="B277">
        <v>0.70556476207797203</v>
      </c>
      <c r="C277" t="s">
        <v>479</v>
      </c>
      <c r="D277">
        <v>463</v>
      </c>
      <c r="E277">
        <v>0</v>
      </c>
      <c r="F277">
        <v>146</v>
      </c>
      <c r="G277" t="s">
        <v>6357</v>
      </c>
    </row>
    <row r="278" spans="1:7" x14ac:dyDescent="0.25">
      <c r="A278" t="s">
        <v>6358</v>
      </c>
      <c r="B278">
        <v>1.73510122102646</v>
      </c>
      <c r="C278" t="s">
        <v>6359</v>
      </c>
      <c r="D278">
        <v>95</v>
      </c>
      <c r="E278">
        <v>10</v>
      </c>
      <c r="F278">
        <v>214</v>
      </c>
      <c r="G278" t="s">
        <v>6360</v>
      </c>
    </row>
    <row r="279" spans="1:7" x14ac:dyDescent="0.25">
      <c r="A279" t="s">
        <v>1232</v>
      </c>
      <c r="B279">
        <v>1.4563173274630801</v>
      </c>
      <c r="C279" t="s">
        <v>6361</v>
      </c>
      <c r="D279">
        <v>43</v>
      </c>
      <c r="E279">
        <v>2</v>
      </c>
      <c r="F279">
        <v>215</v>
      </c>
      <c r="G279" t="s">
        <v>6362</v>
      </c>
    </row>
    <row r="280" spans="1:7" x14ac:dyDescent="0.25">
      <c r="A280" t="s">
        <v>6363</v>
      </c>
      <c r="B280">
        <v>0.59415646695148805</v>
      </c>
      <c r="C280" t="s">
        <v>1409</v>
      </c>
      <c r="D280">
        <v>171</v>
      </c>
      <c r="E280">
        <v>1</v>
      </c>
      <c r="F280">
        <v>215</v>
      </c>
      <c r="G280" t="s">
        <v>6364</v>
      </c>
    </row>
    <row r="281" spans="1:7" x14ac:dyDescent="0.25">
      <c r="A281" t="s">
        <v>1238</v>
      </c>
      <c r="B281">
        <v>0.467188509305063</v>
      </c>
      <c r="C281" t="s">
        <v>3190</v>
      </c>
      <c r="D281">
        <v>50</v>
      </c>
      <c r="E281">
        <v>1</v>
      </c>
      <c r="F281">
        <v>197</v>
      </c>
      <c r="G281" t="s">
        <v>6365</v>
      </c>
    </row>
    <row r="282" spans="1:7" x14ac:dyDescent="0.25">
      <c r="A282" t="s">
        <v>1240</v>
      </c>
      <c r="B282">
        <v>0.57193221879715195</v>
      </c>
      <c r="C282" t="s">
        <v>479</v>
      </c>
      <c r="D282">
        <v>303</v>
      </c>
      <c r="E282">
        <v>0</v>
      </c>
      <c r="F282">
        <v>203</v>
      </c>
      <c r="G282" t="s">
        <v>6366</v>
      </c>
    </row>
    <row r="283" spans="1:7" x14ac:dyDescent="0.25">
      <c r="A283" t="s">
        <v>1242</v>
      </c>
      <c r="B283">
        <v>0.74285781129518502</v>
      </c>
      <c r="C283" t="s">
        <v>1840</v>
      </c>
      <c r="D283">
        <v>488</v>
      </c>
      <c r="E283">
        <v>0</v>
      </c>
      <c r="F283">
        <v>55</v>
      </c>
      <c r="G283" t="s">
        <v>6367</v>
      </c>
    </row>
    <row r="284" spans="1:7" x14ac:dyDescent="0.25">
      <c r="A284" t="s">
        <v>6368</v>
      </c>
      <c r="B284">
        <v>1.3527634315798001</v>
      </c>
      <c r="C284" t="s">
        <v>6369</v>
      </c>
      <c r="D284">
        <v>166</v>
      </c>
      <c r="E284">
        <v>1</v>
      </c>
      <c r="F284">
        <v>212</v>
      </c>
      <c r="G284" t="s">
        <v>6370</v>
      </c>
    </row>
    <row r="285" spans="1:7" x14ac:dyDescent="0.25">
      <c r="A285" t="s">
        <v>6371</v>
      </c>
      <c r="B285">
        <v>0.48503995354905</v>
      </c>
      <c r="C285" t="s">
        <v>6372</v>
      </c>
      <c r="D285">
        <v>35</v>
      </c>
      <c r="E285">
        <v>1</v>
      </c>
      <c r="F285">
        <v>215</v>
      </c>
      <c r="G285" t="s">
        <v>6373</v>
      </c>
    </row>
    <row r="286" spans="1:7" x14ac:dyDescent="0.25">
      <c r="A286" t="s">
        <v>1253</v>
      </c>
      <c r="B286">
        <v>1.5612378530704401</v>
      </c>
      <c r="C286" t="s">
        <v>6374</v>
      </c>
      <c r="D286">
        <v>95</v>
      </c>
      <c r="E286">
        <v>5</v>
      </c>
      <c r="F286">
        <v>61</v>
      </c>
      <c r="G286" t="s">
        <v>6375</v>
      </c>
    </row>
    <row r="287" spans="1:7" x14ac:dyDescent="0.25">
      <c r="A287" t="s">
        <v>6376</v>
      </c>
      <c r="B287">
        <v>0.62090741000484895</v>
      </c>
      <c r="C287" t="s">
        <v>479</v>
      </c>
      <c r="D287">
        <v>205</v>
      </c>
      <c r="E287">
        <v>0</v>
      </c>
      <c r="F287">
        <v>90</v>
      </c>
      <c r="G287" t="s">
        <v>6377</v>
      </c>
    </row>
    <row r="288" spans="1:7" x14ac:dyDescent="0.25">
      <c r="A288" t="s">
        <v>6378</v>
      </c>
      <c r="B288">
        <v>0.427109737501075</v>
      </c>
      <c r="C288" t="s">
        <v>3190</v>
      </c>
      <c r="D288">
        <v>91</v>
      </c>
      <c r="E288">
        <v>1</v>
      </c>
      <c r="F288">
        <v>200</v>
      </c>
      <c r="G288" t="s">
        <v>6379</v>
      </c>
    </row>
    <row r="289" spans="1:7" x14ac:dyDescent="0.25">
      <c r="A289" t="s">
        <v>1261</v>
      </c>
      <c r="B289">
        <v>1.1875495958783699</v>
      </c>
      <c r="C289" t="s">
        <v>6380</v>
      </c>
      <c r="D289">
        <v>91</v>
      </c>
      <c r="E289">
        <v>0</v>
      </c>
      <c r="F289">
        <v>43</v>
      </c>
      <c r="G289" t="s">
        <v>6381</v>
      </c>
    </row>
    <row r="290" spans="1:7" x14ac:dyDescent="0.25">
      <c r="A290" t="s">
        <v>6382</v>
      </c>
      <c r="B290">
        <v>0.52842506754620699</v>
      </c>
      <c r="C290" t="s">
        <v>479</v>
      </c>
      <c r="D290">
        <v>75</v>
      </c>
      <c r="E290">
        <v>0</v>
      </c>
      <c r="F290">
        <v>214</v>
      </c>
      <c r="G290" t="s">
        <v>6383</v>
      </c>
    </row>
    <row r="291" spans="1:7" x14ac:dyDescent="0.25">
      <c r="A291" t="s">
        <v>1267</v>
      </c>
      <c r="B291">
        <v>0.64764599651843402</v>
      </c>
      <c r="C291" t="s">
        <v>534</v>
      </c>
      <c r="D291">
        <v>66</v>
      </c>
      <c r="E291">
        <v>2</v>
      </c>
      <c r="F291">
        <v>174</v>
      </c>
      <c r="G291" t="s">
        <v>6384</v>
      </c>
    </row>
    <row r="292" spans="1:7" x14ac:dyDescent="0.25">
      <c r="A292" t="s">
        <v>1269</v>
      </c>
      <c r="B292">
        <v>1.0051619450752201</v>
      </c>
      <c r="C292" t="s">
        <v>6385</v>
      </c>
      <c r="D292">
        <v>317</v>
      </c>
      <c r="E292">
        <v>0</v>
      </c>
      <c r="F292">
        <v>93</v>
      </c>
      <c r="G292" t="s">
        <v>6386</v>
      </c>
    </row>
    <row r="293" spans="1:7" x14ac:dyDescent="0.25">
      <c r="A293" t="s">
        <v>1271</v>
      </c>
      <c r="B293">
        <v>0.82582263983383797</v>
      </c>
      <c r="C293" t="s">
        <v>6387</v>
      </c>
      <c r="D293">
        <v>360</v>
      </c>
      <c r="E293">
        <v>0</v>
      </c>
      <c r="F293">
        <v>196</v>
      </c>
      <c r="G293" t="s">
        <v>6388</v>
      </c>
    </row>
    <row r="294" spans="1:7" x14ac:dyDescent="0.25">
      <c r="A294" t="s">
        <v>6389</v>
      </c>
      <c r="B294">
        <v>0.418706307354133</v>
      </c>
      <c r="C294" t="s">
        <v>479</v>
      </c>
      <c r="D294">
        <v>71</v>
      </c>
      <c r="E294">
        <v>0</v>
      </c>
      <c r="F294">
        <v>197</v>
      </c>
      <c r="G294" t="s">
        <v>6390</v>
      </c>
    </row>
    <row r="295" spans="1:7" x14ac:dyDescent="0.25">
      <c r="A295" t="s">
        <v>1276</v>
      </c>
      <c r="B295">
        <v>0.45015845100280799</v>
      </c>
      <c r="C295" t="s">
        <v>479</v>
      </c>
      <c r="D295">
        <v>192</v>
      </c>
      <c r="E295">
        <v>1</v>
      </c>
      <c r="F295">
        <v>60</v>
      </c>
      <c r="G295" t="s">
        <v>6391</v>
      </c>
    </row>
    <row r="296" spans="1:7" x14ac:dyDescent="0.25">
      <c r="A296" t="s">
        <v>1279</v>
      </c>
      <c r="B296">
        <v>1.4620348778377601</v>
      </c>
      <c r="C296" t="s">
        <v>6392</v>
      </c>
      <c r="D296">
        <v>703</v>
      </c>
      <c r="E296">
        <v>0</v>
      </c>
      <c r="F296">
        <v>144</v>
      </c>
      <c r="G296" t="s">
        <v>6393</v>
      </c>
    </row>
    <row r="297" spans="1:7" x14ac:dyDescent="0.25">
      <c r="A297" t="s">
        <v>1281</v>
      </c>
      <c r="B297">
        <v>0.360148735116605</v>
      </c>
      <c r="C297" t="s">
        <v>479</v>
      </c>
      <c r="D297">
        <v>47</v>
      </c>
      <c r="E297">
        <v>1</v>
      </c>
      <c r="F297">
        <v>202</v>
      </c>
      <c r="G297" t="s">
        <v>6394</v>
      </c>
    </row>
    <row r="298" spans="1:7" x14ac:dyDescent="0.25">
      <c r="A298" t="s">
        <v>6395</v>
      </c>
      <c r="B298">
        <v>0.81302642119135904</v>
      </c>
      <c r="C298" t="s">
        <v>6396</v>
      </c>
      <c r="D298">
        <v>112</v>
      </c>
      <c r="E298">
        <v>0</v>
      </c>
      <c r="F298">
        <v>176</v>
      </c>
      <c r="G298" t="s">
        <v>6397</v>
      </c>
    </row>
    <row r="299" spans="1:7" x14ac:dyDescent="0.25">
      <c r="A299" t="s">
        <v>6398</v>
      </c>
      <c r="B299">
        <v>0.82313899820224701</v>
      </c>
      <c r="C299" t="s">
        <v>6399</v>
      </c>
      <c r="D299">
        <v>101</v>
      </c>
      <c r="E299">
        <v>1</v>
      </c>
      <c r="F299">
        <v>202</v>
      </c>
      <c r="G299" t="s">
        <v>6400</v>
      </c>
    </row>
    <row r="300" spans="1:7" x14ac:dyDescent="0.25">
      <c r="A300" t="s">
        <v>1292</v>
      </c>
      <c r="B300">
        <v>0.38069097136780999</v>
      </c>
      <c r="C300" t="s">
        <v>479</v>
      </c>
      <c r="D300">
        <v>33</v>
      </c>
      <c r="E300">
        <v>0</v>
      </c>
      <c r="F300">
        <v>203</v>
      </c>
      <c r="G300" t="s">
        <v>6401</v>
      </c>
    </row>
    <row r="301" spans="1:7" x14ac:dyDescent="0.25">
      <c r="A301" t="s">
        <v>1294</v>
      </c>
      <c r="B301">
        <v>1.5088337577661</v>
      </c>
      <c r="C301" t="e">
        <f>--GG-TA-ATCG-T-GG-AA</f>
        <v>#NAME?</v>
      </c>
      <c r="D301">
        <v>100</v>
      </c>
      <c r="E301">
        <v>3</v>
      </c>
      <c r="F301">
        <v>200</v>
      </c>
      <c r="G301" t="s">
        <v>6402</v>
      </c>
    </row>
    <row r="302" spans="1:7" x14ac:dyDescent="0.25">
      <c r="A302" t="s">
        <v>1301</v>
      </c>
      <c r="B302">
        <v>0.48227857790189099</v>
      </c>
      <c r="C302" t="s">
        <v>479</v>
      </c>
      <c r="D302">
        <v>53</v>
      </c>
      <c r="E302">
        <v>0</v>
      </c>
      <c r="F302">
        <v>202</v>
      </c>
      <c r="G302" t="s">
        <v>6403</v>
      </c>
    </row>
    <row r="303" spans="1:7" x14ac:dyDescent="0.25">
      <c r="A303" t="s">
        <v>1313</v>
      </c>
      <c r="B303">
        <v>1.8272810953737</v>
      </c>
      <c r="C303" t="s">
        <v>6404</v>
      </c>
      <c r="D303">
        <v>2584</v>
      </c>
      <c r="E303">
        <v>602</v>
      </c>
      <c r="F303">
        <v>215</v>
      </c>
      <c r="G303" t="s">
        <v>6405</v>
      </c>
    </row>
    <row r="304" spans="1:7" x14ac:dyDescent="0.25">
      <c r="A304" t="s">
        <v>5753</v>
      </c>
      <c r="B304">
        <v>0.279581376505254</v>
      </c>
      <c r="C304" t="s">
        <v>479</v>
      </c>
      <c r="D304">
        <v>37</v>
      </c>
      <c r="E304">
        <v>0</v>
      </c>
      <c r="F304">
        <v>208</v>
      </c>
      <c r="G304" t="s">
        <v>6406</v>
      </c>
    </row>
    <row r="305" spans="1:7" x14ac:dyDescent="0.25">
      <c r="A305" t="s">
        <v>6407</v>
      </c>
      <c r="B305">
        <v>1.21761250294083</v>
      </c>
      <c r="C305" t="s">
        <v>6408</v>
      </c>
      <c r="D305">
        <v>108</v>
      </c>
      <c r="E305">
        <v>0</v>
      </c>
      <c r="F305">
        <v>59</v>
      </c>
      <c r="G305" t="s">
        <v>6409</v>
      </c>
    </row>
    <row r="306" spans="1:7" x14ac:dyDescent="0.25">
      <c r="A306" t="s">
        <v>1327</v>
      </c>
      <c r="B306">
        <v>0.73477307436633699</v>
      </c>
      <c r="C306" t="e">
        <f>------------------CG</f>
        <v>#NAME?</v>
      </c>
      <c r="D306">
        <v>115</v>
      </c>
      <c r="E306">
        <v>1</v>
      </c>
      <c r="F306">
        <v>78</v>
      </c>
      <c r="G306" t="s">
        <v>6410</v>
      </c>
    </row>
    <row r="307" spans="1:7" x14ac:dyDescent="0.25">
      <c r="A307" t="s">
        <v>6411</v>
      </c>
      <c r="B307">
        <v>0.67638270247047005</v>
      </c>
      <c r="C307" t="s">
        <v>479</v>
      </c>
      <c r="D307">
        <v>123</v>
      </c>
      <c r="E307">
        <v>0</v>
      </c>
      <c r="F307">
        <v>84</v>
      </c>
      <c r="G307" t="s">
        <v>6412</v>
      </c>
    </row>
    <row r="308" spans="1:7" x14ac:dyDescent="0.25">
      <c r="A308" t="s">
        <v>1343</v>
      </c>
      <c r="B308">
        <v>0.50401247526882298</v>
      </c>
      <c r="C308" t="s">
        <v>4302</v>
      </c>
      <c r="D308">
        <v>89</v>
      </c>
      <c r="E308">
        <v>0</v>
      </c>
      <c r="F308">
        <v>211</v>
      </c>
      <c r="G308" t="s">
        <v>6413</v>
      </c>
    </row>
    <row r="309" spans="1:7" x14ac:dyDescent="0.25">
      <c r="A309" t="s">
        <v>1345</v>
      </c>
      <c r="B309">
        <v>0.34742263090497</v>
      </c>
      <c r="C309" t="s">
        <v>3190</v>
      </c>
      <c r="D309">
        <v>33</v>
      </c>
      <c r="E309">
        <v>1</v>
      </c>
      <c r="F309">
        <v>213</v>
      </c>
      <c r="G309" t="s">
        <v>6414</v>
      </c>
    </row>
    <row r="310" spans="1:7" x14ac:dyDescent="0.25">
      <c r="A310" t="s">
        <v>1347</v>
      </c>
      <c r="B310">
        <v>1.03998969349097</v>
      </c>
      <c r="C310" t="s">
        <v>6415</v>
      </c>
      <c r="D310">
        <v>88</v>
      </c>
      <c r="E310">
        <v>0</v>
      </c>
      <c r="F310">
        <v>215</v>
      </c>
      <c r="G310" t="s">
        <v>6416</v>
      </c>
    </row>
    <row r="311" spans="1:7" x14ac:dyDescent="0.25">
      <c r="A311" t="s">
        <v>1349</v>
      </c>
      <c r="B311">
        <v>0.76152470997803801</v>
      </c>
      <c r="C311" t="s">
        <v>2073</v>
      </c>
      <c r="D311">
        <v>88</v>
      </c>
      <c r="E311">
        <v>1</v>
      </c>
      <c r="F311">
        <v>211</v>
      </c>
      <c r="G311" t="s">
        <v>6417</v>
      </c>
    </row>
    <row r="312" spans="1:7" x14ac:dyDescent="0.25">
      <c r="A312" t="s">
        <v>1352</v>
      </c>
      <c r="B312">
        <v>1.5869737560053301</v>
      </c>
      <c r="C312" t="s">
        <v>6418</v>
      </c>
      <c r="D312">
        <v>149</v>
      </c>
      <c r="E312">
        <v>3</v>
      </c>
      <c r="F312">
        <v>197</v>
      </c>
      <c r="G312" t="s">
        <v>6419</v>
      </c>
    </row>
    <row r="313" spans="1:7" x14ac:dyDescent="0.25">
      <c r="A313" t="s">
        <v>1354</v>
      </c>
      <c r="B313">
        <v>0.84544055209487201</v>
      </c>
      <c r="C313" t="s">
        <v>6420</v>
      </c>
      <c r="D313">
        <v>48</v>
      </c>
      <c r="E313">
        <v>1</v>
      </c>
      <c r="F313">
        <v>182</v>
      </c>
      <c r="G313" t="s">
        <v>6421</v>
      </c>
    </row>
    <row r="314" spans="1:7" x14ac:dyDescent="0.25">
      <c r="A314" t="s">
        <v>1356</v>
      </c>
      <c r="B314">
        <v>0.35127082143364702</v>
      </c>
      <c r="C314" t="s">
        <v>3190</v>
      </c>
      <c r="D314">
        <v>48</v>
      </c>
      <c r="E314">
        <v>1</v>
      </c>
      <c r="F314">
        <v>212</v>
      </c>
      <c r="G314" t="s">
        <v>6422</v>
      </c>
    </row>
    <row r="315" spans="1:7" x14ac:dyDescent="0.25">
      <c r="A315" t="s">
        <v>6423</v>
      </c>
      <c r="B315">
        <v>1.5537100912394599</v>
      </c>
      <c r="C315" t="s">
        <v>6424</v>
      </c>
      <c r="D315">
        <v>295</v>
      </c>
      <c r="E315">
        <v>8</v>
      </c>
      <c r="F315">
        <v>107</v>
      </c>
      <c r="G315" t="s">
        <v>6425</v>
      </c>
    </row>
    <row r="316" spans="1:7" x14ac:dyDescent="0.25">
      <c r="A316" t="s">
        <v>6426</v>
      </c>
      <c r="B316">
        <v>0.44153603274345299</v>
      </c>
      <c r="C316" t="s">
        <v>479</v>
      </c>
      <c r="D316">
        <v>45</v>
      </c>
      <c r="E316">
        <v>1</v>
      </c>
      <c r="F316">
        <v>123</v>
      </c>
      <c r="G316" t="s">
        <v>6427</v>
      </c>
    </row>
    <row r="317" spans="1:7" x14ac:dyDescent="0.25">
      <c r="A317" t="s">
        <v>1365</v>
      </c>
      <c r="B317">
        <v>0.472724013628535</v>
      </c>
      <c r="C317" t="s">
        <v>479</v>
      </c>
      <c r="D317">
        <v>58</v>
      </c>
      <c r="E317">
        <v>1</v>
      </c>
      <c r="F317">
        <v>208</v>
      </c>
      <c r="G317" t="s">
        <v>6428</v>
      </c>
    </row>
    <row r="318" spans="1:7" x14ac:dyDescent="0.25">
      <c r="A318" t="s">
        <v>1367</v>
      </c>
      <c r="B318">
        <v>0.68061551411852705</v>
      </c>
      <c r="C318" t="s">
        <v>479</v>
      </c>
      <c r="D318">
        <v>58</v>
      </c>
      <c r="E318">
        <v>1</v>
      </c>
      <c r="F318">
        <v>215</v>
      </c>
      <c r="G318" t="s">
        <v>6429</v>
      </c>
    </row>
    <row r="319" spans="1:7" x14ac:dyDescent="0.25">
      <c r="A319" t="s">
        <v>1369</v>
      </c>
      <c r="B319">
        <v>0.66494627029090003</v>
      </c>
      <c r="C319" t="s">
        <v>479</v>
      </c>
      <c r="D319">
        <v>60</v>
      </c>
      <c r="E319">
        <v>1</v>
      </c>
      <c r="F319">
        <v>131</v>
      </c>
      <c r="G319" t="s">
        <v>6430</v>
      </c>
    </row>
    <row r="320" spans="1:7" x14ac:dyDescent="0.25">
      <c r="A320" t="s">
        <v>1371</v>
      </c>
      <c r="B320">
        <v>1.1067474812750999</v>
      </c>
      <c r="C320" t="s">
        <v>6431</v>
      </c>
      <c r="D320">
        <v>168</v>
      </c>
      <c r="E320">
        <v>0</v>
      </c>
      <c r="F320">
        <v>214</v>
      </c>
      <c r="G320" t="s">
        <v>6432</v>
      </c>
    </row>
    <row r="321" spans="1:7" x14ac:dyDescent="0.25">
      <c r="A321" t="s">
        <v>1373</v>
      </c>
      <c r="B321">
        <v>1.2108656729322</v>
      </c>
      <c r="C321" t="s">
        <v>6433</v>
      </c>
      <c r="D321">
        <v>90</v>
      </c>
      <c r="E321">
        <v>1</v>
      </c>
      <c r="F321">
        <v>210</v>
      </c>
      <c r="G321" t="s">
        <v>6434</v>
      </c>
    </row>
    <row r="322" spans="1:7" x14ac:dyDescent="0.25">
      <c r="A322" t="s">
        <v>1376</v>
      </c>
      <c r="B322">
        <v>1.0000181726416699</v>
      </c>
      <c r="C322" t="s">
        <v>6435</v>
      </c>
      <c r="D322">
        <v>164</v>
      </c>
      <c r="E322">
        <v>0</v>
      </c>
      <c r="F322">
        <v>194</v>
      </c>
      <c r="G322" t="s">
        <v>6436</v>
      </c>
    </row>
    <row r="323" spans="1:7" x14ac:dyDescent="0.25">
      <c r="A323" t="s">
        <v>1378</v>
      </c>
      <c r="B323">
        <v>0.38026829204311502</v>
      </c>
      <c r="C323" t="s">
        <v>479</v>
      </c>
      <c r="D323">
        <v>54</v>
      </c>
      <c r="E323">
        <v>1</v>
      </c>
      <c r="F323">
        <v>200</v>
      </c>
      <c r="G323" t="s">
        <v>6437</v>
      </c>
    </row>
    <row r="324" spans="1:7" x14ac:dyDescent="0.25">
      <c r="A324" t="s">
        <v>1381</v>
      </c>
      <c r="B324">
        <v>0.48201872457306799</v>
      </c>
      <c r="C324" t="s">
        <v>479</v>
      </c>
      <c r="D324">
        <v>54</v>
      </c>
      <c r="E324">
        <v>0</v>
      </c>
      <c r="F324">
        <v>153</v>
      </c>
      <c r="G324" t="s">
        <v>6438</v>
      </c>
    </row>
    <row r="325" spans="1:7" x14ac:dyDescent="0.25">
      <c r="A325" t="s">
        <v>1383</v>
      </c>
      <c r="B325">
        <v>0.53803867621597501</v>
      </c>
      <c r="C325" t="s">
        <v>479</v>
      </c>
      <c r="D325">
        <v>60</v>
      </c>
      <c r="E325">
        <v>0</v>
      </c>
      <c r="F325">
        <v>88</v>
      </c>
      <c r="G325" t="s">
        <v>6439</v>
      </c>
    </row>
    <row r="326" spans="1:7" x14ac:dyDescent="0.25">
      <c r="A326" t="s">
        <v>1390</v>
      </c>
      <c r="B326">
        <v>0.46379395487358999</v>
      </c>
      <c r="C326" t="s">
        <v>3190</v>
      </c>
      <c r="D326">
        <v>89</v>
      </c>
      <c r="E326">
        <v>1</v>
      </c>
      <c r="F326">
        <v>189</v>
      </c>
      <c r="G326" t="s">
        <v>6440</v>
      </c>
    </row>
    <row r="327" spans="1:7" x14ac:dyDescent="0.25">
      <c r="A327" t="s">
        <v>1392</v>
      </c>
      <c r="B327">
        <v>0.60568052178944198</v>
      </c>
      <c r="C327" t="s">
        <v>479</v>
      </c>
      <c r="D327">
        <v>70</v>
      </c>
      <c r="E327">
        <v>0</v>
      </c>
      <c r="F327">
        <v>90</v>
      </c>
      <c r="G327" t="s">
        <v>6441</v>
      </c>
    </row>
    <row r="328" spans="1:7" x14ac:dyDescent="0.25">
      <c r="A328" t="s">
        <v>1395</v>
      </c>
      <c r="B328">
        <v>0.72934402139251298</v>
      </c>
      <c r="C328" t="s">
        <v>479</v>
      </c>
      <c r="D328">
        <v>70</v>
      </c>
      <c r="E328">
        <v>1</v>
      </c>
      <c r="F328">
        <v>68</v>
      </c>
      <c r="G328" t="s">
        <v>6442</v>
      </c>
    </row>
    <row r="329" spans="1:7" x14ac:dyDescent="0.25">
      <c r="A329" t="s">
        <v>1398</v>
      </c>
      <c r="B329">
        <v>0.79702115525609596</v>
      </c>
      <c r="C329" t="s">
        <v>1027</v>
      </c>
      <c r="D329">
        <v>66</v>
      </c>
      <c r="E329">
        <v>1</v>
      </c>
      <c r="F329">
        <v>150</v>
      </c>
      <c r="G329" t="s">
        <v>6443</v>
      </c>
    </row>
    <row r="330" spans="1:7" x14ac:dyDescent="0.25">
      <c r="A330" t="s">
        <v>1400</v>
      </c>
      <c r="B330">
        <v>1.0954536517048401</v>
      </c>
      <c r="C330" t="s">
        <v>6444</v>
      </c>
      <c r="D330">
        <v>215</v>
      </c>
      <c r="E330">
        <v>0</v>
      </c>
      <c r="F330">
        <v>58</v>
      </c>
      <c r="G330" t="s">
        <v>6445</v>
      </c>
    </row>
    <row r="331" spans="1:7" x14ac:dyDescent="0.25">
      <c r="A331" t="s">
        <v>1402</v>
      </c>
      <c r="B331">
        <v>0.80027016969663201</v>
      </c>
      <c r="C331" t="s">
        <v>479</v>
      </c>
      <c r="D331">
        <v>215</v>
      </c>
      <c r="E331">
        <v>1</v>
      </c>
      <c r="F331">
        <v>99</v>
      </c>
      <c r="G331" t="s">
        <v>6446</v>
      </c>
    </row>
    <row r="332" spans="1:7" x14ac:dyDescent="0.25">
      <c r="A332" t="s">
        <v>6447</v>
      </c>
      <c r="B332">
        <v>0.60169797239288703</v>
      </c>
      <c r="C332" t="s">
        <v>479</v>
      </c>
      <c r="D332">
        <v>328</v>
      </c>
      <c r="E332">
        <v>1</v>
      </c>
      <c r="F332">
        <v>90</v>
      </c>
      <c r="G332" t="s">
        <v>6448</v>
      </c>
    </row>
    <row r="333" spans="1:7" x14ac:dyDescent="0.25">
      <c r="A333" t="s">
        <v>1408</v>
      </c>
      <c r="B333">
        <v>0.86482128910858402</v>
      </c>
      <c r="C333" t="s">
        <v>1415</v>
      </c>
      <c r="D333">
        <v>328</v>
      </c>
      <c r="E333">
        <v>0</v>
      </c>
      <c r="F333">
        <v>107</v>
      </c>
      <c r="G333" t="s">
        <v>6449</v>
      </c>
    </row>
    <row r="334" spans="1:7" x14ac:dyDescent="0.25">
      <c r="A334" t="s">
        <v>1411</v>
      </c>
      <c r="B334">
        <v>1.0056912242904901</v>
      </c>
      <c r="C334" t="s">
        <v>556</v>
      </c>
      <c r="D334">
        <v>43</v>
      </c>
      <c r="E334">
        <v>0</v>
      </c>
      <c r="F334">
        <v>86</v>
      </c>
      <c r="G334" t="s">
        <v>6450</v>
      </c>
    </row>
    <row r="335" spans="1:7" x14ac:dyDescent="0.25">
      <c r="A335" t="s">
        <v>1414</v>
      </c>
      <c r="B335">
        <v>0.33461710231709901</v>
      </c>
      <c r="C335" t="s">
        <v>3190</v>
      </c>
      <c r="D335">
        <v>43</v>
      </c>
      <c r="E335">
        <v>0</v>
      </c>
      <c r="F335">
        <v>116</v>
      </c>
      <c r="G335" t="s">
        <v>6451</v>
      </c>
    </row>
    <row r="336" spans="1:7" x14ac:dyDescent="0.25">
      <c r="A336" t="s">
        <v>6452</v>
      </c>
      <c r="B336">
        <v>1.09984921909939</v>
      </c>
      <c r="C336" t="s">
        <v>6453</v>
      </c>
      <c r="D336">
        <v>116</v>
      </c>
      <c r="E336">
        <v>3</v>
      </c>
      <c r="F336">
        <v>143</v>
      </c>
      <c r="G336" t="s">
        <v>6454</v>
      </c>
    </row>
    <row r="337" spans="1:7" x14ac:dyDescent="0.25">
      <c r="A337" t="s">
        <v>6455</v>
      </c>
      <c r="B337">
        <v>0.76243608881368397</v>
      </c>
      <c r="C337" t="s">
        <v>2073</v>
      </c>
      <c r="D337">
        <v>70</v>
      </c>
      <c r="E337">
        <v>1</v>
      </c>
      <c r="F337">
        <v>215</v>
      </c>
      <c r="G337" t="s">
        <v>6456</v>
      </c>
    </row>
    <row r="338" spans="1:7" x14ac:dyDescent="0.25">
      <c r="A338" t="s">
        <v>1426</v>
      </c>
      <c r="B338">
        <v>0.32022741704848401</v>
      </c>
      <c r="C338" t="s">
        <v>479</v>
      </c>
      <c r="D338">
        <v>70</v>
      </c>
      <c r="E338">
        <v>1</v>
      </c>
      <c r="F338">
        <v>213</v>
      </c>
      <c r="G338" t="s">
        <v>6457</v>
      </c>
    </row>
    <row r="339" spans="1:7" x14ac:dyDescent="0.25">
      <c r="A339" t="s">
        <v>1429</v>
      </c>
      <c r="B339">
        <v>1.4038747239826199</v>
      </c>
      <c r="C339" t="s">
        <v>6458</v>
      </c>
      <c r="D339">
        <v>193</v>
      </c>
      <c r="E339">
        <v>0</v>
      </c>
      <c r="F339">
        <v>196</v>
      </c>
      <c r="G339" t="s">
        <v>6459</v>
      </c>
    </row>
    <row r="340" spans="1:7" x14ac:dyDescent="0.25">
      <c r="A340" t="s">
        <v>6460</v>
      </c>
      <c r="B340">
        <v>1.86572850490951</v>
      </c>
      <c r="C340" t="s">
        <v>6461</v>
      </c>
      <c r="D340">
        <v>450</v>
      </c>
      <c r="E340">
        <v>63</v>
      </c>
      <c r="F340">
        <v>132</v>
      </c>
      <c r="G340" t="s">
        <v>6462</v>
      </c>
    </row>
    <row r="341" spans="1:7" x14ac:dyDescent="0.25">
      <c r="A341" t="s">
        <v>1439</v>
      </c>
      <c r="B341">
        <v>0.41760654988694101</v>
      </c>
      <c r="C341" t="s">
        <v>479</v>
      </c>
      <c r="D341">
        <v>121</v>
      </c>
      <c r="E341">
        <v>0</v>
      </c>
      <c r="F341">
        <v>210</v>
      </c>
      <c r="G341" t="s">
        <v>6463</v>
      </c>
    </row>
    <row r="342" spans="1:7" x14ac:dyDescent="0.25">
      <c r="A342" t="s">
        <v>1442</v>
      </c>
      <c r="B342">
        <v>0.79321359347757603</v>
      </c>
      <c r="C342" t="s">
        <v>3190</v>
      </c>
      <c r="D342">
        <v>91</v>
      </c>
      <c r="E342">
        <v>0</v>
      </c>
      <c r="F342">
        <v>101</v>
      </c>
      <c r="G342" t="s">
        <v>6464</v>
      </c>
    </row>
    <row r="343" spans="1:7" x14ac:dyDescent="0.25">
      <c r="A343" t="s">
        <v>6465</v>
      </c>
      <c r="B343">
        <v>0.64762424369281901</v>
      </c>
      <c r="C343" t="s">
        <v>479</v>
      </c>
      <c r="D343">
        <v>102</v>
      </c>
      <c r="E343">
        <v>0</v>
      </c>
      <c r="F343">
        <v>115</v>
      </c>
      <c r="G343" t="s">
        <v>6466</v>
      </c>
    </row>
    <row r="344" spans="1:7" x14ac:dyDescent="0.25">
      <c r="A344" t="s">
        <v>1450</v>
      </c>
      <c r="B344">
        <v>1.43237983806021</v>
      </c>
      <c r="C344" t="s">
        <v>6467</v>
      </c>
      <c r="D344">
        <v>280</v>
      </c>
      <c r="E344">
        <v>4</v>
      </c>
      <c r="F344">
        <v>76</v>
      </c>
      <c r="G344" t="s">
        <v>6468</v>
      </c>
    </row>
    <row r="345" spans="1:7" x14ac:dyDescent="0.25">
      <c r="A345" t="s">
        <v>1457</v>
      </c>
      <c r="B345">
        <v>1.0321686982349401</v>
      </c>
      <c r="C345" t="s">
        <v>6469</v>
      </c>
      <c r="D345">
        <v>159</v>
      </c>
      <c r="E345">
        <v>0</v>
      </c>
      <c r="F345">
        <v>214</v>
      </c>
      <c r="G345" t="s">
        <v>6470</v>
      </c>
    </row>
    <row r="346" spans="1:7" x14ac:dyDescent="0.25">
      <c r="A346" t="s">
        <v>1465</v>
      </c>
      <c r="B346">
        <v>0.59911708811045306</v>
      </c>
      <c r="C346" t="s">
        <v>3190</v>
      </c>
      <c r="D346">
        <v>37</v>
      </c>
      <c r="E346">
        <v>1</v>
      </c>
      <c r="F346">
        <v>205</v>
      </c>
      <c r="G346" t="s">
        <v>6471</v>
      </c>
    </row>
    <row r="347" spans="1:7" x14ac:dyDescent="0.25">
      <c r="A347" t="s">
        <v>1470</v>
      </c>
      <c r="B347">
        <v>0.43343146707553998</v>
      </c>
      <c r="C347" t="s">
        <v>3190</v>
      </c>
      <c r="D347">
        <v>43</v>
      </c>
      <c r="E347">
        <v>1</v>
      </c>
      <c r="F347">
        <v>213</v>
      </c>
      <c r="G347" t="s">
        <v>6472</v>
      </c>
    </row>
    <row r="348" spans="1:7" x14ac:dyDescent="0.25">
      <c r="A348" t="s">
        <v>6473</v>
      </c>
      <c r="B348">
        <v>0.39101790216084098</v>
      </c>
      <c r="C348" t="s">
        <v>479</v>
      </c>
      <c r="D348">
        <v>43</v>
      </c>
      <c r="E348">
        <v>1</v>
      </c>
      <c r="F348">
        <v>161</v>
      </c>
      <c r="G348" t="s">
        <v>6474</v>
      </c>
    </row>
    <row r="349" spans="1:7" x14ac:dyDescent="0.25">
      <c r="A349" t="s">
        <v>6475</v>
      </c>
      <c r="B349">
        <v>0.29629487422717998</v>
      </c>
      <c r="C349" t="s">
        <v>479</v>
      </c>
      <c r="D349">
        <v>133</v>
      </c>
      <c r="E349">
        <v>0</v>
      </c>
      <c r="F349">
        <v>202</v>
      </c>
      <c r="G349" t="s">
        <v>6476</v>
      </c>
    </row>
    <row r="350" spans="1:7" x14ac:dyDescent="0.25">
      <c r="A350" t="s">
        <v>6477</v>
      </c>
      <c r="B350">
        <v>0.43844775801298502</v>
      </c>
      <c r="C350" t="s">
        <v>479</v>
      </c>
      <c r="D350">
        <v>76</v>
      </c>
      <c r="E350">
        <v>1</v>
      </c>
      <c r="F350">
        <v>196</v>
      </c>
      <c r="G350" t="s">
        <v>6478</v>
      </c>
    </row>
    <row r="351" spans="1:7" x14ac:dyDescent="0.25">
      <c r="A351" t="s">
        <v>6479</v>
      </c>
      <c r="B351">
        <v>1.1948766640495601</v>
      </c>
      <c r="C351" t="s">
        <v>6480</v>
      </c>
      <c r="D351">
        <v>559</v>
      </c>
      <c r="E351">
        <v>0</v>
      </c>
      <c r="F351">
        <v>194</v>
      </c>
      <c r="G351" t="s">
        <v>6481</v>
      </c>
    </row>
    <row r="352" spans="1:7" x14ac:dyDescent="0.25">
      <c r="A352" t="s">
        <v>6482</v>
      </c>
      <c r="B352">
        <v>0.29217760495331002</v>
      </c>
      <c r="C352" t="s">
        <v>3190</v>
      </c>
      <c r="D352">
        <v>100</v>
      </c>
      <c r="E352">
        <v>1</v>
      </c>
      <c r="F352">
        <v>210</v>
      </c>
      <c r="G352" t="s">
        <v>6483</v>
      </c>
    </row>
    <row r="353" spans="1:7" x14ac:dyDescent="0.25">
      <c r="A353" t="s">
        <v>1483</v>
      </c>
      <c r="B353">
        <v>0.63091770914024303</v>
      </c>
      <c r="C353" t="s">
        <v>479</v>
      </c>
      <c r="D353">
        <v>67</v>
      </c>
      <c r="E353">
        <v>0</v>
      </c>
      <c r="F353">
        <v>87</v>
      </c>
      <c r="G353" t="s">
        <v>6484</v>
      </c>
    </row>
    <row r="354" spans="1:7" x14ac:dyDescent="0.25">
      <c r="A354" t="s">
        <v>1486</v>
      </c>
      <c r="B354">
        <v>1.0557663730854301</v>
      </c>
      <c r="C354" t="s">
        <v>6485</v>
      </c>
      <c r="D354">
        <v>534</v>
      </c>
      <c r="E354">
        <v>1</v>
      </c>
      <c r="F354">
        <v>121</v>
      </c>
      <c r="G354" t="s">
        <v>6486</v>
      </c>
    </row>
    <row r="355" spans="1:7" x14ac:dyDescent="0.25">
      <c r="A355" t="s">
        <v>6487</v>
      </c>
      <c r="B355">
        <v>1.11455054520993</v>
      </c>
      <c r="C355" t="s">
        <v>6488</v>
      </c>
      <c r="D355">
        <v>534</v>
      </c>
      <c r="E355">
        <v>5</v>
      </c>
      <c r="F355">
        <v>148</v>
      </c>
      <c r="G355" t="s">
        <v>6489</v>
      </c>
    </row>
    <row r="356" spans="1:7" x14ac:dyDescent="0.25">
      <c r="A356" t="s">
        <v>6490</v>
      </c>
      <c r="B356">
        <v>0.79933219255424504</v>
      </c>
      <c r="C356" t="s">
        <v>479</v>
      </c>
      <c r="D356">
        <v>178</v>
      </c>
      <c r="E356">
        <v>0</v>
      </c>
      <c r="F356">
        <v>152</v>
      </c>
      <c r="G356" t="s">
        <v>6491</v>
      </c>
    </row>
    <row r="357" spans="1:7" x14ac:dyDescent="0.25">
      <c r="A357" t="s">
        <v>1492</v>
      </c>
      <c r="B357">
        <v>0.35089418334634798</v>
      </c>
      <c r="C357" t="s">
        <v>479</v>
      </c>
      <c r="D357">
        <v>34</v>
      </c>
      <c r="E357">
        <v>0</v>
      </c>
      <c r="F357">
        <v>38</v>
      </c>
      <c r="G357" t="s">
        <v>6492</v>
      </c>
    </row>
    <row r="358" spans="1:7" x14ac:dyDescent="0.25">
      <c r="A358" t="s">
        <v>1494</v>
      </c>
      <c r="B358">
        <v>0.448397700635357</v>
      </c>
      <c r="C358" t="s">
        <v>523</v>
      </c>
      <c r="D358">
        <v>79</v>
      </c>
      <c r="E358">
        <v>1</v>
      </c>
      <c r="F358">
        <v>195</v>
      </c>
      <c r="G358" t="s">
        <v>6493</v>
      </c>
    </row>
    <row r="359" spans="1:7" x14ac:dyDescent="0.25">
      <c r="A359" t="s">
        <v>1497</v>
      </c>
      <c r="B359">
        <v>0.96542912608876197</v>
      </c>
      <c r="C359" t="s">
        <v>6494</v>
      </c>
      <c r="D359">
        <v>56</v>
      </c>
      <c r="E359">
        <v>1</v>
      </c>
      <c r="F359">
        <v>202</v>
      </c>
      <c r="G359" t="s">
        <v>6495</v>
      </c>
    </row>
    <row r="360" spans="1:7" x14ac:dyDescent="0.25">
      <c r="A360" t="s">
        <v>6496</v>
      </c>
      <c r="B360">
        <v>0.55913059898310202</v>
      </c>
      <c r="C360" t="s">
        <v>479</v>
      </c>
      <c r="D360">
        <v>62</v>
      </c>
      <c r="E360">
        <v>0</v>
      </c>
      <c r="F360">
        <v>32</v>
      </c>
      <c r="G360" t="s">
        <v>6497</v>
      </c>
    </row>
    <row r="361" spans="1:7" x14ac:dyDescent="0.25">
      <c r="A361" t="s">
        <v>6498</v>
      </c>
      <c r="B361">
        <v>0.70799373086415796</v>
      </c>
      <c r="C361" t="s">
        <v>479</v>
      </c>
      <c r="D361">
        <v>249</v>
      </c>
      <c r="E361">
        <v>0</v>
      </c>
      <c r="F361">
        <v>88</v>
      </c>
      <c r="G361" t="s">
        <v>6499</v>
      </c>
    </row>
    <row r="362" spans="1:7" x14ac:dyDescent="0.25">
      <c r="A362" t="s">
        <v>1508</v>
      </c>
      <c r="B362">
        <v>0.69339209537011404</v>
      </c>
      <c r="C362" t="s">
        <v>479</v>
      </c>
      <c r="D362">
        <v>249</v>
      </c>
      <c r="E362">
        <v>1</v>
      </c>
      <c r="F362">
        <v>199</v>
      </c>
      <c r="G362" t="s">
        <v>6500</v>
      </c>
    </row>
    <row r="363" spans="1:7" x14ac:dyDescent="0.25">
      <c r="A363" t="s">
        <v>1511</v>
      </c>
      <c r="B363">
        <v>0.99748277340271296</v>
      </c>
      <c r="C363" t="s">
        <v>6501</v>
      </c>
      <c r="D363">
        <v>87</v>
      </c>
      <c r="E363">
        <v>1</v>
      </c>
      <c r="F363">
        <v>69</v>
      </c>
      <c r="G363" t="s">
        <v>6502</v>
      </c>
    </row>
    <row r="364" spans="1:7" x14ac:dyDescent="0.25">
      <c r="A364" t="s">
        <v>5759</v>
      </c>
      <c r="B364">
        <v>0.31529749410677899</v>
      </c>
      <c r="C364" t="s">
        <v>1741</v>
      </c>
      <c r="D364">
        <v>60</v>
      </c>
      <c r="E364">
        <v>0</v>
      </c>
      <c r="F364">
        <v>63</v>
      </c>
      <c r="G364" t="s">
        <v>6503</v>
      </c>
    </row>
    <row r="365" spans="1:7" x14ac:dyDescent="0.25">
      <c r="A365" t="s">
        <v>1515</v>
      </c>
      <c r="B365">
        <v>0.81875027238028897</v>
      </c>
      <c r="C365" t="s">
        <v>2767</v>
      </c>
      <c r="D365">
        <v>963</v>
      </c>
      <c r="E365">
        <v>0</v>
      </c>
      <c r="F365">
        <v>214</v>
      </c>
      <c r="G365" t="s">
        <v>6504</v>
      </c>
    </row>
    <row r="366" spans="1:7" x14ac:dyDescent="0.25">
      <c r="A366" t="s">
        <v>1518</v>
      </c>
      <c r="B366">
        <v>0.555956267104744</v>
      </c>
      <c r="C366" t="s">
        <v>3190</v>
      </c>
      <c r="D366">
        <v>83</v>
      </c>
      <c r="E366">
        <v>0</v>
      </c>
      <c r="F366">
        <v>213</v>
      </c>
      <c r="G366" t="s">
        <v>6505</v>
      </c>
    </row>
    <row r="367" spans="1:7" x14ac:dyDescent="0.25">
      <c r="A367" t="s">
        <v>1521</v>
      </c>
      <c r="B367">
        <v>1.1949972047294799</v>
      </c>
      <c r="C367" t="s">
        <v>6506</v>
      </c>
      <c r="D367">
        <v>83</v>
      </c>
      <c r="E367">
        <v>0</v>
      </c>
      <c r="F367">
        <v>94</v>
      </c>
      <c r="G367" t="s">
        <v>6507</v>
      </c>
    </row>
    <row r="368" spans="1:7" x14ac:dyDescent="0.25">
      <c r="A368" t="s">
        <v>6508</v>
      </c>
      <c r="B368">
        <v>0.35344873715372999</v>
      </c>
      <c r="C368" t="s">
        <v>6509</v>
      </c>
      <c r="D368">
        <v>65</v>
      </c>
      <c r="E368">
        <v>1</v>
      </c>
      <c r="F368">
        <v>215</v>
      </c>
      <c r="G368" t="s">
        <v>6056</v>
      </c>
    </row>
    <row r="369" spans="1:7" x14ac:dyDescent="0.25">
      <c r="A369" t="s">
        <v>1527</v>
      </c>
      <c r="B369">
        <v>0.39803881600176499</v>
      </c>
      <c r="C369" t="s">
        <v>479</v>
      </c>
      <c r="D369">
        <v>65</v>
      </c>
      <c r="E369">
        <v>1</v>
      </c>
      <c r="F369">
        <v>203</v>
      </c>
      <c r="G369" t="s">
        <v>6510</v>
      </c>
    </row>
    <row r="370" spans="1:7" x14ac:dyDescent="0.25">
      <c r="A370" t="s">
        <v>1530</v>
      </c>
      <c r="B370">
        <v>0.84307873900962904</v>
      </c>
      <c r="C370" t="s">
        <v>479</v>
      </c>
      <c r="D370">
        <v>118</v>
      </c>
      <c r="E370">
        <v>0</v>
      </c>
      <c r="F370">
        <v>182</v>
      </c>
      <c r="G370" t="s">
        <v>6511</v>
      </c>
    </row>
    <row r="371" spans="1:7" x14ac:dyDescent="0.25">
      <c r="A371" t="s">
        <v>6512</v>
      </c>
      <c r="B371">
        <v>0.55849929580133795</v>
      </c>
      <c r="C371" t="s">
        <v>479</v>
      </c>
      <c r="D371">
        <v>109</v>
      </c>
      <c r="E371">
        <v>0</v>
      </c>
      <c r="F371">
        <v>213</v>
      </c>
      <c r="G371" t="s">
        <v>6513</v>
      </c>
    </row>
    <row r="372" spans="1:7" x14ac:dyDescent="0.25">
      <c r="A372" t="s">
        <v>6514</v>
      </c>
      <c r="B372">
        <v>0.38376352797419799</v>
      </c>
      <c r="C372" t="s">
        <v>3190</v>
      </c>
      <c r="D372">
        <v>56</v>
      </c>
      <c r="E372">
        <v>1</v>
      </c>
      <c r="F372">
        <v>199</v>
      </c>
      <c r="G372" t="s">
        <v>6515</v>
      </c>
    </row>
    <row r="373" spans="1:7" x14ac:dyDescent="0.25">
      <c r="A373" t="s">
        <v>1537</v>
      </c>
      <c r="B373">
        <v>0.326174569555573</v>
      </c>
      <c r="C373" t="s">
        <v>479</v>
      </c>
      <c r="D373">
        <v>38</v>
      </c>
      <c r="E373">
        <v>0</v>
      </c>
      <c r="F373">
        <v>205</v>
      </c>
      <c r="G373" t="s">
        <v>6516</v>
      </c>
    </row>
    <row r="374" spans="1:7" x14ac:dyDescent="0.25">
      <c r="A374" t="s">
        <v>1540</v>
      </c>
      <c r="B374">
        <v>0.55630154753970795</v>
      </c>
      <c r="C374" t="s">
        <v>6079</v>
      </c>
      <c r="D374">
        <v>59</v>
      </c>
      <c r="E374">
        <v>0</v>
      </c>
      <c r="F374">
        <v>32</v>
      </c>
      <c r="G374" t="s">
        <v>6517</v>
      </c>
    </row>
    <row r="375" spans="1:7" x14ac:dyDescent="0.25">
      <c r="A375" t="s">
        <v>1543</v>
      </c>
      <c r="B375">
        <v>1.14642735979602</v>
      </c>
      <c r="C375" t="s">
        <v>6518</v>
      </c>
      <c r="D375">
        <v>58</v>
      </c>
      <c r="E375">
        <v>1</v>
      </c>
      <c r="F375">
        <v>38</v>
      </c>
      <c r="G375" t="s">
        <v>6519</v>
      </c>
    </row>
    <row r="376" spans="1:7" x14ac:dyDescent="0.25">
      <c r="A376" t="s">
        <v>6520</v>
      </c>
      <c r="B376">
        <v>0.53078521458668004</v>
      </c>
      <c r="C376" t="s">
        <v>4302</v>
      </c>
      <c r="D376">
        <v>93</v>
      </c>
      <c r="E376">
        <v>0</v>
      </c>
      <c r="F376">
        <v>204</v>
      </c>
      <c r="G376" t="s">
        <v>6521</v>
      </c>
    </row>
    <row r="377" spans="1:7" x14ac:dyDescent="0.25">
      <c r="A377" t="s">
        <v>6522</v>
      </c>
      <c r="B377">
        <v>0.69424990553380095</v>
      </c>
      <c r="C377" t="s">
        <v>3190</v>
      </c>
      <c r="D377">
        <v>46</v>
      </c>
      <c r="E377">
        <v>1</v>
      </c>
      <c r="F377">
        <v>203</v>
      </c>
      <c r="G377" t="s">
        <v>6523</v>
      </c>
    </row>
    <row r="378" spans="1:7" x14ac:dyDescent="0.25">
      <c r="A378" t="s">
        <v>1559</v>
      </c>
      <c r="B378">
        <v>0.41643144040605701</v>
      </c>
      <c r="C378" t="s">
        <v>6524</v>
      </c>
      <c r="D378">
        <v>63</v>
      </c>
      <c r="E378">
        <v>1</v>
      </c>
      <c r="F378">
        <v>174</v>
      </c>
      <c r="G378" t="s">
        <v>6525</v>
      </c>
    </row>
    <row r="379" spans="1:7" x14ac:dyDescent="0.25">
      <c r="A379" t="s">
        <v>1562</v>
      </c>
      <c r="B379">
        <v>0.89518682866827104</v>
      </c>
      <c r="C379" t="s">
        <v>6526</v>
      </c>
      <c r="D379">
        <v>75</v>
      </c>
      <c r="E379">
        <v>1</v>
      </c>
      <c r="F379">
        <v>208</v>
      </c>
      <c r="G379" t="s">
        <v>6527</v>
      </c>
    </row>
    <row r="380" spans="1:7" x14ac:dyDescent="0.25">
      <c r="A380" t="s">
        <v>1565</v>
      </c>
      <c r="B380">
        <v>1.32151705478296</v>
      </c>
      <c r="C380" t="s">
        <v>6528</v>
      </c>
      <c r="D380">
        <v>76</v>
      </c>
      <c r="E380">
        <v>0</v>
      </c>
      <c r="F380">
        <v>126</v>
      </c>
      <c r="G380" t="s">
        <v>6529</v>
      </c>
    </row>
    <row r="381" spans="1:7" x14ac:dyDescent="0.25">
      <c r="A381" t="s">
        <v>1568</v>
      </c>
      <c r="B381">
        <v>0.76943488737188104</v>
      </c>
      <c r="C381" t="s">
        <v>1415</v>
      </c>
      <c r="D381">
        <v>79</v>
      </c>
      <c r="E381">
        <v>1</v>
      </c>
      <c r="F381">
        <v>215</v>
      </c>
      <c r="G381" t="s">
        <v>6530</v>
      </c>
    </row>
    <row r="382" spans="1:7" x14ac:dyDescent="0.25">
      <c r="A382" t="s">
        <v>1571</v>
      </c>
      <c r="B382">
        <v>1.14902787472785</v>
      </c>
      <c r="C382" t="e">
        <f>------CA-CC-GG-T-GCC</f>
        <v>#NAME?</v>
      </c>
      <c r="D382">
        <v>65</v>
      </c>
      <c r="E382">
        <v>1</v>
      </c>
      <c r="F382">
        <v>207</v>
      </c>
      <c r="G382" t="s">
        <v>6531</v>
      </c>
    </row>
    <row r="383" spans="1:7" x14ac:dyDescent="0.25">
      <c r="A383" t="s">
        <v>1574</v>
      </c>
      <c r="B383">
        <v>1.22110487723969</v>
      </c>
      <c r="C383" t="s">
        <v>6532</v>
      </c>
      <c r="D383">
        <v>163</v>
      </c>
      <c r="E383">
        <v>2</v>
      </c>
      <c r="F383">
        <v>210</v>
      </c>
      <c r="G383" t="s">
        <v>1578</v>
      </c>
    </row>
    <row r="384" spans="1:7" x14ac:dyDescent="0.25">
      <c r="A384" t="s">
        <v>1577</v>
      </c>
      <c r="B384">
        <v>1.9668821474196001</v>
      </c>
      <c r="C384" t="s">
        <v>6533</v>
      </c>
      <c r="D384">
        <v>403</v>
      </c>
      <c r="E384">
        <v>77</v>
      </c>
      <c r="F384">
        <v>93</v>
      </c>
      <c r="G384" t="s">
        <v>6534</v>
      </c>
    </row>
    <row r="385" spans="1:7" x14ac:dyDescent="0.25">
      <c r="A385" t="s">
        <v>1579</v>
      </c>
      <c r="B385">
        <v>1.2113830017503899</v>
      </c>
      <c r="C385" t="s">
        <v>6535</v>
      </c>
      <c r="D385">
        <v>183</v>
      </c>
      <c r="E385">
        <v>1</v>
      </c>
      <c r="F385">
        <v>46</v>
      </c>
      <c r="G385" t="s">
        <v>6536</v>
      </c>
    </row>
    <row r="386" spans="1:7" x14ac:dyDescent="0.25">
      <c r="A386" t="s">
        <v>1584</v>
      </c>
      <c r="B386">
        <v>0.39648419209351499</v>
      </c>
      <c r="C386" t="s">
        <v>3190</v>
      </c>
      <c r="D386">
        <v>37</v>
      </c>
      <c r="E386">
        <v>1</v>
      </c>
      <c r="F386">
        <v>179</v>
      </c>
      <c r="G386" t="s">
        <v>6537</v>
      </c>
    </row>
    <row r="387" spans="1:7" x14ac:dyDescent="0.25">
      <c r="A387" t="s">
        <v>1586</v>
      </c>
      <c r="B387">
        <v>0.354662036064467</v>
      </c>
      <c r="C387" t="s">
        <v>479</v>
      </c>
      <c r="D387">
        <v>37</v>
      </c>
      <c r="E387">
        <v>1</v>
      </c>
      <c r="F387">
        <v>215</v>
      </c>
      <c r="G387" t="s">
        <v>6538</v>
      </c>
    </row>
    <row r="388" spans="1:7" x14ac:dyDescent="0.25">
      <c r="A388" t="s">
        <v>1592</v>
      </c>
      <c r="B388">
        <v>0.63997866585964702</v>
      </c>
      <c r="C388" t="s">
        <v>479</v>
      </c>
      <c r="D388">
        <v>76</v>
      </c>
      <c r="E388">
        <v>0</v>
      </c>
      <c r="F388">
        <v>208</v>
      </c>
      <c r="G388" t="s">
        <v>6539</v>
      </c>
    </row>
    <row r="389" spans="1:7" x14ac:dyDescent="0.25">
      <c r="A389" t="s">
        <v>1601</v>
      </c>
      <c r="B389">
        <v>1.6315847561205401</v>
      </c>
      <c r="C389" t="s">
        <v>1604</v>
      </c>
      <c r="D389">
        <v>210</v>
      </c>
      <c r="E389">
        <v>2</v>
      </c>
      <c r="F389">
        <v>214</v>
      </c>
      <c r="G389" t="s">
        <v>1605</v>
      </c>
    </row>
    <row r="390" spans="1:7" x14ac:dyDescent="0.25">
      <c r="A390" t="s">
        <v>6540</v>
      </c>
      <c r="B390">
        <v>0.64927687538620904</v>
      </c>
      <c r="C390" t="s">
        <v>479</v>
      </c>
      <c r="D390">
        <v>88</v>
      </c>
      <c r="E390">
        <v>0</v>
      </c>
      <c r="F390">
        <v>205</v>
      </c>
      <c r="G390" t="s">
        <v>1607</v>
      </c>
    </row>
    <row r="391" spans="1:7" x14ac:dyDescent="0.25">
      <c r="A391" t="s">
        <v>1608</v>
      </c>
      <c r="B391">
        <v>0.68592834003963599</v>
      </c>
      <c r="C391" t="s">
        <v>6541</v>
      </c>
      <c r="D391">
        <v>76</v>
      </c>
      <c r="E391">
        <v>1</v>
      </c>
      <c r="F391">
        <v>214</v>
      </c>
      <c r="G391" t="s">
        <v>6542</v>
      </c>
    </row>
    <row r="392" spans="1:7" x14ac:dyDescent="0.25">
      <c r="A392" t="s">
        <v>6543</v>
      </c>
      <c r="B392">
        <v>0.34742960000765</v>
      </c>
      <c r="C392" t="s">
        <v>479</v>
      </c>
      <c r="D392">
        <v>76</v>
      </c>
      <c r="E392">
        <v>1</v>
      </c>
      <c r="F392">
        <v>210</v>
      </c>
      <c r="G392" t="s">
        <v>6544</v>
      </c>
    </row>
    <row r="393" spans="1:7" x14ac:dyDescent="0.25">
      <c r="A393" t="s">
        <v>1614</v>
      </c>
      <c r="B393">
        <v>0.82413107446309997</v>
      </c>
      <c r="C393" t="s">
        <v>479</v>
      </c>
      <c r="D393">
        <v>219</v>
      </c>
      <c r="E393">
        <v>0</v>
      </c>
      <c r="F393">
        <v>77</v>
      </c>
      <c r="G393" t="s">
        <v>6545</v>
      </c>
    </row>
    <row r="394" spans="1:7" x14ac:dyDescent="0.25">
      <c r="A394" t="s">
        <v>1617</v>
      </c>
      <c r="B394">
        <v>0.80246984863305904</v>
      </c>
      <c r="C394" t="s">
        <v>3190</v>
      </c>
      <c r="D394">
        <v>38</v>
      </c>
      <c r="E394">
        <v>0</v>
      </c>
      <c r="F394">
        <v>214</v>
      </c>
      <c r="G394" t="s">
        <v>6546</v>
      </c>
    </row>
    <row r="395" spans="1:7" x14ac:dyDescent="0.25">
      <c r="A395" t="s">
        <v>1620</v>
      </c>
      <c r="B395">
        <v>0.87285339503192805</v>
      </c>
      <c r="C395" t="s">
        <v>6547</v>
      </c>
      <c r="D395">
        <v>94</v>
      </c>
      <c r="E395">
        <v>1</v>
      </c>
      <c r="F395">
        <v>213</v>
      </c>
      <c r="G395" t="s">
        <v>6548</v>
      </c>
    </row>
    <row r="396" spans="1:7" x14ac:dyDescent="0.25">
      <c r="A396" t="s">
        <v>1622</v>
      </c>
      <c r="B396">
        <v>0.41313255411245198</v>
      </c>
      <c r="C396" t="s">
        <v>3190</v>
      </c>
      <c r="D396">
        <v>61</v>
      </c>
      <c r="E396">
        <v>1</v>
      </c>
      <c r="F396">
        <v>213</v>
      </c>
      <c r="G396" t="s">
        <v>6549</v>
      </c>
    </row>
    <row r="397" spans="1:7" x14ac:dyDescent="0.25">
      <c r="A397" t="s">
        <v>6550</v>
      </c>
      <c r="B397">
        <v>0.32675397589492799</v>
      </c>
      <c r="C397" t="s">
        <v>3190</v>
      </c>
      <c r="D397">
        <v>90</v>
      </c>
      <c r="E397">
        <v>1</v>
      </c>
      <c r="F397">
        <v>195</v>
      </c>
      <c r="G397" t="s">
        <v>6551</v>
      </c>
    </row>
    <row r="398" spans="1:7" x14ac:dyDescent="0.25">
      <c r="A398" t="s">
        <v>1628</v>
      </c>
      <c r="B398">
        <v>0.74909439795551003</v>
      </c>
      <c r="C398" t="s">
        <v>2376</v>
      </c>
      <c r="D398">
        <v>99</v>
      </c>
      <c r="E398">
        <v>0</v>
      </c>
      <c r="F398">
        <v>208</v>
      </c>
      <c r="G398" t="s">
        <v>1632</v>
      </c>
    </row>
    <row r="399" spans="1:7" x14ac:dyDescent="0.25">
      <c r="A399" t="s">
        <v>6552</v>
      </c>
      <c r="B399">
        <v>0.46559506289318298</v>
      </c>
      <c r="C399" t="s">
        <v>479</v>
      </c>
      <c r="D399">
        <v>451</v>
      </c>
      <c r="E399">
        <v>1</v>
      </c>
      <c r="F399">
        <v>214</v>
      </c>
      <c r="G399" t="s">
        <v>6553</v>
      </c>
    </row>
    <row r="400" spans="1:7" x14ac:dyDescent="0.25">
      <c r="A400" t="s">
        <v>6554</v>
      </c>
      <c r="B400">
        <v>0.505816574883035</v>
      </c>
      <c r="C400" t="s">
        <v>479</v>
      </c>
      <c r="D400">
        <v>451</v>
      </c>
      <c r="E400">
        <v>0</v>
      </c>
      <c r="F400">
        <v>182</v>
      </c>
      <c r="G400" t="s">
        <v>6555</v>
      </c>
    </row>
    <row r="401" spans="1:7" x14ac:dyDescent="0.25">
      <c r="A401" t="s">
        <v>1639</v>
      </c>
      <c r="B401">
        <v>0.89649444829246705</v>
      </c>
      <c r="C401" t="s">
        <v>1027</v>
      </c>
      <c r="D401">
        <v>161</v>
      </c>
      <c r="E401">
        <v>0</v>
      </c>
      <c r="F401">
        <v>55</v>
      </c>
      <c r="G401" t="s">
        <v>6556</v>
      </c>
    </row>
    <row r="402" spans="1:7" x14ac:dyDescent="0.25">
      <c r="A402" t="s">
        <v>1642</v>
      </c>
      <c r="B402">
        <v>0.70658320962779397</v>
      </c>
      <c r="C402" t="s">
        <v>479</v>
      </c>
      <c r="D402">
        <v>1006</v>
      </c>
      <c r="E402">
        <v>1</v>
      </c>
      <c r="F402">
        <v>101</v>
      </c>
      <c r="G402" t="s">
        <v>6557</v>
      </c>
    </row>
    <row r="403" spans="1:7" x14ac:dyDescent="0.25">
      <c r="A403" t="s">
        <v>1644</v>
      </c>
      <c r="B403">
        <v>0.35338537562933497</v>
      </c>
      <c r="C403" t="s">
        <v>479</v>
      </c>
      <c r="D403">
        <v>78</v>
      </c>
      <c r="E403">
        <v>1</v>
      </c>
      <c r="F403">
        <v>183</v>
      </c>
      <c r="G403" t="s">
        <v>6474</v>
      </c>
    </row>
    <row r="404" spans="1:7" x14ac:dyDescent="0.25">
      <c r="A404" t="s">
        <v>1646</v>
      </c>
      <c r="B404">
        <v>0.25658256869021601</v>
      </c>
      <c r="C404" t="s">
        <v>479</v>
      </c>
      <c r="D404">
        <v>55</v>
      </c>
      <c r="E404">
        <v>0</v>
      </c>
      <c r="F404">
        <v>176</v>
      </c>
      <c r="G404" t="s">
        <v>6558</v>
      </c>
    </row>
    <row r="405" spans="1:7" x14ac:dyDescent="0.25">
      <c r="A405" t="s">
        <v>1648</v>
      </c>
      <c r="B405">
        <v>0.44994391664661898</v>
      </c>
      <c r="C405" t="s">
        <v>6079</v>
      </c>
      <c r="D405">
        <v>36</v>
      </c>
      <c r="E405">
        <v>1</v>
      </c>
      <c r="F405">
        <v>48</v>
      </c>
      <c r="G405" t="s">
        <v>6559</v>
      </c>
    </row>
    <row r="406" spans="1:7" x14ac:dyDescent="0.25">
      <c r="A406" t="s">
        <v>1654</v>
      </c>
      <c r="B406">
        <v>1.3063668371636701</v>
      </c>
      <c r="C406" t="s">
        <v>6560</v>
      </c>
      <c r="D406">
        <v>83</v>
      </c>
      <c r="E406">
        <v>2</v>
      </c>
      <c r="F406">
        <v>55</v>
      </c>
      <c r="G406" t="s">
        <v>6561</v>
      </c>
    </row>
    <row r="407" spans="1:7" x14ac:dyDescent="0.25">
      <c r="A407" t="s">
        <v>6562</v>
      </c>
      <c r="B407">
        <v>1.3173765239416699</v>
      </c>
      <c r="C407" t="s">
        <v>6563</v>
      </c>
      <c r="D407">
        <v>364</v>
      </c>
      <c r="E407">
        <v>0</v>
      </c>
      <c r="F407">
        <v>191</v>
      </c>
      <c r="G407" t="s">
        <v>6564</v>
      </c>
    </row>
    <row r="408" spans="1:7" x14ac:dyDescent="0.25">
      <c r="A408" t="s">
        <v>1663</v>
      </c>
      <c r="B408">
        <v>0.64934195445590004</v>
      </c>
      <c r="C408" t="s">
        <v>6565</v>
      </c>
      <c r="D408">
        <v>118</v>
      </c>
      <c r="E408">
        <v>1</v>
      </c>
      <c r="F408">
        <v>211</v>
      </c>
      <c r="G408" t="s">
        <v>6566</v>
      </c>
    </row>
    <row r="409" spans="1:7" x14ac:dyDescent="0.25">
      <c r="A409" t="s">
        <v>1666</v>
      </c>
      <c r="B409">
        <v>1.24672692400506</v>
      </c>
      <c r="C409" t="s">
        <v>6567</v>
      </c>
      <c r="D409">
        <v>76</v>
      </c>
      <c r="E409">
        <v>1</v>
      </c>
      <c r="F409">
        <v>49</v>
      </c>
      <c r="G409" t="s">
        <v>6568</v>
      </c>
    </row>
    <row r="410" spans="1:7" x14ac:dyDescent="0.25">
      <c r="A410" t="s">
        <v>1668</v>
      </c>
      <c r="B410">
        <v>0.660219025919633</v>
      </c>
      <c r="C410" t="s">
        <v>479</v>
      </c>
      <c r="D410">
        <v>76</v>
      </c>
      <c r="E410">
        <v>1</v>
      </c>
      <c r="F410">
        <v>210</v>
      </c>
      <c r="G410" t="s">
        <v>6569</v>
      </c>
    </row>
    <row r="411" spans="1:7" x14ac:dyDescent="0.25">
      <c r="A411" t="s">
        <v>1671</v>
      </c>
      <c r="B411">
        <v>0.43982656434579198</v>
      </c>
      <c r="C411" t="s">
        <v>6570</v>
      </c>
      <c r="D411">
        <v>55</v>
      </c>
      <c r="E411">
        <v>1</v>
      </c>
      <c r="F411">
        <v>198</v>
      </c>
      <c r="G411" t="s">
        <v>6571</v>
      </c>
    </row>
    <row r="412" spans="1:7" x14ac:dyDescent="0.25">
      <c r="A412" t="s">
        <v>1673</v>
      </c>
      <c r="B412">
        <v>0.91545515631764696</v>
      </c>
      <c r="C412" t="s">
        <v>6572</v>
      </c>
      <c r="D412">
        <v>59</v>
      </c>
      <c r="E412">
        <v>1</v>
      </c>
      <c r="F412">
        <v>201</v>
      </c>
      <c r="G412" t="s">
        <v>6573</v>
      </c>
    </row>
    <row r="413" spans="1:7" x14ac:dyDescent="0.25">
      <c r="A413" t="s">
        <v>1676</v>
      </c>
      <c r="B413">
        <v>0.76792922640164896</v>
      </c>
      <c r="C413" t="s">
        <v>6574</v>
      </c>
      <c r="D413">
        <v>204</v>
      </c>
      <c r="E413">
        <v>1</v>
      </c>
      <c r="F413">
        <v>207</v>
      </c>
      <c r="G413" t="s">
        <v>6575</v>
      </c>
    </row>
    <row r="414" spans="1:7" x14ac:dyDescent="0.25">
      <c r="A414" t="s">
        <v>1678</v>
      </c>
      <c r="B414">
        <v>0.312389567793323</v>
      </c>
      <c r="C414" t="s">
        <v>479</v>
      </c>
      <c r="D414">
        <v>34</v>
      </c>
      <c r="E414">
        <v>0</v>
      </c>
      <c r="F414">
        <v>94</v>
      </c>
      <c r="G414" t="s">
        <v>6576</v>
      </c>
    </row>
    <row r="415" spans="1:7" x14ac:dyDescent="0.25">
      <c r="A415" t="s">
        <v>1680</v>
      </c>
      <c r="B415">
        <v>0.60609312961112605</v>
      </c>
      <c r="C415" t="s">
        <v>1840</v>
      </c>
      <c r="D415">
        <v>73</v>
      </c>
      <c r="E415">
        <v>0</v>
      </c>
      <c r="F415">
        <v>215</v>
      </c>
      <c r="G415" t="s">
        <v>6577</v>
      </c>
    </row>
    <row r="416" spans="1:7" x14ac:dyDescent="0.25">
      <c r="A416" t="s">
        <v>1683</v>
      </c>
      <c r="B416">
        <v>0.63478810410042696</v>
      </c>
      <c r="C416" t="s">
        <v>1017</v>
      </c>
      <c r="D416">
        <v>73</v>
      </c>
      <c r="E416">
        <v>1</v>
      </c>
      <c r="F416">
        <v>214</v>
      </c>
      <c r="G416" t="s">
        <v>6578</v>
      </c>
    </row>
    <row r="417" spans="1:7" x14ac:dyDescent="0.25">
      <c r="A417" t="s">
        <v>1686</v>
      </c>
      <c r="B417">
        <v>1.8574673328659801</v>
      </c>
      <c r="C417" t="s">
        <v>6579</v>
      </c>
      <c r="D417">
        <v>188</v>
      </c>
      <c r="E417">
        <v>27</v>
      </c>
      <c r="F417">
        <v>148</v>
      </c>
      <c r="G417" t="s">
        <v>6580</v>
      </c>
    </row>
    <row r="418" spans="1:7" x14ac:dyDescent="0.25">
      <c r="A418" t="s">
        <v>6581</v>
      </c>
      <c r="B418">
        <v>0.98389510515221701</v>
      </c>
      <c r="C418" t="s">
        <v>6582</v>
      </c>
      <c r="D418">
        <v>101</v>
      </c>
      <c r="E418">
        <v>0</v>
      </c>
      <c r="F418">
        <v>201</v>
      </c>
      <c r="G418" t="s">
        <v>6583</v>
      </c>
    </row>
    <row r="419" spans="1:7" x14ac:dyDescent="0.25">
      <c r="A419" t="s">
        <v>1692</v>
      </c>
      <c r="B419">
        <v>0.94497894728249898</v>
      </c>
      <c r="C419" t="s">
        <v>479</v>
      </c>
      <c r="D419">
        <v>101</v>
      </c>
      <c r="E419">
        <v>0</v>
      </c>
      <c r="F419">
        <v>208</v>
      </c>
      <c r="G419" t="s">
        <v>6584</v>
      </c>
    </row>
    <row r="420" spans="1:7" x14ac:dyDescent="0.25">
      <c r="A420" t="s">
        <v>1695</v>
      </c>
      <c r="B420">
        <v>1.1263545089142699</v>
      </c>
      <c r="C420" t="s">
        <v>6585</v>
      </c>
      <c r="D420">
        <v>179</v>
      </c>
      <c r="E420">
        <v>0</v>
      </c>
      <c r="F420">
        <v>214</v>
      </c>
      <c r="G420" t="s">
        <v>6586</v>
      </c>
    </row>
    <row r="421" spans="1:7" x14ac:dyDescent="0.25">
      <c r="A421" t="s">
        <v>1697</v>
      </c>
      <c r="B421">
        <v>0.81070046158750697</v>
      </c>
      <c r="C421" t="s">
        <v>6587</v>
      </c>
      <c r="D421">
        <v>220</v>
      </c>
      <c r="E421">
        <v>1</v>
      </c>
      <c r="F421">
        <v>214</v>
      </c>
      <c r="G421" t="s">
        <v>6588</v>
      </c>
    </row>
    <row r="422" spans="1:7" x14ac:dyDescent="0.25">
      <c r="A422" t="s">
        <v>1700</v>
      </c>
      <c r="B422">
        <v>1.1803571953613301</v>
      </c>
      <c r="C422" t="s">
        <v>6589</v>
      </c>
      <c r="D422">
        <v>107</v>
      </c>
      <c r="E422">
        <v>0</v>
      </c>
      <c r="F422">
        <v>106</v>
      </c>
      <c r="G422" t="s">
        <v>6590</v>
      </c>
    </row>
    <row r="423" spans="1:7" x14ac:dyDescent="0.25">
      <c r="A423" t="s">
        <v>1703</v>
      </c>
      <c r="B423">
        <v>1.55624221323031</v>
      </c>
      <c r="C423" t="s">
        <v>6591</v>
      </c>
      <c r="D423">
        <v>213</v>
      </c>
      <c r="E423">
        <v>19</v>
      </c>
      <c r="F423">
        <v>202</v>
      </c>
      <c r="G423" t="s">
        <v>6592</v>
      </c>
    </row>
    <row r="424" spans="1:7" x14ac:dyDescent="0.25">
      <c r="A424" t="s">
        <v>1705</v>
      </c>
      <c r="B424">
        <v>0.57567958992766299</v>
      </c>
      <c r="C424" t="s">
        <v>6079</v>
      </c>
      <c r="D424">
        <v>89</v>
      </c>
      <c r="E424">
        <v>0</v>
      </c>
      <c r="F424">
        <v>215</v>
      </c>
      <c r="G424" t="s">
        <v>6593</v>
      </c>
    </row>
    <row r="425" spans="1:7" x14ac:dyDescent="0.25">
      <c r="A425" t="s">
        <v>6594</v>
      </c>
      <c r="B425">
        <v>0.54641872016805704</v>
      </c>
      <c r="C425" t="s">
        <v>6079</v>
      </c>
      <c r="D425">
        <v>33</v>
      </c>
      <c r="E425">
        <v>1</v>
      </c>
      <c r="F425">
        <v>213</v>
      </c>
      <c r="G425" t="s">
        <v>6595</v>
      </c>
    </row>
    <row r="426" spans="1:7" x14ac:dyDescent="0.25">
      <c r="A426" t="s">
        <v>6596</v>
      </c>
      <c r="B426">
        <v>0.64762042723424995</v>
      </c>
      <c r="C426" t="s">
        <v>479</v>
      </c>
      <c r="D426">
        <v>1555</v>
      </c>
      <c r="E426">
        <v>0</v>
      </c>
      <c r="F426">
        <v>197</v>
      </c>
      <c r="G426" t="s">
        <v>6597</v>
      </c>
    </row>
    <row r="427" spans="1:7" x14ac:dyDescent="0.25">
      <c r="A427" t="s">
        <v>1721</v>
      </c>
      <c r="B427">
        <v>0.23489481379735799</v>
      </c>
      <c r="C427" t="s">
        <v>479</v>
      </c>
      <c r="D427">
        <v>90</v>
      </c>
      <c r="E427">
        <v>0</v>
      </c>
      <c r="F427">
        <v>212</v>
      </c>
      <c r="G427" t="s">
        <v>6598</v>
      </c>
    </row>
    <row r="428" spans="1:7" x14ac:dyDescent="0.25">
      <c r="A428" t="s">
        <v>1724</v>
      </c>
      <c r="B428">
        <v>0.47921534059976001</v>
      </c>
      <c r="C428" t="s">
        <v>479</v>
      </c>
      <c r="D428">
        <v>120</v>
      </c>
      <c r="E428">
        <v>0</v>
      </c>
      <c r="F428">
        <v>131</v>
      </c>
      <c r="G428" t="s">
        <v>6599</v>
      </c>
    </row>
    <row r="429" spans="1:7" x14ac:dyDescent="0.25">
      <c r="A429" t="s">
        <v>1745</v>
      </c>
      <c r="B429">
        <v>0.52032903915417295</v>
      </c>
      <c r="C429" t="s">
        <v>6399</v>
      </c>
      <c r="D429">
        <v>215</v>
      </c>
      <c r="E429">
        <v>0</v>
      </c>
      <c r="F429">
        <v>65</v>
      </c>
      <c r="G429" t="s">
        <v>6600</v>
      </c>
    </row>
    <row r="430" spans="1:7" x14ac:dyDescent="0.25">
      <c r="A430" t="s">
        <v>6601</v>
      </c>
      <c r="B430">
        <v>0.38208853441838098</v>
      </c>
      <c r="C430" t="s">
        <v>479</v>
      </c>
      <c r="D430">
        <v>104</v>
      </c>
      <c r="E430">
        <v>0</v>
      </c>
      <c r="F430">
        <v>116</v>
      </c>
      <c r="G430" t="s">
        <v>6602</v>
      </c>
    </row>
    <row r="431" spans="1:7" x14ac:dyDescent="0.25">
      <c r="A431" t="s">
        <v>6603</v>
      </c>
      <c r="B431">
        <v>0.55004115651288499</v>
      </c>
      <c r="C431" t="s">
        <v>479</v>
      </c>
      <c r="D431">
        <v>36</v>
      </c>
      <c r="E431">
        <v>0</v>
      </c>
      <c r="F431">
        <v>101</v>
      </c>
      <c r="G431" t="s">
        <v>6604</v>
      </c>
    </row>
    <row r="432" spans="1:7" x14ac:dyDescent="0.25">
      <c r="A432" t="s">
        <v>1757</v>
      </c>
      <c r="B432">
        <v>0.70153128077835003</v>
      </c>
      <c r="C432" t="s">
        <v>479</v>
      </c>
      <c r="D432">
        <v>145</v>
      </c>
      <c r="E432">
        <v>1</v>
      </c>
      <c r="F432">
        <v>181</v>
      </c>
      <c r="G432" t="s">
        <v>6605</v>
      </c>
    </row>
    <row r="433" spans="1:7" x14ac:dyDescent="0.25">
      <c r="A433" t="s">
        <v>6606</v>
      </c>
      <c r="B433">
        <v>1.4387084738299101</v>
      </c>
      <c r="C433" t="s">
        <v>6607</v>
      </c>
      <c r="D433">
        <v>517</v>
      </c>
      <c r="E433">
        <v>4</v>
      </c>
      <c r="F433">
        <v>197</v>
      </c>
      <c r="G433" t="s">
        <v>6608</v>
      </c>
    </row>
    <row r="434" spans="1:7" x14ac:dyDescent="0.25">
      <c r="A434" t="s">
        <v>5782</v>
      </c>
      <c r="B434">
        <v>0.83145624719127398</v>
      </c>
      <c r="C434" t="s">
        <v>479</v>
      </c>
      <c r="D434">
        <v>135</v>
      </c>
      <c r="E434">
        <v>1</v>
      </c>
      <c r="F434">
        <v>192</v>
      </c>
      <c r="G434" t="s">
        <v>6609</v>
      </c>
    </row>
    <row r="435" spans="1:7" x14ac:dyDescent="0.25">
      <c r="A435" t="s">
        <v>1762</v>
      </c>
      <c r="B435">
        <v>1.2106056987020899</v>
      </c>
      <c r="C435" t="s">
        <v>6610</v>
      </c>
      <c r="D435">
        <v>752</v>
      </c>
      <c r="E435">
        <v>0</v>
      </c>
      <c r="F435">
        <v>186</v>
      </c>
      <c r="G435" t="s">
        <v>6611</v>
      </c>
    </row>
    <row r="436" spans="1:7" x14ac:dyDescent="0.25">
      <c r="A436" t="s">
        <v>1764</v>
      </c>
      <c r="B436">
        <v>1.1966271559580799</v>
      </c>
      <c r="C436" t="s">
        <v>6612</v>
      </c>
      <c r="D436">
        <v>606</v>
      </c>
      <c r="E436">
        <v>0</v>
      </c>
      <c r="F436">
        <v>196</v>
      </c>
      <c r="G436" t="s">
        <v>6613</v>
      </c>
    </row>
    <row r="437" spans="1:7" x14ac:dyDescent="0.25">
      <c r="A437" t="s">
        <v>6614</v>
      </c>
      <c r="B437">
        <v>1.26275689618692</v>
      </c>
      <c r="C437" t="s">
        <v>6615</v>
      </c>
      <c r="D437">
        <v>160</v>
      </c>
      <c r="E437">
        <v>0</v>
      </c>
      <c r="F437">
        <v>199</v>
      </c>
      <c r="G437" t="s">
        <v>6616</v>
      </c>
    </row>
    <row r="438" spans="1:7" x14ac:dyDescent="0.25">
      <c r="A438" t="s">
        <v>1768</v>
      </c>
      <c r="B438">
        <v>0.44538031082858898</v>
      </c>
      <c r="C438" t="s">
        <v>3190</v>
      </c>
      <c r="D438">
        <v>90</v>
      </c>
      <c r="E438">
        <v>1</v>
      </c>
      <c r="F438">
        <v>180</v>
      </c>
      <c r="G438" t="s">
        <v>6617</v>
      </c>
    </row>
    <row r="439" spans="1:7" x14ac:dyDescent="0.25">
      <c r="A439" t="s">
        <v>1771</v>
      </c>
      <c r="B439">
        <v>0.93260970407100197</v>
      </c>
      <c r="C439" t="s">
        <v>6618</v>
      </c>
      <c r="D439">
        <v>165</v>
      </c>
      <c r="E439">
        <v>0</v>
      </c>
      <c r="F439">
        <v>205</v>
      </c>
      <c r="G439" t="s">
        <v>6619</v>
      </c>
    </row>
    <row r="440" spans="1:7" x14ac:dyDescent="0.25">
      <c r="A440" t="s">
        <v>6620</v>
      </c>
      <c r="B440">
        <v>1.2877249417844101</v>
      </c>
      <c r="C440" t="e">
        <f>--GTA-GCC--G-A-----T</f>
        <v>#NAME?</v>
      </c>
      <c r="D440">
        <v>165</v>
      </c>
      <c r="E440">
        <v>1</v>
      </c>
      <c r="F440">
        <v>123</v>
      </c>
      <c r="G440" t="s">
        <v>6621</v>
      </c>
    </row>
    <row r="441" spans="1:7" x14ac:dyDescent="0.25">
      <c r="A441" t="s">
        <v>6622</v>
      </c>
      <c r="B441">
        <v>0.41574528764636698</v>
      </c>
      <c r="C441" t="s">
        <v>479</v>
      </c>
      <c r="D441">
        <v>310</v>
      </c>
      <c r="E441">
        <v>0</v>
      </c>
      <c r="F441">
        <v>158</v>
      </c>
      <c r="G441" t="s">
        <v>6623</v>
      </c>
    </row>
    <row r="442" spans="1:7" x14ac:dyDescent="0.25">
      <c r="A442" t="s">
        <v>1776</v>
      </c>
      <c r="B442">
        <v>1.2183697601637899</v>
      </c>
      <c r="C442" t="s">
        <v>6624</v>
      </c>
      <c r="D442">
        <v>41</v>
      </c>
      <c r="E442">
        <v>1</v>
      </c>
      <c r="F442">
        <v>146</v>
      </c>
      <c r="G442" t="s">
        <v>6625</v>
      </c>
    </row>
    <row r="443" spans="1:7" x14ac:dyDescent="0.25">
      <c r="A443" t="s">
        <v>1778</v>
      </c>
      <c r="B443">
        <v>0.74150841178089999</v>
      </c>
      <c r="C443" t="s">
        <v>6626</v>
      </c>
      <c r="D443">
        <v>59</v>
      </c>
      <c r="E443">
        <v>0</v>
      </c>
      <c r="F443">
        <v>147</v>
      </c>
      <c r="G443" t="s">
        <v>6627</v>
      </c>
    </row>
    <row r="444" spans="1:7" x14ac:dyDescent="0.25">
      <c r="A444" t="s">
        <v>6628</v>
      </c>
      <c r="B444">
        <v>0.79560664639262402</v>
      </c>
      <c r="C444" t="s">
        <v>479</v>
      </c>
      <c r="D444">
        <v>100</v>
      </c>
      <c r="E444">
        <v>1</v>
      </c>
      <c r="F444">
        <v>208</v>
      </c>
      <c r="G444" t="s">
        <v>6629</v>
      </c>
    </row>
    <row r="445" spans="1:7" x14ac:dyDescent="0.25">
      <c r="A445" t="s">
        <v>1789</v>
      </c>
      <c r="B445">
        <v>1.4075828861925299</v>
      </c>
      <c r="C445" t="s">
        <v>6630</v>
      </c>
      <c r="D445">
        <v>94</v>
      </c>
      <c r="E445">
        <v>0</v>
      </c>
      <c r="F445">
        <v>201</v>
      </c>
      <c r="G445" t="s">
        <v>6631</v>
      </c>
    </row>
    <row r="446" spans="1:7" x14ac:dyDescent="0.25">
      <c r="A446" t="s">
        <v>1794</v>
      </c>
      <c r="B446">
        <v>0.51221202430829005</v>
      </c>
      <c r="C446" t="s">
        <v>3190</v>
      </c>
      <c r="D446">
        <v>170</v>
      </c>
      <c r="E446">
        <v>1</v>
      </c>
      <c r="F446">
        <v>211</v>
      </c>
      <c r="G446" t="s">
        <v>6632</v>
      </c>
    </row>
    <row r="447" spans="1:7" x14ac:dyDescent="0.25">
      <c r="A447" t="s">
        <v>1797</v>
      </c>
      <c r="B447">
        <v>0.85320330376418396</v>
      </c>
      <c r="C447" t="s">
        <v>6633</v>
      </c>
      <c r="D447">
        <v>170</v>
      </c>
      <c r="E447">
        <v>2</v>
      </c>
      <c r="F447">
        <v>85</v>
      </c>
      <c r="G447" t="s">
        <v>6634</v>
      </c>
    </row>
    <row r="448" spans="1:7" x14ac:dyDescent="0.25">
      <c r="A448" t="s">
        <v>6635</v>
      </c>
      <c r="B448">
        <v>0.441550904370136</v>
      </c>
      <c r="C448" t="s">
        <v>479</v>
      </c>
      <c r="D448">
        <v>203</v>
      </c>
      <c r="E448">
        <v>1</v>
      </c>
      <c r="F448">
        <v>122</v>
      </c>
      <c r="G448" t="s">
        <v>6636</v>
      </c>
    </row>
    <row r="449" spans="1:7" x14ac:dyDescent="0.25">
      <c r="A449" t="s">
        <v>1802</v>
      </c>
      <c r="B449">
        <v>0.55612226272993803</v>
      </c>
      <c r="C449" t="s">
        <v>6209</v>
      </c>
      <c r="D449">
        <v>35</v>
      </c>
      <c r="E449">
        <v>2</v>
      </c>
      <c r="F449">
        <v>196</v>
      </c>
      <c r="G449" t="s">
        <v>6637</v>
      </c>
    </row>
    <row r="450" spans="1:7" x14ac:dyDescent="0.25">
      <c r="A450" t="s">
        <v>1807</v>
      </c>
      <c r="B450">
        <v>0.84983768106887603</v>
      </c>
      <c r="C450" t="s">
        <v>6633</v>
      </c>
      <c r="D450">
        <v>69</v>
      </c>
      <c r="E450">
        <v>1</v>
      </c>
      <c r="F450">
        <v>37</v>
      </c>
      <c r="G450" t="s">
        <v>6638</v>
      </c>
    </row>
    <row r="451" spans="1:7" x14ac:dyDescent="0.25">
      <c r="A451" t="s">
        <v>1812</v>
      </c>
      <c r="B451">
        <v>0.69826381254044101</v>
      </c>
      <c r="C451" t="s">
        <v>3702</v>
      </c>
      <c r="D451">
        <v>167</v>
      </c>
      <c r="E451">
        <v>1</v>
      </c>
      <c r="F451">
        <v>102</v>
      </c>
      <c r="G451" t="s">
        <v>6639</v>
      </c>
    </row>
    <row r="452" spans="1:7" x14ac:dyDescent="0.25">
      <c r="A452" t="s">
        <v>1814</v>
      </c>
      <c r="B452">
        <v>0.40456216375244403</v>
      </c>
      <c r="C452" t="s">
        <v>479</v>
      </c>
      <c r="D452">
        <v>179</v>
      </c>
      <c r="E452">
        <v>0</v>
      </c>
      <c r="F452">
        <v>156</v>
      </c>
      <c r="G452" t="s">
        <v>6640</v>
      </c>
    </row>
    <row r="453" spans="1:7" x14ac:dyDescent="0.25">
      <c r="A453" t="s">
        <v>6641</v>
      </c>
      <c r="B453">
        <v>0.36815116171786999</v>
      </c>
      <c r="C453" t="s">
        <v>3190</v>
      </c>
      <c r="D453">
        <v>84</v>
      </c>
      <c r="E453">
        <v>1</v>
      </c>
      <c r="F453">
        <v>170</v>
      </c>
      <c r="G453" t="s">
        <v>6642</v>
      </c>
    </row>
    <row r="454" spans="1:7" x14ac:dyDescent="0.25">
      <c r="A454" t="s">
        <v>1819</v>
      </c>
      <c r="B454">
        <v>0.38472832795675499</v>
      </c>
      <c r="C454" t="s">
        <v>479</v>
      </c>
      <c r="D454">
        <v>84</v>
      </c>
      <c r="E454">
        <v>1</v>
      </c>
      <c r="F454">
        <v>193</v>
      </c>
      <c r="G454" t="s">
        <v>6643</v>
      </c>
    </row>
    <row r="455" spans="1:7" x14ac:dyDescent="0.25">
      <c r="A455" t="s">
        <v>1822</v>
      </c>
      <c r="B455">
        <v>0.75701777525568903</v>
      </c>
      <c r="C455" t="s">
        <v>6644</v>
      </c>
      <c r="D455">
        <v>42</v>
      </c>
      <c r="E455">
        <v>2</v>
      </c>
      <c r="F455">
        <v>35</v>
      </c>
      <c r="G455" t="s">
        <v>6645</v>
      </c>
    </row>
    <row r="456" spans="1:7" x14ac:dyDescent="0.25">
      <c r="A456" t="s">
        <v>1824</v>
      </c>
      <c r="B456">
        <v>0.55443460056826899</v>
      </c>
      <c r="C456" t="s">
        <v>3190</v>
      </c>
      <c r="D456">
        <v>35</v>
      </c>
      <c r="E456">
        <v>1</v>
      </c>
      <c r="F456">
        <v>210</v>
      </c>
      <c r="G456" t="s">
        <v>6646</v>
      </c>
    </row>
    <row r="457" spans="1:7" x14ac:dyDescent="0.25">
      <c r="A457" t="s">
        <v>1835</v>
      </c>
      <c r="B457">
        <v>0.30793833724373398</v>
      </c>
      <c r="C457" t="s">
        <v>3190</v>
      </c>
      <c r="D457">
        <v>52</v>
      </c>
      <c r="E457">
        <v>0</v>
      </c>
      <c r="F457">
        <v>208</v>
      </c>
      <c r="G457" t="s">
        <v>6647</v>
      </c>
    </row>
    <row r="458" spans="1:7" x14ac:dyDescent="0.25">
      <c r="A458" t="s">
        <v>1837</v>
      </c>
      <c r="B458">
        <v>0.448450793298793</v>
      </c>
      <c r="C458" t="s">
        <v>3190</v>
      </c>
      <c r="D458">
        <v>68</v>
      </c>
      <c r="E458">
        <v>1</v>
      </c>
      <c r="F458">
        <v>205</v>
      </c>
      <c r="G458" t="s">
        <v>6648</v>
      </c>
    </row>
    <row r="459" spans="1:7" x14ac:dyDescent="0.25">
      <c r="A459" t="s">
        <v>6649</v>
      </c>
      <c r="B459">
        <v>0.66791780156110103</v>
      </c>
      <c r="C459" t="s">
        <v>2791</v>
      </c>
      <c r="D459">
        <v>41</v>
      </c>
      <c r="E459">
        <v>0</v>
      </c>
      <c r="F459">
        <v>214</v>
      </c>
      <c r="G459" t="s">
        <v>6650</v>
      </c>
    </row>
    <row r="460" spans="1:7" x14ac:dyDescent="0.25">
      <c r="A460" t="s">
        <v>6651</v>
      </c>
      <c r="B460">
        <v>1.21213787321013</v>
      </c>
      <c r="C460" t="s">
        <v>6652</v>
      </c>
      <c r="D460">
        <v>109</v>
      </c>
      <c r="E460">
        <v>0</v>
      </c>
      <c r="F460">
        <v>208</v>
      </c>
      <c r="G460" t="s">
        <v>6653</v>
      </c>
    </row>
    <row r="461" spans="1:7" x14ac:dyDescent="0.25">
      <c r="A461" t="s">
        <v>1851</v>
      </c>
      <c r="B461">
        <v>0.47576689036032699</v>
      </c>
      <c r="C461" t="s">
        <v>479</v>
      </c>
      <c r="D461">
        <v>245</v>
      </c>
      <c r="E461">
        <v>1</v>
      </c>
      <c r="F461">
        <v>212</v>
      </c>
      <c r="G461" t="s">
        <v>6654</v>
      </c>
    </row>
    <row r="462" spans="1:7" x14ac:dyDescent="0.25">
      <c r="A462" t="s">
        <v>6655</v>
      </c>
      <c r="B462">
        <v>1.2084062883053099</v>
      </c>
      <c r="C462" t="s">
        <v>6656</v>
      </c>
      <c r="D462">
        <v>136</v>
      </c>
      <c r="E462">
        <v>0</v>
      </c>
      <c r="F462">
        <v>48</v>
      </c>
      <c r="G462" t="s">
        <v>6657</v>
      </c>
    </row>
    <row r="463" spans="1:7" x14ac:dyDescent="0.25">
      <c r="A463" t="s">
        <v>1855</v>
      </c>
      <c r="B463">
        <v>0.859835738758705</v>
      </c>
      <c r="C463" t="s">
        <v>2746</v>
      </c>
      <c r="D463">
        <v>144</v>
      </c>
      <c r="E463">
        <v>1</v>
      </c>
      <c r="F463">
        <v>211</v>
      </c>
      <c r="G463" t="s">
        <v>6658</v>
      </c>
    </row>
    <row r="464" spans="1:7" x14ac:dyDescent="0.25">
      <c r="A464" t="s">
        <v>1857</v>
      </c>
      <c r="B464">
        <v>1.29848059487581</v>
      </c>
      <c r="C464" t="s">
        <v>6659</v>
      </c>
      <c r="D464">
        <v>160</v>
      </c>
      <c r="E464">
        <v>5</v>
      </c>
      <c r="F464">
        <v>211</v>
      </c>
      <c r="G464" t="s">
        <v>6660</v>
      </c>
    </row>
    <row r="465" spans="1:7" x14ac:dyDescent="0.25">
      <c r="A465" t="s">
        <v>1860</v>
      </c>
      <c r="B465">
        <v>0.56889909978686803</v>
      </c>
      <c r="C465" t="s">
        <v>6509</v>
      </c>
      <c r="D465">
        <v>69</v>
      </c>
      <c r="E465">
        <v>1</v>
      </c>
      <c r="F465">
        <v>205</v>
      </c>
      <c r="G465" t="s">
        <v>6661</v>
      </c>
    </row>
    <row r="466" spans="1:7" x14ac:dyDescent="0.25">
      <c r="A466" t="s">
        <v>6662</v>
      </c>
      <c r="B466">
        <v>0.61890390649496196</v>
      </c>
      <c r="C466" t="s">
        <v>2791</v>
      </c>
      <c r="D466">
        <v>35</v>
      </c>
      <c r="E466">
        <v>0</v>
      </c>
      <c r="F466">
        <v>201</v>
      </c>
      <c r="G466" t="s">
        <v>6663</v>
      </c>
    </row>
    <row r="467" spans="1:7" x14ac:dyDescent="0.25">
      <c r="A467" t="s">
        <v>1866</v>
      </c>
      <c r="B467">
        <v>0.46871614351166802</v>
      </c>
      <c r="C467" t="s">
        <v>3190</v>
      </c>
      <c r="D467">
        <v>35</v>
      </c>
      <c r="E467">
        <v>0</v>
      </c>
      <c r="F467">
        <v>106</v>
      </c>
      <c r="G467" t="s">
        <v>6664</v>
      </c>
    </row>
    <row r="468" spans="1:7" x14ac:dyDescent="0.25">
      <c r="A468" t="s">
        <v>6665</v>
      </c>
      <c r="B468">
        <v>1.08099727031707</v>
      </c>
      <c r="C468" t="s">
        <v>6185</v>
      </c>
      <c r="D468">
        <v>113</v>
      </c>
      <c r="E468">
        <v>0</v>
      </c>
      <c r="F468">
        <v>89</v>
      </c>
      <c r="G468" t="s">
        <v>6666</v>
      </c>
    </row>
    <row r="469" spans="1:7" x14ac:dyDescent="0.25">
      <c r="A469" t="s">
        <v>6667</v>
      </c>
      <c r="B469">
        <v>0.68293062784318104</v>
      </c>
      <c r="C469" t="s">
        <v>6668</v>
      </c>
      <c r="D469">
        <v>77</v>
      </c>
      <c r="E469">
        <v>0</v>
      </c>
      <c r="F469">
        <v>213</v>
      </c>
      <c r="G469" t="s">
        <v>6669</v>
      </c>
    </row>
    <row r="470" spans="1:7" x14ac:dyDescent="0.25">
      <c r="A470" t="s">
        <v>6670</v>
      </c>
      <c r="B470">
        <v>1.5049317049346</v>
      </c>
      <c r="C470" t="s">
        <v>6671</v>
      </c>
      <c r="D470">
        <v>127</v>
      </c>
      <c r="E470">
        <v>2</v>
      </c>
      <c r="F470">
        <v>195</v>
      </c>
      <c r="G470" t="s">
        <v>6672</v>
      </c>
    </row>
    <row r="471" spans="1:7" x14ac:dyDescent="0.25">
      <c r="A471" t="s">
        <v>6673</v>
      </c>
      <c r="B471">
        <v>0.95480127212934396</v>
      </c>
      <c r="C471" t="s">
        <v>6674</v>
      </c>
      <c r="D471">
        <v>64</v>
      </c>
      <c r="E471">
        <v>2</v>
      </c>
      <c r="F471">
        <v>31</v>
      </c>
      <c r="G471" t="s">
        <v>6675</v>
      </c>
    </row>
    <row r="472" spans="1:7" x14ac:dyDescent="0.25">
      <c r="A472" t="s">
        <v>6676</v>
      </c>
      <c r="B472">
        <v>1.0226464781297799</v>
      </c>
      <c r="C472" t="s">
        <v>6677</v>
      </c>
      <c r="D472">
        <v>79</v>
      </c>
      <c r="E472">
        <v>1</v>
      </c>
      <c r="F472">
        <v>196</v>
      </c>
      <c r="G472" t="s">
        <v>6678</v>
      </c>
    </row>
    <row r="473" spans="1:7" x14ac:dyDescent="0.25">
      <c r="A473" t="s">
        <v>1878</v>
      </c>
      <c r="B473">
        <v>0.56575921942602903</v>
      </c>
      <c r="C473" t="s">
        <v>479</v>
      </c>
      <c r="D473">
        <v>79</v>
      </c>
      <c r="E473">
        <v>0</v>
      </c>
      <c r="F473">
        <v>187</v>
      </c>
      <c r="G473" t="s">
        <v>6679</v>
      </c>
    </row>
    <row r="474" spans="1:7" x14ac:dyDescent="0.25">
      <c r="A474" t="s">
        <v>1881</v>
      </c>
      <c r="B474">
        <v>0.43740223992558602</v>
      </c>
      <c r="C474" t="s">
        <v>479</v>
      </c>
      <c r="D474">
        <v>78</v>
      </c>
      <c r="E474">
        <v>1</v>
      </c>
      <c r="F474">
        <v>166</v>
      </c>
      <c r="G474" t="s">
        <v>6680</v>
      </c>
    </row>
    <row r="475" spans="1:7" x14ac:dyDescent="0.25">
      <c r="A475" t="s">
        <v>1884</v>
      </c>
      <c r="B475">
        <v>0.57704196773483496</v>
      </c>
      <c r="C475" t="s">
        <v>3190</v>
      </c>
      <c r="D475">
        <v>83</v>
      </c>
      <c r="E475">
        <v>1</v>
      </c>
      <c r="F475">
        <v>100</v>
      </c>
      <c r="G475" t="s">
        <v>6681</v>
      </c>
    </row>
    <row r="476" spans="1:7" x14ac:dyDescent="0.25">
      <c r="A476" t="s">
        <v>1887</v>
      </c>
      <c r="B476">
        <v>0.68196536028102805</v>
      </c>
      <c r="C476" t="s">
        <v>479</v>
      </c>
      <c r="D476">
        <v>83</v>
      </c>
      <c r="E476">
        <v>0</v>
      </c>
      <c r="F476">
        <v>212</v>
      </c>
      <c r="G476" t="s">
        <v>6682</v>
      </c>
    </row>
    <row r="477" spans="1:7" x14ac:dyDescent="0.25">
      <c r="A477" t="s">
        <v>1890</v>
      </c>
      <c r="B477">
        <v>0.40838214119024802</v>
      </c>
      <c r="C477" t="s">
        <v>479</v>
      </c>
      <c r="D477">
        <v>115</v>
      </c>
      <c r="E477">
        <v>1</v>
      </c>
      <c r="F477">
        <v>210</v>
      </c>
      <c r="G477" t="s">
        <v>6683</v>
      </c>
    </row>
    <row r="478" spans="1:7" x14ac:dyDescent="0.25">
      <c r="A478" t="s">
        <v>1893</v>
      </c>
      <c r="B478">
        <v>1.3468431886015799</v>
      </c>
      <c r="C478" t="s">
        <v>6684</v>
      </c>
      <c r="D478">
        <v>144</v>
      </c>
      <c r="E478">
        <v>4</v>
      </c>
      <c r="F478">
        <v>192</v>
      </c>
      <c r="G478" t="s">
        <v>6685</v>
      </c>
    </row>
    <row r="479" spans="1:7" x14ac:dyDescent="0.25">
      <c r="A479" t="s">
        <v>1902</v>
      </c>
      <c r="B479">
        <v>0.50817181641833398</v>
      </c>
      <c r="C479" t="s">
        <v>479</v>
      </c>
      <c r="D479">
        <v>58</v>
      </c>
      <c r="E479">
        <v>1</v>
      </c>
      <c r="F479">
        <v>191</v>
      </c>
      <c r="G479" t="s">
        <v>6686</v>
      </c>
    </row>
    <row r="480" spans="1:7" x14ac:dyDescent="0.25">
      <c r="A480" t="s">
        <v>6687</v>
      </c>
      <c r="B480">
        <v>0.56155488786052099</v>
      </c>
      <c r="C480" t="s">
        <v>1415</v>
      </c>
      <c r="D480">
        <v>116</v>
      </c>
      <c r="E480">
        <v>1</v>
      </c>
      <c r="F480">
        <v>208</v>
      </c>
      <c r="G480" t="s">
        <v>6688</v>
      </c>
    </row>
    <row r="481" spans="1:7" x14ac:dyDescent="0.25">
      <c r="A481" t="s">
        <v>6689</v>
      </c>
      <c r="B481">
        <v>0.987038733155433</v>
      </c>
      <c r="C481" t="s">
        <v>6690</v>
      </c>
      <c r="D481">
        <v>128</v>
      </c>
      <c r="E481">
        <v>0</v>
      </c>
      <c r="F481">
        <v>71</v>
      </c>
      <c r="G481" t="s">
        <v>6691</v>
      </c>
    </row>
    <row r="482" spans="1:7" x14ac:dyDescent="0.25">
      <c r="A482" t="s">
        <v>6692</v>
      </c>
      <c r="B482">
        <v>0.76103658404927799</v>
      </c>
      <c r="C482" t="s">
        <v>479</v>
      </c>
      <c r="D482">
        <v>128</v>
      </c>
      <c r="E482">
        <v>0</v>
      </c>
      <c r="F482">
        <v>171</v>
      </c>
      <c r="G482" t="s">
        <v>6693</v>
      </c>
    </row>
    <row r="483" spans="1:7" x14ac:dyDescent="0.25">
      <c r="A483" t="s">
        <v>1911</v>
      </c>
      <c r="B483">
        <v>0.61485144378696599</v>
      </c>
      <c r="C483" t="s">
        <v>2342</v>
      </c>
      <c r="D483">
        <v>77</v>
      </c>
      <c r="E483">
        <v>1</v>
      </c>
      <c r="F483">
        <v>126</v>
      </c>
      <c r="G483" t="s">
        <v>6694</v>
      </c>
    </row>
    <row r="484" spans="1:7" x14ac:dyDescent="0.25">
      <c r="A484" t="s">
        <v>1913</v>
      </c>
      <c r="B484">
        <v>0.76270596040277405</v>
      </c>
      <c r="C484" t="s">
        <v>1409</v>
      </c>
      <c r="D484">
        <v>175</v>
      </c>
      <c r="E484">
        <v>0</v>
      </c>
      <c r="F484">
        <v>165</v>
      </c>
      <c r="G484" t="s">
        <v>6695</v>
      </c>
    </row>
    <row r="485" spans="1:7" x14ac:dyDescent="0.25">
      <c r="A485" t="s">
        <v>1919</v>
      </c>
      <c r="B485">
        <v>0.71950585856771099</v>
      </c>
      <c r="C485" t="s">
        <v>479</v>
      </c>
      <c r="D485">
        <v>343</v>
      </c>
      <c r="E485">
        <v>1</v>
      </c>
      <c r="F485">
        <v>98</v>
      </c>
      <c r="G485" t="s">
        <v>6696</v>
      </c>
    </row>
    <row r="486" spans="1:7" x14ac:dyDescent="0.25">
      <c r="A486" t="s">
        <v>1921</v>
      </c>
      <c r="B486">
        <v>1.2143494688476799</v>
      </c>
      <c r="C486" t="s">
        <v>6697</v>
      </c>
      <c r="D486">
        <v>313</v>
      </c>
      <c r="E486">
        <v>3</v>
      </c>
      <c r="F486">
        <v>45</v>
      </c>
      <c r="G486" t="s">
        <v>6698</v>
      </c>
    </row>
    <row r="487" spans="1:7" x14ac:dyDescent="0.25">
      <c r="A487" t="s">
        <v>1924</v>
      </c>
      <c r="B487">
        <v>1.47569416870784</v>
      </c>
      <c r="C487" t="s">
        <v>6699</v>
      </c>
      <c r="D487">
        <v>225</v>
      </c>
      <c r="E487">
        <v>5</v>
      </c>
      <c r="F487">
        <v>36</v>
      </c>
      <c r="G487" t="s">
        <v>1923</v>
      </c>
    </row>
    <row r="488" spans="1:7" x14ac:dyDescent="0.25">
      <c r="A488" t="s">
        <v>1926</v>
      </c>
      <c r="B488">
        <v>0.97944252408166099</v>
      </c>
      <c r="C488" t="s">
        <v>479</v>
      </c>
      <c r="D488">
        <v>63</v>
      </c>
      <c r="E488">
        <v>1</v>
      </c>
      <c r="F488">
        <v>39</v>
      </c>
      <c r="G488" t="s">
        <v>6700</v>
      </c>
    </row>
    <row r="489" spans="1:7" x14ac:dyDescent="0.25">
      <c r="A489" t="s">
        <v>1929</v>
      </c>
      <c r="B489">
        <v>1.4225486818608</v>
      </c>
      <c r="C489" t="s">
        <v>6701</v>
      </c>
      <c r="D489">
        <v>215</v>
      </c>
      <c r="E489">
        <v>3</v>
      </c>
      <c r="F489">
        <v>31</v>
      </c>
      <c r="G489" t="s">
        <v>6702</v>
      </c>
    </row>
    <row r="490" spans="1:7" x14ac:dyDescent="0.25">
      <c r="A490" t="s">
        <v>6703</v>
      </c>
      <c r="B490">
        <v>0.36360608187332699</v>
      </c>
      <c r="C490" t="s">
        <v>3190</v>
      </c>
      <c r="D490">
        <v>110</v>
      </c>
      <c r="E490">
        <v>0</v>
      </c>
      <c r="F490">
        <v>209</v>
      </c>
      <c r="G490" t="s">
        <v>6704</v>
      </c>
    </row>
    <row r="491" spans="1:7" x14ac:dyDescent="0.25">
      <c r="A491" t="s">
        <v>6705</v>
      </c>
      <c r="B491">
        <v>1.0352702585567899</v>
      </c>
      <c r="C491" t="s">
        <v>6706</v>
      </c>
      <c r="D491">
        <v>147</v>
      </c>
      <c r="E491">
        <v>0</v>
      </c>
      <c r="F491">
        <v>206</v>
      </c>
      <c r="G491" t="s">
        <v>6707</v>
      </c>
    </row>
    <row r="492" spans="1:7" x14ac:dyDescent="0.25">
      <c r="A492" t="s">
        <v>1938</v>
      </c>
      <c r="B492">
        <v>1.24642959509417</v>
      </c>
      <c r="C492" t="s">
        <v>6708</v>
      </c>
      <c r="D492">
        <v>147</v>
      </c>
      <c r="E492">
        <v>0</v>
      </c>
      <c r="F492">
        <v>179</v>
      </c>
      <c r="G492" t="s">
        <v>6709</v>
      </c>
    </row>
    <row r="493" spans="1:7" x14ac:dyDescent="0.25">
      <c r="A493" t="s">
        <v>1946</v>
      </c>
      <c r="B493">
        <v>0.46082072488454501</v>
      </c>
      <c r="C493" t="s">
        <v>479</v>
      </c>
      <c r="D493">
        <v>96</v>
      </c>
      <c r="E493">
        <v>1</v>
      </c>
      <c r="F493">
        <v>180</v>
      </c>
      <c r="G493" t="s">
        <v>6710</v>
      </c>
    </row>
    <row r="494" spans="1:7" x14ac:dyDescent="0.25">
      <c r="A494" t="s">
        <v>6711</v>
      </c>
      <c r="B494">
        <v>0.88059281670371203</v>
      </c>
      <c r="C494" t="s">
        <v>3187</v>
      </c>
      <c r="D494">
        <v>56</v>
      </c>
      <c r="E494">
        <v>0</v>
      </c>
      <c r="F494">
        <v>197</v>
      </c>
      <c r="G494" t="s">
        <v>6712</v>
      </c>
    </row>
    <row r="495" spans="1:7" x14ac:dyDescent="0.25">
      <c r="A495" t="s">
        <v>1952</v>
      </c>
      <c r="B495">
        <v>0.78237331382504305</v>
      </c>
      <c r="C495" t="s">
        <v>479</v>
      </c>
      <c r="D495">
        <v>60</v>
      </c>
      <c r="E495">
        <v>0</v>
      </c>
      <c r="F495">
        <v>199</v>
      </c>
      <c r="G495" t="s">
        <v>6713</v>
      </c>
    </row>
    <row r="496" spans="1:7" x14ac:dyDescent="0.25">
      <c r="A496" t="s">
        <v>1954</v>
      </c>
      <c r="B496">
        <v>0.609884000159994</v>
      </c>
      <c r="C496" t="s">
        <v>2637</v>
      </c>
      <c r="D496">
        <v>51</v>
      </c>
      <c r="E496">
        <v>0</v>
      </c>
      <c r="F496">
        <v>35</v>
      </c>
      <c r="G496" t="s">
        <v>6714</v>
      </c>
    </row>
    <row r="497" spans="1:7" x14ac:dyDescent="0.25">
      <c r="A497" t="s">
        <v>6715</v>
      </c>
      <c r="B497">
        <v>1.44679847008115</v>
      </c>
      <c r="C497" t="s">
        <v>6716</v>
      </c>
      <c r="D497">
        <v>220</v>
      </c>
      <c r="E497">
        <v>20</v>
      </c>
      <c r="F497">
        <v>213</v>
      </c>
      <c r="G497" t="s">
        <v>6717</v>
      </c>
    </row>
    <row r="498" spans="1:7" x14ac:dyDescent="0.25">
      <c r="A498" t="s">
        <v>1958</v>
      </c>
      <c r="B498">
        <v>1.5895148577693901</v>
      </c>
      <c r="C498" t="s">
        <v>6718</v>
      </c>
      <c r="D498">
        <v>259</v>
      </c>
      <c r="E498">
        <v>18</v>
      </c>
      <c r="F498">
        <v>207</v>
      </c>
      <c r="G498" t="s">
        <v>6719</v>
      </c>
    </row>
    <row r="499" spans="1:7" x14ac:dyDescent="0.25">
      <c r="A499" t="s">
        <v>1961</v>
      </c>
      <c r="B499">
        <v>0.51966991287488895</v>
      </c>
      <c r="C499" t="s">
        <v>479</v>
      </c>
      <c r="D499">
        <v>153</v>
      </c>
      <c r="E499">
        <v>1</v>
      </c>
      <c r="F499">
        <v>199</v>
      </c>
      <c r="G499" t="s">
        <v>6720</v>
      </c>
    </row>
    <row r="500" spans="1:7" x14ac:dyDescent="0.25">
      <c r="A500" t="s">
        <v>1964</v>
      </c>
      <c r="B500">
        <v>1.4520868785239001</v>
      </c>
      <c r="C500" t="e">
        <f>---CGGGCG--G--T----T</f>
        <v>#NAME?</v>
      </c>
      <c r="D500">
        <v>92</v>
      </c>
      <c r="E500">
        <v>15</v>
      </c>
      <c r="F500">
        <v>215</v>
      </c>
      <c r="G500" t="s">
        <v>1967</v>
      </c>
    </row>
    <row r="501" spans="1:7" x14ac:dyDescent="0.25">
      <c r="A501" t="s">
        <v>6721</v>
      </c>
      <c r="B501">
        <v>0.58513994921432499</v>
      </c>
      <c r="C501" t="s">
        <v>479</v>
      </c>
      <c r="D501">
        <v>86</v>
      </c>
      <c r="E501">
        <v>0</v>
      </c>
      <c r="F501">
        <v>213</v>
      </c>
      <c r="G501" t="s">
        <v>6722</v>
      </c>
    </row>
    <row r="502" spans="1:7" x14ac:dyDescent="0.25">
      <c r="A502" t="s">
        <v>1968</v>
      </c>
      <c r="B502">
        <v>1.4116843244770001</v>
      </c>
      <c r="C502" t="s">
        <v>6723</v>
      </c>
      <c r="D502">
        <v>259</v>
      </c>
      <c r="E502">
        <v>4</v>
      </c>
      <c r="F502">
        <v>208</v>
      </c>
      <c r="G502" t="s">
        <v>6724</v>
      </c>
    </row>
    <row r="503" spans="1:7" x14ac:dyDescent="0.25">
      <c r="A503" t="s">
        <v>6725</v>
      </c>
      <c r="B503">
        <v>0.63824177641608903</v>
      </c>
      <c r="C503" t="s">
        <v>479</v>
      </c>
      <c r="D503">
        <v>51</v>
      </c>
      <c r="E503">
        <v>1</v>
      </c>
      <c r="F503">
        <v>210</v>
      </c>
      <c r="G503" t="s">
        <v>6726</v>
      </c>
    </row>
    <row r="504" spans="1:7" x14ac:dyDescent="0.25">
      <c r="A504" t="s">
        <v>1973</v>
      </c>
      <c r="B504">
        <v>0.95899959711633198</v>
      </c>
      <c r="C504" t="s">
        <v>6727</v>
      </c>
      <c r="D504">
        <v>33</v>
      </c>
      <c r="E504">
        <v>3</v>
      </c>
      <c r="F504">
        <v>210</v>
      </c>
      <c r="G504" t="s">
        <v>6728</v>
      </c>
    </row>
    <row r="505" spans="1:7" x14ac:dyDescent="0.25">
      <c r="A505" t="s">
        <v>6729</v>
      </c>
      <c r="B505">
        <v>0.63859689123739305</v>
      </c>
      <c r="C505" t="s">
        <v>6730</v>
      </c>
      <c r="D505">
        <v>47</v>
      </c>
      <c r="E505">
        <v>1</v>
      </c>
      <c r="F505">
        <v>117</v>
      </c>
      <c r="G505" t="s">
        <v>6731</v>
      </c>
    </row>
    <row r="506" spans="1:7" x14ac:dyDescent="0.25">
      <c r="A506" t="s">
        <v>6732</v>
      </c>
      <c r="B506">
        <v>0.97165507529673201</v>
      </c>
      <c r="C506" t="s">
        <v>6733</v>
      </c>
      <c r="D506">
        <v>42</v>
      </c>
      <c r="E506">
        <v>0</v>
      </c>
      <c r="F506">
        <v>210</v>
      </c>
      <c r="G506" t="s">
        <v>6734</v>
      </c>
    </row>
    <row r="507" spans="1:7" x14ac:dyDescent="0.25">
      <c r="A507" t="s">
        <v>6735</v>
      </c>
      <c r="B507">
        <v>0.50389854681971802</v>
      </c>
      <c r="C507" t="s">
        <v>3190</v>
      </c>
      <c r="D507">
        <v>42</v>
      </c>
      <c r="E507">
        <v>1</v>
      </c>
      <c r="F507">
        <v>209</v>
      </c>
      <c r="G507" t="s">
        <v>6736</v>
      </c>
    </row>
    <row r="508" spans="1:7" x14ac:dyDescent="0.25">
      <c r="A508" t="s">
        <v>6737</v>
      </c>
      <c r="B508">
        <v>1.2922762670546399</v>
      </c>
      <c r="C508" t="s">
        <v>6738</v>
      </c>
      <c r="D508">
        <v>168</v>
      </c>
      <c r="E508">
        <v>1</v>
      </c>
      <c r="F508">
        <v>213</v>
      </c>
      <c r="G508" t="s">
        <v>6739</v>
      </c>
    </row>
    <row r="509" spans="1:7" x14ac:dyDescent="0.25">
      <c r="A509" t="s">
        <v>1982</v>
      </c>
      <c r="B509">
        <v>1.55746439897178</v>
      </c>
      <c r="C509" t="s">
        <v>6740</v>
      </c>
      <c r="D509">
        <v>5559</v>
      </c>
      <c r="E509">
        <v>0</v>
      </c>
      <c r="F509">
        <v>187</v>
      </c>
      <c r="G509" t="s">
        <v>6741</v>
      </c>
    </row>
    <row r="510" spans="1:7" x14ac:dyDescent="0.25">
      <c r="A510" t="s">
        <v>6742</v>
      </c>
      <c r="B510">
        <v>1.5992402100012999</v>
      </c>
      <c r="C510" t="s">
        <v>6743</v>
      </c>
      <c r="D510">
        <v>5559</v>
      </c>
      <c r="E510">
        <v>0</v>
      </c>
      <c r="F510">
        <v>172</v>
      </c>
      <c r="G510" t="s">
        <v>6744</v>
      </c>
    </row>
    <row r="511" spans="1:7" x14ac:dyDescent="0.25">
      <c r="A511" t="s">
        <v>1987</v>
      </c>
      <c r="B511">
        <v>0.44972614896045898</v>
      </c>
      <c r="C511" t="s">
        <v>479</v>
      </c>
      <c r="D511">
        <v>83</v>
      </c>
      <c r="E511">
        <v>0</v>
      </c>
      <c r="F511">
        <v>171</v>
      </c>
      <c r="G511" t="s">
        <v>6745</v>
      </c>
    </row>
    <row r="512" spans="1:7" x14ac:dyDescent="0.25">
      <c r="A512" t="s">
        <v>6746</v>
      </c>
      <c r="B512">
        <v>0.50653563786601596</v>
      </c>
      <c r="C512" t="s">
        <v>479</v>
      </c>
      <c r="D512">
        <v>72</v>
      </c>
      <c r="E512">
        <v>0</v>
      </c>
      <c r="F512">
        <v>32</v>
      </c>
      <c r="G512" t="s">
        <v>6747</v>
      </c>
    </row>
    <row r="513" spans="1:7" x14ac:dyDescent="0.25">
      <c r="A513" t="s">
        <v>6748</v>
      </c>
      <c r="B513">
        <v>0.85792440014979199</v>
      </c>
      <c r="C513" t="s">
        <v>6749</v>
      </c>
      <c r="D513">
        <v>37</v>
      </c>
      <c r="E513">
        <v>0</v>
      </c>
      <c r="F513">
        <v>203</v>
      </c>
      <c r="G513" t="s">
        <v>6750</v>
      </c>
    </row>
    <row r="514" spans="1:7" x14ac:dyDescent="0.25">
      <c r="A514" t="s">
        <v>1992</v>
      </c>
      <c r="B514">
        <v>1.09004566983068</v>
      </c>
      <c r="C514" t="s">
        <v>6751</v>
      </c>
      <c r="D514">
        <v>37</v>
      </c>
      <c r="E514">
        <v>0</v>
      </c>
      <c r="F514">
        <v>209</v>
      </c>
      <c r="G514" t="s">
        <v>6752</v>
      </c>
    </row>
    <row r="515" spans="1:7" x14ac:dyDescent="0.25">
      <c r="A515" t="s">
        <v>1994</v>
      </c>
      <c r="B515">
        <v>0.794090328898574</v>
      </c>
      <c r="C515" t="s">
        <v>6753</v>
      </c>
      <c r="D515">
        <v>132</v>
      </c>
      <c r="E515">
        <v>1</v>
      </c>
      <c r="F515">
        <v>213</v>
      </c>
      <c r="G515" t="s">
        <v>6754</v>
      </c>
    </row>
    <row r="516" spans="1:7" x14ac:dyDescent="0.25">
      <c r="A516" t="s">
        <v>1997</v>
      </c>
      <c r="B516">
        <v>0.68708759777186101</v>
      </c>
      <c r="C516" t="s">
        <v>479</v>
      </c>
      <c r="D516">
        <v>81</v>
      </c>
      <c r="E516">
        <v>1</v>
      </c>
      <c r="F516">
        <v>199</v>
      </c>
      <c r="G516" t="s">
        <v>6755</v>
      </c>
    </row>
    <row r="517" spans="1:7" x14ac:dyDescent="0.25">
      <c r="A517" t="s">
        <v>6756</v>
      </c>
      <c r="B517">
        <v>1.1220089462176901</v>
      </c>
      <c r="C517" t="s">
        <v>6757</v>
      </c>
      <c r="D517">
        <v>154</v>
      </c>
      <c r="E517">
        <v>0</v>
      </c>
      <c r="F517">
        <v>209</v>
      </c>
      <c r="G517" t="s">
        <v>6758</v>
      </c>
    </row>
    <row r="518" spans="1:7" x14ac:dyDescent="0.25">
      <c r="A518" t="s">
        <v>2001</v>
      </c>
      <c r="B518">
        <v>0.37809021173804902</v>
      </c>
      <c r="C518" t="s">
        <v>479</v>
      </c>
      <c r="D518">
        <v>42</v>
      </c>
      <c r="E518">
        <v>1</v>
      </c>
      <c r="F518">
        <v>201</v>
      </c>
      <c r="G518" t="s">
        <v>6759</v>
      </c>
    </row>
    <row r="519" spans="1:7" x14ac:dyDescent="0.25">
      <c r="A519" t="s">
        <v>6760</v>
      </c>
      <c r="B519">
        <v>0.40942389069977098</v>
      </c>
      <c r="C519" t="s">
        <v>3190</v>
      </c>
      <c r="D519">
        <v>42</v>
      </c>
      <c r="E519">
        <v>1</v>
      </c>
      <c r="F519">
        <v>204</v>
      </c>
      <c r="G519" t="s">
        <v>6761</v>
      </c>
    </row>
    <row r="520" spans="1:7" x14ac:dyDescent="0.25">
      <c r="A520" t="s">
        <v>6762</v>
      </c>
      <c r="B520">
        <v>0.98423892928541101</v>
      </c>
      <c r="C520" t="s">
        <v>6763</v>
      </c>
      <c r="D520">
        <v>41</v>
      </c>
      <c r="E520">
        <v>1</v>
      </c>
      <c r="F520">
        <v>212</v>
      </c>
      <c r="G520" t="s">
        <v>6764</v>
      </c>
    </row>
    <row r="521" spans="1:7" x14ac:dyDescent="0.25">
      <c r="A521" t="s">
        <v>6765</v>
      </c>
      <c r="B521">
        <v>0.60786717722171102</v>
      </c>
      <c r="C521" t="s">
        <v>479</v>
      </c>
      <c r="D521">
        <v>131</v>
      </c>
      <c r="E521">
        <v>0</v>
      </c>
      <c r="F521">
        <v>112</v>
      </c>
      <c r="G521" t="s">
        <v>6766</v>
      </c>
    </row>
    <row r="522" spans="1:7" x14ac:dyDescent="0.25">
      <c r="A522" t="s">
        <v>6767</v>
      </c>
      <c r="B522">
        <v>0.51793435883448902</v>
      </c>
      <c r="C522" t="s">
        <v>479</v>
      </c>
      <c r="D522">
        <v>68</v>
      </c>
      <c r="E522">
        <v>1</v>
      </c>
      <c r="F522">
        <v>175</v>
      </c>
      <c r="G522" t="s">
        <v>6768</v>
      </c>
    </row>
    <row r="523" spans="1:7" x14ac:dyDescent="0.25">
      <c r="A523" t="s">
        <v>2021</v>
      </c>
      <c r="B523">
        <v>1.0051403428661101</v>
      </c>
      <c r="C523" t="s">
        <v>6769</v>
      </c>
      <c r="D523">
        <v>75</v>
      </c>
      <c r="E523">
        <v>2</v>
      </c>
      <c r="F523">
        <v>137</v>
      </c>
      <c r="G523" t="s">
        <v>6770</v>
      </c>
    </row>
    <row r="524" spans="1:7" x14ac:dyDescent="0.25">
      <c r="A524" t="s">
        <v>6771</v>
      </c>
      <c r="B524">
        <v>0.52242141345910997</v>
      </c>
      <c r="C524" t="s">
        <v>1027</v>
      </c>
      <c r="D524">
        <v>317</v>
      </c>
      <c r="E524">
        <v>1</v>
      </c>
      <c r="F524">
        <v>107</v>
      </c>
      <c r="G524" t="s">
        <v>6772</v>
      </c>
    </row>
    <row r="525" spans="1:7" x14ac:dyDescent="0.25">
      <c r="A525" t="s">
        <v>2027</v>
      </c>
      <c r="B525">
        <v>1.25200757607969</v>
      </c>
      <c r="C525" t="s">
        <v>6773</v>
      </c>
      <c r="D525">
        <v>293</v>
      </c>
      <c r="E525">
        <v>1</v>
      </c>
      <c r="F525">
        <v>70</v>
      </c>
      <c r="G525" t="s">
        <v>6774</v>
      </c>
    </row>
    <row r="526" spans="1:7" x14ac:dyDescent="0.25">
      <c r="A526" t="s">
        <v>2030</v>
      </c>
      <c r="B526">
        <v>0.442767912602822</v>
      </c>
      <c r="C526" t="s">
        <v>479</v>
      </c>
      <c r="D526">
        <v>74</v>
      </c>
      <c r="E526">
        <v>0</v>
      </c>
      <c r="F526">
        <v>199</v>
      </c>
      <c r="G526" t="s">
        <v>6775</v>
      </c>
    </row>
    <row r="527" spans="1:7" x14ac:dyDescent="0.25">
      <c r="A527" t="s">
        <v>6776</v>
      </c>
      <c r="B527">
        <v>0.37828923949836002</v>
      </c>
      <c r="C527" t="s">
        <v>479</v>
      </c>
      <c r="D527">
        <v>197</v>
      </c>
      <c r="E527">
        <v>0</v>
      </c>
      <c r="F527">
        <v>210</v>
      </c>
      <c r="G527" t="s">
        <v>6777</v>
      </c>
    </row>
    <row r="528" spans="1:7" x14ac:dyDescent="0.25">
      <c r="A528" t="s">
        <v>2032</v>
      </c>
      <c r="B528">
        <v>1.1618543907941401</v>
      </c>
      <c r="C528" t="s">
        <v>6778</v>
      </c>
      <c r="D528">
        <v>137</v>
      </c>
      <c r="E528">
        <v>1</v>
      </c>
      <c r="F528">
        <v>215</v>
      </c>
      <c r="G528" t="s">
        <v>6779</v>
      </c>
    </row>
    <row r="529" spans="1:7" x14ac:dyDescent="0.25">
      <c r="A529" t="s">
        <v>2035</v>
      </c>
      <c r="B529">
        <v>0.55496603881814</v>
      </c>
      <c r="C529" t="s">
        <v>479</v>
      </c>
      <c r="D529">
        <v>68</v>
      </c>
      <c r="E529">
        <v>1</v>
      </c>
      <c r="F529">
        <v>213</v>
      </c>
      <c r="G529" t="s">
        <v>6780</v>
      </c>
    </row>
    <row r="530" spans="1:7" x14ac:dyDescent="0.25">
      <c r="A530" t="s">
        <v>6781</v>
      </c>
      <c r="B530">
        <v>1.0238216826147899</v>
      </c>
      <c r="C530" t="s">
        <v>6782</v>
      </c>
      <c r="D530">
        <v>130</v>
      </c>
      <c r="E530">
        <v>2</v>
      </c>
      <c r="F530">
        <v>211</v>
      </c>
      <c r="G530" t="s">
        <v>6783</v>
      </c>
    </row>
    <row r="531" spans="1:7" x14ac:dyDescent="0.25">
      <c r="A531" t="s">
        <v>2039</v>
      </c>
      <c r="B531">
        <v>0.50456001176019105</v>
      </c>
      <c r="C531" t="s">
        <v>479</v>
      </c>
      <c r="D531">
        <v>75</v>
      </c>
      <c r="E531">
        <v>1</v>
      </c>
      <c r="F531">
        <v>212</v>
      </c>
      <c r="G531" t="s">
        <v>6784</v>
      </c>
    </row>
    <row r="532" spans="1:7" x14ac:dyDescent="0.25">
      <c r="A532" t="s">
        <v>6785</v>
      </c>
      <c r="B532">
        <v>0.41876924468931898</v>
      </c>
      <c r="C532" t="s">
        <v>479</v>
      </c>
      <c r="D532">
        <v>75</v>
      </c>
      <c r="E532">
        <v>0</v>
      </c>
      <c r="F532">
        <v>170</v>
      </c>
      <c r="G532" t="s">
        <v>6786</v>
      </c>
    </row>
    <row r="533" spans="1:7" x14ac:dyDescent="0.25">
      <c r="A533" t="s">
        <v>2045</v>
      </c>
      <c r="B533">
        <v>0.61275399663413599</v>
      </c>
      <c r="C533" t="s">
        <v>3190</v>
      </c>
      <c r="D533">
        <v>48</v>
      </c>
      <c r="E533">
        <v>0</v>
      </c>
      <c r="F533">
        <v>36</v>
      </c>
      <c r="G533" t="s">
        <v>6787</v>
      </c>
    </row>
    <row r="534" spans="1:7" x14ac:dyDescent="0.25">
      <c r="A534" t="s">
        <v>6788</v>
      </c>
      <c r="B534">
        <v>0.76242561743330595</v>
      </c>
      <c r="C534" t="s">
        <v>479</v>
      </c>
      <c r="D534">
        <v>85</v>
      </c>
      <c r="E534">
        <v>1</v>
      </c>
      <c r="F534">
        <v>83</v>
      </c>
      <c r="G534" t="s">
        <v>6789</v>
      </c>
    </row>
    <row r="535" spans="1:7" x14ac:dyDescent="0.25">
      <c r="A535" t="s">
        <v>2049</v>
      </c>
      <c r="B535">
        <v>0.94179540912276805</v>
      </c>
      <c r="C535" t="s">
        <v>479</v>
      </c>
      <c r="D535">
        <v>83</v>
      </c>
      <c r="E535">
        <v>0</v>
      </c>
      <c r="F535">
        <v>193</v>
      </c>
      <c r="G535" t="s">
        <v>6790</v>
      </c>
    </row>
    <row r="536" spans="1:7" x14ac:dyDescent="0.25">
      <c r="A536" t="s">
        <v>2055</v>
      </c>
      <c r="B536">
        <v>0.714770674962657</v>
      </c>
      <c r="C536" t="s">
        <v>479</v>
      </c>
      <c r="D536">
        <v>74</v>
      </c>
      <c r="E536">
        <v>1</v>
      </c>
      <c r="F536">
        <v>107</v>
      </c>
      <c r="G536" t="s">
        <v>6791</v>
      </c>
    </row>
    <row r="537" spans="1:7" x14ac:dyDescent="0.25">
      <c r="A537" t="s">
        <v>2057</v>
      </c>
      <c r="B537">
        <v>0.85989366306123804</v>
      </c>
      <c r="C537" t="s">
        <v>479</v>
      </c>
      <c r="D537">
        <v>74</v>
      </c>
      <c r="E537">
        <v>0</v>
      </c>
      <c r="F537">
        <v>87</v>
      </c>
      <c r="G537" t="s">
        <v>6792</v>
      </c>
    </row>
    <row r="538" spans="1:7" x14ac:dyDescent="0.25">
      <c r="A538" t="s">
        <v>2065</v>
      </c>
      <c r="B538">
        <v>0.79748350803647605</v>
      </c>
      <c r="C538" t="s">
        <v>479</v>
      </c>
      <c r="D538">
        <v>216</v>
      </c>
      <c r="E538">
        <v>0</v>
      </c>
      <c r="F538">
        <v>214</v>
      </c>
      <c r="G538" t="s">
        <v>6793</v>
      </c>
    </row>
    <row r="539" spans="1:7" x14ac:dyDescent="0.25">
      <c r="A539" t="s">
        <v>6794</v>
      </c>
      <c r="B539">
        <v>0.37406472221770798</v>
      </c>
      <c r="C539" t="s">
        <v>479</v>
      </c>
      <c r="D539">
        <v>166</v>
      </c>
      <c r="E539">
        <v>0</v>
      </c>
      <c r="F539">
        <v>88</v>
      </c>
      <c r="G539" t="s">
        <v>6795</v>
      </c>
    </row>
    <row r="540" spans="1:7" x14ac:dyDescent="0.25">
      <c r="A540" t="s">
        <v>6796</v>
      </c>
      <c r="B540">
        <v>1.17396512570869</v>
      </c>
      <c r="C540" t="s">
        <v>6797</v>
      </c>
      <c r="D540">
        <v>614</v>
      </c>
      <c r="E540">
        <v>0</v>
      </c>
      <c r="F540">
        <v>214</v>
      </c>
      <c r="G540" t="s">
        <v>6798</v>
      </c>
    </row>
    <row r="541" spans="1:7" x14ac:dyDescent="0.25">
      <c r="A541" t="s">
        <v>2083</v>
      </c>
      <c r="B541">
        <v>0.54922087304954303</v>
      </c>
      <c r="C541" t="s">
        <v>479</v>
      </c>
      <c r="D541">
        <v>141</v>
      </c>
      <c r="E541">
        <v>1</v>
      </c>
      <c r="F541">
        <v>214</v>
      </c>
      <c r="G541" t="s">
        <v>6799</v>
      </c>
    </row>
    <row r="542" spans="1:7" x14ac:dyDescent="0.25">
      <c r="A542" t="s">
        <v>2086</v>
      </c>
      <c r="B542">
        <v>0.54284371133950104</v>
      </c>
      <c r="C542" t="s">
        <v>479</v>
      </c>
      <c r="D542">
        <v>118</v>
      </c>
      <c r="E542">
        <v>1</v>
      </c>
      <c r="F542">
        <v>85</v>
      </c>
      <c r="G542" t="s">
        <v>6800</v>
      </c>
    </row>
    <row r="543" spans="1:7" x14ac:dyDescent="0.25">
      <c r="A543" t="s">
        <v>6801</v>
      </c>
      <c r="B543">
        <v>0.71509606654499502</v>
      </c>
      <c r="C543" t="s">
        <v>6802</v>
      </c>
      <c r="D543">
        <v>597</v>
      </c>
      <c r="E543">
        <v>0</v>
      </c>
      <c r="F543">
        <v>93</v>
      </c>
      <c r="G543" t="s">
        <v>6803</v>
      </c>
    </row>
    <row r="544" spans="1:7" x14ac:dyDescent="0.25">
      <c r="A544" t="s">
        <v>6804</v>
      </c>
      <c r="B544">
        <v>0.99523567960741699</v>
      </c>
      <c r="C544" t="s">
        <v>6805</v>
      </c>
      <c r="D544">
        <v>55</v>
      </c>
      <c r="E544">
        <v>3</v>
      </c>
      <c r="F544">
        <v>208</v>
      </c>
      <c r="G544" t="s">
        <v>6806</v>
      </c>
    </row>
    <row r="545" spans="1:7" x14ac:dyDescent="0.25">
      <c r="A545" t="s">
        <v>2094</v>
      </c>
      <c r="B545">
        <v>0.34848432679914898</v>
      </c>
      <c r="C545" t="s">
        <v>479</v>
      </c>
      <c r="D545">
        <v>51</v>
      </c>
      <c r="E545">
        <v>0</v>
      </c>
      <c r="F545">
        <v>214</v>
      </c>
      <c r="G545" t="s">
        <v>6807</v>
      </c>
    </row>
    <row r="546" spans="1:7" x14ac:dyDescent="0.25">
      <c r="A546" t="s">
        <v>6808</v>
      </c>
      <c r="B546">
        <v>0.541035720641174</v>
      </c>
      <c r="C546" t="s">
        <v>479</v>
      </c>
      <c r="D546">
        <v>114</v>
      </c>
      <c r="E546">
        <v>1</v>
      </c>
      <c r="F546">
        <v>211</v>
      </c>
      <c r="G546" t="s">
        <v>6809</v>
      </c>
    </row>
    <row r="547" spans="1:7" x14ac:dyDescent="0.25">
      <c r="A547" t="s">
        <v>2101</v>
      </c>
      <c r="B547">
        <v>1.37927304093894</v>
      </c>
      <c r="C547" t="s">
        <v>6810</v>
      </c>
      <c r="D547">
        <v>105</v>
      </c>
      <c r="E547">
        <v>3</v>
      </c>
      <c r="F547">
        <v>207</v>
      </c>
      <c r="G547" t="s">
        <v>6811</v>
      </c>
    </row>
    <row r="548" spans="1:7" x14ac:dyDescent="0.25">
      <c r="A548" t="s">
        <v>6812</v>
      </c>
      <c r="B548">
        <v>0.304033897904742</v>
      </c>
      <c r="C548" t="s">
        <v>479</v>
      </c>
      <c r="D548">
        <v>97</v>
      </c>
      <c r="E548">
        <v>0</v>
      </c>
      <c r="F548">
        <v>213</v>
      </c>
      <c r="G548" t="s">
        <v>6813</v>
      </c>
    </row>
    <row r="549" spans="1:7" x14ac:dyDescent="0.25">
      <c r="A549" t="s">
        <v>2105</v>
      </c>
      <c r="B549">
        <v>0.52239390122154195</v>
      </c>
      <c r="C549" t="s">
        <v>6079</v>
      </c>
      <c r="D549">
        <v>97</v>
      </c>
      <c r="E549">
        <v>1</v>
      </c>
      <c r="F549">
        <v>98</v>
      </c>
      <c r="G549" t="s">
        <v>6814</v>
      </c>
    </row>
    <row r="550" spans="1:7" x14ac:dyDescent="0.25">
      <c r="A550" t="s">
        <v>2108</v>
      </c>
      <c r="B550">
        <v>0.36345648259626301</v>
      </c>
      <c r="C550" t="s">
        <v>479</v>
      </c>
      <c r="D550">
        <v>46</v>
      </c>
      <c r="E550">
        <v>0</v>
      </c>
      <c r="F550">
        <v>64</v>
      </c>
      <c r="G550" t="s">
        <v>6815</v>
      </c>
    </row>
    <row r="551" spans="1:7" x14ac:dyDescent="0.25">
      <c r="A551" t="s">
        <v>6816</v>
      </c>
      <c r="B551">
        <v>0.77697009642913295</v>
      </c>
      <c r="C551" t="s">
        <v>3190</v>
      </c>
      <c r="D551">
        <v>38</v>
      </c>
      <c r="E551">
        <v>1</v>
      </c>
      <c r="F551">
        <v>196</v>
      </c>
      <c r="G551" t="s">
        <v>6817</v>
      </c>
    </row>
    <row r="552" spans="1:7" x14ac:dyDescent="0.25">
      <c r="A552" t="s">
        <v>2111</v>
      </c>
      <c r="B552">
        <v>0.63937434896888501</v>
      </c>
      <c r="C552" t="s">
        <v>479</v>
      </c>
      <c r="D552">
        <v>99</v>
      </c>
      <c r="E552">
        <v>1</v>
      </c>
      <c r="F552">
        <v>214</v>
      </c>
      <c r="G552" t="s">
        <v>6818</v>
      </c>
    </row>
    <row r="553" spans="1:7" x14ac:dyDescent="0.25">
      <c r="A553" t="s">
        <v>2113</v>
      </c>
      <c r="B553">
        <v>0.79502889548322697</v>
      </c>
      <c r="C553" t="s">
        <v>6819</v>
      </c>
      <c r="D553">
        <v>71</v>
      </c>
      <c r="E553">
        <v>1</v>
      </c>
      <c r="F553">
        <v>190</v>
      </c>
      <c r="G553" t="s">
        <v>6820</v>
      </c>
    </row>
    <row r="554" spans="1:7" x14ac:dyDescent="0.25">
      <c r="A554" t="s">
        <v>6821</v>
      </c>
      <c r="B554">
        <v>0.822068105211468</v>
      </c>
      <c r="C554" t="s">
        <v>479</v>
      </c>
      <c r="D554">
        <v>71</v>
      </c>
      <c r="E554">
        <v>0</v>
      </c>
      <c r="F554">
        <v>210</v>
      </c>
      <c r="G554" t="s">
        <v>6822</v>
      </c>
    </row>
    <row r="555" spans="1:7" x14ac:dyDescent="0.25">
      <c r="A555" t="s">
        <v>2118</v>
      </c>
      <c r="B555">
        <v>1.7172809704073599</v>
      </c>
      <c r="C555" t="s">
        <v>6823</v>
      </c>
      <c r="D555">
        <v>228</v>
      </c>
      <c r="E555">
        <v>20</v>
      </c>
      <c r="F555">
        <v>97</v>
      </c>
      <c r="G555" t="s">
        <v>2123</v>
      </c>
    </row>
    <row r="556" spans="1:7" x14ac:dyDescent="0.25">
      <c r="A556" t="s">
        <v>6824</v>
      </c>
      <c r="B556">
        <v>1.17622623359588</v>
      </c>
      <c r="C556" t="s">
        <v>6825</v>
      </c>
      <c r="D556">
        <v>141</v>
      </c>
      <c r="E556">
        <v>1</v>
      </c>
      <c r="F556">
        <v>190</v>
      </c>
      <c r="G556" t="s">
        <v>2125</v>
      </c>
    </row>
    <row r="557" spans="1:7" x14ac:dyDescent="0.25">
      <c r="A557" t="s">
        <v>6826</v>
      </c>
      <c r="B557">
        <v>0.40256154538281003</v>
      </c>
      <c r="C557" t="s">
        <v>534</v>
      </c>
      <c r="D557">
        <v>75</v>
      </c>
      <c r="E557">
        <v>0</v>
      </c>
      <c r="F557">
        <v>208</v>
      </c>
      <c r="G557" t="s">
        <v>6827</v>
      </c>
    </row>
    <row r="558" spans="1:7" x14ac:dyDescent="0.25">
      <c r="A558" t="s">
        <v>2126</v>
      </c>
      <c r="B558">
        <v>1.14265862530548</v>
      </c>
      <c r="C558" t="s">
        <v>6828</v>
      </c>
      <c r="D558">
        <v>75</v>
      </c>
      <c r="E558">
        <v>0</v>
      </c>
      <c r="F558">
        <v>41</v>
      </c>
      <c r="G558" t="s">
        <v>6829</v>
      </c>
    </row>
    <row r="559" spans="1:7" x14ac:dyDescent="0.25">
      <c r="A559" t="s">
        <v>6830</v>
      </c>
      <c r="B559">
        <v>0.61546296846884196</v>
      </c>
      <c r="C559" t="s">
        <v>479</v>
      </c>
      <c r="D559">
        <v>36</v>
      </c>
      <c r="E559">
        <v>0</v>
      </c>
      <c r="F559">
        <v>125</v>
      </c>
      <c r="G559" t="s">
        <v>6831</v>
      </c>
    </row>
    <row r="560" spans="1:7" x14ac:dyDescent="0.25">
      <c r="A560" t="s">
        <v>2136</v>
      </c>
      <c r="B560">
        <v>0.545927166350334</v>
      </c>
      <c r="C560" t="s">
        <v>479</v>
      </c>
      <c r="D560">
        <v>581</v>
      </c>
      <c r="E560">
        <v>1</v>
      </c>
      <c r="F560">
        <v>157</v>
      </c>
      <c r="G560" t="s">
        <v>6832</v>
      </c>
    </row>
    <row r="561" spans="1:7" x14ac:dyDescent="0.25">
      <c r="A561" t="s">
        <v>6833</v>
      </c>
      <c r="B561">
        <v>0.37416248257321999</v>
      </c>
      <c r="C561" t="s">
        <v>479</v>
      </c>
      <c r="D561">
        <v>55</v>
      </c>
      <c r="E561">
        <v>0</v>
      </c>
      <c r="F561">
        <v>210</v>
      </c>
      <c r="G561" t="s">
        <v>6834</v>
      </c>
    </row>
    <row r="562" spans="1:7" x14ac:dyDescent="0.25">
      <c r="A562" t="s">
        <v>2142</v>
      </c>
      <c r="B562">
        <v>0.31338796876768199</v>
      </c>
      <c r="C562" t="s">
        <v>479</v>
      </c>
      <c r="D562">
        <v>75</v>
      </c>
      <c r="E562">
        <v>1</v>
      </c>
      <c r="F562">
        <v>155</v>
      </c>
      <c r="G562" t="s">
        <v>6835</v>
      </c>
    </row>
    <row r="563" spans="1:7" x14ac:dyDescent="0.25">
      <c r="A563" t="s">
        <v>2144</v>
      </c>
      <c r="B563">
        <v>0.90293190494536502</v>
      </c>
      <c r="C563" t="s">
        <v>6836</v>
      </c>
      <c r="D563">
        <v>216</v>
      </c>
      <c r="E563">
        <v>1</v>
      </c>
      <c r="F563">
        <v>52</v>
      </c>
      <c r="G563" t="s">
        <v>6837</v>
      </c>
    </row>
    <row r="564" spans="1:7" x14ac:dyDescent="0.25">
      <c r="A564" t="s">
        <v>6838</v>
      </c>
      <c r="B564">
        <v>0.49337588668828802</v>
      </c>
      <c r="C564" t="s">
        <v>479</v>
      </c>
      <c r="D564">
        <v>132</v>
      </c>
      <c r="E564">
        <v>1</v>
      </c>
      <c r="F564">
        <v>31</v>
      </c>
      <c r="G564" t="s">
        <v>6839</v>
      </c>
    </row>
    <row r="565" spans="1:7" x14ac:dyDescent="0.25">
      <c r="A565" t="s">
        <v>2148</v>
      </c>
      <c r="B565">
        <v>0.43488141709158901</v>
      </c>
      <c r="C565" t="s">
        <v>479</v>
      </c>
      <c r="D565">
        <v>121</v>
      </c>
      <c r="E565">
        <v>0</v>
      </c>
      <c r="F565">
        <v>33</v>
      </c>
      <c r="G565" t="s">
        <v>6840</v>
      </c>
    </row>
    <row r="566" spans="1:7" x14ac:dyDescent="0.25">
      <c r="A566" t="s">
        <v>6841</v>
      </c>
      <c r="B566">
        <v>0.28044774700401998</v>
      </c>
      <c r="C566" t="s">
        <v>3190</v>
      </c>
      <c r="D566">
        <v>49</v>
      </c>
      <c r="E566">
        <v>1</v>
      </c>
      <c r="F566">
        <v>91</v>
      </c>
      <c r="G566" t="s">
        <v>6842</v>
      </c>
    </row>
    <row r="567" spans="1:7" x14ac:dyDescent="0.25">
      <c r="A567" t="s">
        <v>2154</v>
      </c>
      <c r="B567">
        <v>0.490574998224444</v>
      </c>
      <c r="C567" t="s">
        <v>479</v>
      </c>
      <c r="D567">
        <v>119</v>
      </c>
      <c r="E567">
        <v>0</v>
      </c>
      <c r="F567">
        <v>37</v>
      </c>
      <c r="G567" t="s">
        <v>6843</v>
      </c>
    </row>
    <row r="568" spans="1:7" x14ac:dyDescent="0.25">
      <c r="A568" t="s">
        <v>6844</v>
      </c>
      <c r="B568">
        <v>0.51668898639454497</v>
      </c>
      <c r="C568" t="s">
        <v>479</v>
      </c>
      <c r="D568">
        <v>79</v>
      </c>
      <c r="E568">
        <v>0</v>
      </c>
      <c r="F568">
        <v>83</v>
      </c>
      <c r="G568" t="s">
        <v>6845</v>
      </c>
    </row>
    <row r="569" spans="1:7" x14ac:dyDescent="0.25">
      <c r="A569" t="s">
        <v>6846</v>
      </c>
      <c r="B569">
        <v>1.6085136451117801</v>
      </c>
      <c r="C569" t="s">
        <v>6847</v>
      </c>
      <c r="D569">
        <v>567</v>
      </c>
      <c r="E569">
        <v>48</v>
      </c>
      <c r="F569">
        <v>36</v>
      </c>
      <c r="G569" t="s">
        <v>6848</v>
      </c>
    </row>
    <row r="570" spans="1:7" x14ac:dyDescent="0.25">
      <c r="A570" t="s">
        <v>2162</v>
      </c>
      <c r="B570">
        <v>1.3012571222513201</v>
      </c>
      <c r="C570" t="s">
        <v>6849</v>
      </c>
      <c r="D570">
        <v>309</v>
      </c>
      <c r="E570">
        <v>1</v>
      </c>
      <c r="F570">
        <v>71</v>
      </c>
      <c r="G570" t="s">
        <v>6850</v>
      </c>
    </row>
    <row r="571" spans="1:7" x14ac:dyDescent="0.25">
      <c r="A571" t="s">
        <v>2164</v>
      </c>
      <c r="B571">
        <v>0.53958649588775798</v>
      </c>
      <c r="C571" t="s">
        <v>479</v>
      </c>
      <c r="D571">
        <v>214</v>
      </c>
      <c r="E571">
        <v>0</v>
      </c>
      <c r="F571">
        <v>212</v>
      </c>
      <c r="G571" t="s">
        <v>6851</v>
      </c>
    </row>
    <row r="572" spans="1:7" x14ac:dyDescent="0.25">
      <c r="A572" t="s">
        <v>2174</v>
      </c>
      <c r="B572">
        <v>0.67147092872514402</v>
      </c>
      <c r="C572" t="s">
        <v>6079</v>
      </c>
      <c r="D572">
        <v>57</v>
      </c>
      <c r="E572">
        <v>1</v>
      </c>
      <c r="F572">
        <v>99</v>
      </c>
      <c r="G572" t="s">
        <v>6852</v>
      </c>
    </row>
    <row r="573" spans="1:7" x14ac:dyDescent="0.25">
      <c r="A573" t="s">
        <v>2180</v>
      </c>
      <c r="B573">
        <v>0.93630468977620096</v>
      </c>
      <c r="C573" t="s">
        <v>6853</v>
      </c>
      <c r="D573">
        <v>70</v>
      </c>
      <c r="E573">
        <v>0</v>
      </c>
      <c r="F573">
        <v>72</v>
      </c>
      <c r="G573" t="s">
        <v>6854</v>
      </c>
    </row>
    <row r="574" spans="1:7" x14ac:dyDescent="0.25">
      <c r="A574" t="s">
        <v>2182</v>
      </c>
      <c r="B574">
        <v>0.20425566832627301</v>
      </c>
      <c r="C574" t="s">
        <v>3190</v>
      </c>
      <c r="D574">
        <v>51</v>
      </c>
      <c r="E574">
        <v>1</v>
      </c>
      <c r="F574">
        <v>215</v>
      </c>
      <c r="G574" t="s">
        <v>6855</v>
      </c>
    </row>
    <row r="575" spans="1:7" x14ac:dyDescent="0.25">
      <c r="A575" t="s">
        <v>6856</v>
      </c>
      <c r="B575">
        <v>0.78866576011774803</v>
      </c>
      <c r="C575" t="s">
        <v>479</v>
      </c>
      <c r="D575">
        <v>373</v>
      </c>
      <c r="E575">
        <v>0</v>
      </c>
      <c r="F575">
        <v>66</v>
      </c>
      <c r="G575" t="s">
        <v>6857</v>
      </c>
    </row>
    <row r="576" spans="1:7" x14ac:dyDescent="0.25">
      <c r="A576" t="s">
        <v>2188</v>
      </c>
      <c r="B576">
        <v>0.99452435818823004</v>
      </c>
      <c r="C576" t="s">
        <v>6858</v>
      </c>
      <c r="D576">
        <v>141</v>
      </c>
      <c r="E576">
        <v>1</v>
      </c>
      <c r="F576">
        <v>144</v>
      </c>
      <c r="G576" t="s">
        <v>6859</v>
      </c>
    </row>
    <row r="577" spans="1:7" x14ac:dyDescent="0.25">
      <c r="A577" t="s">
        <v>6860</v>
      </c>
      <c r="B577">
        <v>0.79347828036163004</v>
      </c>
      <c r="C577" t="s">
        <v>6861</v>
      </c>
      <c r="D577">
        <v>37</v>
      </c>
      <c r="E577">
        <v>1</v>
      </c>
      <c r="F577">
        <v>144</v>
      </c>
      <c r="G577" t="s">
        <v>6862</v>
      </c>
    </row>
    <row r="578" spans="1:7" x14ac:dyDescent="0.25">
      <c r="A578" t="s">
        <v>2190</v>
      </c>
      <c r="B578">
        <v>0.51581440023360903</v>
      </c>
      <c r="C578" t="s">
        <v>3190</v>
      </c>
      <c r="D578">
        <v>40</v>
      </c>
      <c r="E578">
        <v>1</v>
      </c>
      <c r="F578">
        <v>214</v>
      </c>
      <c r="G578" t="s">
        <v>6863</v>
      </c>
    </row>
    <row r="579" spans="1:7" x14ac:dyDescent="0.25">
      <c r="A579" t="s">
        <v>2194</v>
      </c>
      <c r="B579">
        <v>0.43725782623214898</v>
      </c>
      <c r="C579" t="s">
        <v>6079</v>
      </c>
      <c r="D579">
        <v>41</v>
      </c>
      <c r="E579">
        <v>1</v>
      </c>
      <c r="F579">
        <v>210</v>
      </c>
      <c r="G579" t="s">
        <v>6864</v>
      </c>
    </row>
    <row r="580" spans="1:7" x14ac:dyDescent="0.25">
      <c r="A580" t="s">
        <v>2197</v>
      </c>
      <c r="B580">
        <v>1.05157441704097</v>
      </c>
      <c r="C580" t="s">
        <v>6865</v>
      </c>
      <c r="D580">
        <v>101</v>
      </c>
      <c r="E580">
        <v>1</v>
      </c>
      <c r="F580">
        <v>55</v>
      </c>
      <c r="G580" t="s">
        <v>6866</v>
      </c>
    </row>
    <row r="581" spans="1:7" x14ac:dyDescent="0.25">
      <c r="A581" t="s">
        <v>2200</v>
      </c>
      <c r="B581">
        <v>1.64149227209032</v>
      </c>
      <c r="C581" t="s">
        <v>6867</v>
      </c>
      <c r="D581">
        <v>242</v>
      </c>
      <c r="E581">
        <v>7</v>
      </c>
      <c r="F581">
        <v>66</v>
      </c>
      <c r="G581" t="s">
        <v>6868</v>
      </c>
    </row>
    <row r="582" spans="1:7" x14ac:dyDescent="0.25">
      <c r="A582" t="s">
        <v>6869</v>
      </c>
      <c r="B582">
        <v>0.66830948475866003</v>
      </c>
      <c r="C582" t="s">
        <v>479</v>
      </c>
      <c r="D582">
        <v>268</v>
      </c>
      <c r="E582">
        <v>0</v>
      </c>
      <c r="F582">
        <v>106</v>
      </c>
      <c r="G582" t="s">
        <v>6870</v>
      </c>
    </row>
    <row r="583" spans="1:7" x14ac:dyDescent="0.25">
      <c r="A583" t="s">
        <v>6871</v>
      </c>
      <c r="B583">
        <v>1.5556554919893899</v>
      </c>
      <c r="C583" t="s">
        <v>6872</v>
      </c>
      <c r="D583">
        <v>167</v>
      </c>
      <c r="E583">
        <v>8</v>
      </c>
      <c r="F583">
        <v>76</v>
      </c>
      <c r="G583" t="s">
        <v>6873</v>
      </c>
    </row>
    <row r="584" spans="1:7" x14ac:dyDescent="0.25">
      <c r="A584" t="s">
        <v>2209</v>
      </c>
      <c r="B584">
        <v>1.0379091418161801</v>
      </c>
      <c r="C584" t="s">
        <v>6874</v>
      </c>
      <c r="D584">
        <v>167</v>
      </c>
      <c r="E584">
        <v>1</v>
      </c>
      <c r="F584">
        <v>198</v>
      </c>
      <c r="G584" t="s">
        <v>6875</v>
      </c>
    </row>
    <row r="585" spans="1:7" x14ac:dyDescent="0.25">
      <c r="A585" t="s">
        <v>2212</v>
      </c>
      <c r="B585">
        <v>0.86210674039184099</v>
      </c>
      <c r="C585" t="s">
        <v>6152</v>
      </c>
      <c r="D585">
        <v>259</v>
      </c>
      <c r="E585">
        <v>0</v>
      </c>
      <c r="F585">
        <v>214</v>
      </c>
      <c r="G585" t="s">
        <v>6876</v>
      </c>
    </row>
    <row r="586" spans="1:7" x14ac:dyDescent="0.25">
      <c r="A586" t="s">
        <v>6877</v>
      </c>
      <c r="B586">
        <v>0.458385956548859</v>
      </c>
      <c r="C586" t="s">
        <v>3190</v>
      </c>
      <c r="D586">
        <v>51</v>
      </c>
      <c r="E586">
        <v>1</v>
      </c>
      <c r="F586">
        <v>214</v>
      </c>
      <c r="G586" t="s">
        <v>6878</v>
      </c>
    </row>
    <row r="587" spans="1:7" x14ac:dyDescent="0.25">
      <c r="A587" t="s">
        <v>6879</v>
      </c>
      <c r="B587">
        <v>0.42086858378194703</v>
      </c>
      <c r="C587" t="s">
        <v>479</v>
      </c>
      <c r="D587">
        <v>183</v>
      </c>
      <c r="E587">
        <v>0</v>
      </c>
      <c r="F587">
        <v>215</v>
      </c>
      <c r="G587" t="s">
        <v>6880</v>
      </c>
    </row>
    <row r="588" spans="1:7" x14ac:dyDescent="0.25">
      <c r="A588" t="s">
        <v>2225</v>
      </c>
      <c r="B588">
        <v>0.80461118977017998</v>
      </c>
      <c r="C588" t="s">
        <v>6881</v>
      </c>
      <c r="D588">
        <v>37</v>
      </c>
      <c r="E588">
        <v>1</v>
      </c>
      <c r="F588">
        <v>70</v>
      </c>
      <c r="G588" t="s">
        <v>6882</v>
      </c>
    </row>
    <row r="589" spans="1:7" x14ac:dyDescent="0.25">
      <c r="A589" t="s">
        <v>2228</v>
      </c>
      <c r="B589">
        <v>0.37323690335668902</v>
      </c>
      <c r="C589" t="s">
        <v>3190</v>
      </c>
      <c r="D589">
        <v>37</v>
      </c>
      <c r="E589">
        <v>1</v>
      </c>
      <c r="F589">
        <v>211</v>
      </c>
      <c r="G589" t="s">
        <v>6883</v>
      </c>
    </row>
    <row r="590" spans="1:7" x14ac:dyDescent="0.25">
      <c r="A590" t="s">
        <v>6884</v>
      </c>
      <c r="B590">
        <v>1.7019901873280301</v>
      </c>
      <c r="C590" t="s">
        <v>6885</v>
      </c>
      <c r="D590">
        <v>92</v>
      </c>
      <c r="E590">
        <v>15</v>
      </c>
      <c r="F590">
        <v>79</v>
      </c>
      <c r="G590" t="s">
        <v>6886</v>
      </c>
    </row>
    <row r="591" spans="1:7" x14ac:dyDescent="0.25">
      <c r="A591" t="s">
        <v>2233</v>
      </c>
      <c r="B591">
        <v>0.68427021478086802</v>
      </c>
      <c r="C591" t="s">
        <v>479</v>
      </c>
      <c r="D591">
        <v>71</v>
      </c>
      <c r="E591">
        <v>1</v>
      </c>
      <c r="F591">
        <v>215</v>
      </c>
      <c r="G591" t="s">
        <v>6887</v>
      </c>
    </row>
    <row r="592" spans="1:7" x14ac:dyDescent="0.25">
      <c r="A592" t="s">
        <v>6888</v>
      </c>
      <c r="B592">
        <v>0.79350845596199604</v>
      </c>
      <c r="C592" t="s">
        <v>1409</v>
      </c>
      <c r="D592">
        <v>678</v>
      </c>
      <c r="E592">
        <v>0</v>
      </c>
      <c r="F592">
        <v>171</v>
      </c>
      <c r="G592" t="s">
        <v>6889</v>
      </c>
    </row>
    <row r="593" spans="1:7" x14ac:dyDescent="0.25">
      <c r="A593" t="s">
        <v>6890</v>
      </c>
      <c r="B593">
        <v>0.682455237119728</v>
      </c>
      <c r="C593" t="s">
        <v>479</v>
      </c>
      <c r="D593">
        <v>110</v>
      </c>
      <c r="E593">
        <v>1</v>
      </c>
      <c r="F593">
        <v>103</v>
      </c>
      <c r="G593" t="s">
        <v>6891</v>
      </c>
    </row>
    <row r="594" spans="1:7" x14ac:dyDescent="0.25">
      <c r="A594" t="s">
        <v>6892</v>
      </c>
      <c r="B594">
        <v>0.40791290079123199</v>
      </c>
      <c r="C594" t="s">
        <v>2746</v>
      </c>
      <c r="D594">
        <v>60</v>
      </c>
      <c r="E594">
        <v>0</v>
      </c>
      <c r="F594">
        <v>207</v>
      </c>
      <c r="G594" t="s">
        <v>6893</v>
      </c>
    </row>
    <row r="595" spans="1:7" x14ac:dyDescent="0.25">
      <c r="A595" t="s">
        <v>6894</v>
      </c>
      <c r="B595">
        <v>1.18009943490368</v>
      </c>
      <c r="C595" t="s">
        <v>6895</v>
      </c>
      <c r="D595">
        <v>89</v>
      </c>
      <c r="E595">
        <v>4</v>
      </c>
      <c r="F595">
        <v>196</v>
      </c>
      <c r="G595" t="s">
        <v>6896</v>
      </c>
    </row>
    <row r="596" spans="1:7" x14ac:dyDescent="0.25">
      <c r="A596" t="s">
        <v>6897</v>
      </c>
      <c r="B596">
        <v>1.29733822990337</v>
      </c>
      <c r="C596" t="s">
        <v>6898</v>
      </c>
      <c r="D596">
        <v>113</v>
      </c>
      <c r="E596">
        <v>0</v>
      </c>
      <c r="F596">
        <v>175</v>
      </c>
      <c r="G596" t="s">
        <v>2249</v>
      </c>
    </row>
    <row r="597" spans="1:7" x14ac:dyDescent="0.25">
      <c r="A597" t="s">
        <v>2253</v>
      </c>
      <c r="B597">
        <v>0.390752811190405</v>
      </c>
      <c r="C597" t="s">
        <v>479</v>
      </c>
      <c r="D597">
        <v>70</v>
      </c>
      <c r="E597">
        <v>0</v>
      </c>
      <c r="F597">
        <v>215</v>
      </c>
      <c r="G597" t="s">
        <v>6899</v>
      </c>
    </row>
    <row r="598" spans="1:7" x14ac:dyDescent="0.25">
      <c r="A598" t="s">
        <v>6900</v>
      </c>
      <c r="B598">
        <v>0.52941113331946799</v>
      </c>
      <c r="C598" t="s">
        <v>3190</v>
      </c>
      <c r="D598">
        <v>70</v>
      </c>
      <c r="E598">
        <v>1</v>
      </c>
      <c r="F598">
        <v>204</v>
      </c>
      <c r="G598" t="s">
        <v>6901</v>
      </c>
    </row>
    <row r="599" spans="1:7" x14ac:dyDescent="0.25">
      <c r="A599" t="s">
        <v>2259</v>
      </c>
      <c r="B599">
        <v>0.38137619907355402</v>
      </c>
      <c r="C599" t="s">
        <v>479</v>
      </c>
      <c r="D599">
        <v>165</v>
      </c>
      <c r="E599">
        <v>0</v>
      </c>
      <c r="F599">
        <v>214</v>
      </c>
      <c r="G599" t="s">
        <v>6902</v>
      </c>
    </row>
    <row r="600" spans="1:7" x14ac:dyDescent="0.25">
      <c r="A600" t="s">
        <v>6903</v>
      </c>
      <c r="B600">
        <v>0.88730136176492502</v>
      </c>
      <c r="C600" t="s">
        <v>3190</v>
      </c>
      <c r="D600">
        <v>153</v>
      </c>
      <c r="E600">
        <v>0</v>
      </c>
      <c r="F600">
        <v>203</v>
      </c>
      <c r="G600" t="s">
        <v>6904</v>
      </c>
    </row>
    <row r="601" spans="1:7" x14ac:dyDescent="0.25">
      <c r="A601" t="s">
        <v>2265</v>
      </c>
      <c r="B601">
        <v>0.54788988685717799</v>
      </c>
      <c r="C601" t="s">
        <v>1062</v>
      </c>
      <c r="D601">
        <v>153</v>
      </c>
      <c r="E601">
        <v>0</v>
      </c>
      <c r="F601">
        <v>201</v>
      </c>
      <c r="G601" t="s">
        <v>6905</v>
      </c>
    </row>
    <row r="602" spans="1:7" x14ac:dyDescent="0.25">
      <c r="A602" t="s">
        <v>2278</v>
      </c>
      <c r="B602">
        <v>0.44880860684486401</v>
      </c>
      <c r="C602" t="s">
        <v>479</v>
      </c>
      <c r="D602">
        <v>59</v>
      </c>
      <c r="E602">
        <v>1</v>
      </c>
      <c r="F602">
        <v>215</v>
      </c>
      <c r="G602" t="s">
        <v>6906</v>
      </c>
    </row>
    <row r="603" spans="1:7" x14ac:dyDescent="0.25">
      <c r="A603" t="s">
        <v>6907</v>
      </c>
      <c r="B603">
        <v>0.57238865678448703</v>
      </c>
      <c r="C603" t="s">
        <v>479</v>
      </c>
      <c r="D603">
        <v>59</v>
      </c>
      <c r="E603">
        <v>1</v>
      </c>
      <c r="F603">
        <v>161</v>
      </c>
      <c r="G603" t="s">
        <v>6908</v>
      </c>
    </row>
    <row r="604" spans="1:7" x14ac:dyDescent="0.25">
      <c r="A604" t="s">
        <v>2282</v>
      </c>
      <c r="B604">
        <v>0.52071124747654596</v>
      </c>
      <c r="C604" t="s">
        <v>479</v>
      </c>
      <c r="D604">
        <v>61</v>
      </c>
      <c r="E604">
        <v>1</v>
      </c>
      <c r="F604">
        <v>199</v>
      </c>
      <c r="G604" t="s">
        <v>6909</v>
      </c>
    </row>
    <row r="605" spans="1:7" x14ac:dyDescent="0.25">
      <c r="A605" t="s">
        <v>2285</v>
      </c>
      <c r="B605">
        <v>0.90569222053651699</v>
      </c>
      <c r="C605" t="s">
        <v>6910</v>
      </c>
      <c r="D605">
        <v>52</v>
      </c>
      <c r="E605">
        <v>0</v>
      </c>
      <c r="F605">
        <v>211</v>
      </c>
      <c r="G605" t="s">
        <v>6911</v>
      </c>
    </row>
    <row r="606" spans="1:7" x14ac:dyDescent="0.25">
      <c r="A606" t="s">
        <v>2288</v>
      </c>
      <c r="B606">
        <v>0.579097857448716</v>
      </c>
      <c r="C606" t="s">
        <v>479</v>
      </c>
      <c r="D606">
        <v>64</v>
      </c>
      <c r="E606">
        <v>1</v>
      </c>
      <c r="F606">
        <v>215</v>
      </c>
      <c r="G606" t="s">
        <v>6912</v>
      </c>
    </row>
    <row r="607" spans="1:7" x14ac:dyDescent="0.25">
      <c r="A607" t="s">
        <v>2290</v>
      </c>
      <c r="B607">
        <v>0.49279956061431901</v>
      </c>
      <c r="C607" t="s">
        <v>6913</v>
      </c>
      <c r="D607">
        <v>35</v>
      </c>
      <c r="E607">
        <v>1</v>
      </c>
      <c r="F607">
        <v>214</v>
      </c>
      <c r="G607" t="s">
        <v>6914</v>
      </c>
    </row>
    <row r="608" spans="1:7" x14ac:dyDescent="0.25">
      <c r="A608" t="s">
        <v>6915</v>
      </c>
      <c r="B608">
        <v>0.75464445168715899</v>
      </c>
      <c r="C608" t="s">
        <v>479</v>
      </c>
      <c r="D608">
        <v>198</v>
      </c>
      <c r="E608">
        <v>1</v>
      </c>
      <c r="F608">
        <v>51</v>
      </c>
      <c r="G608" t="s">
        <v>6916</v>
      </c>
    </row>
    <row r="609" spans="1:7" x14ac:dyDescent="0.25">
      <c r="A609" t="s">
        <v>6917</v>
      </c>
      <c r="B609">
        <v>0.370580841117924</v>
      </c>
      <c r="C609" t="s">
        <v>3190</v>
      </c>
      <c r="D609">
        <v>96</v>
      </c>
      <c r="E609">
        <v>1</v>
      </c>
      <c r="F609">
        <v>211</v>
      </c>
      <c r="G609" t="s">
        <v>6918</v>
      </c>
    </row>
    <row r="610" spans="1:7" x14ac:dyDescent="0.25">
      <c r="A610" t="s">
        <v>6919</v>
      </c>
      <c r="B610">
        <v>0.797875506003066</v>
      </c>
      <c r="C610" t="s">
        <v>6920</v>
      </c>
      <c r="D610">
        <v>82</v>
      </c>
      <c r="E610">
        <v>1</v>
      </c>
      <c r="F610">
        <v>214</v>
      </c>
      <c r="G610" t="s">
        <v>6921</v>
      </c>
    </row>
    <row r="611" spans="1:7" x14ac:dyDescent="0.25">
      <c r="A611" t="s">
        <v>2303</v>
      </c>
      <c r="B611">
        <v>0.327818078445758</v>
      </c>
      <c r="C611" t="s">
        <v>479</v>
      </c>
      <c r="D611">
        <v>111</v>
      </c>
      <c r="E611">
        <v>0</v>
      </c>
      <c r="F611">
        <v>213</v>
      </c>
      <c r="G611" t="s">
        <v>6922</v>
      </c>
    </row>
    <row r="612" spans="1:7" x14ac:dyDescent="0.25">
      <c r="A612" t="s">
        <v>2305</v>
      </c>
      <c r="B612">
        <v>0.44017475098897901</v>
      </c>
      <c r="C612" t="s">
        <v>479</v>
      </c>
      <c r="D612">
        <v>85</v>
      </c>
      <c r="E612">
        <v>1</v>
      </c>
      <c r="F612">
        <v>67</v>
      </c>
      <c r="G612" t="s">
        <v>6923</v>
      </c>
    </row>
    <row r="613" spans="1:7" x14ac:dyDescent="0.25">
      <c r="A613" t="s">
        <v>6924</v>
      </c>
      <c r="B613">
        <v>1.31494381935475</v>
      </c>
      <c r="C613" t="s">
        <v>6925</v>
      </c>
      <c r="D613">
        <v>149</v>
      </c>
      <c r="E613">
        <v>1</v>
      </c>
      <c r="F613">
        <v>64</v>
      </c>
      <c r="G613" t="s">
        <v>2311</v>
      </c>
    </row>
    <row r="614" spans="1:7" x14ac:dyDescent="0.25">
      <c r="A614" t="s">
        <v>2320</v>
      </c>
      <c r="B614">
        <v>1.4781939101910899</v>
      </c>
      <c r="C614" t="s">
        <v>6926</v>
      </c>
      <c r="D614">
        <v>74</v>
      </c>
      <c r="E614">
        <v>11</v>
      </c>
      <c r="F614">
        <v>184</v>
      </c>
      <c r="G614" t="s">
        <v>6927</v>
      </c>
    </row>
    <row r="615" spans="1:7" x14ac:dyDescent="0.25">
      <c r="A615" t="s">
        <v>6928</v>
      </c>
      <c r="B615">
        <v>0.88375059408567103</v>
      </c>
      <c r="C615" t="s">
        <v>6929</v>
      </c>
      <c r="D615">
        <v>653</v>
      </c>
      <c r="E615">
        <v>1</v>
      </c>
      <c r="F615">
        <v>190</v>
      </c>
      <c r="G615" t="s">
        <v>6930</v>
      </c>
    </row>
    <row r="616" spans="1:7" x14ac:dyDescent="0.25">
      <c r="A616" t="s">
        <v>2325</v>
      </c>
      <c r="B616">
        <v>0.63135640350192201</v>
      </c>
      <c r="C616" t="s">
        <v>479</v>
      </c>
      <c r="D616">
        <v>41</v>
      </c>
      <c r="E616">
        <v>1</v>
      </c>
      <c r="F616">
        <v>46</v>
      </c>
      <c r="G616" t="s">
        <v>6931</v>
      </c>
    </row>
    <row r="617" spans="1:7" x14ac:dyDescent="0.25">
      <c r="A617" t="s">
        <v>6932</v>
      </c>
      <c r="B617">
        <v>0.63471576540889696</v>
      </c>
      <c r="C617" t="s">
        <v>479</v>
      </c>
      <c r="D617">
        <v>98</v>
      </c>
      <c r="E617">
        <v>1</v>
      </c>
      <c r="F617">
        <v>209</v>
      </c>
      <c r="G617" t="s">
        <v>6933</v>
      </c>
    </row>
    <row r="618" spans="1:7" x14ac:dyDescent="0.25">
      <c r="A618" t="s">
        <v>6934</v>
      </c>
      <c r="B618">
        <v>1.74879917343048</v>
      </c>
      <c r="C618" t="s">
        <v>6935</v>
      </c>
      <c r="D618">
        <v>142</v>
      </c>
      <c r="E618">
        <v>10</v>
      </c>
      <c r="F618">
        <v>194</v>
      </c>
      <c r="G618" t="s">
        <v>6936</v>
      </c>
    </row>
    <row r="619" spans="1:7" x14ac:dyDescent="0.25">
      <c r="A619" t="s">
        <v>6937</v>
      </c>
      <c r="B619">
        <v>0.58600930167351095</v>
      </c>
      <c r="C619" t="s">
        <v>479</v>
      </c>
      <c r="D619">
        <v>76</v>
      </c>
      <c r="E619">
        <v>1</v>
      </c>
      <c r="F619">
        <v>213</v>
      </c>
      <c r="G619" t="s">
        <v>6938</v>
      </c>
    </row>
    <row r="620" spans="1:7" x14ac:dyDescent="0.25">
      <c r="A620" t="s">
        <v>5805</v>
      </c>
      <c r="B620">
        <v>1.2099794705090301</v>
      </c>
      <c r="C620" t="s">
        <v>6939</v>
      </c>
      <c r="D620">
        <v>558</v>
      </c>
      <c r="E620">
        <v>0</v>
      </c>
      <c r="F620">
        <v>183</v>
      </c>
      <c r="G620" t="s">
        <v>6940</v>
      </c>
    </row>
    <row r="621" spans="1:7" x14ac:dyDescent="0.25">
      <c r="A621" t="s">
        <v>6941</v>
      </c>
      <c r="B621">
        <v>0.58474779989318304</v>
      </c>
      <c r="C621" t="s">
        <v>479</v>
      </c>
      <c r="D621">
        <v>176</v>
      </c>
      <c r="E621">
        <v>0</v>
      </c>
      <c r="F621">
        <v>215</v>
      </c>
      <c r="G621" t="s">
        <v>6942</v>
      </c>
    </row>
    <row r="622" spans="1:7" x14ac:dyDescent="0.25">
      <c r="A622" t="s">
        <v>6943</v>
      </c>
      <c r="B622">
        <v>1.51740203583086</v>
      </c>
      <c r="C622" t="s">
        <v>6944</v>
      </c>
      <c r="D622">
        <v>612</v>
      </c>
      <c r="E622">
        <v>7</v>
      </c>
      <c r="F622">
        <v>43</v>
      </c>
      <c r="G622" t="s">
        <v>6945</v>
      </c>
    </row>
    <row r="623" spans="1:7" x14ac:dyDescent="0.25">
      <c r="A623" t="s">
        <v>6946</v>
      </c>
      <c r="B623">
        <v>0.35532456662786499</v>
      </c>
      <c r="C623" t="s">
        <v>3190</v>
      </c>
      <c r="D623">
        <v>45</v>
      </c>
      <c r="E623">
        <v>1</v>
      </c>
      <c r="F623">
        <v>93</v>
      </c>
      <c r="G623" t="s">
        <v>6947</v>
      </c>
    </row>
    <row r="624" spans="1:7" x14ac:dyDescent="0.25">
      <c r="A624" t="s">
        <v>2348</v>
      </c>
      <c r="B624">
        <v>0.92377277057183305</v>
      </c>
      <c r="C624" t="s">
        <v>479</v>
      </c>
      <c r="D624">
        <v>277</v>
      </c>
      <c r="E624">
        <v>0</v>
      </c>
      <c r="F624">
        <v>39</v>
      </c>
      <c r="G624" t="s">
        <v>6948</v>
      </c>
    </row>
    <row r="625" spans="1:7" x14ac:dyDescent="0.25">
      <c r="A625" t="s">
        <v>2354</v>
      </c>
      <c r="B625">
        <v>0.465721567119317</v>
      </c>
      <c r="C625" t="s">
        <v>479</v>
      </c>
      <c r="D625">
        <v>287</v>
      </c>
      <c r="E625">
        <v>0</v>
      </c>
      <c r="F625">
        <v>59</v>
      </c>
      <c r="G625" t="s">
        <v>6949</v>
      </c>
    </row>
    <row r="626" spans="1:7" x14ac:dyDescent="0.25">
      <c r="A626" t="s">
        <v>6950</v>
      </c>
      <c r="B626">
        <v>0.52322999719075003</v>
      </c>
      <c r="C626" t="s">
        <v>479</v>
      </c>
      <c r="D626">
        <v>287</v>
      </c>
      <c r="E626">
        <v>0</v>
      </c>
      <c r="F626">
        <v>35</v>
      </c>
      <c r="G626" t="s">
        <v>6951</v>
      </c>
    </row>
    <row r="627" spans="1:7" x14ac:dyDescent="0.25">
      <c r="A627" t="s">
        <v>2356</v>
      </c>
      <c r="B627">
        <v>0.46016474624837</v>
      </c>
      <c r="C627" t="s">
        <v>3190</v>
      </c>
      <c r="D627">
        <v>64</v>
      </c>
      <c r="E627">
        <v>0</v>
      </c>
      <c r="F627">
        <v>121</v>
      </c>
      <c r="G627" t="s">
        <v>6952</v>
      </c>
    </row>
    <row r="628" spans="1:7" x14ac:dyDescent="0.25">
      <c r="A628" t="s">
        <v>2358</v>
      </c>
      <c r="B628">
        <v>0.54524359745338102</v>
      </c>
      <c r="C628" t="s">
        <v>479</v>
      </c>
      <c r="D628">
        <v>375</v>
      </c>
      <c r="E628">
        <v>0</v>
      </c>
      <c r="F628">
        <v>199</v>
      </c>
      <c r="G628" t="s">
        <v>6953</v>
      </c>
    </row>
    <row r="629" spans="1:7" x14ac:dyDescent="0.25">
      <c r="A629" t="s">
        <v>2363</v>
      </c>
      <c r="B629">
        <v>0.52583718207968599</v>
      </c>
      <c r="C629" t="s">
        <v>479</v>
      </c>
      <c r="D629">
        <v>86</v>
      </c>
      <c r="E629">
        <v>0</v>
      </c>
      <c r="F629">
        <v>196</v>
      </c>
      <c r="G629" t="s">
        <v>6954</v>
      </c>
    </row>
    <row r="630" spans="1:7" x14ac:dyDescent="0.25">
      <c r="A630" t="s">
        <v>2365</v>
      </c>
      <c r="B630">
        <v>0.60555820934340598</v>
      </c>
      <c r="C630" t="s">
        <v>479</v>
      </c>
      <c r="D630">
        <v>129</v>
      </c>
      <c r="E630">
        <v>0</v>
      </c>
      <c r="F630">
        <v>128</v>
      </c>
      <c r="G630" t="s">
        <v>6955</v>
      </c>
    </row>
    <row r="631" spans="1:7" x14ac:dyDescent="0.25">
      <c r="A631" t="s">
        <v>2367</v>
      </c>
      <c r="B631">
        <v>0.53331980927911904</v>
      </c>
      <c r="C631" t="s">
        <v>6209</v>
      </c>
      <c r="D631">
        <v>37</v>
      </c>
      <c r="E631">
        <v>1</v>
      </c>
      <c r="F631">
        <v>100</v>
      </c>
      <c r="G631" t="s">
        <v>6956</v>
      </c>
    </row>
    <row r="632" spans="1:7" x14ac:dyDescent="0.25">
      <c r="A632" t="s">
        <v>2369</v>
      </c>
      <c r="B632">
        <v>0.36390821265948198</v>
      </c>
      <c r="C632" t="s">
        <v>479</v>
      </c>
      <c r="D632">
        <v>206</v>
      </c>
      <c r="E632">
        <v>1</v>
      </c>
      <c r="F632">
        <v>115</v>
      </c>
      <c r="G632" t="s">
        <v>6957</v>
      </c>
    </row>
    <row r="633" spans="1:7" x14ac:dyDescent="0.25">
      <c r="A633" t="s">
        <v>2372</v>
      </c>
      <c r="B633">
        <v>0.62195854930073102</v>
      </c>
      <c r="C633" t="s">
        <v>6633</v>
      </c>
      <c r="D633">
        <v>269</v>
      </c>
      <c r="E633">
        <v>1</v>
      </c>
      <c r="F633">
        <v>48</v>
      </c>
      <c r="G633" t="s">
        <v>6958</v>
      </c>
    </row>
    <row r="634" spans="1:7" x14ac:dyDescent="0.25">
      <c r="A634" t="s">
        <v>2381</v>
      </c>
      <c r="B634">
        <v>0.39605089303707502</v>
      </c>
      <c r="C634" t="s">
        <v>3190</v>
      </c>
      <c r="D634">
        <v>70</v>
      </c>
      <c r="E634">
        <v>1</v>
      </c>
      <c r="F634">
        <v>193</v>
      </c>
      <c r="G634" t="s">
        <v>6959</v>
      </c>
    </row>
    <row r="635" spans="1:7" x14ac:dyDescent="0.25">
      <c r="A635" t="s">
        <v>2384</v>
      </c>
      <c r="B635">
        <v>0.44871075313525799</v>
      </c>
      <c r="C635" t="s">
        <v>479</v>
      </c>
      <c r="D635">
        <v>183</v>
      </c>
      <c r="E635">
        <v>1</v>
      </c>
      <c r="F635">
        <v>81</v>
      </c>
      <c r="G635" t="s">
        <v>6960</v>
      </c>
    </row>
    <row r="636" spans="1:7" x14ac:dyDescent="0.25">
      <c r="A636" t="s">
        <v>6961</v>
      </c>
      <c r="B636">
        <v>0.93041281834779499</v>
      </c>
      <c r="C636" t="s">
        <v>6962</v>
      </c>
      <c r="D636">
        <v>191</v>
      </c>
      <c r="E636">
        <v>3</v>
      </c>
      <c r="F636">
        <v>32</v>
      </c>
      <c r="G636" t="s">
        <v>6963</v>
      </c>
    </row>
    <row r="637" spans="1:7" x14ac:dyDescent="0.25">
      <c r="A637" t="s">
        <v>2389</v>
      </c>
      <c r="B637">
        <v>1.1163093220851801</v>
      </c>
      <c r="C637" t="s">
        <v>6964</v>
      </c>
      <c r="D637">
        <v>75</v>
      </c>
      <c r="E637">
        <v>1</v>
      </c>
      <c r="F637">
        <v>65</v>
      </c>
      <c r="G637" t="s">
        <v>6965</v>
      </c>
    </row>
    <row r="638" spans="1:7" x14ac:dyDescent="0.25">
      <c r="A638" t="s">
        <v>2392</v>
      </c>
      <c r="B638">
        <v>0.56122029104356397</v>
      </c>
      <c r="C638" t="s">
        <v>479</v>
      </c>
      <c r="D638">
        <v>75</v>
      </c>
      <c r="E638">
        <v>0</v>
      </c>
      <c r="F638">
        <v>64</v>
      </c>
      <c r="G638" t="s">
        <v>6966</v>
      </c>
    </row>
    <row r="639" spans="1:7" x14ac:dyDescent="0.25">
      <c r="A639" t="s">
        <v>2400</v>
      </c>
      <c r="B639">
        <v>0.37936769957663702</v>
      </c>
      <c r="C639" t="s">
        <v>3190</v>
      </c>
      <c r="D639">
        <v>123</v>
      </c>
      <c r="E639">
        <v>1</v>
      </c>
      <c r="F639">
        <v>141</v>
      </c>
      <c r="G639" t="s">
        <v>6967</v>
      </c>
    </row>
    <row r="640" spans="1:7" x14ac:dyDescent="0.25">
      <c r="A640" t="s">
        <v>2402</v>
      </c>
      <c r="B640">
        <v>0.660046268050828</v>
      </c>
      <c r="C640" t="s">
        <v>1027</v>
      </c>
      <c r="D640">
        <v>123</v>
      </c>
      <c r="E640">
        <v>1</v>
      </c>
      <c r="F640">
        <v>40</v>
      </c>
      <c r="G640" t="s">
        <v>6968</v>
      </c>
    </row>
    <row r="641" spans="1:7" x14ac:dyDescent="0.25">
      <c r="A641" t="s">
        <v>2405</v>
      </c>
      <c r="B641">
        <v>0.72846220780703397</v>
      </c>
      <c r="C641" t="s">
        <v>6969</v>
      </c>
      <c r="D641">
        <v>158</v>
      </c>
      <c r="E641">
        <v>1</v>
      </c>
      <c r="F641">
        <v>55</v>
      </c>
      <c r="G641" t="s">
        <v>6970</v>
      </c>
    </row>
    <row r="642" spans="1:7" x14ac:dyDescent="0.25">
      <c r="A642" t="s">
        <v>2408</v>
      </c>
      <c r="B642">
        <v>0.36855155155688701</v>
      </c>
      <c r="C642" t="s">
        <v>3190</v>
      </c>
      <c r="D642">
        <v>42</v>
      </c>
      <c r="E642">
        <v>1</v>
      </c>
      <c r="F642">
        <v>201</v>
      </c>
      <c r="G642" t="s">
        <v>6971</v>
      </c>
    </row>
    <row r="643" spans="1:7" x14ac:dyDescent="0.25">
      <c r="A643" t="s">
        <v>2410</v>
      </c>
      <c r="B643">
        <v>0.39999317235104298</v>
      </c>
      <c r="C643" t="s">
        <v>3190</v>
      </c>
      <c r="D643">
        <v>42</v>
      </c>
      <c r="E643">
        <v>1</v>
      </c>
      <c r="F643">
        <v>182</v>
      </c>
      <c r="G643" t="s">
        <v>6972</v>
      </c>
    </row>
    <row r="644" spans="1:7" x14ac:dyDescent="0.25">
      <c r="A644" t="s">
        <v>2417</v>
      </c>
      <c r="B644">
        <v>0.83745327550028403</v>
      </c>
      <c r="C644" t="s">
        <v>6973</v>
      </c>
      <c r="D644">
        <v>272</v>
      </c>
      <c r="E644">
        <v>1</v>
      </c>
      <c r="F644">
        <v>104</v>
      </c>
      <c r="G644" t="s">
        <v>6974</v>
      </c>
    </row>
    <row r="645" spans="1:7" x14ac:dyDescent="0.25">
      <c r="A645" t="s">
        <v>2422</v>
      </c>
      <c r="B645">
        <v>0.81305161342620802</v>
      </c>
      <c r="C645" t="s">
        <v>523</v>
      </c>
      <c r="D645">
        <v>90</v>
      </c>
      <c r="E645">
        <v>1</v>
      </c>
      <c r="F645">
        <v>101</v>
      </c>
      <c r="G645" t="s">
        <v>6975</v>
      </c>
    </row>
    <row r="646" spans="1:7" x14ac:dyDescent="0.25">
      <c r="A646" t="s">
        <v>2425</v>
      </c>
      <c r="B646">
        <v>1.3733711678510301</v>
      </c>
      <c r="C646" t="s">
        <v>6976</v>
      </c>
      <c r="D646">
        <v>274</v>
      </c>
      <c r="E646">
        <v>6</v>
      </c>
      <c r="F646">
        <v>107</v>
      </c>
      <c r="G646" t="s">
        <v>6977</v>
      </c>
    </row>
    <row r="647" spans="1:7" x14ac:dyDescent="0.25">
      <c r="A647" t="s">
        <v>6978</v>
      </c>
      <c r="B647">
        <v>0.79681002947811796</v>
      </c>
      <c r="C647" t="s">
        <v>6633</v>
      </c>
      <c r="D647">
        <v>629</v>
      </c>
      <c r="E647">
        <v>0</v>
      </c>
      <c r="F647">
        <v>110</v>
      </c>
      <c r="G647" t="s">
        <v>6979</v>
      </c>
    </row>
    <row r="648" spans="1:7" x14ac:dyDescent="0.25">
      <c r="A648" t="s">
        <v>2430</v>
      </c>
      <c r="B648">
        <v>1.00141127163961</v>
      </c>
      <c r="C648" t="s">
        <v>6980</v>
      </c>
      <c r="D648">
        <v>134</v>
      </c>
      <c r="E648">
        <v>2</v>
      </c>
      <c r="F648">
        <v>33</v>
      </c>
      <c r="G648" t="s">
        <v>6981</v>
      </c>
    </row>
    <row r="649" spans="1:7" x14ac:dyDescent="0.25">
      <c r="A649" t="s">
        <v>2438</v>
      </c>
      <c r="B649">
        <v>0.57486605484254605</v>
      </c>
      <c r="C649" t="s">
        <v>6399</v>
      </c>
      <c r="D649">
        <v>107</v>
      </c>
      <c r="E649">
        <v>0</v>
      </c>
      <c r="F649">
        <v>189</v>
      </c>
      <c r="G649" t="s">
        <v>6982</v>
      </c>
    </row>
    <row r="650" spans="1:7" x14ac:dyDescent="0.25">
      <c r="A650" t="s">
        <v>2440</v>
      </c>
      <c r="B650">
        <v>0.74326358790978797</v>
      </c>
      <c r="C650" t="s">
        <v>2342</v>
      </c>
      <c r="D650">
        <v>65</v>
      </c>
      <c r="E650">
        <v>1</v>
      </c>
      <c r="F650">
        <v>133</v>
      </c>
      <c r="G650" t="s">
        <v>6983</v>
      </c>
    </row>
    <row r="651" spans="1:7" x14ac:dyDescent="0.25">
      <c r="A651" t="s">
        <v>2443</v>
      </c>
      <c r="B651">
        <v>1.1533598559195399</v>
      </c>
      <c r="C651" t="s">
        <v>6984</v>
      </c>
      <c r="D651">
        <v>637</v>
      </c>
      <c r="E651">
        <v>0</v>
      </c>
      <c r="F651">
        <v>145</v>
      </c>
      <c r="G651" t="s">
        <v>6985</v>
      </c>
    </row>
    <row r="652" spans="1:7" x14ac:dyDescent="0.25">
      <c r="A652" t="s">
        <v>2446</v>
      </c>
      <c r="B652">
        <v>0.68642834459719904</v>
      </c>
      <c r="C652" t="s">
        <v>479</v>
      </c>
      <c r="D652">
        <v>122</v>
      </c>
      <c r="E652">
        <v>0</v>
      </c>
      <c r="F652">
        <v>200</v>
      </c>
      <c r="G652" t="s">
        <v>6986</v>
      </c>
    </row>
    <row r="653" spans="1:7" x14ac:dyDescent="0.25">
      <c r="A653" t="s">
        <v>2449</v>
      </c>
      <c r="B653">
        <v>0.70544334166185096</v>
      </c>
      <c r="C653" t="s">
        <v>479</v>
      </c>
      <c r="D653">
        <v>137</v>
      </c>
      <c r="E653">
        <v>1</v>
      </c>
      <c r="F653">
        <v>193</v>
      </c>
      <c r="G653" t="s">
        <v>6987</v>
      </c>
    </row>
    <row r="654" spans="1:7" x14ac:dyDescent="0.25">
      <c r="A654" t="s">
        <v>6988</v>
      </c>
      <c r="B654">
        <v>1.36480836945415</v>
      </c>
      <c r="C654" t="s">
        <v>6989</v>
      </c>
      <c r="D654">
        <v>199</v>
      </c>
      <c r="E654">
        <v>2</v>
      </c>
      <c r="F654">
        <v>210</v>
      </c>
      <c r="G654" t="s">
        <v>6990</v>
      </c>
    </row>
    <row r="655" spans="1:7" x14ac:dyDescent="0.25">
      <c r="A655" t="s">
        <v>6991</v>
      </c>
      <c r="B655">
        <v>0.66041520593332204</v>
      </c>
      <c r="C655" t="e">
        <f>-------------------A</f>
        <v>#NAME?</v>
      </c>
      <c r="D655">
        <v>40</v>
      </c>
      <c r="E655">
        <v>1</v>
      </c>
      <c r="F655">
        <v>199</v>
      </c>
      <c r="G655" t="s">
        <v>6992</v>
      </c>
    </row>
    <row r="656" spans="1:7" x14ac:dyDescent="0.25">
      <c r="A656" t="s">
        <v>2457</v>
      </c>
      <c r="B656">
        <v>1.4550037791387</v>
      </c>
      <c r="C656" t="s">
        <v>6993</v>
      </c>
      <c r="D656">
        <v>242</v>
      </c>
      <c r="E656">
        <v>8</v>
      </c>
      <c r="F656">
        <v>210</v>
      </c>
      <c r="G656" t="s">
        <v>6994</v>
      </c>
    </row>
    <row r="657" spans="1:7" x14ac:dyDescent="0.25">
      <c r="A657" t="s">
        <v>6995</v>
      </c>
      <c r="B657">
        <v>1.37801803805895</v>
      </c>
      <c r="C657" t="s">
        <v>6996</v>
      </c>
      <c r="D657">
        <v>121</v>
      </c>
      <c r="E657">
        <v>6</v>
      </c>
      <c r="F657">
        <v>210</v>
      </c>
      <c r="G657" t="s">
        <v>6997</v>
      </c>
    </row>
    <row r="658" spans="1:7" x14ac:dyDescent="0.25">
      <c r="A658" t="s">
        <v>2462</v>
      </c>
      <c r="B658">
        <v>1.4925874617716599</v>
      </c>
      <c r="C658" t="s">
        <v>6998</v>
      </c>
      <c r="D658">
        <v>406</v>
      </c>
      <c r="E658">
        <v>8</v>
      </c>
      <c r="F658">
        <v>215</v>
      </c>
      <c r="G658" t="s">
        <v>6999</v>
      </c>
    </row>
    <row r="659" spans="1:7" x14ac:dyDescent="0.25">
      <c r="A659" t="s">
        <v>2465</v>
      </c>
      <c r="B659">
        <v>0.34673546790024401</v>
      </c>
      <c r="C659" t="s">
        <v>3190</v>
      </c>
      <c r="D659">
        <v>55</v>
      </c>
      <c r="E659">
        <v>1</v>
      </c>
      <c r="F659">
        <v>215</v>
      </c>
      <c r="G659" t="s">
        <v>7000</v>
      </c>
    </row>
    <row r="660" spans="1:7" x14ac:dyDescent="0.25">
      <c r="A660" t="s">
        <v>2468</v>
      </c>
      <c r="B660">
        <v>0.45779581651262602</v>
      </c>
      <c r="C660" t="s">
        <v>479</v>
      </c>
      <c r="D660">
        <v>229</v>
      </c>
      <c r="E660">
        <v>0</v>
      </c>
      <c r="F660">
        <v>213</v>
      </c>
      <c r="G660" t="s">
        <v>7001</v>
      </c>
    </row>
    <row r="661" spans="1:7" x14ac:dyDescent="0.25">
      <c r="A661" t="s">
        <v>2470</v>
      </c>
      <c r="B661">
        <v>1.0737190804802399</v>
      </c>
      <c r="C661" t="s">
        <v>7002</v>
      </c>
      <c r="D661">
        <v>229</v>
      </c>
      <c r="E661">
        <v>0</v>
      </c>
      <c r="F661">
        <v>54</v>
      </c>
      <c r="G661" t="s">
        <v>7003</v>
      </c>
    </row>
    <row r="662" spans="1:7" x14ac:dyDescent="0.25">
      <c r="A662" t="s">
        <v>2476</v>
      </c>
      <c r="B662">
        <v>1.19325310275079</v>
      </c>
      <c r="C662" t="s">
        <v>7004</v>
      </c>
      <c r="D662">
        <v>122</v>
      </c>
      <c r="E662">
        <v>1</v>
      </c>
      <c r="F662">
        <v>212</v>
      </c>
      <c r="G662" t="s">
        <v>7005</v>
      </c>
    </row>
    <row r="663" spans="1:7" x14ac:dyDescent="0.25">
      <c r="A663" t="s">
        <v>7006</v>
      </c>
      <c r="B663">
        <v>0.60811144366084602</v>
      </c>
      <c r="C663" t="s">
        <v>479</v>
      </c>
      <c r="D663">
        <v>165</v>
      </c>
      <c r="E663">
        <v>1</v>
      </c>
      <c r="F663">
        <v>206</v>
      </c>
      <c r="G663" t="s">
        <v>7007</v>
      </c>
    </row>
    <row r="664" spans="1:7" x14ac:dyDescent="0.25">
      <c r="A664" t="s">
        <v>2482</v>
      </c>
      <c r="B664">
        <v>1.0799497289217701</v>
      </c>
      <c r="C664" t="s">
        <v>7008</v>
      </c>
      <c r="D664">
        <v>176</v>
      </c>
      <c r="E664">
        <v>1</v>
      </c>
      <c r="F664">
        <v>212</v>
      </c>
      <c r="G664" t="s">
        <v>7009</v>
      </c>
    </row>
    <row r="665" spans="1:7" x14ac:dyDescent="0.25">
      <c r="A665" t="s">
        <v>7010</v>
      </c>
      <c r="B665">
        <v>0.30827857482788101</v>
      </c>
      <c r="C665" t="s">
        <v>3190</v>
      </c>
      <c r="D665">
        <v>35</v>
      </c>
      <c r="E665">
        <v>1</v>
      </c>
      <c r="F665">
        <v>212</v>
      </c>
      <c r="G665" t="s">
        <v>7011</v>
      </c>
    </row>
    <row r="666" spans="1:7" x14ac:dyDescent="0.25">
      <c r="A666" t="s">
        <v>2487</v>
      </c>
      <c r="B666">
        <v>0.46869359347197698</v>
      </c>
      <c r="C666" t="s">
        <v>3190</v>
      </c>
      <c r="D666">
        <v>51</v>
      </c>
      <c r="E666">
        <v>0</v>
      </c>
      <c r="F666">
        <v>191</v>
      </c>
      <c r="G666" t="s">
        <v>7012</v>
      </c>
    </row>
    <row r="667" spans="1:7" x14ac:dyDescent="0.25">
      <c r="A667" t="s">
        <v>2494</v>
      </c>
      <c r="B667">
        <v>0.43694959774291903</v>
      </c>
      <c r="C667" t="s">
        <v>479</v>
      </c>
      <c r="D667">
        <v>144</v>
      </c>
      <c r="E667">
        <v>1</v>
      </c>
      <c r="F667">
        <v>191</v>
      </c>
      <c r="G667" t="s">
        <v>7013</v>
      </c>
    </row>
    <row r="668" spans="1:7" x14ac:dyDescent="0.25">
      <c r="A668" t="s">
        <v>2496</v>
      </c>
      <c r="B668">
        <v>0.442419787000779</v>
      </c>
      <c r="C668" t="s">
        <v>3190</v>
      </c>
      <c r="D668">
        <v>41</v>
      </c>
      <c r="E668">
        <v>1</v>
      </c>
      <c r="F668">
        <v>198</v>
      </c>
      <c r="G668" t="s">
        <v>7014</v>
      </c>
    </row>
    <row r="669" spans="1:7" x14ac:dyDescent="0.25">
      <c r="A669" t="s">
        <v>7015</v>
      </c>
      <c r="B669">
        <v>0.58408189760507701</v>
      </c>
      <c r="C669" t="s">
        <v>479</v>
      </c>
      <c r="D669">
        <v>55</v>
      </c>
      <c r="E669">
        <v>0</v>
      </c>
      <c r="F669">
        <v>148</v>
      </c>
      <c r="G669" t="s">
        <v>7016</v>
      </c>
    </row>
    <row r="670" spans="1:7" x14ac:dyDescent="0.25">
      <c r="A670" t="s">
        <v>2501</v>
      </c>
      <c r="B670">
        <v>1.04589234614732</v>
      </c>
      <c r="C670" t="s">
        <v>7017</v>
      </c>
      <c r="D670">
        <v>454</v>
      </c>
      <c r="E670">
        <v>0</v>
      </c>
      <c r="F670">
        <v>140</v>
      </c>
      <c r="G670" t="s">
        <v>7018</v>
      </c>
    </row>
    <row r="671" spans="1:7" x14ac:dyDescent="0.25">
      <c r="A671" t="s">
        <v>2509</v>
      </c>
      <c r="B671">
        <v>1.35659870712727</v>
      </c>
      <c r="C671" t="s">
        <v>7019</v>
      </c>
      <c r="D671">
        <v>290</v>
      </c>
      <c r="E671">
        <v>1</v>
      </c>
      <c r="F671">
        <v>99</v>
      </c>
      <c r="G671" t="s">
        <v>7020</v>
      </c>
    </row>
    <row r="672" spans="1:7" x14ac:dyDescent="0.25">
      <c r="A672" t="s">
        <v>2512</v>
      </c>
      <c r="B672">
        <v>0.53320323911243805</v>
      </c>
      <c r="C672" t="s">
        <v>479</v>
      </c>
      <c r="D672">
        <v>101</v>
      </c>
      <c r="E672">
        <v>1</v>
      </c>
      <c r="F672">
        <v>194</v>
      </c>
      <c r="G672" t="s">
        <v>7021</v>
      </c>
    </row>
    <row r="673" spans="1:7" x14ac:dyDescent="0.25">
      <c r="A673" t="s">
        <v>2521</v>
      </c>
      <c r="B673">
        <v>0.81840412930603601</v>
      </c>
      <c r="C673" t="s">
        <v>479</v>
      </c>
      <c r="D673">
        <v>102</v>
      </c>
      <c r="E673">
        <v>1</v>
      </c>
      <c r="F673">
        <v>146</v>
      </c>
      <c r="G673" t="s">
        <v>7022</v>
      </c>
    </row>
    <row r="674" spans="1:7" x14ac:dyDescent="0.25">
      <c r="A674" t="s">
        <v>7023</v>
      </c>
      <c r="B674">
        <v>0.74877947430458003</v>
      </c>
      <c r="C674" t="s">
        <v>2073</v>
      </c>
      <c r="D674">
        <v>67</v>
      </c>
      <c r="E674">
        <v>1</v>
      </c>
      <c r="F674">
        <v>125</v>
      </c>
      <c r="G674" t="s">
        <v>7024</v>
      </c>
    </row>
    <row r="675" spans="1:7" x14ac:dyDescent="0.25">
      <c r="A675" t="s">
        <v>5808</v>
      </c>
      <c r="B675">
        <v>0.98610666919072998</v>
      </c>
      <c r="C675" t="s">
        <v>7025</v>
      </c>
      <c r="D675">
        <v>75</v>
      </c>
      <c r="E675">
        <v>0</v>
      </c>
      <c r="F675">
        <v>114</v>
      </c>
      <c r="G675" t="s">
        <v>7026</v>
      </c>
    </row>
    <row r="676" spans="1:7" x14ac:dyDescent="0.25">
      <c r="A676" t="s">
        <v>7027</v>
      </c>
      <c r="B676">
        <v>1.1557728979016499</v>
      </c>
      <c r="C676" t="e">
        <f>-G---T----G-------CG</f>
        <v>#NAME?</v>
      </c>
      <c r="D676">
        <v>518</v>
      </c>
      <c r="E676">
        <v>0</v>
      </c>
      <c r="F676">
        <v>118</v>
      </c>
      <c r="G676" t="s">
        <v>7028</v>
      </c>
    </row>
    <row r="677" spans="1:7" x14ac:dyDescent="0.25">
      <c r="A677" t="s">
        <v>2525</v>
      </c>
      <c r="B677">
        <v>0.40621713985541302</v>
      </c>
      <c r="C677" t="s">
        <v>479</v>
      </c>
      <c r="D677">
        <v>87</v>
      </c>
      <c r="E677">
        <v>1</v>
      </c>
      <c r="F677">
        <v>204</v>
      </c>
      <c r="G677" t="s">
        <v>7029</v>
      </c>
    </row>
    <row r="678" spans="1:7" x14ac:dyDescent="0.25">
      <c r="A678" t="s">
        <v>2528</v>
      </c>
      <c r="B678">
        <v>0.58310822540320395</v>
      </c>
      <c r="C678" t="s">
        <v>7030</v>
      </c>
      <c r="D678">
        <v>57</v>
      </c>
      <c r="E678">
        <v>0</v>
      </c>
      <c r="F678">
        <v>79</v>
      </c>
      <c r="G678" t="s">
        <v>7031</v>
      </c>
    </row>
    <row r="679" spans="1:7" x14ac:dyDescent="0.25">
      <c r="A679" t="s">
        <v>2535</v>
      </c>
      <c r="B679">
        <v>0.63671130179385005</v>
      </c>
      <c r="C679" t="s">
        <v>2513</v>
      </c>
      <c r="D679">
        <v>52</v>
      </c>
      <c r="E679">
        <v>0</v>
      </c>
      <c r="F679">
        <v>67</v>
      </c>
      <c r="G679" t="s">
        <v>7032</v>
      </c>
    </row>
    <row r="680" spans="1:7" x14ac:dyDescent="0.25">
      <c r="A680" t="s">
        <v>7033</v>
      </c>
      <c r="B680">
        <v>0.68875194245605198</v>
      </c>
      <c r="C680" t="s">
        <v>7034</v>
      </c>
      <c r="D680">
        <v>43</v>
      </c>
      <c r="E680">
        <v>0</v>
      </c>
      <c r="F680">
        <v>78</v>
      </c>
      <c r="G680" t="s">
        <v>7035</v>
      </c>
    </row>
    <row r="681" spans="1:7" x14ac:dyDescent="0.25">
      <c r="A681" t="s">
        <v>7036</v>
      </c>
      <c r="B681">
        <v>0.49014016915856901</v>
      </c>
      <c r="C681" t="s">
        <v>479</v>
      </c>
      <c r="D681">
        <v>41</v>
      </c>
      <c r="E681">
        <v>0</v>
      </c>
      <c r="F681">
        <v>113</v>
      </c>
      <c r="G681" t="s">
        <v>7037</v>
      </c>
    </row>
    <row r="682" spans="1:7" x14ac:dyDescent="0.25">
      <c r="A682" t="s">
        <v>2543</v>
      </c>
      <c r="B682">
        <v>1.3507019613222799</v>
      </c>
      <c r="C682" t="s">
        <v>7038</v>
      </c>
      <c r="D682">
        <v>1678</v>
      </c>
      <c r="E682">
        <v>1</v>
      </c>
      <c r="F682">
        <v>53</v>
      </c>
      <c r="G682" t="s">
        <v>7039</v>
      </c>
    </row>
    <row r="683" spans="1:7" x14ac:dyDescent="0.25">
      <c r="A683" t="s">
        <v>2546</v>
      </c>
      <c r="B683">
        <v>1.15217772613907</v>
      </c>
      <c r="C683" t="s">
        <v>7040</v>
      </c>
      <c r="D683">
        <v>1678</v>
      </c>
      <c r="E683">
        <v>6</v>
      </c>
      <c r="F683">
        <v>84</v>
      </c>
      <c r="G683" t="s">
        <v>7041</v>
      </c>
    </row>
    <row r="684" spans="1:7" x14ac:dyDescent="0.25">
      <c r="A684" t="s">
        <v>7042</v>
      </c>
      <c r="B684">
        <v>0.73248189836484401</v>
      </c>
      <c r="C684" t="s">
        <v>3190</v>
      </c>
      <c r="D684">
        <v>37</v>
      </c>
      <c r="E684">
        <v>0</v>
      </c>
      <c r="F684">
        <v>108</v>
      </c>
      <c r="G684" t="s">
        <v>7043</v>
      </c>
    </row>
    <row r="685" spans="1:7" x14ac:dyDescent="0.25">
      <c r="A685" t="s">
        <v>2551</v>
      </c>
      <c r="B685">
        <v>0.25338530823948402</v>
      </c>
      <c r="C685" t="s">
        <v>3190</v>
      </c>
      <c r="D685">
        <v>37</v>
      </c>
      <c r="E685">
        <v>1</v>
      </c>
      <c r="F685">
        <v>201</v>
      </c>
      <c r="G685" t="s">
        <v>7044</v>
      </c>
    </row>
    <row r="686" spans="1:7" x14ac:dyDescent="0.25">
      <c r="A686" t="s">
        <v>5811</v>
      </c>
      <c r="B686">
        <v>0.446823679523767</v>
      </c>
      <c r="C686" t="s">
        <v>3190</v>
      </c>
      <c r="D686">
        <v>54</v>
      </c>
      <c r="E686">
        <v>1</v>
      </c>
      <c r="F686">
        <v>199</v>
      </c>
      <c r="G686" t="s">
        <v>7045</v>
      </c>
    </row>
    <row r="687" spans="1:7" x14ac:dyDescent="0.25">
      <c r="A687" t="s">
        <v>2561</v>
      </c>
      <c r="B687">
        <v>0.72714368235168503</v>
      </c>
      <c r="C687" t="s">
        <v>479</v>
      </c>
      <c r="D687">
        <v>54</v>
      </c>
      <c r="E687">
        <v>1</v>
      </c>
      <c r="F687">
        <v>100</v>
      </c>
      <c r="G687" t="s">
        <v>7046</v>
      </c>
    </row>
    <row r="688" spans="1:7" x14ac:dyDescent="0.25">
      <c r="A688" t="s">
        <v>2564</v>
      </c>
      <c r="B688">
        <v>0.74094349681567995</v>
      </c>
      <c r="C688" t="e">
        <f>-------------------G</f>
        <v>#NAME?</v>
      </c>
      <c r="D688">
        <v>188</v>
      </c>
      <c r="E688">
        <v>0</v>
      </c>
      <c r="F688">
        <v>198</v>
      </c>
      <c r="G688" t="s">
        <v>7047</v>
      </c>
    </row>
    <row r="689" spans="1:7" x14ac:dyDescent="0.25">
      <c r="A689" t="s">
        <v>2566</v>
      </c>
      <c r="B689">
        <v>1.0046137350078299</v>
      </c>
      <c r="C689" t="s">
        <v>7048</v>
      </c>
      <c r="D689">
        <v>50</v>
      </c>
      <c r="E689">
        <v>0</v>
      </c>
      <c r="F689">
        <v>43</v>
      </c>
      <c r="G689" t="s">
        <v>7049</v>
      </c>
    </row>
    <row r="690" spans="1:7" x14ac:dyDescent="0.25">
      <c r="A690" t="s">
        <v>7050</v>
      </c>
      <c r="B690">
        <v>0.59354021435295101</v>
      </c>
      <c r="C690" t="e">
        <f>-------------------G</f>
        <v>#NAME?</v>
      </c>
      <c r="D690">
        <v>50</v>
      </c>
      <c r="E690">
        <v>1</v>
      </c>
      <c r="F690">
        <v>73</v>
      </c>
      <c r="G690" t="s">
        <v>7051</v>
      </c>
    </row>
    <row r="691" spans="1:7" x14ac:dyDescent="0.25">
      <c r="A691" t="s">
        <v>2572</v>
      </c>
      <c r="B691">
        <v>0.99758014217963598</v>
      </c>
      <c r="C691" t="s">
        <v>7052</v>
      </c>
      <c r="D691">
        <v>40</v>
      </c>
      <c r="E691">
        <v>0</v>
      </c>
      <c r="F691">
        <v>192</v>
      </c>
      <c r="G691" t="s">
        <v>7053</v>
      </c>
    </row>
    <row r="692" spans="1:7" x14ac:dyDescent="0.25">
      <c r="A692" t="s">
        <v>2575</v>
      </c>
      <c r="B692">
        <v>1.0033842290894499</v>
      </c>
      <c r="C692" t="s">
        <v>7054</v>
      </c>
      <c r="D692">
        <v>116</v>
      </c>
      <c r="E692">
        <v>2</v>
      </c>
      <c r="F692">
        <v>50</v>
      </c>
      <c r="G692" t="s">
        <v>7055</v>
      </c>
    </row>
    <row r="693" spans="1:7" x14ac:dyDescent="0.25">
      <c r="A693" t="s">
        <v>2577</v>
      </c>
      <c r="B693">
        <v>0.70083576067895004</v>
      </c>
      <c r="C693" t="s">
        <v>479</v>
      </c>
      <c r="D693">
        <v>102</v>
      </c>
      <c r="E693">
        <v>0</v>
      </c>
      <c r="F693">
        <v>76</v>
      </c>
      <c r="G693" t="s">
        <v>7056</v>
      </c>
    </row>
    <row r="694" spans="1:7" x14ac:dyDescent="0.25">
      <c r="A694" t="s">
        <v>7057</v>
      </c>
      <c r="B694">
        <v>0.39064707083676797</v>
      </c>
      <c r="C694" t="s">
        <v>3190</v>
      </c>
      <c r="D694">
        <v>172</v>
      </c>
      <c r="E694">
        <v>1</v>
      </c>
      <c r="F694">
        <v>199</v>
      </c>
      <c r="G694" t="s">
        <v>7058</v>
      </c>
    </row>
    <row r="695" spans="1:7" x14ac:dyDescent="0.25">
      <c r="A695" t="s">
        <v>2581</v>
      </c>
      <c r="B695">
        <v>0.933981074179425</v>
      </c>
      <c r="C695" t="s">
        <v>7059</v>
      </c>
      <c r="D695">
        <v>451</v>
      </c>
      <c r="E695">
        <v>0</v>
      </c>
      <c r="F695">
        <v>77</v>
      </c>
      <c r="G695" t="s">
        <v>7060</v>
      </c>
    </row>
    <row r="696" spans="1:7" x14ac:dyDescent="0.25">
      <c r="A696" t="s">
        <v>7061</v>
      </c>
      <c r="B696">
        <v>0.53209304205726204</v>
      </c>
      <c r="C696" t="s">
        <v>3190</v>
      </c>
      <c r="D696">
        <v>39</v>
      </c>
      <c r="E696">
        <v>1</v>
      </c>
      <c r="F696">
        <v>83</v>
      </c>
      <c r="G696" t="s">
        <v>7062</v>
      </c>
    </row>
    <row r="697" spans="1:7" x14ac:dyDescent="0.25">
      <c r="A697" t="s">
        <v>2586</v>
      </c>
      <c r="B697">
        <v>0.491383674784372</v>
      </c>
      <c r="C697" t="s">
        <v>2513</v>
      </c>
      <c r="D697">
        <v>39</v>
      </c>
      <c r="E697">
        <v>0</v>
      </c>
      <c r="F697">
        <v>31</v>
      </c>
      <c r="G697" t="s">
        <v>7063</v>
      </c>
    </row>
    <row r="698" spans="1:7" x14ac:dyDescent="0.25">
      <c r="A698" t="s">
        <v>7064</v>
      </c>
      <c r="B698">
        <v>0.472969253938686</v>
      </c>
      <c r="C698" t="s">
        <v>568</v>
      </c>
      <c r="D698">
        <v>47</v>
      </c>
      <c r="E698">
        <v>1</v>
      </c>
      <c r="F698">
        <v>35</v>
      </c>
      <c r="G698" t="s">
        <v>7065</v>
      </c>
    </row>
    <row r="699" spans="1:7" x14ac:dyDescent="0.25">
      <c r="A699" t="s">
        <v>7066</v>
      </c>
      <c r="B699">
        <v>0.90985809055917399</v>
      </c>
      <c r="C699" t="s">
        <v>2376</v>
      </c>
      <c r="D699">
        <v>212</v>
      </c>
      <c r="E699">
        <v>1</v>
      </c>
      <c r="F699">
        <v>49</v>
      </c>
      <c r="G699" t="s">
        <v>7067</v>
      </c>
    </row>
    <row r="700" spans="1:7" x14ac:dyDescent="0.25">
      <c r="A700" t="s">
        <v>2604</v>
      </c>
      <c r="B700">
        <v>0.52345145701574602</v>
      </c>
      <c r="C700" t="s">
        <v>479</v>
      </c>
      <c r="D700">
        <v>35</v>
      </c>
      <c r="E700">
        <v>0</v>
      </c>
      <c r="F700">
        <v>49</v>
      </c>
      <c r="G700" t="s">
        <v>7068</v>
      </c>
    </row>
    <row r="701" spans="1:7" x14ac:dyDescent="0.25">
      <c r="A701" t="s">
        <v>7069</v>
      </c>
      <c r="B701">
        <v>0.32060754265500002</v>
      </c>
      <c r="C701" t="s">
        <v>479</v>
      </c>
      <c r="D701">
        <v>129</v>
      </c>
      <c r="E701">
        <v>1</v>
      </c>
      <c r="F701">
        <v>142</v>
      </c>
      <c r="G701" t="s">
        <v>7070</v>
      </c>
    </row>
    <row r="702" spans="1:7" x14ac:dyDescent="0.25">
      <c r="A702" t="s">
        <v>2609</v>
      </c>
      <c r="B702">
        <v>0.58889789371413404</v>
      </c>
      <c r="C702" t="s">
        <v>479</v>
      </c>
      <c r="D702">
        <v>129</v>
      </c>
      <c r="E702">
        <v>1</v>
      </c>
      <c r="F702">
        <v>157</v>
      </c>
      <c r="G702" t="s">
        <v>7071</v>
      </c>
    </row>
    <row r="703" spans="1:7" x14ac:dyDescent="0.25">
      <c r="A703" t="s">
        <v>2611</v>
      </c>
      <c r="B703">
        <v>0.84670850006241005</v>
      </c>
      <c r="C703" t="s">
        <v>7072</v>
      </c>
      <c r="D703">
        <v>110</v>
      </c>
      <c r="E703">
        <v>0</v>
      </c>
      <c r="F703">
        <v>53</v>
      </c>
      <c r="G703" t="s">
        <v>7073</v>
      </c>
    </row>
    <row r="704" spans="1:7" x14ac:dyDescent="0.25">
      <c r="A704" t="s">
        <v>2617</v>
      </c>
      <c r="B704">
        <v>0.47115739849864502</v>
      </c>
      <c r="C704" t="s">
        <v>3190</v>
      </c>
      <c r="D704">
        <v>87</v>
      </c>
      <c r="E704">
        <v>1</v>
      </c>
      <c r="F704">
        <v>88</v>
      </c>
      <c r="G704" t="s">
        <v>7074</v>
      </c>
    </row>
    <row r="705" spans="1:7" x14ac:dyDescent="0.25">
      <c r="A705" t="s">
        <v>2619</v>
      </c>
      <c r="B705">
        <v>0.53288113867740905</v>
      </c>
      <c r="C705" t="s">
        <v>1409</v>
      </c>
      <c r="D705">
        <v>418</v>
      </c>
      <c r="E705">
        <v>1</v>
      </c>
      <c r="F705">
        <v>97</v>
      </c>
      <c r="G705" t="s">
        <v>7075</v>
      </c>
    </row>
    <row r="706" spans="1:7" x14ac:dyDescent="0.25">
      <c r="A706" t="s">
        <v>2622</v>
      </c>
      <c r="B706">
        <v>0.45760669603856002</v>
      </c>
      <c r="C706" t="s">
        <v>3190</v>
      </c>
      <c r="D706">
        <v>228</v>
      </c>
      <c r="E706">
        <v>1</v>
      </c>
      <c r="F706">
        <v>136</v>
      </c>
      <c r="G706" t="s">
        <v>7076</v>
      </c>
    </row>
    <row r="707" spans="1:7" x14ac:dyDescent="0.25">
      <c r="A707" t="s">
        <v>7077</v>
      </c>
      <c r="B707">
        <v>0.46350760452509099</v>
      </c>
      <c r="C707" t="s">
        <v>3190</v>
      </c>
      <c r="D707">
        <v>102</v>
      </c>
      <c r="E707">
        <v>0</v>
      </c>
      <c r="F707">
        <v>79</v>
      </c>
      <c r="G707" t="s">
        <v>7078</v>
      </c>
    </row>
    <row r="708" spans="1:7" x14ac:dyDescent="0.25">
      <c r="A708" t="s">
        <v>2625</v>
      </c>
      <c r="B708">
        <v>0.60989272182635701</v>
      </c>
      <c r="C708" t="s">
        <v>479</v>
      </c>
      <c r="D708">
        <v>55</v>
      </c>
      <c r="E708">
        <v>2</v>
      </c>
      <c r="F708">
        <v>35</v>
      </c>
      <c r="G708" t="s">
        <v>7079</v>
      </c>
    </row>
    <row r="709" spans="1:7" x14ac:dyDescent="0.25">
      <c r="A709" t="s">
        <v>2628</v>
      </c>
      <c r="B709">
        <v>0.51133719165121705</v>
      </c>
      <c r="C709" t="s">
        <v>479</v>
      </c>
      <c r="D709">
        <v>97</v>
      </c>
      <c r="E709">
        <v>0</v>
      </c>
      <c r="F709">
        <v>156</v>
      </c>
      <c r="G709" t="s">
        <v>7080</v>
      </c>
    </row>
    <row r="710" spans="1:7" x14ac:dyDescent="0.25">
      <c r="A710" t="s">
        <v>7081</v>
      </c>
      <c r="B710">
        <v>0.52545711963207997</v>
      </c>
      <c r="C710" t="s">
        <v>3190</v>
      </c>
      <c r="D710">
        <v>78</v>
      </c>
      <c r="E710">
        <v>1</v>
      </c>
      <c r="F710">
        <v>56</v>
      </c>
      <c r="G710" t="s">
        <v>7082</v>
      </c>
    </row>
    <row r="711" spans="1:7" x14ac:dyDescent="0.25">
      <c r="A711" t="s">
        <v>2632</v>
      </c>
      <c r="B711">
        <v>0.29203778081727999</v>
      </c>
      <c r="C711" t="s">
        <v>479</v>
      </c>
      <c r="D711">
        <v>123</v>
      </c>
      <c r="E711">
        <v>1</v>
      </c>
      <c r="F711">
        <v>177</v>
      </c>
      <c r="G711" t="s">
        <v>7083</v>
      </c>
    </row>
    <row r="712" spans="1:7" x14ac:dyDescent="0.25">
      <c r="A712" t="s">
        <v>7084</v>
      </c>
      <c r="B712">
        <v>0.44142750293601202</v>
      </c>
      <c r="C712" t="s">
        <v>479</v>
      </c>
      <c r="D712">
        <v>60</v>
      </c>
      <c r="E712">
        <v>0</v>
      </c>
      <c r="F712">
        <v>65</v>
      </c>
      <c r="G712" t="s">
        <v>7085</v>
      </c>
    </row>
    <row r="713" spans="1:7" x14ac:dyDescent="0.25">
      <c r="A713" t="s">
        <v>2636</v>
      </c>
      <c r="B713">
        <v>0.86954121103957205</v>
      </c>
      <c r="C713" t="e">
        <f>-------------------G</f>
        <v>#NAME?</v>
      </c>
      <c r="D713">
        <v>101</v>
      </c>
      <c r="E713">
        <v>0</v>
      </c>
      <c r="F713">
        <v>43</v>
      </c>
      <c r="G713" t="s">
        <v>7086</v>
      </c>
    </row>
    <row r="714" spans="1:7" x14ac:dyDescent="0.25">
      <c r="A714" t="s">
        <v>2639</v>
      </c>
      <c r="B714">
        <v>0.46912059020178298</v>
      </c>
      <c r="C714" t="s">
        <v>479</v>
      </c>
      <c r="D714">
        <v>101</v>
      </c>
      <c r="E714">
        <v>1</v>
      </c>
      <c r="F714">
        <v>171</v>
      </c>
      <c r="G714" t="s">
        <v>7087</v>
      </c>
    </row>
    <row r="715" spans="1:7" x14ac:dyDescent="0.25">
      <c r="A715" t="s">
        <v>2641</v>
      </c>
      <c r="B715">
        <v>0.35729985637334899</v>
      </c>
      <c r="C715" t="s">
        <v>3190</v>
      </c>
      <c r="D715">
        <v>1998</v>
      </c>
      <c r="E715">
        <v>0</v>
      </c>
      <c r="F715">
        <v>150</v>
      </c>
      <c r="G715" t="s">
        <v>7088</v>
      </c>
    </row>
    <row r="716" spans="1:7" x14ac:dyDescent="0.25">
      <c r="A716" t="s">
        <v>2644</v>
      </c>
      <c r="B716">
        <v>0.61256583384529495</v>
      </c>
      <c r="C716" t="s">
        <v>479</v>
      </c>
      <c r="D716">
        <v>512</v>
      </c>
      <c r="E716">
        <v>0</v>
      </c>
      <c r="F716">
        <v>92</v>
      </c>
      <c r="G716" t="s">
        <v>7089</v>
      </c>
    </row>
    <row r="717" spans="1:7" x14ac:dyDescent="0.25">
      <c r="A717" t="s">
        <v>2647</v>
      </c>
      <c r="B717">
        <v>0.51843304860125194</v>
      </c>
      <c r="C717" t="s">
        <v>479</v>
      </c>
      <c r="D717">
        <v>117</v>
      </c>
      <c r="E717">
        <v>1</v>
      </c>
      <c r="F717">
        <v>78</v>
      </c>
      <c r="G717" t="s">
        <v>7090</v>
      </c>
    </row>
    <row r="718" spans="1:7" x14ac:dyDescent="0.25">
      <c r="A718" t="s">
        <v>2652</v>
      </c>
      <c r="B718">
        <v>0.47532548005159297</v>
      </c>
      <c r="C718" t="s">
        <v>479</v>
      </c>
      <c r="D718">
        <v>118</v>
      </c>
      <c r="E718">
        <v>1</v>
      </c>
      <c r="F718">
        <v>38</v>
      </c>
      <c r="G718" t="s">
        <v>7091</v>
      </c>
    </row>
    <row r="719" spans="1:7" x14ac:dyDescent="0.25">
      <c r="A719" t="s">
        <v>2655</v>
      </c>
      <c r="B719">
        <v>0.61945403982700298</v>
      </c>
      <c r="C719" t="s">
        <v>2418</v>
      </c>
      <c r="D719">
        <v>118</v>
      </c>
      <c r="E719">
        <v>0</v>
      </c>
      <c r="F719">
        <v>197</v>
      </c>
      <c r="G719" t="s">
        <v>7092</v>
      </c>
    </row>
    <row r="720" spans="1:7" x14ac:dyDescent="0.25">
      <c r="A720" t="s">
        <v>7093</v>
      </c>
      <c r="B720">
        <v>0.72503155267090302</v>
      </c>
      <c r="C720" t="s">
        <v>7094</v>
      </c>
      <c r="D720">
        <v>40</v>
      </c>
      <c r="E720">
        <v>1</v>
      </c>
      <c r="F720">
        <v>81</v>
      </c>
      <c r="G720" t="s">
        <v>7095</v>
      </c>
    </row>
    <row r="721" spans="1:7" x14ac:dyDescent="0.25">
      <c r="A721" t="s">
        <v>2665</v>
      </c>
      <c r="B721">
        <v>0.46501062710428798</v>
      </c>
      <c r="C721" t="s">
        <v>479</v>
      </c>
      <c r="D721">
        <v>88</v>
      </c>
      <c r="E721">
        <v>0</v>
      </c>
      <c r="F721">
        <v>202</v>
      </c>
      <c r="G721" t="s">
        <v>7096</v>
      </c>
    </row>
    <row r="722" spans="1:7" x14ac:dyDescent="0.25">
      <c r="A722" t="s">
        <v>2667</v>
      </c>
      <c r="B722">
        <v>0.62620999146472101</v>
      </c>
      <c r="C722" t="s">
        <v>6209</v>
      </c>
      <c r="D722">
        <v>39</v>
      </c>
      <c r="E722">
        <v>2</v>
      </c>
      <c r="F722">
        <v>59</v>
      </c>
      <c r="G722" t="s">
        <v>7097</v>
      </c>
    </row>
    <row r="723" spans="1:7" x14ac:dyDescent="0.25">
      <c r="A723" t="s">
        <v>7098</v>
      </c>
      <c r="B723">
        <v>0.38196757135985898</v>
      </c>
      <c r="C723" t="s">
        <v>3190</v>
      </c>
      <c r="D723">
        <v>39</v>
      </c>
      <c r="E723">
        <v>1</v>
      </c>
      <c r="F723">
        <v>86</v>
      </c>
      <c r="G723" t="s">
        <v>7099</v>
      </c>
    </row>
    <row r="724" spans="1:7" x14ac:dyDescent="0.25">
      <c r="A724" t="s">
        <v>2672</v>
      </c>
      <c r="B724">
        <v>0.86870098206013402</v>
      </c>
      <c r="C724" t="s">
        <v>3187</v>
      </c>
      <c r="D724">
        <v>309</v>
      </c>
      <c r="E724">
        <v>1</v>
      </c>
      <c r="F724">
        <v>197</v>
      </c>
      <c r="G724" t="s">
        <v>2671</v>
      </c>
    </row>
    <row r="725" spans="1:7" x14ac:dyDescent="0.25">
      <c r="A725" t="s">
        <v>7100</v>
      </c>
      <c r="B725">
        <v>0.58672554067508897</v>
      </c>
      <c r="C725" t="s">
        <v>2376</v>
      </c>
      <c r="D725">
        <v>160</v>
      </c>
      <c r="E725">
        <v>1</v>
      </c>
      <c r="F725">
        <v>203</v>
      </c>
      <c r="G725" t="s">
        <v>7101</v>
      </c>
    </row>
    <row r="726" spans="1:7" x14ac:dyDescent="0.25">
      <c r="A726" t="s">
        <v>2683</v>
      </c>
      <c r="B726">
        <v>0.71283622994961504</v>
      </c>
      <c r="C726" t="s">
        <v>1409</v>
      </c>
      <c r="D726">
        <v>251</v>
      </c>
      <c r="E726">
        <v>0</v>
      </c>
      <c r="F726">
        <v>146</v>
      </c>
      <c r="G726" t="s">
        <v>7102</v>
      </c>
    </row>
    <row r="727" spans="1:7" x14ac:dyDescent="0.25">
      <c r="A727" t="s">
        <v>7103</v>
      </c>
      <c r="B727">
        <v>0.557056157099595</v>
      </c>
      <c r="C727" t="s">
        <v>479</v>
      </c>
      <c r="D727">
        <v>251</v>
      </c>
      <c r="E727">
        <v>0</v>
      </c>
      <c r="F727">
        <v>97</v>
      </c>
      <c r="G727" t="s">
        <v>7104</v>
      </c>
    </row>
    <row r="728" spans="1:7" x14ac:dyDescent="0.25">
      <c r="A728" t="s">
        <v>2694</v>
      </c>
      <c r="B728">
        <v>0.57651987357370904</v>
      </c>
      <c r="C728" t="s">
        <v>479</v>
      </c>
      <c r="D728">
        <v>86</v>
      </c>
      <c r="E728">
        <v>0</v>
      </c>
      <c r="F728">
        <v>205</v>
      </c>
      <c r="G728" t="s">
        <v>7105</v>
      </c>
    </row>
    <row r="729" spans="1:7" x14ac:dyDescent="0.25">
      <c r="A729" t="s">
        <v>7106</v>
      </c>
      <c r="B729">
        <v>0.88746207788667397</v>
      </c>
      <c r="C729" t="s">
        <v>7107</v>
      </c>
      <c r="D729">
        <v>70</v>
      </c>
      <c r="E729">
        <v>0</v>
      </c>
      <c r="F729">
        <v>208</v>
      </c>
      <c r="G729" t="s">
        <v>7108</v>
      </c>
    </row>
    <row r="730" spans="1:7" x14ac:dyDescent="0.25">
      <c r="A730" t="s">
        <v>2709</v>
      </c>
      <c r="B730">
        <v>0.92057644667192196</v>
      </c>
      <c r="C730" t="s">
        <v>7109</v>
      </c>
      <c r="D730">
        <v>44</v>
      </c>
      <c r="E730">
        <v>1</v>
      </c>
      <c r="F730">
        <v>207</v>
      </c>
      <c r="G730" t="s">
        <v>7110</v>
      </c>
    </row>
    <row r="731" spans="1:7" x14ac:dyDescent="0.25">
      <c r="A731" t="s">
        <v>7111</v>
      </c>
      <c r="B731">
        <v>0.66202250010948804</v>
      </c>
      <c r="C731" t="s">
        <v>479</v>
      </c>
      <c r="D731">
        <v>51</v>
      </c>
      <c r="E731">
        <v>1</v>
      </c>
      <c r="F731">
        <v>212</v>
      </c>
      <c r="G731" t="s">
        <v>7112</v>
      </c>
    </row>
    <row r="732" spans="1:7" x14ac:dyDescent="0.25">
      <c r="A732" t="s">
        <v>7113</v>
      </c>
      <c r="B732">
        <v>0.92925223785534405</v>
      </c>
      <c r="C732" t="s">
        <v>6399</v>
      </c>
      <c r="D732">
        <v>70</v>
      </c>
      <c r="E732">
        <v>1</v>
      </c>
      <c r="F732">
        <v>209</v>
      </c>
      <c r="G732" t="s">
        <v>7114</v>
      </c>
    </row>
    <row r="733" spans="1:7" x14ac:dyDescent="0.25">
      <c r="A733" t="s">
        <v>2716</v>
      </c>
      <c r="B733">
        <v>0.68473697084434104</v>
      </c>
      <c r="C733" t="s">
        <v>7115</v>
      </c>
      <c r="D733">
        <v>201</v>
      </c>
      <c r="E733">
        <v>1</v>
      </c>
      <c r="F733">
        <v>31</v>
      </c>
      <c r="G733" t="s">
        <v>7116</v>
      </c>
    </row>
    <row r="734" spans="1:7" x14ac:dyDescent="0.25">
      <c r="A734" t="s">
        <v>7117</v>
      </c>
      <c r="B734">
        <v>0.53610380711333705</v>
      </c>
      <c r="C734" t="s">
        <v>479</v>
      </c>
      <c r="D734">
        <v>543</v>
      </c>
      <c r="E734">
        <v>0</v>
      </c>
      <c r="F734">
        <v>213</v>
      </c>
      <c r="G734" t="s">
        <v>7118</v>
      </c>
    </row>
    <row r="735" spans="1:7" x14ac:dyDescent="0.25">
      <c r="A735" t="s">
        <v>2720</v>
      </c>
      <c r="B735">
        <v>1.20565051643189</v>
      </c>
      <c r="C735" t="s">
        <v>7119</v>
      </c>
      <c r="D735">
        <v>115</v>
      </c>
      <c r="E735">
        <v>3</v>
      </c>
      <c r="F735">
        <v>214</v>
      </c>
      <c r="G735" t="s">
        <v>7120</v>
      </c>
    </row>
    <row r="736" spans="1:7" x14ac:dyDescent="0.25">
      <c r="A736" t="s">
        <v>7121</v>
      </c>
      <c r="B736">
        <v>1.1781003040003699</v>
      </c>
      <c r="C736" t="s">
        <v>7122</v>
      </c>
      <c r="D736">
        <v>81</v>
      </c>
      <c r="E736">
        <v>1</v>
      </c>
      <c r="F736">
        <v>215</v>
      </c>
      <c r="G736" t="s">
        <v>7123</v>
      </c>
    </row>
    <row r="737" spans="1:7" x14ac:dyDescent="0.25">
      <c r="A737" t="s">
        <v>2742</v>
      </c>
      <c r="B737">
        <v>0.33775604350810601</v>
      </c>
      <c r="C737" t="s">
        <v>3190</v>
      </c>
      <c r="D737">
        <v>33</v>
      </c>
      <c r="E737">
        <v>1</v>
      </c>
      <c r="F737">
        <v>212</v>
      </c>
      <c r="G737" t="s">
        <v>7124</v>
      </c>
    </row>
    <row r="738" spans="1:7" x14ac:dyDescent="0.25">
      <c r="A738" t="s">
        <v>2750</v>
      </c>
      <c r="B738">
        <v>0.45049620972596899</v>
      </c>
      <c r="C738" t="s">
        <v>479</v>
      </c>
      <c r="D738">
        <v>60</v>
      </c>
      <c r="E738">
        <v>0</v>
      </c>
      <c r="F738">
        <v>206</v>
      </c>
      <c r="G738" t="s">
        <v>7125</v>
      </c>
    </row>
    <row r="739" spans="1:7" x14ac:dyDescent="0.25">
      <c r="A739" t="s">
        <v>7126</v>
      </c>
      <c r="B739">
        <v>1.0463526151504401</v>
      </c>
      <c r="C739" t="s">
        <v>7127</v>
      </c>
      <c r="D739">
        <v>212</v>
      </c>
      <c r="E739">
        <v>0</v>
      </c>
      <c r="F739">
        <v>209</v>
      </c>
      <c r="G739" t="s">
        <v>7128</v>
      </c>
    </row>
    <row r="740" spans="1:7" x14ac:dyDescent="0.25">
      <c r="A740" t="s">
        <v>7129</v>
      </c>
      <c r="B740">
        <v>0.98519704270987696</v>
      </c>
      <c r="C740" t="s">
        <v>7130</v>
      </c>
      <c r="D740">
        <v>66</v>
      </c>
      <c r="E740">
        <v>1</v>
      </c>
      <c r="F740">
        <v>213</v>
      </c>
      <c r="G740" t="s">
        <v>7131</v>
      </c>
    </row>
    <row r="741" spans="1:7" x14ac:dyDescent="0.25">
      <c r="A741" t="s">
        <v>7132</v>
      </c>
      <c r="B741">
        <v>1.4584011338662799</v>
      </c>
      <c r="C741" t="s">
        <v>7133</v>
      </c>
      <c r="D741">
        <v>66</v>
      </c>
      <c r="E741">
        <v>2</v>
      </c>
      <c r="F741">
        <v>194</v>
      </c>
      <c r="G741" t="s">
        <v>2757</v>
      </c>
    </row>
    <row r="742" spans="1:7" x14ac:dyDescent="0.25">
      <c r="A742" t="s">
        <v>7134</v>
      </c>
      <c r="B742">
        <v>1.7427194499134999</v>
      </c>
      <c r="C742" t="s">
        <v>2759</v>
      </c>
      <c r="D742">
        <v>316</v>
      </c>
      <c r="E742">
        <v>82</v>
      </c>
      <c r="F742">
        <v>158</v>
      </c>
      <c r="G742" t="s">
        <v>2760</v>
      </c>
    </row>
    <row r="743" spans="1:7" x14ac:dyDescent="0.25">
      <c r="A743" t="s">
        <v>2764</v>
      </c>
      <c r="B743">
        <v>0.72373658270683405</v>
      </c>
      <c r="C743" t="s">
        <v>7135</v>
      </c>
      <c r="D743">
        <v>50</v>
      </c>
      <c r="E743">
        <v>0</v>
      </c>
      <c r="F743">
        <v>213</v>
      </c>
      <c r="G743" t="s">
        <v>7136</v>
      </c>
    </row>
    <row r="744" spans="1:7" x14ac:dyDescent="0.25">
      <c r="A744" t="s">
        <v>2766</v>
      </c>
      <c r="B744">
        <v>0.72681644204178497</v>
      </c>
      <c r="C744" t="s">
        <v>1728</v>
      </c>
      <c r="D744">
        <v>132</v>
      </c>
      <c r="E744">
        <v>0</v>
      </c>
      <c r="F744">
        <v>86</v>
      </c>
      <c r="G744" t="s">
        <v>7137</v>
      </c>
    </row>
    <row r="745" spans="1:7" x14ac:dyDescent="0.25">
      <c r="A745" t="s">
        <v>2769</v>
      </c>
      <c r="B745">
        <v>1.19490779426719</v>
      </c>
      <c r="C745" t="s">
        <v>7138</v>
      </c>
      <c r="D745">
        <v>132</v>
      </c>
      <c r="E745">
        <v>1</v>
      </c>
      <c r="F745">
        <v>99</v>
      </c>
      <c r="G745" t="s">
        <v>7139</v>
      </c>
    </row>
    <row r="746" spans="1:7" x14ac:dyDescent="0.25">
      <c r="A746" t="s">
        <v>2771</v>
      </c>
      <c r="B746">
        <v>0.85904077250158595</v>
      </c>
      <c r="C746" t="e">
        <f>-------------G-----T</f>
        <v>#NAME?</v>
      </c>
      <c r="D746">
        <v>97</v>
      </c>
      <c r="E746">
        <v>1</v>
      </c>
      <c r="F746">
        <v>207</v>
      </c>
      <c r="G746" t="s">
        <v>7140</v>
      </c>
    </row>
    <row r="747" spans="1:7" x14ac:dyDescent="0.25">
      <c r="A747" t="s">
        <v>2774</v>
      </c>
      <c r="B747">
        <v>1.60168450093109</v>
      </c>
      <c r="C747" t="s">
        <v>7141</v>
      </c>
      <c r="D747">
        <v>270</v>
      </c>
      <c r="E747">
        <v>1</v>
      </c>
      <c r="F747">
        <v>213</v>
      </c>
      <c r="G747" t="s">
        <v>7142</v>
      </c>
    </row>
    <row r="748" spans="1:7" x14ac:dyDescent="0.25">
      <c r="A748" t="s">
        <v>7143</v>
      </c>
      <c r="B748">
        <v>1.0393749470025899</v>
      </c>
      <c r="C748" t="s">
        <v>7144</v>
      </c>
      <c r="D748">
        <v>164</v>
      </c>
      <c r="E748">
        <v>1</v>
      </c>
      <c r="F748">
        <v>210</v>
      </c>
      <c r="G748" t="s">
        <v>7145</v>
      </c>
    </row>
    <row r="749" spans="1:7" x14ac:dyDescent="0.25">
      <c r="A749" t="s">
        <v>7146</v>
      </c>
      <c r="B749">
        <v>1.3678060098525699</v>
      </c>
      <c r="C749" t="s">
        <v>7147</v>
      </c>
      <c r="D749">
        <v>175</v>
      </c>
      <c r="E749">
        <v>4</v>
      </c>
      <c r="F749">
        <v>196</v>
      </c>
      <c r="G749" t="s">
        <v>7148</v>
      </c>
    </row>
    <row r="750" spans="1:7" x14ac:dyDescent="0.25">
      <c r="A750" t="s">
        <v>7149</v>
      </c>
      <c r="B750">
        <v>0.68320116199537295</v>
      </c>
      <c r="C750" t="s">
        <v>479</v>
      </c>
      <c r="D750">
        <v>212</v>
      </c>
      <c r="E750">
        <v>1</v>
      </c>
      <c r="F750">
        <v>212</v>
      </c>
      <c r="G750" t="s">
        <v>7150</v>
      </c>
    </row>
    <row r="751" spans="1:7" x14ac:dyDescent="0.25">
      <c r="A751" t="s">
        <v>2783</v>
      </c>
      <c r="B751">
        <v>1.7982073053459899</v>
      </c>
      <c r="C751" t="s">
        <v>7151</v>
      </c>
      <c r="D751">
        <v>1709</v>
      </c>
      <c r="E751">
        <v>62</v>
      </c>
      <c r="F751">
        <v>207</v>
      </c>
      <c r="G751" t="s">
        <v>7152</v>
      </c>
    </row>
    <row r="752" spans="1:7" x14ac:dyDescent="0.25">
      <c r="A752" t="s">
        <v>2785</v>
      </c>
      <c r="B752">
        <v>1.54263584283719</v>
      </c>
      <c r="C752" t="s">
        <v>7153</v>
      </c>
      <c r="D752">
        <v>98</v>
      </c>
      <c r="E752">
        <v>3</v>
      </c>
      <c r="F752">
        <v>208</v>
      </c>
      <c r="G752" t="s">
        <v>7154</v>
      </c>
    </row>
    <row r="753" spans="1:7" x14ac:dyDescent="0.25">
      <c r="A753" t="s">
        <v>2798</v>
      </c>
      <c r="B753">
        <v>1.1982357846345799</v>
      </c>
      <c r="C753" t="s">
        <v>7155</v>
      </c>
      <c r="D753">
        <v>144</v>
      </c>
      <c r="E753">
        <v>0</v>
      </c>
      <c r="F753">
        <v>205</v>
      </c>
      <c r="G753" t="s">
        <v>7156</v>
      </c>
    </row>
    <row r="754" spans="1:7" x14ac:dyDescent="0.25">
      <c r="A754" t="s">
        <v>2800</v>
      </c>
      <c r="B754">
        <v>1.0901348310841299</v>
      </c>
      <c r="C754" t="s">
        <v>7157</v>
      </c>
      <c r="D754">
        <v>387</v>
      </c>
      <c r="E754">
        <v>0</v>
      </c>
      <c r="F754">
        <v>215</v>
      </c>
      <c r="G754" t="s">
        <v>7158</v>
      </c>
    </row>
    <row r="755" spans="1:7" x14ac:dyDescent="0.25">
      <c r="A755" t="s">
        <v>7159</v>
      </c>
      <c r="B755">
        <v>1.12677915235959</v>
      </c>
      <c r="C755" t="s">
        <v>7160</v>
      </c>
      <c r="D755">
        <v>93</v>
      </c>
      <c r="E755">
        <v>1</v>
      </c>
      <c r="F755">
        <v>205</v>
      </c>
      <c r="G755" t="s">
        <v>7161</v>
      </c>
    </row>
    <row r="756" spans="1:7" x14ac:dyDescent="0.25">
      <c r="A756" t="s">
        <v>7162</v>
      </c>
      <c r="B756">
        <v>1.48939895366479</v>
      </c>
      <c r="C756" t="s">
        <v>7163</v>
      </c>
      <c r="D756">
        <v>88</v>
      </c>
      <c r="E756">
        <v>1</v>
      </c>
      <c r="F756">
        <v>105</v>
      </c>
      <c r="G756" t="s">
        <v>2809</v>
      </c>
    </row>
    <row r="757" spans="1:7" x14ac:dyDescent="0.25">
      <c r="A757" t="s">
        <v>2813</v>
      </c>
      <c r="B757">
        <v>1.6998119413960999</v>
      </c>
      <c r="C757" t="s">
        <v>7164</v>
      </c>
      <c r="D757">
        <v>122</v>
      </c>
      <c r="E757">
        <v>27</v>
      </c>
      <c r="F757">
        <v>209</v>
      </c>
      <c r="G757" t="s">
        <v>7165</v>
      </c>
    </row>
    <row r="758" spans="1:7" x14ac:dyDescent="0.25">
      <c r="A758" t="s">
        <v>2816</v>
      </c>
      <c r="B758">
        <v>0.87226308318719603</v>
      </c>
      <c r="C758" t="s">
        <v>7166</v>
      </c>
      <c r="D758">
        <v>107</v>
      </c>
      <c r="E758">
        <v>0</v>
      </c>
      <c r="F758">
        <v>210</v>
      </c>
      <c r="G758" t="s">
        <v>7167</v>
      </c>
    </row>
    <row r="759" spans="1:7" x14ac:dyDescent="0.25">
      <c r="A759" t="s">
        <v>2818</v>
      </c>
      <c r="B759">
        <v>0.48764316138654901</v>
      </c>
      <c r="C759" t="s">
        <v>479</v>
      </c>
      <c r="D759">
        <v>33</v>
      </c>
      <c r="E759">
        <v>0</v>
      </c>
      <c r="F759">
        <v>205</v>
      </c>
      <c r="G759" t="s">
        <v>7168</v>
      </c>
    </row>
    <row r="760" spans="1:7" x14ac:dyDescent="0.25">
      <c r="A760" t="s">
        <v>2821</v>
      </c>
      <c r="B760">
        <v>0.48775962582214999</v>
      </c>
      <c r="C760" t="s">
        <v>3190</v>
      </c>
      <c r="D760">
        <v>33</v>
      </c>
      <c r="E760">
        <v>0</v>
      </c>
      <c r="F760">
        <v>213</v>
      </c>
      <c r="G760" t="s">
        <v>7169</v>
      </c>
    </row>
    <row r="761" spans="1:7" x14ac:dyDescent="0.25">
      <c r="A761" t="s">
        <v>2823</v>
      </c>
      <c r="B761">
        <v>1.22282027594912</v>
      </c>
      <c r="C761" t="s">
        <v>7170</v>
      </c>
      <c r="D761">
        <v>99</v>
      </c>
      <c r="E761">
        <v>0</v>
      </c>
      <c r="F761">
        <v>101</v>
      </c>
      <c r="G761" t="s">
        <v>7171</v>
      </c>
    </row>
    <row r="762" spans="1:7" x14ac:dyDescent="0.25">
      <c r="A762" t="s">
        <v>2826</v>
      </c>
      <c r="B762">
        <v>0.93931848159710196</v>
      </c>
      <c r="C762" t="s">
        <v>7172</v>
      </c>
      <c r="D762">
        <v>97</v>
      </c>
      <c r="E762">
        <v>1</v>
      </c>
      <c r="F762">
        <v>150</v>
      </c>
      <c r="G762" t="s">
        <v>7173</v>
      </c>
    </row>
    <row r="763" spans="1:7" x14ac:dyDescent="0.25">
      <c r="A763" t="s">
        <v>2831</v>
      </c>
      <c r="B763">
        <v>0.62889035656930303</v>
      </c>
      <c r="C763" t="s">
        <v>479</v>
      </c>
      <c r="D763">
        <v>43</v>
      </c>
      <c r="E763">
        <v>1</v>
      </c>
      <c r="F763">
        <v>215</v>
      </c>
      <c r="G763" t="s">
        <v>7174</v>
      </c>
    </row>
    <row r="764" spans="1:7" x14ac:dyDescent="0.25">
      <c r="A764" t="s">
        <v>7175</v>
      </c>
      <c r="B764">
        <v>0.358528803544789</v>
      </c>
      <c r="C764" t="s">
        <v>3190</v>
      </c>
      <c r="D764">
        <v>179</v>
      </c>
      <c r="E764">
        <v>1</v>
      </c>
      <c r="F764">
        <v>213</v>
      </c>
      <c r="G764" t="s">
        <v>7176</v>
      </c>
    </row>
    <row r="765" spans="1:7" x14ac:dyDescent="0.25">
      <c r="A765" t="s">
        <v>7177</v>
      </c>
      <c r="B765">
        <v>0.53202582689093103</v>
      </c>
      <c r="C765" t="s">
        <v>479</v>
      </c>
      <c r="D765">
        <v>179</v>
      </c>
      <c r="E765">
        <v>1</v>
      </c>
      <c r="F765">
        <v>74</v>
      </c>
      <c r="G765" t="s">
        <v>7178</v>
      </c>
    </row>
    <row r="766" spans="1:7" x14ac:dyDescent="0.25">
      <c r="A766" t="s">
        <v>7179</v>
      </c>
      <c r="B766">
        <v>1.46754330043057</v>
      </c>
      <c r="C766" t="s">
        <v>7180</v>
      </c>
      <c r="D766">
        <v>188</v>
      </c>
      <c r="E766">
        <v>8</v>
      </c>
      <c r="F766">
        <v>210</v>
      </c>
      <c r="G766" t="s">
        <v>2838</v>
      </c>
    </row>
    <row r="767" spans="1:7" x14ac:dyDescent="0.25">
      <c r="A767" t="s">
        <v>2841</v>
      </c>
      <c r="B767">
        <v>0.76122503635468697</v>
      </c>
      <c r="C767" t="s">
        <v>2738</v>
      </c>
      <c r="D767">
        <v>100</v>
      </c>
      <c r="E767">
        <v>0</v>
      </c>
      <c r="F767">
        <v>215</v>
      </c>
      <c r="G767" t="s">
        <v>7181</v>
      </c>
    </row>
    <row r="768" spans="1:7" x14ac:dyDescent="0.25">
      <c r="A768" t="s">
        <v>2843</v>
      </c>
      <c r="B768">
        <v>0.93980049631303997</v>
      </c>
      <c r="C768" t="s">
        <v>7182</v>
      </c>
      <c r="D768">
        <v>100</v>
      </c>
      <c r="E768">
        <v>0</v>
      </c>
      <c r="F768">
        <v>215</v>
      </c>
      <c r="G768" t="s">
        <v>7183</v>
      </c>
    </row>
    <row r="769" spans="1:7" x14ac:dyDescent="0.25">
      <c r="A769" t="s">
        <v>2850</v>
      </c>
      <c r="B769">
        <v>0.90118540850954698</v>
      </c>
      <c r="C769" t="s">
        <v>7184</v>
      </c>
      <c r="D769">
        <v>102</v>
      </c>
      <c r="E769">
        <v>1</v>
      </c>
      <c r="F769">
        <v>155</v>
      </c>
      <c r="G769" t="s">
        <v>7185</v>
      </c>
    </row>
    <row r="770" spans="1:7" x14ac:dyDescent="0.25">
      <c r="A770" t="s">
        <v>2853</v>
      </c>
      <c r="B770">
        <v>1.1266375980332499</v>
      </c>
      <c r="C770" t="s">
        <v>7186</v>
      </c>
      <c r="D770">
        <v>81</v>
      </c>
      <c r="E770">
        <v>1</v>
      </c>
      <c r="F770">
        <v>156</v>
      </c>
      <c r="G770" t="s">
        <v>7187</v>
      </c>
    </row>
    <row r="771" spans="1:7" x14ac:dyDescent="0.25">
      <c r="A771" t="s">
        <v>7188</v>
      </c>
      <c r="B771">
        <v>0.78736093836431098</v>
      </c>
      <c r="C771" t="s">
        <v>479</v>
      </c>
      <c r="D771">
        <v>160</v>
      </c>
      <c r="E771">
        <v>0</v>
      </c>
      <c r="F771">
        <v>157</v>
      </c>
      <c r="G771" t="s">
        <v>7189</v>
      </c>
    </row>
    <row r="772" spans="1:7" x14ac:dyDescent="0.25">
      <c r="A772" t="s">
        <v>7190</v>
      </c>
      <c r="B772">
        <v>1.1837480894939301</v>
      </c>
      <c r="C772" t="s">
        <v>7191</v>
      </c>
      <c r="D772">
        <v>74</v>
      </c>
      <c r="E772">
        <v>1</v>
      </c>
      <c r="F772">
        <v>214</v>
      </c>
      <c r="G772" t="s">
        <v>7192</v>
      </c>
    </row>
    <row r="773" spans="1:7" x14ac:dyDescent="0.25">
      <c r="A773" t="s">
        <v>7193</v>
      </c>
      <c r="B773">
        <v>0.36099253636878997</v>
      </c>
      <c r="C773" t="s">
        <v>479</v>
      </c>
      <c r="D773">
        <v>40</v>
      </c>
      <c r="E773">
        <v>0</v>
      </c>
      <c r="F773">
        <v>207</v>
      </c>
      <c r="G773" t="s">
        <v>7194</v>
      </c>
    </row>
    <row r="774" spans="1:7" x14ac:dyDescent="0.25">
      <c r="A774" t="s">
        <v>2864</v>
      </c>
      <c r="B774">
        <v>0.40519443281689699</v>
      </c>
      <c r="C774" t="s">
        <v>3190</v>
      </c>
      <c r="D774">
        <v>40</v>
      </c>
      <c r="E774">
        <v>0</v>
      </c>
      <c r="F774">
        <v>159</v>
      </c>
      <c r="G774" t="s">
        <v>7195</v>
      </c>
    </row>
    <row r="775" spans="1:7" x14ac:dyDescent="0.25">
      <c r="A775" t="s">
        <v>7196</v>
      </c>
      <c r="B775">
        <v>0.56879128282065605</v>
      </c>
      <c r="C775" t="s">
        <v>3190</v>
      </c>
      <c r="D775">
        <v>55</v>
      </c>
      <c r="E775">
        <v>0</v>
      </c>
      <c r="F775">
        <v>212</v>
      </c>
      <c r="G775" t="s">
        <v>7197</v>
      </c>
    </row>
    <row r="776" spans="1:7" x14ac:dyDescent="0.25">
      <c r="A776" t="s">
        <v>2875</v>
      </c>
      <c r="B776">
        <v>0.35779972170281499</v>
      </c>
      <c r="C776" t="s">
        <v>479</v>
      </c>
      <c r="D776">
        <v>320</v>
      </c>
      <c r="E776">
        <v>1</v>
      </c>
      <c r="F776">
        <v>211</v>
      </c>
      <c r="G776" t="s">
        <v>7198</v>
      </c>
    </row>
    <row r="777" spans="1:7" x14ac:dyDescent="0.25">
      <c r="A777" t="s">
        <v>2878</v>
      </c>
      <c r="B777">
        <v>1.06405018522379</v>
      </c>
      <c r="C777" t="s">
        <v>7199</v>
      </c>
      <c r="D777">
        <v>320</v>
      </c>
      <c r="E777">
        <v>0</v>
      </c>
      <c r="F777">
        <v>210</v>
      </c>
      <c r="G777" t="s">
        <v>7200</v>
      </c>
    </row>
    <row r="778" spans="1:7" x14ac:dyDescent="0.25">
      <c r="A778" t="s">
        <v>2880</v>
      </c>
      <c r="B778">
        <v>0.35468239619112801</v>
      </c>
      <c r="C778" t="s">
        <v>3190</v>
      </c>
      <c r="D778">
        <v>51</v>
      </c>
      <c r="E778">
        <v>1</v>
      </c>
      <c r="F778">
        <v>214</v>
      </c>
      <c r="G778" t="s">
        <v>7201</v>
      </c>
    </row>
    <row r="779" spans="1:7" x14ac:dyDescent="0.25">
      <c r="A779" t="s">
        <v>2883</v>
      </c>
      <c r="B779">
        <v>0.99163898106480097</v>
      </c>
      <c r="C779" t="s">
        <v>7202</v>
      </c>
      <c r="D779">
        <v>97</v>
      </c>
      <c r="E779">
        <v>1</v>
      </c>
      <c r="F779">
        <v>181</v>
      </c>
      <c r="G779" t="s">
        <v>2882</v>
      </c>
    </row>
    <row r="780" spans="1:7" x14ac:dyDescent="0.25">
      <c r="A780" t="s">
        <v>2885</v>
      </c>
      <c r="B780">
        <v>0.448516338117953</v>
      </c>
      <c r="C780" t="s">
        <v>3190</v>
      </c>
      <c r="D780">
        <v>64</v>
      </c>
      <c r="E780">
        <v>1</v>
      </c>
      <c r="F780">
        <v>203</v>
      </c>
      <c r="G780" t="s">
        <v>7203</v>
      </c>
    </row>
    <row r="781" spans="1:7" x14ac:dyDescent="0.25">
      <c r="A781" t="s">
        <v>2887</v>
      </c>
      <c r="B781">
        <v>0.63259400859583503</v>
      </c>
      <c r="C781" t="s">
        <v>479</v>
      </c>
      <c r="D781">
        <v>247</v>
      </c>
      <c r="E781">
        <v>0</v>
      </c>
      <c r="F781">
        <v>215</v>
      </c>
      <c r="G781" t="s">
        <v>7204</v>
      </c>
    </row>
    <row r="782" spans="1:7" x14ac:dyDescent="0.25">
      <c r="A782" t="s">
        <v>2890</v>
      </c>
      <c r="B782">
        <v>1.52732470894355</v>
      </c>
      <c r="C782" t="s">
        <v>7205</v>
      </c>
      <c r="D782">
        <v>560</v>
      </c>
      <c r="E782">
        <v>2</v>
      </c>
      <c r="F782">
        <v>182</v>
      </c>
      <c r="G782" t="s">
        <v>7206</v>
      </c>
    </row>
    <row r="783" spans="1:7" x14ac:dyDescent="0.25">
      <c r="A783" t="s">
        <v>2899</v>
      </c>
      <c r="B783">
        <v>0.49964198188618902</v>
      </c>
      <c r="C783" t="s">
        <v>479</v>
      </c>
      <c r="D783">
        <v>97</v>
      </c>
      <c r="E783">
        <v>0</v>
      </c>
      <c r="F783">
        <v>126</v>
      </c>
      <c r="G783" t="s">
        <v>7207</v>
      </c>
    </row>
    <row r="784" spans="1:7" x14ac:dyDescent="0.25">
      <c r="A784" t="s">
        <v>7208</v>
      </c>
      <c r="B784">
        <v>1.5631791778899</v>
      </c>
      <c r="C784" t="s">
        <v>7209</v>
      </c>
      <c r="D784">
        <v>130</v>
      </c>
      <c r="E784">
        <v>0</v>
      </c>
      <c r="F784">
        <v>208</v>
      </c>
      <c r="G784" t="s">
        <v>7210</v>
      </c>
    </row>
    <row r="785" spans="1:7" x14ac:dyDescent="0.25">
      <c r="A785" t="s">
        <v>2904</v>
      </c>
      <c r="B785">
        <v>0.92007333150207604</v>
      </c>
      <c r="C785" t="s">
        <v>479</v>
      </c>
      <c r="D785">
        <v>40</v>
      </c>
      <c r="E785">
        <v>0</v>
      </c>
      <c r="F785">
        <v>86</v>
      </c>
      <c r="G785" t="s">
        <v>7211</v>
      </c>
    </row>
    <row r="786" spans="1:7" x14ac:dyDescent="0.25">
      <c r="A786" t="s">
        <v>2907</v>
      </c>
      <c r="B786">
        <v>0.44367702399652797</v>
      </c>
      <c r="C786" t="s">
        <v>479</v>
      </c>
      <c r="D786">
        <v>62</v>
      </c>
      <c r="E786">
        <v>1</v>
      </c>
      <c r="F786">
        <v>214</v>
      </c>
      <c r="G786" t="s">
        <v>7212</v>
      </c>
    </row>
    <row r="787" spans="1:7" x14ac:dyDescent="0.25">
      <c r="A787" t="s">
        <v>2909</v>
      </c>
      <c r="B787">
        <v>1.7470570180025999</v>
      </c>
      <c r="C787" t="s">
        <v>2912</v>
      </c>
      <c r="D787">
        <v>241</v>
      </c>
      <c r="E787">
        <v>33</v>
      </c>
      <c r="F787">
        <v>210</v>
      </c>
      <c r="G787" t="s">
        <v>2913</v>
      </c>
    </row>
    <row r="788" spans="1:7" x14ac:dyDescent="0.25">
      <c r="A788" t="s">
        <v>2911</v>
      </c>
      <c r="B788">
        <v>0.80863781310099203</v>
      </c>
      <c r="C788" t="s">
        <v>7213</v>
      </c>
      <c r="D788">
        <v>78</v>
      </c>
      <c r="E788">
        <v>1</v>
      </c>
      <c r="F788">
        <v>215</v>
      </c>
      <c r="G788" t="s">
        <v>7214</v>
      </c>
    </row>
    <row r="789" spans="1:7" x14ac:dyDescent="0.25">
      <c r="A789" t="s">
        <v>7215</v>
      </c>
      <c r="B789">
        <v>0.55510774649982397</v>
      </c>
      <c r="C789" t="s">
        <v>3190</v>
      </c>
      <c r="D789">
        <v>33</v>
      </c>
      <c r="E789">
        <v>1</v>
      </c>
      <c r="F789">
        <v>210</v>
      </c>
      <c r="G789" t="s">
        <v>7216</v>
      </c>
    </row>
    <row r="790" spans="1:7" x14ac:dyDescent="0.25">
      <c r="A790" t="s">
        <v>2917</v>
      </c>
      <c r="B790">
        <v>0.372466318121074</v>
      </c>
      <c r="C790" t="s">
        <v>479</v>
      </c>
      <c r="D790">
        <v>33</v>
      </c>
      <c r="E790">
        <v>1</v>
      </c>
      <c r="F790">
        <v>197</v>
      </c>
      <c r="G790" t="s">
        <v>7217</v>
      </c>
    </row>
    <row r="791" spans="1:7" x14ac:dyDescent="0.25">
      <c r="A791" t="s">
        <v>2919</v>
      </c>
      <c r="B791">
        <v>0.56547787834648899</v>
      </c>
      <c r="C791" t="s">
        <v>5923</v>
      </c>
      <c r="D791">
        <v>198</v>
      </c>
      <c r="E791">
        <v>1</v>
      </c>
      <c r="F791">
        <v>215</v>
      </c>
      <c r="G791" t="s">
        <v>7218</v>
      </c>
    </row>
    <row r="792" spans="1:7" x14ac:dyDescent="0.25">
      <c r="A792" t="s">
        <v>2921</v>
      </c>
      <c r="B792">
        <v>1.0853055728912999</v>
      </c>
      <c r="C792" t="s">
        <v>7219</v>
      </c>
      <c r="D792">
        <v>68</v>
      </c>
      <c r="E792">
        <v>0</v>
      </c>
      <c r="F792">
        <v>88</v>
      </c>
      <c r="G792" t="s">
        <v>7220</v>
      </c>
    </row>
    <row r="793" spans="1:7" x14ac:dyDescent="0.25">
      <c r="A793" t="s">
        <v>7221</v>
      </c>
      <c r="B793">
        <v>0.29160737274812198</v>
      </c>
      <c r="C793" t="s">
        <v>479</v>
      </c>
      <c r="D793">
        <v>68</v>
      </c>
      <c r="E793">
        <v>0</v>
      </c>
      <c r="F793">
        <v>194</v>
      </c>
      <c r="G793" t="s">
        <v>7222</v>
      </c>
    </row>
    <row r="794" spans="1:7" x14ac:dyDescent="0.25">
      <c r="A794" t="s">
        <v>7223</v>
      </c>
      <c r="B794">
        <v>0.34351094094486201</v>
      </c>
      <c r="C794" t="s">
        <v>479</v>
      </c>
      <c r="D794">
        <v>68</v>
      </c>
      <c r="E794">
        <v>0</v>
      </c>
      <c r="F794">
        <v>190</v>
      </c>
      <c r="G794" t="s">
        <v>7224</v>
      </c>
    </row>
    <row r="795" spans="1:7" x14ac:dyDescent="0.25">
      <c r="A795" t="s">
        <v>2929</v>
      </c>
      <c r="B795">
        <v>0.76714842874822997</v>
      </c>
      <c r="C795" t="s">
        <v>3190</v>
      </c>
      <c r="D795">
        <v>35</v>
      </c>
      <c r="E795">
        <v>1</v>
      </c>
      <c r="F795">
        <v>35</v>
      </c>
      <c r="G795" t="s">
        <v>7225</v>
      </c>
    </row>
    <row r="796" spans="1:7" x14ac:dyDescent="0.25">
      <c r="A796" t="s">
        <v>2932</v>
      </c>
      <c r="B796">
        <v>0.55827526741739397</v>
      </c>
      <c r="C796" t="s">
        <v>479</v>
      </c>
      <c r="D796">
        <v>169</v>
      </c>
      <c r="E796">
        <v>1</v>
      </c>
      <c r="F796">
        <v>211</v>
      </c>
      <c r="G796" t="s">
        <v>7226</v>
      </c>
    </row>
    <row r="797" spans="1:7" x14ac:dyDescent="0.25">
      <c r="A797" t="s">
        <v>7227</v>
      </c>
      <c r="B797">
        <v>1.6974913597529599</v>
      </c>
      <c r="C797" t="s">
        <v>7228</v>
      </c>
      <c r="D797">
        <v>132</v>
      </c>
      <c r="E797">
        <v>10</v>
      </c>
      <c r="F797">
        <v>210</v>
      </c>
      <c r="G797" t="s">
        <v>7229</v>
      </c>
    </row>
    <row r="798" spans="1:7" x14ac:dyDescent="0.25">
      <c r="A798" t="s">
        <v>7230</v>
      </c>
      <c r="B798">
        <v>0.77649402460779904</v>
      </c>
      <c r="C798" t="s">
        <v>479</v>
      </c>
      <c r="D798">
        <v>1678</v>
      </c>
      <c r="E798">
        <v>0</v>
      </c>
      <c r="F798">
        <v>205</v>
      </c>
      <c r="G798" t="s">
        <v>7231</v>
      </c>
    </row>
    <row r="799" spans="1:7" x14ac:dyDescent="0.25">
      <c r="A799" t="s">
        <v>2946</v>
      </c>
      <c r="B799">
        <v>0.73945252517765403</v>
      </c>
      <c r="C799" t="s">
        <v>1531</v>
      </c>
      <c r="D799">
        <v>177</v>
      </c>
      <c r="E799">
        <v>0</v>
      </c>
      <c r="F799">
        <v>31</v>
      </c>
      <c r="G799" t="s">
        <v>7232</v>
      </c>
    </row>
    <row r="800" spans="1:7" x14ac:dyDescent="0.25">
      <c r="A800" t="s">
        <v>2949</v>
      </c>
      <c r="B800">
        <v>0.64963672149888296</v>
      </c>
      <c r="C800" t="s">
        <v>479</v>
      </c>
      <c r="D800">
        <v>256</v>
      </c>
      <c r="E800">
        <v>0</v>
      </c>
      <c r="F800">
        <v>164</v>
      </c>
      <c r="G800" t="s">
        <v>7233</v>
      </c>
    </row>
    <row r="801" spans="1:7" x14ac:dyDescent="0.25">
      <c r="A801" t="s">
        <v>2951</v>
      </c>
      <c r="B801">
        <v>0.72278081441570996</v>
      </c>
      <c r="C801" t="s">
        <v>2791</v>
      </c>
      <c r="D801">
        <v>109</v>
      </c>
      <c r="E801">
        <v>0</v>
      </c>
      <c r="F801">
        <v>47</v>
      </c>
      <c r="G801" t="s">
        <v>7234</v>
      </c>
    </row>
    <row r="802" spans="1:7" x14ac:dyDescent="0.25">
      <c r="A802" t="s">
        <v>2955</v>
      </c>
      <c r="B802">
        <v>0.57462806030744795</v>
      </c>
      <c r="C802" t="s">
        <v>479</v>
      </c>
      <c r="D802">
        <v>109</v>
      </c>
      <c r="E802">
        <v>0</v>
      </c>
      <c r="F802">
        <v>92</v>
      </c>
      <c r="G802" t="s">
        <v>7235</v>
      </c>
    </row>
    <row r="803" spans="1:7" x14ac:dyDescent="0.25">
      <c r="A803" t="s">
        <v>7236</v>
      </c>
      <c r="B803">
        <v>0.378930662836793</v>
      </c>
      <c r="C803" t="s">
        <v>3190</v>
      </c>
      <c r="D803">
        <v>35</v>
      </c>
      <c r="E803">
        <v>1</v>
      </c>
      <c r="F803">
        <v>111</v>
      </c>
      <c r="G803" t="s">
        <v>7237</v>
      </c>
    </row>
    <row r="804" spans="1:7" x14ac:dyDescent="0.25">
      <c r="A804" t="s">
        <v>2958</v>
      </c>
      <c r="B804">
        <v>0.47603169707300702</v>
      </c>
      <c r="C804" t="s">
        <v>3190</v>
      </c>
      <c r="D804">
        <v>69</v>
      </c>
      <c r="E804">
        <v>1</v>
      </c>
      <c r="F804">
        <v>100</v>
      </c>
      <c r="G804" t="s">
        <v>7238</v>
      </c>
    </row>
    <row r="805" spans="1:7" x14ac:dyDescent="0.25">
      <c r="A805" t="s">
        <v>2964</v>
      </c>
      <c r="B805">
        <v>0.95826555758032295</v>
      </c>
      <c r="C805" t="s">
        <v>7239</v>
      </c>
      <c r="D805">
        <v>41</v>
      </c>
      <c r="E805">
        <v>0</v>
      </c>
      <c r="F805">
        <v>36</v>
      </c>
      <c r="G805" t="s">
        <v>7240</v>
      </c>
    </row>
    <row r="806" spans="1:7" x14ac:dyDescent="0.25">
      <c r="A806" t="s">
        <v>2967</v>
      </c>
      <c r="B806">
        <v>0.68325865228707405</v>
      </c>
      <c r="C806" t="s">
        <v>479</v>
      </c>
      <c r="D806">
        <v>224</v>
      </c>
      <c r="E806">
        <v>0</v>
      </c>
      <c r="F806">
        <v>79</v>
      </c>
      <c r="G806" t="s">
        <v>7241</v>
      </c>
    </row>
    <row r="807" spans="1:7" x14ac:dyDescent="0.25">
      <c r="A807" t="s">
        <v>2969</v>
      </c>
      <c r="B807">
        <v>0.55147801398212504</v>
      </c>
      <c r="C807" t="s">
        <v>3190</v>
      </c>
      <c r="D807">
        <v>34</v>
      </c>
      <c r="E807">
        <v>1</v>
      </c>
      <c r="F807">
        <v>75</v>
      </c>
      <c r="G807" t="s">
        <v>7242</v>
      </c>
    </row>
    <row r="808" spans="1:7" x14ac:dyDescent="0.25">
      <c r="A808" t="s">
        <v>7243</v>
      </c>
      <c r="B808">
        <v>0.61791203126384497</v>
      </c>
      <c r="C808" t="s">
        <v>479</v>
      </c>
      <c r="D808">
        <v>76</v>
      </c>
      <c r="E808">
        <v>1</v>
      </c>
      <c r="F808">
        <v>47</v>
      </c>
      <c r="G808" t="s">
        <v>7244</v>
      </c>
    </row>
    <row r="809" spans="1:7" x14ac:dyDescent="0.25">
      <c r="A809" t="s">
        <v>7245</v>
      </c>
      <c r="B809">
        <v>0.52490950611544196</v>
      </c>
      <c r="C809" t="s">
        <v>479</v>
      </c>
      <c r="D809">
        <v>108</v>
      </c>
      <c r="E809">
        <v>0</v>
      </c>
      <c r="F809">
        <v>191</v>
      </c>
      <c r="G809" t="s">
        <v>7246</v>
      </c>
    </row>
    <row r="810" spans="1:7" x14ac:dyDescent="0.25">
      <c r="A810" t="s">
        <v>2976</v>
      </c>
      <c r="B810">
        <v>0.57535513381843195</v>
      </c>
      <c r="C810" t="s">
        <v>479</v>
      </c>
      <c r="D810">
        <v>43</v>
      </c>
      <c r="E810">
        <v>0</v>
      </c>
      <c r="F810">
        <v>30</v>
      </c>
      <c r="G810" t="s">
        <v>7247</v>
      </c>
    </row>
    <row r="811" spans="1:7" x14ac:dyDescent="0.25">
      <c r="A811" t="s">
        <v>2979</v>
      </c>
      <c r="B811">
        <v>1.2546275851809301</v>
      </c>
      <c r="C811" t="s">
        <v>7248</v>
      </c>
      <c r="D811">
        <v>755</v>
      </c>
      <c r="E811">
        <v>7</v>
      </c>
      <c r="F811">
        <v>40</v>
      </c>
      <c r="G811" t="s">
        <v>7249</v>
      </c>
    </row>
    <row r="812" spans="1:7" x14ac:dyDescent="0.25">
      <c r="A812" t="s">
        <v>7250</v>
      </c>
      <c r="B812">
        <v>0.59952678143050897</v>
      </c>
      <c r="C812" t="s">
        <v>479</v>
      </c>
      <c r="D812">
        <v>299</v>
      </c>
      <c r="E812">
        <v>1</v>
      </c>
      <c r="F812">
        <v>91</v>
      </c>
      <c r="G812" t="s">
        <v>7251</v>
      </c>
    </row>
    <row r="813" spans="1:7" x14ac:dyDescent="0.25">
      <c r="A813" t="s">
        <v>2989</v>
      </c>
      <c r="B813">
        <v>1.7501323564917901</v>
      </c>
      <c r="C813" t="s">
        <v>7252</v>
      </c>
      <c r="D813">
        <v>1210</v>
      </c>
      <c r="E813">
        <v>114</v>
      </c>
      <c r="F813">
        <v>153</v>
      </c>
      <c r="G813" t="s">
        <v>7253</v>
      </c>
    </row>
    <row r="814" spans="1:7" x14ac:dyDescent="0.25">
      <c r="A814" t="s">
        <v>2991</v>
      </c>
      <c r="B814">
        <v>0.98934132747183001</v>
      </c>
      <c r="C814" t="s">
        <v>7254</v>
      </c>
      <c r="D814">
        <v>231</v>
      </c>
      <c r="E814">
        <v>0</v>
      </c>
      <c r="F814">
        <v>152</v>
      </c>
      <c r="G814" t="s">
        <v>7255</v>
      </c>
    </row>
    <row r="815" spans="1:7" x14ac:dyDescent="0.25">
      <c r="A815" t="s">
        <v>7256</v>
      </c>
      <c r="B815">
        <v>0.63012085942056595</v>
      </c>
      <c r="C815" t="s">
        <v>479</v>
      </c>
      <c r="D815">
        <v>231</v>
      </c>
      <c r="E815">
        <v>0</v>
      </c>
      <c r="F815">
        <v>202</v>
      </c>
      <c r="G815" t="s">
        <v>7257</v>
      </c>
    </row>
    <row r="816" spans="1:7" x14ac:dyDescent="0.25">
      <c r="A816" t="s">
        <v>2997</v>
      </c>
      <c r="B816">
        <v>0.85689152821459202</v>
      </c>
      <c r="C816" t="s">
        <v>2637</v>
      </c>
      <c r="D816">
        <v>254</v>
      </c>
      <c r="E816">
        <v>0</v>
      </c>
      <c r="F816">
        <v>199</v>
      </c>
      <c r="G816" t="s">
        <v>7258</v>
      </c>
    </row>
    <row r="817" spans="1:7" x14ac:dyDescent="0.25">
      <c r="A817" t="s">
        <v>2999</v>
      </c>
      <c r="B817">
        <v>0.824131493056663</v>
      </c>
      <c r="C817" t="s">
        <v>2791</v>
      </c>
      <c r="D817">
        <v>37</v>
      </c>
      <c r="E817">
        <v>0</v>
      </c>
      <c r="F817">
        <v>37</v>
      </c>
      <c r="G817" t="s">
        <v>7259</v>
      </c>
    </row>
    <row r="818" spans="1:7" x14ac:dyDescent="0.25">
      <c r="A818" t="s">
        <v>3002</v>
      </c>
      <c r="B818">
        <v>0.80007764276786797</v>
      </c>
      <c r="C818" t="s">
        <v>7260</v>
      </c>
      <c r="D818">
        <v>236</v>
      </c>
      <c r="E818">
        <v>1</v>
      </c>
      <c r="F818">
        <v>74</v>
      </c>
      <c r="G818" t="s">
        <v>7261</v>
      </c>
    </row>
    <row r="819" spans="1:7" x14ac:dyDescent="0.25">
      <c r="A819" t="s">
        <v>7262</v>
      </c>
      <c r="B819">
        <v>0.81220615703624699</v>
      </c>
      <c r="C819" t="s">
        <v>7263</v>
      </c>
      <c r="D819">
        <v>418</v>
      </c>
      <c r="E819">
        <v>1</v>
      </c>
      <c r="F819">
        <v>79</v>
      </c>
      <c r="G819" t="s">
        <v>7264</v>
      </c>
    </row>
    <row r="820" spans="1:7" x14ac:dyDescent="0.25">
      <c r="A820" t="s">
        <v>3011</v>
      </c>
      <c r="B820">
        <v>0.37675258792390098</v>
      </c>
      <c r="C820" t="s">
        <v>479</v>
      </c>
      <c r="D820">
        <v>87</v>
      </c>
      <c r="E820">
        <v>1</v>
      </c>
      <c r="F820">
        <v>99</v>
      </c>
      <c r="G820" t="s">
        <v>7265</v>
      </c>
    </row>
    <row r="821" spans="1:7" x14ac:dyDescent="0.25">
      <c r="A821" t="s">
        <v>3014</v>
      </c>
      <c r="B821">
        <v>0.64661216877580696</v>
      </c>
      <c r="C821" t="s">
        <v>479</v>
      </c>
      <c r="D821">
        <v>53</v>
      </c>
      <c r="E821">
        <v>1</v>
      </c>
      <c r="F821">
        <v>74</v>
      </c>
      <c r="G821" t="s">
        <v>7266</v>
      </c>
    </row>
    <row r="822" spans="1:7" x14ac:dyDescent="0.25">
      <c r="A822" t="s">
        <v>3016</v>
      </c>
      <c r="B822">
        <v>0.89382054319223203</v>
      </c>
      <c r="C822" t="s">
        <v>7267</v>
      </c>
      <c r="D822">
        <v>137</v>
      </c>
      <c r="E822">
        <v>1</v>
      </c>
      <c r="F822">
        <v>47</v>
      </c>
      <c r="G822" t="s">
        <v>7268</v>
      </c>
    </row>
    <row r="823" spans="1:7" x14ac:dyDescent="0.25">
      <c r="A823" t="s">
        <v>7269</v>
      </c>
      <c r="B823">
        <v>0.66196966472289598</v>
      </c>
      <c r="C823" t="s">
        <v>2767</v>
      </c>
      <c r="D823">
        <v>110</v>
      </c>
      <c r="E823">
        <v>1</v>
      </c>
      <c r="F823">
        <v>214</v>
      </c>
      <c r="G823" t="s">
        <v>7270</v>
      </c>
    </row>
    <row r="824" spans="1:7" x14ac:dyDescent="0.25">
      <c r="A824" t="s">
        <v>7271</v>
      </c>
      <c r="B824">
        <v>0.75385764741133898</v>
      </c>
      <c r="C824" t="s">
        <v>479</v>
      </c>
      <c r="D824">
        <v>110</v>
      </c>
      <c r="E824">
        <v>0</v>
      </c>
      <c r="F824">
        <v>101</v>
      </c>
      <c r="G824" t="s">
        <v>7272</v>
      </c>
    </row>
    <row r="825" spans="1:7" x14ac:dyDescent="0.25">
      <c r="A825" t="s">
        <v>7273</v>
      </c>
      <c r="B825">
        <v>1.12782703764604</v>
      </c>
      <c r="C825" t="s">
        <v>7274</v>
      </c>
      <c r="D825">
        <v>76</v>
      </c>
      <c r="E825">
        <v>3</v>
      </c>
      <c r="F825">
        <v>133</v>
      </c>
      <c r="G825" t="s">
        <v>7275</v>
      </c>
    </row>
    <row r="826" spans="1:7" x14ac:dyDescent="0.25">
      <c r="A826" t="s">
        <v>7276</v>
      </c>
      <c r="B826">
        <v>0.363709968765971</v>
      </c>
      <c r="C826" t="s">
        <v>479</v>
      </c>
      <c r="D826">
        <v>101</v>
      </c>
      <c r="E826">
        <v>1</v>
      </c>
      <c r="F826">
        <v>197</v>
      </c>
      <c r="G826" t="s">
        <v>7277</v>
      </c>
    </row>
    <row r="827" spans="1:7" x14ac:dyDescent="0.25">
      <c r="A827" t="s">
        <v>3034</v>
      </c>
      <c r="B827">
        <v>1.1673054576754101</v>
      </c>
      <c r="C827" t="s">
        <v>7278</v>
      </c>
      <c r="D827">
        <v>77</v>
      </c>
      <c r="E827">
        <v>1</v>
      </c>
      <c r="F827">
        <v>215</v>
      </c>
      <c r="G827" t="s">
        <v>7279</v>
      </c>
    </row>
    <row r="828" spans="1:7" x14ac:dyDescent="0.25">
      <c r="A828" t="s">
        <v>7280</v>
      </c>
      <c r="B828">
        <v>0.63552471528613896</v>
      </c>
      <c r="C828" t="s">
        <v>479</v>
      </c>
      <c r="D828">
        <v>102</v>
      </c>
      <c r="E828">
        <v>1</v>
      </c>
      <c r="F828">
        <v>210</v>
      </c>
      <c r="G828" t="s">
        <v>7281</v>
      </c>
    </row>
    <row r="829" spans="1:7" x14ac:dyDescent="0.25">
      <c r="A829" t="s">
        <v>3048</v>
      </c>
      <c r="B829">
        <v>0.25664316977891699</v>
      </c>
      <c r="C829" t="s">
        <v>479</v>
      </c>
      <c r="D829">
        <v>98</v>
      </c>
      <c r="E829">
        <v>1</v>
      </c>
      <c r="F829">
        <v>193</v>
      </c>
      <c r="G829" t="s">
        <v>7282</v>
      </c>
    </row>
    <row r="830" spans="1:7" x14ac:dyDescent="0.25">
      <c r="A830" t="s">
        <v>3053</v>
      </c>
      <c r="B830">
        <v>0.83175315591231402</v>
      </c>
      <c r="C830" t="s">
        <v>7283</v>
      </c>
      <c r="D830">
        <v>100</v>
      </c>
      <c r="E830">
        <v>0</v>
      </c>
      <c r="F830">
        <v>63</v>
      </c>
      <c r="G830" t="s">
        <v>7284</v>
      </c>
    </row>
    <row r="831" spans="1:7" x14ac:dyDescent="0.25">
      <c r="A831" t="s">
        <v>7285</v>
      </c>
      <c r="B831">
        <v>0.30991002550102598</v>
      </c>
      <c r="C831" t="s">
        <v>3190</v>
      </c>
      <c r="D831">
        <v>39</v>
      </c>
      <c r="E831">
        <v>1</v>
      </c>
      <c r="F831">
        <v>92</v>
      </c>
      <c r="G831" t="s">
        <v>7286</v>
      </c>
    </row>
    <row r="832" spans="1:7" x14ac:dyDescent="0.25">
      <c r="A832" t="s">
        <v>3067</v>
      </c>
      <c r="B832">
        <v>0.747640063494042</v>
      </c>
      <c r="C832" t="s">
        <v>534</v>
      </c>
      <c r="D832">
        <v>133</v>
      </c>
      <c r="E832">
        <v>1</v>
      </c>
      <c r="F832">
        <v>78</v>
      </c>
      <c r="G832" t="s">
        <v>7287</v>
      </c>
    </row>
    <row r="833" spans="1:7" x14ac:dyDescent="0.25">
      <c r="A833" t="s">
        <v>3069</v>
      </c>
      <c r="B833">
        <v>0.54747519629893204</v>
      </c>
      <c r="C833" t="s">
        <v>3190</v>
      </c>
      <c r="D833">
        <v>151</v>
      </c>
      <c r="E833">
        <v>1</v>
      </c>
      <c r="F833">
        <v>38</v>
      </c>
      <c r="G833" t="s">
        <v>7288</v>
      </c>
    </row>
    <row r="834" spans="1:7" x14ac:dyDescent="0.25">
      <c r="A834" t="s">
        <v>3074</v>
      </c>
      <c r="B834">
        <v>0.44786126008446703</v>
      </c>
      <c r="C834" t="s">
        <v>3190</v>
      </c>
      <c r="D834">
        <v>80</v>
      </c>
      <c r="E834">
        <v>1</v>
      </c>
      <c r="F834">
        <v>203</v>
      </c>
      <c r="G834" t="s">
        <v>7289</v>
      </c>
    </row>
    <row r="835" spans="1:7" x14ac:dyDescent="0.25">
      <c r="A835" t="s">
        <v>5823</v>
      </c>
      <c r="B835">
        <v>0.73344472689251095</v>
      </c>
      <c r="C835" t="s">
        <v>479</v>
      </c>
      <c r="D835">
        <v>173</v>
      </c>
      <c r="E835">
        <v>0</v>
      </c>
      <c r="F835">
        <v>200</v>
      </c>
      <c r="G835" t="s">
        <v>7290</v>
      </c>
    </row>
    <row r="836" spans="1:7" x14ac:dyDescent="0.25">
      <c r="A836" t="s">
        <v>3077</v>
      </c>
      <c r="B836">
        <v>1.04222059086156</v>
      </c>
      <c r="C836" t="s">
        <v>7291</v>
      </c>
      <c r="D836">
        <v>173</v>
      </c>
      <c r="E836">
        <v>1</v>
      </c>
      <c r="F836">
        <v>194</v>
      </c>
      <c r="G836" t="s">
        <v>7292</v>
      </c>
    </row>
    <row r="837" spans="1:7" x14ac:dyDescent="0.25">
      <c r="A837" t="s">
        <v>3080</v>
      </c>
      <c r="B837">
        <v>0.66558422521739002</v>
      </c>
      <c r="C837" t="s">
        <v>2767</v>
      </c>
      <c r="D837">
        <v>246</v>
      </c>
      <c r="E837">
        <v>0</v>
      </c>
      <c r="F837">
        <v>174</v>
      </c>
      <c r="G837" t="s">
        <v>7293</v>
      </c>
    </row>
    <row r="838" spans="1:7" x14ac:dyDescent="0.25">
      <c r="A838" t="s">
        <v>7294</v>
      </c>
      <c r="B838">
        <v>0.82868216072207801</v>
      </c>
      <c r="C838" t="s">
        <v>7295</v>
      </c>
      <c r="D838">
        <v>33</v>
      </c>
      <c r="E838">
        <v>0</v>
      </c>
      <c r="F838">
        <v>123</v>
      </c>
      <c r="G838" t="s">
        <v>7296</v>
      </c>
    </row>
    <row r="839" spans="1:7" x14ac:dyDescent="0.25">
      <c r="A839" t="s">
        <v>3093</v>
      </c>
      <c r="B839">
        <v>0.67090106256913296</v>
      </c>
      <c r="C839" t="e">
        <f>-------------------G</f>
        <v>#NAME?</v>
      </c>
      <c r="D839">
        <v>342</v>
      </c>
      <c r="E839">
        <v>1</v>
      </c>
      <c r="F839">
        <v>38</v>
      </c>
      <c r="G839" t="s">
        <v>7297</v>
      </c>
    </row>
    <row r="840" spans="1:7" x14ac:dyDescent="0.25">
      <c r="A840" t="s">
        <v>3096</v>
      </c>
      <c r="B840">
        <v>0.64418827484966701</v>
      </c>
      <c r="C840" t="s">
        <v>2418</v>
      </c>
      <c r="D840">
        <v>142</v>
      </c>
      <c r="E840">
        <v>0</v>
      </c>
      <c r="F840">
        <v>173</v>
      </c>
      <c r="G840" t="s">
        <v>7298</v>
      </c>
    </row>
    <row r="841" spans="1:7" x14ac:dyDescent="0.25">
      <c r="A841" t="s">
        <v>7299</v>
      </c>
      <c r="B841">
        <v>1.3353465455236599</v>
      </c>
      <c r="C841" t="s">
        <v>7300</v>
      </c>
      <c r="D841">
        <v>83</v>
      </c>
      <c r="E841">
        <v>0</v>
      </c>
      <c r="F841">
        <v>206</v>
      </c>
      <c r="G841" t="s">
        <v>7301</v>
      </c>
    </row>
    <row r="842" spans="1:7" x14ac:dyDescent="0.25">
      <c r="A842" t="s">
        <v>3102</v>
      </c>
      <c r="B842">
        <v>0.62991658139616102</v>
      </c>
      <c r="C842" t="s">
        <v>479</v>
      </c>
      <c r="D842">
        <v>135</v>
      </c>
      <c r="E842">
        <v>0</v>
      </c>
      <c r="F842">
        <v>88</v>
      </c>
      <c r="G842" t="s">
        <v>7302</v>
      </c>
    </row>
    <row r="843" spans="1:7" x14ac:dyDescent="0.25">
      <c r="A843" t="s">
        <v>7303</v>
      </c>
      <c r="B843">
        <v>0.53255009135463205</v>
      </c>
      <c r="C843" t="s">
        <v>3190</v>
      </c>
      <c r="D843">
        <v>91</v>
      </c>
      <c r="E843">
        <v>1</v>
      </c>
      <c r="F843">
        <v>205</v>
      </c>
      <c r="G843" t="s">
        <v>7304</v>
      </c>
    </row>
    <row r="844" spans="1:7" x14ac:dyDescent="0.25">
      <c r="A844" t="s">
        <v>3106</v>
      </c>
      <c r="B844">
        <v>0.88305230644636501</v>
      </c>
      <c r="C844" t="s">
        <v>7305</v>
      </c>
      <c r="D844">
        <v>49</v>
      </c>
      <c r="E844">
        <v>0</v>
      </c>
      <c r="F844">
        <v>214</v>
      </c>
      <c r="G844" t="s">
        <v>7306</v>
      </c>
    </row>
    <row r="845" spans="1:7" x14ac:dyDescent="0.25">
      <c r="A845" t="s">
        <v>3113</v>
      </c>
      <c r="B845">
        <v>0.81943694377048104</v>
      </c>
      <c r="C845" t="s">
        <v>1808</v>
      </c>
      <c r="D845">
        <v>234</v>
      </c>
      <c r="E845">
        <v>0</v>
      </c>
      <c r="F845">
        <v>133</v>
      </c>
      <c r="G845" t="s">
        <v>7307</v>
      </c>
    </row>
    <row r="846" spans="1:7" x14ac:dyDescent="0.25">
      <c r="A846" t="s">
        <v>7308</v>
      </c>
      <c r="B846">
        <v>0.61916467408731102</v>
      </c>
      <c r="C846" t="s">
        <v>479</v>
      </c>
      <c r="D846">
        <v>132</v>
      </c>
      <c r="E846">
        <v>0</v>
      </c>
      <c r="F846">
        <v>204</v>
      </c>
      <c r="G846" t="s">
        <v>7309</v>
      </c>
    </row>
    <row r="847" spans="1:7" x14ac:dyDescent="0.25">
      <c r="A847" t="s">
        <v>7310</v>
      </c>
      <c r="B847">
        <v>0.65073051197784804</v>
      </c>
      <c r="C847" t="s">
        <v>3190</v>
      </c>
      <c r="D847">
        <v>88</v>
      </c>
      <c r="E847">
        <v>1</v>
      </c>
      <c r="F847">
        <v>215</v>
      </c>
      <c r="G847" t="s">
        <v>7311</v>
      </c>
    </row>
    <row r="848" spans="1:7" x14ac:dyDescent="0.25">
      <c r="A848" t="s">
        <v>3128</v>
      </c>
      <c r="B848">
        <v>1.5856597520006701</v>
      </c>
      <c r="C848" t="s">
        <v>7312</v>
      </c>
      <c r="D848">
        <v>332</v>
      </c>
      <c r="E848">
        <v>9</v>
      </c>
      <c r="F848">
        <v>214</v>
      </c>
      <c r="G848" t="s">
        <v>7313</v>
      </c>
    </row>
    <row r="849" spans="1:7" x14ac:dyDescent="0.25">
      <c r="A849" t="s">
        <v>7314</v>
      </c>
      <c r="B849">
        <v>0.47488472057062903</v>
      </c>
      <c r="C849" t="s">
        <v>708</v>
      </c>
      <c r="D849">
        <v>45</v>
      </c>
      <c r="E849">
        <v>0</v>
      </c>
      <c r="F849">
        <v>189</v>
      </c>
      <c r="G849" t="s">
        <v>7315</v>
      </c>
    </row>
    <row r="850" spans="1:7" x14ac:dyDescent="0.25">
      <c r="A850" t="s">
        <v>3133</v>
      </c>
      <c r="B850">
        <v>0.64614856602748305</v>
      </c>
      <c r="C850" t="s">
        <v>4302</v>
      </c>
      <c r="D850">
        <v>90</v>
      </c>
      <c r="E850">
        <v>1</v>
      </c>
      <c r="F850">
        <v>201</v>
      </c>
      <c r="G850" t="s">
        <v>7316</v>
      </c>
    </row>
    <row r="851" spans="1:7" x14ac:dyDescent="0.25">
      <c r="A851" t="s">
        <v>3136</v>
      </c>
      <c r="B851">
        <v>0.67965977393746202</v>
      </c>
      <c r="C851" t="s">
        <v>7317</v>
      </c>
      <c r="D851">
        <v>92</v>
      </c>
      <c r="E851">
        <v>1</v>
      </c>
      <c r="F851">
        <v>143</v>
      </c>
      <c r="G851" t="s">
        <v>7318</v>
      </c>
    </row>
    <row r="852" spans="1:7" x14ac:dyDescent="0.25">
      <c r="A852" t="s">
        <v>7319</v>
      </c>
      <c r="B852">
        <v>1.00434410711686</v>
      </c>
      <c r="C852" t="s">
        <v>7320</v>
      </c>
      <c r="D852">
        <v>234</v>
      </c>
      <c r="E852">
        <v>0</v>
      </c>
      <c r="F852">
        <v>43</v>
      </c>
      <c r="G852" t="s">
        <v>7321</v>
      </c>
    </row>
    <row r="853" spans="1:7" x14ac:dyDescent="0.25">
      <c r="A853" t="s">
        <v>3144</v>
      </c>
      <c r="B853">
        <v>1.4040609096304699</v>
      </c>
      <c r="C853" t="s">
        <v>7322</v>
      </c>
      <c r="D853">
        <v>169</v>
      </c>
      <c r="E853">
        <v>0</v>
      </c>
      <c r="F853">
        <v>96</v>
      </c>
      <c r="G853" t="s">
        <v>7323</v>
      </c>
    </row>
    <row r="854" spans="1:7" x14ac:dyDescent="0.25">
      <c r="A854" t="s">
        <v>7324</v>
      </c>
      <c r="B854">
        <v>0.65920409761940102</v>
      </c>
      <c r="C854" t="s">
        <v>479</v>
      </c>
      <c r="D854">
        <v>153</v>
      </c>
      <c r="E854">
        <v>1</v>
      </c>
      <c r="F854">
        <v>215</v>
      </c>
      <c r="G854" t="s">
        <v>7325</v>
      </c>
    </row>
    <row r="855" spans="1:7" x14ac:dyDescent="0.25">
      <c r="A855" t="s">
        <v>3149</v>
      </c>
      <c r="B855">
        <v>1.6043279425730701</v>
      </c>
      <c r="C855" t="s">
        <v>7326</v>
      </c>
      <c r="D855">
        <v>119</v>
      </c>
      <c r="E855">
        <v>5</v>
      </c>
      <c r="F855">
        <v>200</v>
      </c>
      <c r="G855" t="s">
        <v>7327</v>
      </c>
    </row>
    <row r="856" spans="1:7" x14ac:dyDescent="0.25">
      <c r="A856" t="s">
        <v>3156</v>
      </c>
      <c r="B856">
        <v>0.66174298018875199</v>
      </c>
      <c r="C856" t="s">
        <v>479</v>
      </c>
      <c r="D856">
        <v>104</v>
      </c>
      <c r="E856">
        <v>1</v>
      </c>
      <c r="F856">
        <v>215</v>
      </c>
      <c r="G856" t="s">
        <v>7328</v>
      </c>
    </row>
    <row r="857" spans="1:7" x14ac:dyDescent="0.25">
      <c r="A857" t="s">
        <v>3158</v>
      </c>
      <c r="B857">
        <v>0.66338428218937096</v>
      </c>
      <c r="C857" t="s">
        <v>479</v>
      </c>
      <c r="D857">
        <v>75</v>
      </c>
      <c r="E857">
        <v>1</v>
      </c>
      <c r="F857">
        <v>210</v>
      </c>
      <c r="G857" t="s">
        <v>7329</v>
      </c>
    </row>
    <row r="858" spans="1:7" x14ac:dyDescent="0.25">
      <c r="A858" t="s">
        <v>7330</v>
      </c>
      <c r="B858">
        <v>0.65003373224403804</v>
      </c>
      <c r="C858" t="s">
        <v>479</v>
      </c>
      <c r="D858">
        <v>75</v>
      </c>
      <c r="E858">
        <v>0</v>
      </c>
      <c r="F858">
        <v>208</v>
      </c>
      <c r="G858" t="s">
        <v>7331</v>
      </c>
    </row>
    <row r="859" spans="1:7" x14ac:dyDescent="0.25">
      <c r="A859" t="s">
        <v>3162</v>
      </c>
      <c r="B859">
        <v>0.50690153267335802</v>
      </c>
      <c r="C859" t="s">
        <v>479</v>
      </c>
      <c r="D859">
        <v>38</v>
      </c>
      <c r="E859">
        <v>0</v>
      </c>
      <c r="F859">
        <v>211</v>
      </c>
      <c r="G859" t="s">
        <v>7332</v>
      </c>
    </row>
    <row r="860" spans="1:7" x14ac:dyDescent="0.25">
      <c r="A860" t="s">
        <v>7333</v>
      </c>
      <c r="B860">
        <v>0.40334719794806601</v>
      </c>
      <c r="C860" t="s">
        <v>479</v>
      </c>
      <c r="D860">
        <v>70</v>
      </c>
      <c r="E860">
        <v>1</v>
      </c>
      <c r="F860">
        <v>177</v>
      </c>
      <c r="G860" t="s">
        <v>7334</v>
      </c>
    </row>
    <row r="861" spans="1:7" x14ac:dyDescent="0.25">
      <c r="A861" t="s">
        <v>7335</v>
      </c>
      <c r="B861">
        <v>0.26176935903084703</v>
      </c>
      <c r="C861" t="s">
        <v>3190</v>
      </c>
      <c r="D861">
        <v>34</v>
      </c>
      <c r="E861">
        <v>1</v>
      </c>
      <c r="F861">
        <v>171</v>
      </c>
      <c r="G861" t="s">
        <v>7336</v>
      </c>
    </row>
    <row r="862" spans="1:7" x14ac:dyDescent="0.25">
      <c r="A862" t="s">
        <v>3170</v>
      </c>
      <c r="B862">
        <v>0.712919663485026</v>
      </c>
      <c r="C862" t="s">
        <v>7337</v>
      </c>
      <c r="D862">
        <v>106</v>
      </c>
      <c r="E862">
        <v>1</v>
      </c>
      <c r="F862">
        <v>215</v>
      </c>
      <c r="G862" t="s">
        <v>7338</v>
      </c>
    </row>
    <row r="863" spans="1:7" x14ac:dyDescent="0.25">
      <c r="A863" t="s">
        <v>3173</v>
      </c>
      <c r="B863">
        <v>1.3462895858166</v>
      </c>
      <c r="C863" t="s">
        <v>7339</v>
      </c>
      <c r="D863">
        <v>83</v>
      </c>
      <c r="E863">
        <v>0</v>
      </c>
      <c r="F863">
        <v>162</v>
      </c>
      <c r="G863" t="s">
        <v>7340</v>
      </c>
    </row>
    <row r="864" spans="1:7" x14ac:dyDescent="0.25">
      <c r="A864" t="s">
        <v>3178</v>
      </c>
      <c r="B864">
        <v>1.4379011290440999</v>
      </c>
      <c r="C864" t="s">
        <v>7341</v>
      </c>
      <c r="D864">
        <v>231</v>
      </c>
      <c r="E864">
        <v>3</v>
      </c>
      <c r="F864">
        <v>88</v>
      </c>
      <c r="G864" t="s">
        <v>7342</v>
      </c>
    </row>
    <row r="865" spans="1:7" x14ac:dyDescent="0.25">
      <c r="A865" t="s">
        <v>3181</v>
      </c>
      <c r="B865">
        <v>0.84813305547635998</v>
      </c>
      <c r="C865" t="s">
        <v>479</v>
      </c>
      <c r="D865">
        <v>183</v>
      </c>
      <c r="E865">
        <v>0</v>
      </c>
      <c r="F865">
        <v>176</v>
      </c>
      <c r="G865" t="s">
        <v>7343</v>
      </c>
    </row>
    <row r="866" spans="1:7" x14ac:dyDescent="0.25">
      <c r="A866" t="s">
        <v>7344</v>
      </c>
      <c r="B866">
        <v>0.63557371029630105</v>
      </c>
      <c r="C866" t="s">
        <v>7345</v>
      </c>
      <c r="D866">
        <v>261</v>
      </c>
      <c r="E866">
        <v>1</v>
      </c>
      <c r="F866">
        <v>197</v>
      </c>
      <c r="G866" t="s">
        <v>7346</v>
      </c>
    </row>
    <row r="867" spans="1:7" x14ac:dyDescent="0.25">
      <c r="A867" t="s">
        <v>3189</v>
      </c>
      <c r="B867">
        <v>0.59770342656626496</v>
      </c>
      <c r="C867" t="s">
        <v>479</v>
      </c>
      <c r="D867">
        <v>85</v>
      </c>
      <c r="E867">
        <v>0</v>
      </c>
      <c r="F867">
        <v>89</v>
      </c>
      <c r="G867" t="s">
        <v>7347</v>
      </c>
    </row>
    <row r="868" spans="1:7" x14ac:dyDescent="0.25">
      <c r="A868" t="s">
        <v>3192</v>
      </c>
      <c r="B868">
        <v>0.66993283875495402</v>
      </c>
      <c r="C868" t="s">
        <v>479</v>
      </c>
      <c r="D868">
        <v>81</v>
      </c>
      <c r="E868">
        <v>0</v>
      </c>
      <c r="F868">
        <v>206</v>
      </c>
      <c r="G868" t="s">
        <v>7348</v>
      </c>
    </row>
    <row r="869" spans="1:7" x14ac:dyDescent="0.25">
      <c r="A869" t="s">
        <v>3204</v>
      </c>
      <c r="B869">
        <v>1.97868174993088</v>
      </c>
      <c r="C869" t="s">
        <v>7349</v>
      </c>
      <c r="D869">
        <v>754</v>
      </c>
      <c r="E869">
        <v>61</v>
      </c>
      <c r="F869">
        <v>214</v>
      </c>
      <c r="G869" t="s">
        <v>7349</v>
      </c>
    </row>
    <row r="870" spans="1:7" x14ac:dyDescent="0.25">
      <c r="A870" t="s">
        <v>3206</v>
      </c>
      <c r="B870">
        <v>0.52108067932743096</v>
      </c>
      <c r="C870" t="s">
        <v>7350</v>
      </c>
      <c r="D870">
        <v>350</v>
      </c>
      <c r="E870">
        <v>1</v>
      </c>
      <c r="F870">
        <v>205</v>
      </c>
      <c r="G870" t="s">
        <v>7351</v>
      </c>
    </row>
    <row r="871" spans="1:7" x14ac:dyDescent="0.25">
      <c r="A871" t="s">
        <v>3209</v>
      </c>
      <c r="B871">
        <v>0.59491294907043901</v>
      </c>
      <c r="C871" t="s">
        <v>6079</v>
      </c>
      <c r="D871">
        <v>127</v>
      </c>
      <c r="E871">
        <v>1</v>
      </c>
      <c r="F871">
        <v>158</v>
      </c>
      <c r="G871" t="s">
        <v>7352</v>
      </c>
    </row>
    <row r="872" spans="1:7" x14ac:dyDescent="0.25">
      <c r="A872" t="s">
        <v>3217</v>
      </c>
      <c r="B872">
        <v>1.56124511454523</v>
      </c>
      <c r="C872" t="s">
        <v>7353</v>
      </c>
      <c r="D872">
        <v>195</v>
      </c>
      <c r="E872">
        <v>18</v>
      </c>
      <c r="F872">
        <v>203</v>
      </c>
      <c r="G872" t="s">
        <v>7354</v>
      </c>
    </row>
    <row r="873" spans="1:7" x14ac:dyDescent="0.25">
      <c r="A873" t="s">
        <v>3220</v>
      </c>
      <c r="B873">
        <v>1.6814389359601301</v>
      </c>
      <c r="C873" t="s">
        <v>3218</v>
      </c>
      <c r="D873">
        <v>522</v>
      </c>
      <c r="E873">
        <v>11</v>
      </c>
      <c r="F873">
        <v>158</v>
      </c>
      <c r="G873" t="s">
        <v>3219</v>
      </c>
    </row>
    <row r="874" spans="1:7" x14ac:dyDescent="0.25">
      <c r="A874" t="s">
        <v>3225</v>
      </c>
      <c r="B874">
        <v>0.525474157162929</v>
      </c>
      <c r="C874" t="s">
        <v>3190</v>
      </c>
      <c r="D874">
        <v>33</v>
      </c>
      <c r="E874">
        <v>1</v>
      </c>
      <c r="F874">
        <v>88</v>
      </c>
      <c r="G874" t="s">
        <v>7355</v>
      </c>
    </row>
    <row r="875" spans="1:7" x14ac:dyDescent="0.25">
      <c r="A875" t="s">
        <v>7356</v>
      </c>
      <c r="B875">
        <v>0.69847462307004204</v>
      </c>
      <c r="C875" t="s">
        <v>3190</v>
      </c>
      <c r="D875">
        <v>74</v>
      </c>
      <c r="E875">
        <v>1</v>
      </c>
      <c r="F875">
        <v>74</v>
      </c>
      <c r="G875" t="s">
        <v>7357</v>
      </c>
    </row>
    <row r="876" spans="1:7" x14ac:dyDescent="0.25">
      <c r="A876" t="s">
        <v>7358</v>
      </c>
      <c r="B876">
        <v>0.89258831645233505</v>
      </c>
      <c r="C876" t="s">
        <v>7359</v>
      </c>
      <c r="D876">
        <v>413</v>
      </c>
      <c r="E876">
        <v>1</v>
      </c>
      <c r="F876">
        <v>156</v>
      </c>
      <c r="G876" t="s">
        <v>7360</v>
      </c>
    </row>
    <row r="877" spans="1:7" x14ac:dyDescent="0.25">
      <c r="A877" t="s">
        <v>3236</v>
      </c>
      <c r="B877">
        <v>1.04646869870971</v>
      </c>
      <c r="C877" t="s">
        <v>7361</v>
      </c>
      <c r="D877">
        <v>93</v>
      </c>
      <c r="E877">
        <v>1</v>
      </c>
      <c r="F877">
        <v>184</v>
      </c>
      <c r="G877" t="s">
        <v>7362</v>
      </c>
    </row>
    <row r="878" spans="1:7" x14ac:dyDescent="0.25">
      <c r="A878" t="s">
        <v>3239</v>
      </c>
      <c r="B878">
        <v>0.48889300314597001</v>
      </c>
      <c r="C878" t="s">
        <v>3190</v>
      </c>
      <c r="D878">
        <v>87</v>
      </c>
      <c r="E878">
        <v>0</v>
      </c>
      <c r="F878">
        <v>47</v>
      </c>
      <c r="G878" t="s">
        <v>7363</v>
      </c>
    </row>
    <row r="879" spans="1:7" x14ac:dyDescent="0.25">
      <c r="A879" t="s">
        <v>7364</v>
      </c>
      <c r="B879">
        <v>0.80962943517055097</v>
      </c>
      <c r="C879" t="s">
        <v>7365</v>
      </c>
      <c r="D879">
        <v>279</v>
      </c>
      <c r="E879">
        <v>0</v>
      </c>
      <c r="F879">
        <v>36</v>
      </c>
      <c r="G879" t="s">
        <v>7366</v>
      </c>
    </row>
    <row r="880" spans="1:7" x14ac:dyDescent="0.25">
      <c r="A880" t="s">
        <v>3250</v>
      </c>
      <c r="B880">
        <v>0.46680941820756</v>
      </c>
      <c r="C880" t="s">
        <v>3190</v>
      </c>
      <c r="D880">
        <v>55</v>
      </c>
      <c r="E880">
        <v>1</v>
      </c>
      <c r="F880">
        <v>214</v>
      </c>
      <c r="G880" t="s">
        <v>7367</v>
      </c>
    </row>
    <row r="881" spans="1:7" x14ac:dyDescent="0.25">
      <c r="A881" t="s">
        <v>3263</v>
      </c>
      <c r="B881">
        <v>0.56860669710423595</v>
      </c>
      <c r="C881" t="e">
        <f>-------------------G</f>
        <v>#NAME?</v>
      </c>
      <c r="D881">
        <v>282</v>
      </c>
      <c r="E881">
        <v>0</v>
      </c>
      <c r="F881">
        <v>32</v>
      </c>
      <c r="G881" t="s">
        <v>7368</v>
      </c>
    </row>
    <row r="882" spans="1:7" x14ac:dyDescent="0.25">
      <c r="A882" t="s">
        <v>7369</v>
      </c>
      <c r="B882">
        <v>0.38776585330155799</v>
      </c>
      <c r="C882" t="s">
        <v>479</v>
      </c>
      <c r="D882">
        <v>282</v>
      </c>
      <c r="E882">
        <v>0</v>
      </c>
      <c r="F882">
        <v>211</v>
      </c>
      <c r="G882" t="s">
        <v>7370</v>
      </c>
    </row>
    <row r="883" spans="1:7" x14ac:dyDescent="0.25">
      <c r="A883" t="s">
        <v>3267</v>
      </c>
      <c r="B883">
        <v>0.46475061429595299</v>
      </c>
      <c r="C883" t="s">
        <v>3190</v>
      </c>
      <c r="D883">
        <v>88</v>
      </c>
      <c r="E883">
        <v>0</v>
      </c>
      <c r="F883">
        <v>194</v>
      </c>
      <c r="G883" t="s">
        <v>7371</v>
      </c>
    </row>
    <row r="884" spans="1:7" x14ac:dyDescent="0.25">
      <c r="A884" t="s">
        <v>3269</v>
      </c>
      <c r="B884">
        <v>0.40178108717343303</v>
      </c>
      <c r="C884" t="s">
        <v>479</v>
      </c>
      <c r="D884">
        <v>88</v>
      </c>
      <c r="E884">
        <v>0</v>
      </c>
      <c r="F884">
        <v>210</v>
      </c>
      <c r="G884" t="s">
        <v>7372</v>
      </c>
    </row>
    <row r="885" spans="1:7" x14ac:dyDescent="0.25">
      <c r="A885" t="s">
        <v>3271</v>
      </c>
      <c r="B885">
        <v>0.83530016043566402</v>
      </c>
      <c r="C885" t="s">
        <v>3190</v>
      </c>
      <c r="D885">
        <v>33</v>
      </c>
      <c r="E885">
        <v>1</v>
      </c>
      <c r="F885">
        <v>209</v>
      </c>
      <c r="G885" t="s">
        <v>7373</v>
      </c>
    </row>
    <row r="886" spans="1:7" x14ac:dyDescent="0.25">
      <c r="A886" t="s">
        <v>7374</v>
      </c>
      <c r="B886">
        <v>1.3165119722415699</v>
      </c>
      <c r="C886" t="s">
        <v>7375</v>
      </c>
      <c r="D886">
        <v>106</v>
      </c>
      <c r="E886">
        <v>8</v>
      </c>
      <c r="F886">
        <v>195</v>
      </c>
      <c r="G886" t="s">
        <v>7376</v>
      </c>
    </row>
    <row r="887" spans="1:7" x14ac:dyDescent="0.25">
      <c r="A887" t="s">
        <v>3276</v>
      </c>
      <c r="B887">
        <v>1.0594541772133299</v>
      </c>
      <c r="C887" t="s">
        <v>7377</v>
      </c>
      <c r="D887">
        <v>112</v>
      </c>
      <c r="E887">
        <v>0</v>
      </c>
      <c r="F887">
        <v>206</v>
      </c>
      <c r="G887" t="s">
        <v>7378</v>
      </c>
    </row>
    <row r="888" spans="1:7" x14ac:dyDescent="0.25">
      <c r="A888" t="s">
        <v>3278</v>
      </c>
      <c r="B888">
        <v>0.53140099283171804</v>
      </c>
      <c r="C888" t="s">
        <v>479</v>
      </c>
      <c r="D888">
        <v>164</v>
      </c>
      <c r="E888">
        <v>1</v>
      </c>
      <c r="F888">
        <v>198</v>
      </c>
      <c r="G888" t="s">
        <v>7379</v>
      </c>
    </row>
    <row r="889" spans="1:7" x14ac:dyDescent="0.25">
      <c r="A889" t="s">
        <v>3281</v>
      </c>
      <c r="B889">
        <v>0.611926858601192</v>
      </c>
      <c r="C889" t="s">
        <v>5923</v>
      </c>
      <c r="D889">
        <v>176</v>
      </c>
      <c r="E889">
        <v>1</v>
      </c>
      <c r="F889">
        <v>188</v>
      </c>
      <c r="G889" t="s">
        <v>7380</v>
      </c>
    </row>
    <row r="890" spans="1:7" x14ac:dyDescent="0.25">
      <c r="A890" t="s">
        <v>7381</v>
      </c>
      <c r="B890">
        <v>1.40183360877792</v>
      </c>
      <c r="C890" t="s">
        <v>7382</v>
      </c>
      <c r="D890">
        <v>84</v>
      </c>
      <c r="E890">
        <v>0</v>
      </c>
      <c r="F890">
        <v>67</v>
      </c>
      <c r="G890" t="s">
        <v>7383</v>
      </c>
    </row>
    <row r="891" spans="1:7" x14ac:dyDescent="0.25">
      <c r="A891" t="s">
        <v>7384</v>
      </c>
      <c r="B891">
        <v>0.72401265468759002</v>
      </c>
      <c r="C891" t="s">
        <v>479</v>
      </c>
      <c r="D891">
        <v>113</v>
      </c>
      <c r="E891">
        <v>0</v>
      </c>
      <c r="F891">
        <v>96</v>
      </c>
      <c r="G891" t="s">
        <v>7385</v>
      </c>
    </row>
    <row r="892" spans="1:7" x14ac:dyDescent="0.25">
      <c r="A892" t="s">
        <v>7386</v>
      </c>
      <c r="B892">
        <v>0.30592441277656801</v>
      </c>
      <c r="C892" t="s">
        <v>479</v>
      </c>
      <c r="D892">
        <v>135</v>
      </c>
      <c r="E892">
        <v>0</v>
      </c>
      <c r="F892">
        <v>215</v>
      </c>
      <c r="G892" t="s">
        <v>7387</v>
      </c>
    </row>
    <row r="893" spans="1:7" x14ac:dyDescent="0.25">
      <c r="A893" t="s">
        <v>3298</v>
      </c>
      <c r="B893">
        <v>0.64785313822955504</v>
      </c>
      <c r="C893" t="s">
        <v>479</v>
      </c>
      <c r="D893">
        <v>176</v>
      </c>
      <c r="E893">
        <v>0</v>
      </c>
      <c r="F893">
        <v>210</v>
      </c>
      <c r="G893" t="s">
        <v>7388</v>
      </c>
    </row>
    <row r="894" spans="1:7" x14ac:dyDescent="0.25">
      <c r="A894" t="s">
        <v>3315</v>
      </c>
      <c r="B894">
        <v>0.49580784145645401</v>
      </c>
      <c r="C894" t="s">
        <v>479</v>
      </c>
      <c r="D894">
        <v>138</v>
      </c>
      <c r="E894">
        <v>1</v>
      </c>
      <c r="F894">
        <v>99</v>
      </c>
      <c r="G894" t="s">
        <v>7389</v>
      </c>
    </row>
    <row r="895" spans="1:7" x14ac:dyDescent="0.25">
      <c r="A895" t="s">
        <v>3319</v>
      </c>
      <c r="B895">
        <v>0.52918653293788898</v>
      </c>
      <c r="C895" t="s">
        <v>3190</v>
      </c>
      <c r="D895">
        <v>61</v>
      </c>
      <c r="E895">
        <v>1</v>
      </c>
      <c r="F895">
        <v>34</v>
      </c>
      <c r="G895" t="s">
        <v>7390</v>
      </c>
    </row>
    <row r="896" spans="1:7" x14ac:dyDescent="0.25">
      <c r="A896" t="s">
        <v>3322</v>
      </c>
      <c r="B896">
        <v>0.92234597964197795</v>
      </c>
      <c r="C896" t="s">
        <v>3190</v>
      </c>
      <c r="D896">
        <v>516</v>
      </c>
      <c r="E896">
        <v>1</v>
      </c>
      <c r="F896">
        <v>87</v>
      </c>
      <c r="G896" t="s">
        <v>7391</v>
      </c>
    </row>
    <row r="897" spans="1:7" x14ac:dyDescent="0.25">
      <c r="A897" t="s">
        <v>3325</v>
      </c>
      <c r="B897">
        <v>0.88708009337999205</v>
      </c>
      <c r="C897" t="s">
        <v>7392</v>
      </c>
      <c r="D897">
        <v>349</v>
      </c>
      <c r="E897">
        <v>0</v>
      </c>
      <c r="F897">
        <v>31</v>
      </c>
      <c r="G897" t="s">
        <v>7393</v>
      </c>
    </row>
    <row r="898" spans="1:7" x14ac:dyDescent="0.25">
      <c r="A898" t="s">
        <v>3330</v>
      </c>
      <c r="B898">
        <v>0.47481905687563197</v>
      </c>
      <c r="C898" t="s">
        <v>6209</v>
      </c>
      <c r="D898">
        <v>41</v>
      </c>
      <c r="E898">
        <v>1</v>
      </c>
      <c r="F898">
        <v>40</v>
      </c>
      <c r="G898" t="s">
        <v>7394</v>
      </c>
    </row>
    <row r="899" spans="1:7" x14ac:dyDescent="0.25">
      <c r="A899" t="s">
        <v>3333</v>
      </c>
      <c r="B899">
        <v>0.82753291225120695</v>
      </c>
      <c r="C899" t="s">
        <v>7395</v>
      </c>
      <c r="D899">
        <v>147</v>
      </c>
      <c r="E899">
        <v>0</v>
      </c>
      <c r="F899">
        <v>60</v>
      </c>
      <c r="G899" t="s">
        <v>7396</v>
      </c>
    </row>
    <row r="900" spans="1:7" x14ac:dyDescent="0.25">
      <c r="A900" t="s">
        <v>3336</v>
      </c>
      <c r="B900">
        <v>0.84727098215427699</v>
      </c>
      <c r="C900" t="s">
        <v>7397</v>
      </c>
      <c r="D900">
        <v>165</v>
      </c>
      <c r="E900">
        <v>0</v>
      </c>
      <c r="F900">
        <v>125</v>
      </c>
      <c r="G900" t="s">
        <v>7398</v>
      </c>
    </row>
    <row r="901" spans="1:7" x14ac:dyDescent="0.25">
      <c r="A901" t="s">
        <v>3338</v>
      </c>
      <c r="B901">
        <v>0.71395034761134601</v>
      </c>
      <c r="C901" t="s">
        <v>2791</v>
      </c>
      <c r="D901">
        <v>177</v>
      </c>
      <c r="E901">
        <v>1</v>
      </c>
      <c r="F901">
        <v>71</v>
      </c>
      <c r="G901" t="s">
        <v>7399</v>
      </c>
    </row>
    <row r="902" spans="1:7" x14ac:dyDescent="0.25">
      <c r="A902" t="s">
        <v>3340</v>
      </c>
      <c r="B902">
        <v>0.61216851198857503</v>
      </c>
      <c r="C902" t="s">
        <v>479</v>
      </c>
      <c r="D902">
        <v>177</v>
      </c>
      <c r="E902">
        <v>1</v>
      </c>
      <c r="F902">
        <v>140</v>
      </c>
      <c r="G902" t="s">
        <v>7400</v>
      </c>
    </row>
    <row r="903" spans="1:7" x14ac:dyDescent="0.25">
      <c r="A903" t="s">
        <v>3342</v>
      </c>
      <c r="B903">
        <v>0.27594705455027502</v>
      </c>
      <c r="C903" t="s">
        <v>479</v>
      </c>
      <c r="D903">
        <v>122</v>
      </c>
      <c r="E903">
        <v>1</v>
      </c>
      <c r="F903">
        <v>149</v>
      </c>
      <c r="G903" t="s">
        <v>7401</v>
      </c>
    </row>
    <row r="904" spans="1:7" x14ac:dyDescent="0.25">
      <c r="A904" t="s">
        <v>3345</v>
      </c>
      <c r="B904">
        <v>0.55596137909547005</v>
      </c>
      <c r="C904" t="s">
        <v>479</v>
      </c>
      <c r="D904">
        <v>138</v>
      </c>
      <c r="E904">
        <v>0</v>
      </c>
      <c r="F904">
        <v>168</v>
      </c>
      <c r="G904" t="s">
        <v>7402</v>
      </c>
    </row>
    <row r="905" spans="1:7" x14ac:dyDescent="0.25">
      <c r="A905" t="s">
        <v>7403</v>
      </c>
      <c r="B905">
        <v>0.63356124241148204</v>
      </c>
      <c r="C905" t="s">
        <v>479</v>
      </c>
      <c r="D905">
        <v>129</v>
      </c>
      <c r="E905">
        <v>1</v>
      </c>
      <c r="F905">
        <v>121</v>
      </c>
      <c r="G905" t="s">
        <v>7404</v>
      </c>
    </row>
    <row r="906" spans="1:7" x14ac:dyDescent="0.25">
      <c r="A906" t="s">
        <v>3351</v>
      </c>
      <c r="B906">
        <v>0.70748215077381205</v>
      </c>
      <c r="C906" t="s">
        <v>7405</v>
      </c>
      <c r="D906">
        <v>81</v>
      </c>
      <c r="E906">
        <v>0</v>
      </c>
      <c r="F906">
        <v>164</v>
      </c>
      <c r="G906" t="s">
        <v>7406</v>
      </c>
    </row>
    <row r="907" spans="1:7" x14ac:dyDescent="0.25">
      <c r="A907" t="s">
        <v>7407</v>
      </c>
      <c r="B907">
        <v>1.10396288458647</v>
      </c>
      <c r="C907" t="s">
        <v>7408</v>
      </c>
      <c r="D907">
        <v>69</v>
      </c>
      <c r="E907">
        <v>2</v>
      </c>
      <c r="F907">
        <v>116</v>
      </c>
      <c r="G907" t="s">
        <v>7409</v>
      </c>
    </row>
    <row r="908" spans="1:7" x14ac:dyDescent="0.25">
      <c r="A908" t="s">
        <v>7410</v>
      </c>
      <c r="B908">
        <v>0.94627629124637802</v>
      </c>
      <c r="C908" t="s">
        <v>7411</v>
      </c>
      <c r="D908">
        <v>116</v>
      </c>
      <c r="E908">
        <v>0</v>
      </c>
      <c r="F908">
        <v>205</v>
      </c>
      <c r="G908" t="s">
        <v>7412</v>
      </c>
    </row>
    <row r="909" spans="1:7" x14ac:dyDescent="0.25">
      <c r="A909" t="s">
        <v>3360</v>
      </c>
      <c r="B909">
        <v>0.29601060394482198</v>
      </c>
      <c r="C909" t="s">
        <v>479</v>
      </c>
      <c r="D909">
        <v>70</v>
      </c>
      <c r="E909">
        <v>0</v>
      </c>
      <c r="F909">
        <v>213</v>
      </c>
      <c r="G909" t="s">
        <v>7413</v>
      </c>
    </row>
    <row r="910" spans="1:7" x14ac:dyDescent="0.25">
      <c r="A910" t="s">
        <v>7414</v>
      </c>
      <c r="B910">
        <v>0.61635808834805705</v>
      </c>
      <c r="C910" t="s">
        <v>7415</v>
      </c>
      <c r="D910">
        <v>70</v>
      </c>
      <c r="E910">
        <v>0</v>
      </c>
      <c r="F910">
        <v>95</v>
      </c>
      <c r="G910" t="s">
        <v>7416</v>
      </c>
    </row>
    <row r="911" spans="1:7" x14ac:dyDescent="0.25">
      <c r="A911" t="s">
        <v>3365</v>
      </c>
      <c r="B911">
        <v>1.31300196423045</v>
      </c>
      <c r="C911" t="s">
        <v>7417</v>
      </c>
      <c r="D911">
        <v>162</v>
      </c>
      <c r="E911">
        <v>4</v>
      </c>
      <c r="F911">
        <v>103</v>
      </c>
      <c r="G911" t="s">
        <v>7418</v>
      </c>
    </row>
    <row r="912" spans="1:7" x14ac:dyDescent="0.25">
      <c r="A912" t="s">
        <v>7419</v>
      </c>
      <c r="B912">
        <v>0.48774059294977301</v>
      </c>
      <c r="C912" t="s">
        <v>479</v>
      </c>
      <c r="D912">
        <v>82</v>
      </c>
      <c r="E912">
        <v>1</v>
      </c>
      <c r="F912">
        <v>60</v>
      </c>
      <c r="G912" t="s">
        <v>7420</v>
      </c>
    </row>
    <row r="913" spans="1:7" x14ac:dyDescent="0.25">
      <c r="A913" t="s">
        <v>3380</v>
      </c>
      <c r="B913">
        <v>0.373081244741026</v>
      </c>
      <c r="C913" t="s">
        <v>479</v>
      </c>
      <c r="D913">
        <v>197</v>
      </c>
      <c r="E913">
        <v>0</v>
      </c>
      <c r="F913">
        <v>196</v>
      </c>
      <c r="G913" t="s">
        <v>7421</v>
      </c>
    </row>
    <row r="914" spans="1:7" x14ac:dyDescent="0.25">
      <c r="A914" t="s">
        <v>3383</v>
      </c>
      <c r="B914">
        <v>1.6016661110488399</v>
      </c>
      <c r="C914" t="s">
        <v>7422</v>
      </c>
      <c r="D914">
        <v>176</v>
      </c>
      <c r="E914">
        <v>16</v>
      </c>
      <c r="F914">
        <v>208</v>
      </c>
      <c r="G914" t="s">
        <v>7423</v>
      </c>
    </row>
    <row r="915" spans="1:7" x14ac:dyDescent="0.25">
      <c r="A915" t="s">
        <v>3391</v>
      </c>
      <c r="B915">
        <v>0.71586578362217002</v>
      </c>
      <c r="C915" t="s">
        <v>6209</v>
      </c>
      <c r="D915">
        <v>33</v>
      </c>
      <c r="E915">
        <v>1</v>
      </c>
      <c r="F915">
        <v>207</v>
      </c>
      <c r="G915" t="s">
        <v>7424</v>
      </c>
    </row>
    <row r="916" spans="1:7" x14ac:dyDescent="0.25">
      <c r="A916" t="s">
        <v>3394</v>
      </c>
      <c r="B916">
        <v>1.3364340392753999</v>
      </c>
      <c r="C916" t="e">
        <f>--TG-T-GCAT-GC-GA-CC</f>
        <v>#NAME?</v>
      </c>
      <c r="D916">
        <v>208</v>
      </c>
      <c r="E916">
        <v>0</v>
      </c>
      <c r="F916">
        <v>202</v>
      </c>
      <c r="G916" t="s">
        <v>7425</v>
      </c>
    </row>
    <row r="917" spans="1:7" x14ac:dyDescent="0.25">
      <c r="A917" t="s">
        <v>3397</v>
      </c>
      <c r="B917">
        <v>1.1469011368058999</v>
      </c>
      <c r="C917" t="s">
        <v>7426</v>
      </c>
      <c r="D917">
        <v>208</v>
      </c>
      <c r="E917">
        <v>2</v>
      </c>
      <c r="F917">
        <v>185</v>
      </c>
      <c r="G917" t="s">
        <v>7427</v>
      </c>
    </row>
    <row r="918" spans="1:7" x14ac:dyDescent="0.25">
      <c r="A918" t="s">
        <v>5830</v>
      </c>
      <c r="B918">
        <v>0.604306997682026</v>
      </c>
      <c r="C918" t="s">
        <v>6524</v>
      </c>
      <c r="D918">
        <v>77</v>
      </c>
      <c r="E918">
        <v>0</v>
      </c>
      <c r="F918">
        <v>214</v>
      </c>
      <c r="G918" t="s">
        <v>7428</v>
      </c>
    </row>
    <row r="919" spans="1:7" x14ac:dyDescent="0.25">
      <c r="A919" t="s">
        <v>3408</v>
      </c>
      <c r="B919">
        <v>1.6192577153279699</v>
      </c>
      <c r="C919" t="e">
        <f>-GTTACAATGGT---CGGCG</f>
        <v>#NAME?</v>
      </c>
      <c r="D919">
        <v>182</v>
      </c>
      <c r="E919">
        <v>9</v>
      </c>
      <c r="F919">
        <v>212</v>
      </c>
      <c r="G919" t="s">
        <v>3411</v>
      </c>
    </row>
    <row r="920" spans="1:7" x14ac:dyDescent="0.25">
      <c r="A920" t="s">
        <v>3410</v>
      </c>
      <c r="B920">
        <v>0.32126840321314198</v>
      </c>
      <c r="C920" t="s">
        <v>3190</v>
      </c>
      <c r="D920">
        <v>39</v>
      </c>
      <c r="E920">
        <v>1</v>
      </c>
      <c r="F920">
        <v>190</v>
      </c>
      <c r="G920" t="s">
        <v>7429</v>
      </c>
    </row>
    <row r="921" spans="1:7" x14ac:dyDescent="0.25">
      <c r="A921" t="s">
        <v>3419</v>
      </c>
      <c r="B921">
        <v>1.6260357940374499</v>
      </c>
      <c r="C921" t="s">
        <v>7430</v>
      </c>
      <c r="D921">
        <v>178</v>
      </c>
      <c r="E921">
        <v>20</v>
      </c>
      <c r="F921">
        <v>205</v>
      </c>
      <c r="G921" t="s">
        <v>7431</v>
      </c>
    </row>
    <row r="922" spans="1:7" x14ac:dyDescent="0.25">
      <c r="A922" t="s">
        <v>3421</v>
      </c>
      <c r="B922">
        <v>1.1891170029154701</v>
      </c>
      <c r="C922" t="s">
        <v>7432</v>
      </c>
      <c r="D922">
        <v>135</v>
      </c>
      <c r="E922">
        <v>2</v>
      </c>
      <c r="F922">
        <v>214</v>
      </c>
      <c r="G922" t="s">
        <v>7433</v>
      </c>
    </row>
    <row r="923" spans="1:7" x14ac:dyDescent="0.25">
      <c r="A923" t="s">
        <v>3430</v>
      </c>
      <c r="B923">
        <v>0.91495253188456405</v>
      </c>
      <c r="C923" t="s">
        <v>7434</v>
      </c>
      <c r="D923">
        <v>220</v>
      </c>
      <c r="E923">
        <v>0</v>
      </c>
      <c r="F923">
        <v>170</v>
      </c>
      <c r="G923" t="s">
        <v>7435</v>
      </c>
    </row>
    <row r="924" spans="1:7" x14ac:dyDescent="0.25">
      <c r="A924" t="s">
        <v>3432</v>
      </c>
      <c r="B924">
        <v>0.96583100151216095</v>
      </c>
      <c r="C924" t="s">
        <v>7436</v>
      </c>
      <c r="D924">
        <v>61</v>
      </c>
      <c r="E924">
        <v>1</v>
      </c>
      <c r="F924">
        <v>208</v>
      </c>
      <c r="G924" t="s">
        <v>3437</v>
      </c>
    </row>
    <row r="925" spans="1:7" x14ac:dyDescent="0.25">
      <c r="A925" t="s">
        <v>3435</v>
      </c>
      <c r="B925">
        <v>0.67181482891481004</v>
      </c>
      <c r="C925" t="s">
        <v>3187</v>
      </c>
      <c r="D925">
        <v>51</v>
      </c>
      <c r="E925">
        <v>1</v>
      </c>
      <c r="F925">
        <v>188</v>
      </c>
      <c r="G925" t="s">
        <v>7437</v>
      </c>
    </row>
    <row r="926" spans="1:7" x14ac:dyDescent="0.25">
      <c r="A926" t="s">
        <v>3443</v>
      </c>
      <c r="B926">
        <v>0.54125795859589199</v>
      </c>
      <c r="C926" t="s">
        <v>479</v>
      </c>
      <c r="D926">
        <v>54</v>
      </c>
      <c r="E926">
        <v>1</v>
      </c>
      <c r="F926">
        <v>214</v>
      </c>
      <c r="G926" t="s">
        <v>7438</v>
      </c>
    </row>
    <row r="927" spans="1:7" x14ac:dyDescent="0.25">
      <c r="A927" t="s">
        <v>3445</v>
      </c>
      <c r="B927">
        <v>1.4445007831430501</v>
      </c>
      <c r="C927" t="s">
        <v>7439</v>
      </c>
      <c r="D927">
        <v>165</v>
      </c>
      <c r="E927">
        <v>11</v>
      </c>
      <c r="F927">
        <v>62</v>
      </c>
      <c r="G927" t="s">
        <v>7440</v>
      </c>
    </row>
    <row r="928" spans="1:7" x14ac:dyDescent="0.25">
      <c r="A928" t="s">
        <v>7441</v>
      </c>
      <c r="B928">
        <v>0.57544489507142105</v>
      </c>
      <c r="C928" t="s">
        <v>479</v>
      </c>
      <c r="D928">
        <v>138</v>
      </c>
      <c r="E928">
        <v>0</v>
      </c>
      <c r="F928">
        <v>214</v>
      </c>
      <c r="G928" t="s">
        <v>7442</v>
      </c>
    </row>
    <row r="929" spans="1:7" x14ac:dyDescent="0.25">
      <c r="A929" t="s">
        <v>7443</v>
      </c>
      <c r="B929">
        <v>0.65392314794410999</v>
      </c>
      <c r="C929" t="s">
        <v>6387</v>
      </c>
      <c r="D929">
        <v>384</v>
      </c>
      <c r="E929">
        <v>1</v>
      </c>
      <c r="F929">
        <v>207</v>
      </c>
      <c r="G929" t="s">
        <v>7444</v>
      </c>
    </row>
    <row r="930" spans="1:7" x14ac:dyDescent="0.25">
      <c r="A930" t="s">
        <v>3464</v>
      </c>
      <c r="B930">
        <v>1.13106829784907</v>
      </c>
      <c r="C930" t="s">
        <v>7445</v>
      </c>
      <c r="D930">
        <v>234</v>
      </c>
      <c r="E930">
        <v>0</v>
      </c>
      <c r="F930">
        <v>128</v>
      </c>
      <c r="G930" t="s">
        <v>7446</v>
      </c>
    </row>
    <row r="931" spans="1:7" x14ac:dyDescent="0.25">
      <c r="A931" t="s">
        <v>7447</v>
      </c>
      <c r="B931">
        <v>0.78222968446541896</v>
      </c>
      <c r="C931" t="s">
        <v>2738</v>
      </c>
      <c r="D931">
        <v>74</v>
      </c>
      <c r="E931">
        <v>0</v>
      </c>
      <c r="F931">
        <v>155</v>
      </c>
      <c r="G931" t="s">
        <v>7448</v>
      </c>
    </row>
    <row r="932" spans="1:7" x14ac:dyDescent="0.25">
      <c r="A932" t="s">
        <v>3468</v>
      </c>
      <c r="B932">
        <v>1.1812319419696899</v>
      </c>
      <c r="C932" t="s">
        <v>7449</v>
      </c>
      <c r="D932">
        <v>132</v>
      </c>
      <c r="E932">
        <v>1</v>
      </c>
      <c r="F932">
        <v>205</v>
      </c>
      <c r="G932" t="s">
        <v>7450</v>
      </c>
    </row>
    <row r="933" spans="1:7" x14ac:dyDescent="0.25">
      <c r="A933" t="s">
        <v>3470</v>
      </c>
      <c r="B933">
        <v>0.73363286885629397</v>
      </c>
      <c r="C933" t="s">
        <v>7451</v>
      </c>
      <c r="D933">
        <v>73</v>
      </c>
      <c r="E933">
        <v>0</v>
      </c>
      <c r="F933">
        <v>203</v>
      </c>
      <c r="G933" t="s">
        <v>7452</v>
      </c>
    </row>
    <row r="934" spans="1:7" x14ac:dyDescent="0.25">
      <c r="A934" t="s">
        <v>3473</v>
      </c>
      <c r="B934">
        <v>0.37740561120759197</v>
      </c>
      <c r="C934" t="s">
        <v>479</v>
      </c>
      <c r="D934">
        <v>71</v>
      </c>
      <c r="E934">
        <v>0</v>
      </c>
      <c r="F934">
        <v>215</v>
      </c>
      <c r="G934" t="s">
        <v>7453</v>
      </c>
    </row>
    <row r="935" spans="1:7" x14ac:dyDescent="0.25">
      <c r="A935" t="s">
        <v>5835</v>
      </c>
      <c r="B935">
        <v>0.41242000399864498</v>
      </c>
      <c r="C935" t="s">
        <v>479</v>
      </c>
      <c r="D935">
        <v>71</v>
      </c>
      <c r="E935">
        <v>0</v>
      </c>
      <c r="F935">
        <v>201</v>
      </c>
      <c r="G935" t="s">
        <v>7454</v>
      </c>
    </row>
    <row r="936" spans="1:7" x14ac:dyDescent="0.25">
      <c r="A936" t="s">
        <v>3478</v>
      </c>
      <c r="B936">
        <v>0.41559022507506899</v>
      </c>
      <c r="C936" t="e">
        <f>-------------------G</f>
        <v>#NAME?</v>
      </c>
      <c r="D936">
        <v>33</v>
      </c>
      <c r="E936">
        <v>0</v>
      </c>
      <c r="F936">
        <v>215</v>
      </c>
      <c r="G936" t="s">
        <v>7455</v>
      </c>
    </row>
    <row r="937" spans="1:7" x14ac:dyDescent="0.25">
      <c r="A937" t="s">
        <v>3480</v>
      </c>
      <c r="B937">
        <v>0.62955662705391502</v>
      </c>
      <c r="C937" t="s">
        <v>523</v>
      </c>
      <c r="D937">
        <v>71</v>
      </c>
      <c r="E937">
        <v>1</v>
      </c>
      <c r="F937">
        <v>199</v>
      </c>
      <c r="G937" t="s">
        <v>7456</v>
      </c>
    </row>
    <row r="938" spans="1:7" x14ac:dyDescent="0.25">
      <c r="A938" t="s">
        <v>3482</v>
      </c>
      <c r="B938">
        <v>0.85344018409307998</v>
      </c>
      <c r="C938" t="s">
        <v>479</v>
      </c>
      <c r="D938">
        <v>518</v>
      </c>
      <c r="E938">
        <v>2</v>
      </c>
      <c r="F938">
        <v>70</v>
      </c>
      <c r="G938" t="s">
        <v>7457</v>
      </c>
    </row>
    <row r="939" spans="1:7" x14ac:dyDescent="0.25">
      <c r="A939" t="s">
        <v>3486</v>
      </c>
      <c r="B939">
        <v>0.64527319014289197</v>
      </c>
      <c r="C939" t="s">
        <v>479</v>
      </c>
      <c r="D939">
        <v>76</v>
      </c>
      <c r="E939">
        <v>0</v>
      </c>
      <c r="F939">
        <v>201</v>
      </c>
      <c r="G939" t="s">
        <v>7458</v>
      </c>
    </row>
    <row r="940" spans="1:7" x14ac:dyDescent="0.25">
      <c r="A940" t="s">
        <v>3489</v>
      </c>
      <c r="B940">
        <v>1.0893584395687199</v>
      </c>
      <c r="C940" t="s">
        <v>7459</v>
      </c>
      <c r="D940">
        <v>73</v>
      </c>
      <c r="E940">
        <v>1</v>
      </c>
      <c r="F940">
        <v>214</v>
      </c>
      <c r="G940" t="s">
        <v>7460</v>
      </c>
    </row>
    <row r="941" spans="1:7" x14ac:dyDescent="0.25">
      <c r="A941" t="s">
        <v>3492</v>
      </c>
      <c r="B941">
        <v>0.66452772020647699</v>
      </c>
      <c r="C941" t="s">
        <v>479</v>
      </c>
      <c r="D941">
        <v>217</v>
      </c>
      <c r="E941">
        <v>0</v>
      </c>
      <c r="F941">
        <v>177</v>
      </c>
      <c r="G941" t="s">
        <v>7461</v>
      </c>
    </row>
    <row r="942" spans="1:7" x14ac:dyDescent="0.25">
      <c r="A942" t="s">
        <v>7462</v>
      </c>
      <c r="B942">
        <v>1.0451915854054501</v>
      </c>
      <c r="C942" t="s">
        <v>7463</v>
      </c>
      <c r="D942">
        <v>217</v>
      </c>
      <c r="E942">
        <v>1</v>
      </c>
      <c r="F942">
        <v>109</v>
      </c>
      <c r="G942" t="s">
        <v>7464</v>
      </c>
    </row>
    <row r="943" spans="1:7" x14ac:dyDescent="0.25">
      <c r="A943" t="s">
        <v>3494</v>
      </c>
      <c r="B943">
        <v>0.549382045553372</v>
      </c>
      <c r="C943" t="s">
        <v>479</v>
      </c>
      <c r="D943">
        <v>126</v>
      </c>
      <c r="E943">
        <v>0</v>
      </c>
      <c r="F943">
        <v>150</v>
      </c>
      <c r="G943" t="s">
        <v>7465</v>
      </c>
    </row>
    <row r="944" spans="1:7" x14ac:dyDescent="0.25">
      <c r="A944" t="s">
        <v>7466</v>
      </c>
      <c r="B944">
        <v>1.4063331733362701</v>
      </c>
      <c r="C944" t="e">
        <f>-T-CA-CACAC-CC-TC-CC</f>
        <v>#NAME?</v>
      </c>
      <c r="D944">
        <v>88</v>
      </c>
      <c r="E944">
        <v>0</v>
      </c>
      <c r="F944">
        <v>200</v>
      </c>
      <c r="G944" t="s">
        <v>7467</v>
      </c>
    </row>
    <row r="945" spans="1:7" x14ac:dyDescent="0.25">
      <c r="A945" t="s">
        <v>3503</v>
      </c>
      <c r="B945">
        <v>1.3996935867926801</v>
      </c>
      <c r="C945" t="s">
        <v>7468</v>
      </c>
      <c r="D945">
        <v>184</v>
      </c>
      <c r="E945">
        <v>15</v>
      </c>
      <c r="F945">
        <v>93</v>
      </c>
      <c r="G945" t="s">
        <v>7469</v>
      </c>
    </row>
    <row r="946" spans="1:7" x14ac:dyDescent="0.25">
      <c r="A946" t="s">
        <v>3505</v>
      </c>
      <c r="B946">
        <v>0.56324195217514195</v>
      </c>
      <c r="C946" t="s">
        <v>1114</v>
      </c>
      <c r="D946">
        <v>160</v>
      </c>
      <c r="E946">
        <v>1</v>
      </c>
      <c r="F946">
        <v>102</v>
      </c>
      <c r="G946" t="s">
        <v>7470</v>
      </c>
    </row>
    <row r="947" spans="1:7" x14ac:dyDescent="0.25">
      <c r="A947" t="s">
        <v>3507</v>
      </c>
      <c r="B947">
        <v>0.226388639521377</v>
      </c>
      <c r="C947" t="s">
        <v>479</v>
      </c>
      <c r="D947">
        <v>34</v>
      </c>
      <c r="E947">
        <v>1</v>
      </c>
      <c r="F947">
        <v>143</v>
      </c>
      <c r="G947" t="s">
        <v>7471</v>
      </c>
    </row>
    <row r="948" spans="1:7" x14ac:dyDescent="0.25">
      <c r="A948" t="s">
        <v>7472</v>
      </c>
      <c r="B948">
        <v>0.61226691710028802</v>
      </c>
      <c r="C948" t="s">
        <v>2637</v>
      </c>
      <c r="D948">
        <v>63</v>
      </c>
      <c r="E948">
        <v>0</v>
      </c>
      <c r="F948">
        <v>211</v>
      </c>
      <c r="G948" t="s">
        <v>7473</v>
      </c>
    </row>
    <row r="949" spans="1:7" x14ac:dyDescent="0.25">
      <c r="A949" t="s">
        <v>7474</v>
      </c>
      <c r="B949">
        <v>1.70624290602628</v>
      </c>
      <c r="C949" t="s">
        <v>7475</v>
      </c>
      <c r="D949">
        <v>356</v>
      </c>
      <c r="E949">
        <v>25</v>
      </c>
      <c r="F949">
        <v>46</v>
      </c>
      <c r="G949" t="s">
        <v>7476</v>
      </c>
    </row>
    <row r="950" spans="1:7" x14ac:dyDescent="0.25">
      <c r="A950" t="s">
        <v>3522</v>
      </c>
      <c r="B950">
        <v>1.4452510398916401</v>
      </c>
      <c r="C950" t="s">
        <v>7477</v>
      </c>
      <c r="D950">
        <v>159</v>
      </c>
      <c r="E950">
        <v>0</v>
      </c>
      <c r="F950">
        <v>210</v>
      </c>
      <c r="G950" t="s">
        <v>7478</v>
      </c>
    </row>
    <row r="951" spans="1:7" x14ac:dyDescent="0.25">
      <c r="A951" t="s">
        <v>3524</v>
      </c>
      <c r="B951">
        <v>0.32398323329131901</v>
      </c>
      <c r="C951" t="s">
        <v>3190</v>
      </c>
      <c r="D951">
        <v>63</v>
      </c>
      <c r="E951">
        <v>0</v>
      </c>
      <c r="F951">
        <v>209</v>
      </c>
      <c r="G951" t="s">
        <v>7479</v>
      </c>
    </row>
    <row r="952" spans="1:7" x14ac:dyDescent="0.25">
      <c r="A952" t="s">
        <v>7480</v>
      </c>
      <c r="B952">
        <v>0.31475382697356302</v>
      </c>
      <c r="C952" t="s">
        <v>479</v>
      </c>
      <c r="D952">
        <v>63</v>
      </c>
      <c r="E952">
        <v>0</v>
      </c>
      <c r="F952">
        <v>180</v>
      </c>
      <c r="G952" t="s">
        <v>7481</v>
      </c>
    </row>
    <row r="953" spans="1:7" x14ac:dyDescent="0.25">
      <c r="A953" t="s">
        <v>7482</v>
      </c>
      <c r="B953">
        <v>0.51964839037800803</v>
      </c>
      <c r="C953" t="s">
        <v>479</v>
      </c>
      <c r="D953">
        <v>204</v>
      </c>
      <c r="E953">
        <v>0</v>
      </c>
      <c r="F953">
        <v>208</v>
      </c>
      <c r="G953" t="s">
        <v>7483</v>
      </c>
    </row>
    <row r="954" spans="1:7" x14ac:dyDescent="0.25">
      <c r="A954" t="s">
        <v>7484</v>
      </c>
      <c r="B954">
        <v>0.77387114051196704</v>
      </c>
      <c r="C954" t="s">
        <v>2637</v>
      </c>
      <c r="D954">
        <v>104</v>
      </c>
      <c r="E954">
        <v>0</v>
      </c>
      <c r="F954">
        <v>185</v>
      </c>
      <c r="G954" t="s">
        <v>7485</v>
      </c>
    </row>
    <row r="955" spans="1:7" x14ac:dyDescent="0.25">
      <c r="A955" t="s">
        <v>7486</v>
      </c>
      <c r="B955">
        <v>1.0233349611367799</v>
      </c>
      <c r="C955" t="s">
        <v>1017</v>
      </c>
      <c r="D955">
        <v>307</v>
      </c>
      <c r="E955">
        <v>1</v>
      </c>
      <c r="F955">
        <v>197</v>
      </c>
      <c r="G955" t="s">
        <v>7487</v>
      </c>
    </row>
    <row r="956" spans="1:7" x14ac:dyDescent="0.25">
      <c r="A956" t="s">
        <v>3533</v>
      </c>
      <c r="B956">
        <v>0.35041363316190799</v>
      </c>
      <c r="C956" t="s">
        <v>3190</v>
      </c>
      <c r="D956">
        <v>81</v>
      </c>
      <c r="E956">
        <v>1</v>
      </c>
      <c r="F956">
        <v>193</v>
      </c>
      <c r="G956" t="s">
        <v>7488</v>
      </c>
    </row>
    <row r="957" spans="1:7" x14ac:dyDescent="0.25">
      <c r="A957" t="s">
        <v>7489</v>
      </c>
      <c r="B957">
        <v>0.44244819881957698</v>
      </c>
      <c r="C957" t="s">
        <v>3190</v>
      </c>
      <c r="D957">
        <v>89</v>
      </c>
      <c r="E957">
        <v>1</v>
      </c>
      <c r="F957">
        <v>165</v>
      </c>
      <c r="G957" t="s">
        <v>7490</v>
      </c>
    </row>
    <row r="958" spans="1:7" x14ac:dyDescent="0.25">
      <c r="A958" t="s">
        <v>3539</v>
      </c>
      <c r="B958">
        <v>1.82071501755664</v>
      </c>
      <c r="C958" t="s">
        <v>7491</v>
      </c>
      <c r="D958">
        <v>88</v>
      </c>
      <c r="E958">
        <v>13</v>
      </c>
      <c r="F958">
        <v>190</v>
      </c>
      <c r="G958" t="s">
        <v>7492</v>
      </c>
    </row>
    <row r="959" spans="1:7" x14ac:dyDescent="0.25">
      <c r="A959" t="s">
        <v>7493</v>
      </c>
      <c r="B959">
        <v>1.2103754280377499</v>
      </c>
      <c r="C959" t="s">
        <v>7494</v>
      </c>
      <c r="D959">
        <v>129</v>
      </c>
      <c r="E959">
        <v>0</v>
      </c>
      <c r="F959">
        <v>215</v>
      </c>
      <c r="G959" t="s">
        <v>7495</v>
      </c>
    </row>
    <row r="960" spans="1:7" x14ac:dyDescent="0.25">
      <c r="A960" t="s">
        <v>7496</v>
      </c>
      <c r="B960">
        <v>0.44967824939947798</v>
      </c>
      <c r="C960" t="s">
        <v>3190</v>
      </c>
      <c r="D960">
        <v>91</v>
      </c>
      <c r="E960">
        <v>0</v>
      </c>
      <c r="F960">
        <v>210</v>
      </c>
      <c r="G960" t="s">
        <v>7497</v>
      </c>
    </row>
    <row r="961" spans="1:7" x14ac:dyDescent="0.25">
      <c r="A961" t="s">
        <v>7498</v>
      </c>
      <c r="B961">
        <v>1.3516931148917599</v>
      </c>
      <c r="C961" t="s">
        <v>7499</v>
      </c>
      <c r="D961">
        <v>279</v>
      </c>
      <c r="E961">
        <v>0</v>
      </c>
      <c r="F961">
        <v>183</v>
      </c>
      <c r="G961" t="s">
        <v>7500</v>
      </c>
    </row>
    <row r="962" spans="1:7" x14ac:dyDescent="0.25">
      <c r="A962" t="s">
        <v>3556</v>
      </c>
      <c r="B962">
        <v>0.81105826359308697</v>
      </c>
      <c r="C962" t="s">
        <v>7501</v>
      </c>
      <c r="D962">
        <v>61</v>
      </c>
      <c r="E962">
        <v>3</v>
      </c>
      <c r="F962">
        <v>194</v>
      </c>
      <c r="G962" t="s">
        <v>7502</v>
      </c>
    </row>
    <row r="963" spans="1:7" x14ac:dyDescent="0.25">
      <c r="A963" t="s">
        <v>7503</v>
      </c>
      <c r="B963">
        <v>0.51287240795266997</v>
      </c>
      <c r="C963" t="s">
        <v>3190</v>
      </c>
      <c r="D963">
        <v>102</v>
      </c>
      <c r="E963">
        <v>0</v>
      </c>
      <c r="F963">
        <v>193</v>
      </c>
      <c r="G963" t="s">
        <v>7504</v>
      </c>
    </row>
    <row r="964" spans="1:7" x14ac:dyDescent="0.25">
      <c r="A964" t="s">
        <v>3561</v>
      </c>
      <c r="B964">
        <v>0.95082082294177805</v>
      </c>
      <c r="C964" t="s">
        <v>6242</v>
      </c>
      <c r="D964">
        <v>783</v>
      </c>
      <c r="E964">
        <v>0</v>
      </c>
      <c r="F964">
        <v>87</v>
      </c>
      <c r="G964" t="s">
        <v>7505</v>
      </c>
    </row>
    <row r="965" spans="1:7" x14ac:dyDescent="0.25">
      <c r="A965" t="s">
        <v>7506</v>
      </c>
      <c r="B965">
        <v>0.89149078951607397</v>
      </c>
      <c r="C965" t="s">
        <v>2738</v>
      </c>
      <c r="D965">
        <v>783</v>
      </c>
      <c r="E965">
        <v>1</v>
      </c>
      <c r="F965">
        <v>150</v>
      </c>
      <c r="G965" t="s">
        <v>7507</v>
      </c>
    </row>
    <row r="966" spans="1:7" x14ac:dyDescent="0.25">
      <c r="A966" t="s">
        <v>3566</v>
      </c>
      <c r="B966">
        <v>1.2533085814577201</v>
      </c>
      <c r="C966" t="s">
        <v>7508</v>
      </c>
      <c r="D966">
        <v>162</v>
      </c>
      <c r="E966">
        <v>1</v>
      </c>
      <c r="F966">
        <v>214</v>
      </c>
      <c r="G966" t="s">
        <v>7509</v>
      </c>
    </row>
    <row r="967" spans="1:7" x14ac:dyDescent="0.25">
      <c r="A967" t="s">
        <v>3568</v>
      </c>
      <c r="B967">
        <v>0.55641400220981896</v>
      </c>
      <c r="C967" t="s">
        <v>6399</v>
      </c>
      <c r="D967">
        <v>44</v>
      </c>
      <c r="E967">
        <v>1</v>
      </c>
      <c r="F967">
        <v>192</v>
      </c>
      <c r="G967" t="s">
        <v>7510</v>
      </c>
    </row>
    <row r="968" spans="1:7" x14ac:dyDescent="0.25">
      <c r="A968" t="s">
        <v>3570</v>
      </c>
      <c r="B968">
        <v>0.68647406903433705</v>
      </c>
      <c r="C968" t="s">
        <v>568</v>
      </c>
      <c r="D968">
        <v>84</v>
      </c>
      <c r="E968">
        <v>1</v>
      </c>
      <c r="F968">
        <v>209</v>
      </c>
      <c r="G968" t="s">
        <v>7511</v>
      </c>
    </row>
    <row r="969" spans="1:7" x14ac:dyDescent="0.25">
      <c r="A969" t="s">
        <v>3573</v>
      </c>
      <c r="B969">
        <v>0.95594908884226304</v>
      </c>
      <c r="C969" t="s">
        <v>7512</v>
      </c>
      <c r="D969">
        <v>375</v>
      </c>
      <c r="E969">
        <v>1</v>
      </c>
      <c r="F969">
        <v>205</v>
      </c>
      <c r="G969" t="s">
        <v>7513</v>
      </c>
    </row>
    <row r="970" spans="1:7" x14ac:dyDescent="0.25">
      <c r="A970" t="s">
        <v>7514</v>
      </c>
      <c r="B970">
        <v>0.75992419059812</v>
      </c>
      <c r="C970" t="s">
        <v>479</v>
      </c>
      <c r="D970">
        <v>58</v>
      </c>
      <c r="E970">
        <v>1</v>
      </c>
      <c r="F970">
        <v>215</v>
      </c>
      <c r="G970" t="s">
        <v>7515</v>
      </c>
    </row>
    <row r="971" spans="1:7" x14ac:dyDescent="0.25">
      <c r="A971" t="s">
        <v>3577</v>
      </c>
      <c r="B971">
        <v>0.68576027542734397</v>
      </c>
      <c r="C971" t="s">
        <v>479</v>
      </c>
      <c r="D971">
        <v>282</v>
      </c>
      <c r="E971">
        <v>0</v>
      </c>
      <c r="F971">
        <v>109</v>
      </c>
      <c r="G971" t="s">
        <v>7516</v>
      </c>
    </row>
    <row r="972" spans="1:7" x14ac:dyDescent="0.25">
      <c r="A972" t="s">
        <v>3580</v>
      </c>
      <c r="B972">
        <v>0.80744237531640395</v>
      </c>
      <c r="C972" t="s">
        <v>2746</v>
      </c>
      <c r="D972">
        <v>98</v>
      </c>
      <c r="E972">
        <v>1</v>
      </c>
      <c r="F972">
        <v>93</v>
      </c>
      <c r="G972" t="s">
        <v>7517</v>
      </c>
    </row>
    <row r="973" spans="1:7" x14ac:dyDescent="0.25">
      <c r="A973" t="s">
        <v>3583</v>
      </c>
      <c r="B973">
        <v>0.38665184363447003</v>
      </c>
      <c r="C973" t="s">
        <v>479</v>
      </c>
      <c r="D973">
        <v>54</v>
      </c>
      <c r="E973">
        <v>1</v>
      </c>
      <c r="F973">
        <v>43</v>
      </c>
      <c r="G973" t="s">
        <v>7518</v>
      </c>
    </row>
    <row r="974" spans="1:7" x14ac:dyDescent="0.25">
      <c r="A974" t="s">
        <v>3586</v>
      </c>
      <c r="B974">
        <v>0.41643344003355598</v>
      </c>
      <c r="C974" t="s">
        <v>6509</v>
      </c>
      <c r="D974">
        <v>33</v>
      </c>
      <c r="E974">
        <v>1</v>
      </c>
      <c r="F974">
        <v>125</v>
      </c>
      <c r="G974" t="s">
        <v>7519</v>
      </c>
    </row>
    <row r="975" spans="1:7" x14ac:dyDescent="0.25">
      <c r="A975" t="s">
        <v>7520</v>
      </c>
      <c r="B975">
        <v>0.29801798967945797</v>
      </c>
      <c r="C975" t="s">
        <v>3190</v>
      </c>
      <c r="D975">
        <v>33</v>
      </c>
      <c r="E975">
        <v>1</v>
      </c>
      <c r="F975">
        <v>114</v>
      </c>
      <c r="G975" t="s">
        <v>7521</v>
      </c>
    </row>
    <row r="976" spans="1:7" x14ac:dyDescent="0.25">
      <c r="A976" t="s">
        <v>7522</v>
      </c>
      <c r="B976">
        <v>1.42958655741027</v>
      </c>
      <c r="C976" t="s">
        <v>7523</v>
      </c>
      <c r="D976">
        <v>1306</v>
      </c>
      <c r="E976">
        <v>2</v>
      </c>
      <c r="F976">
        <v>121</v>
      </c>
      <c r="G976" t="s">
        <v>7524</v>
      </c>
    </row>
    <row r="977" spans="1:7" x14ac:dyDescent="0.25">
      <c r="A977" t="s">
        <v>3595</v>
      </c>
      <c r="B977">
        <v>1.5642511650318001</v>
      </c>
      <c r="C977" t="s">
        <v>7525</v>
      </c>
      <c r="D977">
        <v>174</v>
      </c>
      <c r="E977">
        <v>18</v>
      </c>
      <c r="F977">
        <v>215</v>
      </c>
      <c r="G977" t="s">
        <v>7526</v>
      </c>
    </row>
    <row r="978" spans="1:7" x14ac:dyDescent="0.25">
      <c r="A978" t="s">
        <v>3612</v>
      </c>
      <c r="B978">
        <v>1.2323312306062999</v>
      </c>
      <c r="C978" t="s">
        <v>7527</v>
      </c>
      <c r="D978">
        <v>93</v>
      </c>
      <c r="E978">
        <v>1</v>
      </c>
      <c r="F978">
        <v>196</v>
      </c>
      <c r="G978" t="s">
        <v>7528</v>
      </c>
    </row>
    <row r="979" spans="1:7" x14ac:dyDescent="0.25">
      <c r="A979" t="s">
        <v>7529</v>
      </c>
      <c r="B979">
        <v>0.48211389068490601</v>
      </c>
      <c r="C979" t="s">
        <v>479</v>
      </c>
      <c r="D979">
        <v>35</v>
      </c>
      <c r="E979">
        <v>0</v>
      </c>
      <c r="F979">
        <v>193</v>
      </c>
      <c r="G979" t="s">
        <v>7530</v>
      </c>
    </row>
    <row r="980" spans="1:7" x14ac:dyDescent="0.25">
      <c r="A980" t="s">
        <v>7531</v>
      </c>
      <c r="B980">
        <v>0.69200522280563304</v>
      </c>
      <c r="C980" t="s">
        <v>479</v>
      </c>
      <c r="D980">
        <v>250</v>
      </c>
      <c r="E980">
        <v>0</v>
      </c>
      <c r="F980">
        <v>194</v>
      </c>
      <c r="G980" t="s">
        <v>7532</v>
      </c>
    </row>
    <row r="981" spans="1:7" x14ac:dyDescent="0.25">
      <c r="A981" t="s">
        <v>3619</v>
      </c>
      <c r="B981">
        <v>0.31673974944897099</v>
      </c>
      <c r="C981" t="s">
        <v>479</v>
      </c>
      <c r="D981">
        <v>60</v>
      </c>
      <c r="E981">
        <v>1</v>
      </c>
      <c r="F981">
        <v>215</v>
      </c>
      <c r="G981" t="s">
        <v>7533</v>
      </c>
    </row>
    <row r="982" spans="1:7" x14ac:dyDescent="0.25">
      <c r="A982" t="s">
        <v>7534</v>
      </c>
      <c r="B982">
        <v>0.80563613346745599</v>
      </c>
      <c r="C982" t="s">
        <v>7535</v>
      </c>
      <c r="D982">
        <v>56</v>
      </c>
      <c r="E982">
        <v>1</v>
      </c>
      <c r="F982">
        <v>169</v>
      </c>
      <c r="G982" t="s">
        <v>7536</v>
      </c>
    </row>
    <row r="983" spans="1:7" x14ac:dyDescent="0.25">
      <c r="A983" t="s">
        <v>3625</v>
      </c>
      <c r="B983">
        <v>0.516040811407662</v>
      </c>
      <c r="C983" t="s">
        <v>6209</v>
      </c>
      <c r="D983">
        <v>60</v>
      </c>
      <c r="E983">
        <v>3</v>
      </c>
      <c r="F983">
        <v>215</v>
      </c>
      <c r="G983" t="s">
        <v>7537</v>
      </c>
    </row>
    <row r="984" spans="1:7" x14ac:dyDescent="0.25">
      <c r="A984" t="s">
        <v>3628</v>
      </c>
      <c r="B984">
        <v>1.0025870291536301</v>
      </c>
      <c r="C984" t="s">
        <v>7538</v>
      </c>
      <c r="D984">
        <v>95</v>
      </c>
      <c r="E984">
        <v>0</v>
      </c>
      <c r="F984">
        <v>126</v>
      </c>
      <c r="G984" t="s">
        <v>7539</v>
      </c>
    </row>
    <row r="985" spans="1:7" x14ac:dyDescent="0.25">
      <c r="A985" t="s">
        <v>7540</v>
      </c>
      <c r="B985">
        <v>0.86183042232176699</v>
      </c>
      <c r="C985" t="s">
        <v>479</v>
      </c>
      <c r="D985">
        <v>95</v>
      </c>
      <c r="E985">
        <v>0</v>
      </c>
      <c r="F985">
        <v>215</v>
      </c>
      <c r="G985" t="s">
        <v>7541</v>
      </c>
    </row>
    <row r="986" spans="1:7" x14ac:dyDescent="0.25">
      <c r="A986" t="s">
        <v>3634</v>
      </c>
      <c r="B986">
        <v>1.11186316075084</v>
      </c>
      <c r="C986" t="s">
        <v>7411</v>
      </c>
      <c r="D986">
        <v>186</v>
      </c>
      <c r="E986">
        <v>0</v>
      </c>
      <c r="F986">
        <v>197</v>
      </c>
      <c r="G986" t="s">
        <v>7542</v>
      </c>
    </row>
    <row r="987" spans="1:7" x14ac:dyDescent="0.25">
      <c r="A987" t="s">
        <v>3637</v>
      </c>
      <c r="B987">
        <v>0.31397075027897903</v>
      </c>
      <c r="C987" t="s">
        <v>479</v>
      </c>
      <c r="D987">
        <v>62</v>
      </c>
      <c r="E987">
        <v>0</v>
      </c>
      <c r="F987">
        <v>205</v>
      </c>
      <c r="G987" t="s">
        <v>7543</v>
      </c>
    </row>
    <row r="988" spans="1:7" x14ac:dyDescent="0.25">
      <c r="A988" t="s">
        <v>7544</v>
      </c>
      <c r="B988">
        <v>0.60831647632592301</v>
      </c>
      <c r="C988" t="s">
        <v>479</v>
      </c>
      <c r="D988">
        <v>62</v>
      </c>
      <c r="E988">
        <v>0</v>
      </c>
      <c r="F988">
        <v>132</v>
      </c>
      <c r="G988" t="s">
        <v>7545</v>
      </c>
    </row>
    <row r="989" spans="1:7" x14ac:dyDescent="0.25">
      <c r="A989" t="s">
        <v>7546</v>
      </c>
      <c r="B989">
        <v>0.36531091210244099</v>
      </c>
      <c r="C989" t="s">
        <v>479</v>
      </c>
      <c r="D989">
        <v>46</v>
      </c>
      <c r="E989">
        <v>1</v>
      </c>
      <c r="F989">
        <v>205</v>
      </c>
      <c r="G989" t="s">
        <v>7547</v>
      </c>
    </row>
    <row r="990" spans="1:7" x14ac:dyDescent="0.25">
      <c r="A990" t="s">
        <v>7548</v>
      </c>
      <c r="B990">
        <v>0.521440880941894</v>
      </c>
      <c r="C990" t="s">
        <v>2746</v>
      </c>
      <c r="D990">
        <v>60</v>
      </c>
      <c r="E990">
        <v>1</v>
      </c>
      <c r="F990">
        <v>206</v>
      </c>
      <c r="G990" t="s">
        <v>7549</v>
      </c>
    </row>
    <row r="991" spans="1:7" x14ac:dyDescent="0.25">
      <c r="A991" t="s">
        <v>3652</v>
      </c>
      <c r="B991">
        <v>1.00783829330181</v>
      </c>
      <c r="C991" t="s">
        <v>7550</v>
      </c>
      <c r="D991">
        <v>367</v>
      </c>
      <c r="E991">
        <v>1</v>
      </c>
      <c r="F991">
        <v>213</v>
      </c>
      <c r="G991" t="s">
        <v>7551</v>
      </c>
    </row>
    <row r="992" spans="1:7" x14ac:dyDescent="0.25">
      <c r="A992" t="s">
        <v>7552</v>
      </c>
      <c r="B992">
        <v>0.408796917271113</v>
      </c>
      <c r="C992" t="s">
        <v>3190</v>
      </c>
      <c r="D992">
        <v>52</v>
      </c>
      <c r="E992">
        <v>0</v>
      </c>
      <c r="F992">
        <v>206</v>
      </c>
      <c r="G992" t="s">
        <v>7553</v>
      </c>
    </row>
    <row r="993" spans="1:7" x14ac:dyDescent="0.25">
      <c r="A993" t="s">
        <v>3656</v>
      </c>
      <c r="B993">
        <v>0.38921080206564002</v>
      </c>
      <c r="C993" t="s">
        <v>479</v>
      </c>
      <c r="D993">
        <v>104</v>
      </c>
      <c r="E993">
        <v>1</v>
      </c>
      <c r="F993">
        <v>212</v>
      </c>
      <c r="G993" t="s">
        <v>7554</v>
      </c>
    </row>
    <row r="994" spans="1:7" x14ac:dyDescent="0.25">
      <c r="A994" t="s">
        <v>7555</v>
      </c>
      <c r="B994">
        <v>1.53451472429984</v>
      </c>
      <c r="C994" t="s">
        <v>7556</v>
      </c>
      <c r="D994">
        <v>361</v>
      </c>
      <c r="E994">
        <v>9</v>
      </c>
      <c r="F994">
        <v>214</v>
      </c>
      <c r="G994" t="s">
        <v>7557</v>
      </c>
    </row>
    <row r="995" spans="1:7" x14ac:dyDescent="0.25">
      <c r="A995" t="s">
        <v>3660</v>
      </c>
      <c r="B995">
        <v>0.31935797222926998</v>
      </c>
      <c r="C995" t="s">
        <v>479</v>
      </c>
      <c r="D995">
        <v>53</v>
      </c>
      <c r="E995">
        <v>1</v>
      </c>
      <c r="F995">
        <v>215</v>
      </c>
      <c r="G995" t="s">
        <v>7558</v>
      </c>
    </row>
    <row r="996" spans="1:7" x14ac:dyDescent="0.25">
      <c r="A996" t="s">
        <v>7559</v>
      </c>
      <c r="B996">
        <v>0.99266865374565805</v>
      </c>
      <c r="C996" t="s">
        <v>7560</v>
      </c>
      <c r="D996">
        <v>49</v>
      </c>
      <c r="E996">
        <v>0</v>
      </c>
      <c r="F996">
        <v>30</v>
      </c>
      <c r="G996" t="s">
        <v>7561</v>
      </c>
    </row>
    <row r="997" spans="1:7" x14ac:dyDescent="0.25">
      <c r="A997" t="s">
        <v>3665</v>
      </c>
      <c r="B997">
        <v>0.54472112960012098</v>
      </c>
      <c r="C997" t="s">
        <v>479</v>
      </c>
      <c r="D997">
        <v>165</v>
      </c>
      <c r="E997">
        <v>1</v>
      </c>
      <c r="F997">
        <v>34</v>
      </c>
      <c r="G997" t="s">
        <v>7562</v>
      </c>
    </row>
    <row r="998" spans="1:7" x14ac:dyDescent="0.25">
      <c r="A998" t="s">
        <v>3671</v>
      </c>
      <c r="B998">
        <v>0.56253556217732303</v>
      </c>
      <c r="C998" t="s">
        <v>479</v>
      </c>
      <c r="D998">
        <v>120</v>
      </c>
      <c r="E998">
        <v>0</v>
      </c>
      <c r="F998">
        <v>30</v>
      </c>
      <c r="G998" t="s">
        <v>7563</v>
      </c>
    </row>
    <row r="999" spans="1:7" x14ac:dyDescent="0.25">
      <c r="A999" t="s">
        <v>3673</v>
      </c>
      <c r="B999">
        <v>0.49013248839500301</v>
      </c>
      <c r="C999" t="s">
        <v>479</v>
      </c>
      <c r="D999">
        <v>650</v>
      </c>
      <c r="E999">
        <v>1</v>
      </c>
      <c r="F999">
        <v>57</v>
      </c>
      <c r="G999" t="s">
        <v>7564</v>
      </c>
    </row>
    <row r="1000" spans="1:7" x14ac:dyDescent="0.25">
      <c r="A1000" t="s">
        <v>7565</v>
      </c>
      <c r="B1000">
        <v>0.61959164596253602</v>
      </c>
      <c r="C1000" t="s">
        <v>479</v>
      </c>
      <c r="D1000">
        <v>133</v>
      </c>
      <c r="E1000">
        <v>0</v>
      </c>
      <c r="F1000">
        <v>38</v>
      </c>
      <c r="G1000" t="s">
        <v>7566</v>
      </c>
    </row>
    <row r="1001" spans="1:7" x14ac:dyDescent="0.25">
      <c r="A1001" t="s">
        <v>3677</v>
      </c>
      <c r="B1001">
        <v>0.69328304927407802</v>
      </c>
      <c r="C1001" t="s">
        <v>2513</v>
      </c>
      <c r="D1001">
        <v>419</v>
      </c>
      <c r="E1001">
        <v>0</v>
      </c>
      <c r="F1001">
        <v>34</v>
      </c>
      <c r="G1001" t="s">
        <v>7567</v>
      </c>
    </row>
    <row r="1002" spans="1:7" x14ac:dyDescent="0.25">
      <c r="A1002" t="s">
        <v>3679</v>
      </c>
      <c r="B1002">
        <v>0.45609846619915101</v>
      </c>
      <c r="C1002" t="s">
        <v>479</v>
      </c>
      <c r="D1002">
        <v>103</v>
      </c>
      <c r="E1002">
        <v>1</v>
      </c>
      <c r="F1002">
        <v>35</v>
      </c>
      <c r="G1002" t="s">
        <v>7568</v>
      </c>
    </row>
    <row r="1003" spans="1:7" x14ac:dyDescent="0.25">
      <c r="A1003" t="s">
        <v>3681</v>
      </c>
      <c r="B1003">
        <v>0.412436939776816</v>
      </c>
      <c r="C1003" t="s">
        <v>3190</v>
      </c>
      <c r="D1003">
        <v>75</v>
      </c>
      <c r="E1003">
        <v>0</v>
      </c>
      <c r="F1003">
        <v>82</v>
      </c>
      <c r="G1003" t="s">
        <v>7569</v>
      </c>
    </row>
    <row r="1004" spans="1:7" x14ac:dyDescent="0.25">
      <c r="A1004" t="s">
        <v>3683</v>
      </c>
      <c r="B1004">
        <v>0.65821105095319099</v>
      </c>
      <c r="C1004" t="s">
        <v>479</v>
      </c>
      <c r="D1004">
        <v>871</v>
      </c>
      <c r="E1004">
        <v>1</v>
      </c>
      <c r="F1004">
        <v>125</v>
      </c>
      <c r="G1004" t="s">
        <v>7570</v>
      </c>
    </row>
    <row r="1005" spans="1:7" x14ac:dyDescent="0.25">
      <c r="A1005" t="s">
        <v>3685</v>
      </c>
      <c r="B1005">
        <v>0.674847020711976</v>
      </c>
      <c r="C1005" t="s">
        <v>7571</v>
      </c>
      <c r="D1005">
        <v>871</v>
      </c>
      <c r="E1005">
        <v>0</v>
      </c>
      <c r="F1005">
        <v>212</v>
      </c>
      <c r="G1005" t="s">
        <v>7572</v>
      </c>
    </row>
    <row r="1006" spans="1:7" x14ac:dyDescent="0.25">
      <c r="A1006" t="s">
        <v>3687</v>
      </c>
      <c r="B1006">
        <v>1.07252618421617</v>
      </c>
      <c r="C1006" t="s">
        <v>7573</v>
      </c>
      <c r="D1006">
        <v>88</v>
      </c>
      <c r="E1006">
        <v>0</v>
      </c>
      <c r="F1006">
        <v>201</v>
      </c>
      <c r="G1006" t="s">
        <v>7574</v>
      </c>
    </row>
    <row r="1007" spans="1:7" x14ac:dyDescent="0.25">
      <c r="A1007" t="s">
        <v>7575</v>
      </c>
      <c r="B1007">
        <v>1.20867413503598</v>
      </c>
      <c r="C1007" t="s">
        <v>7576</v>
      </c>
      <c r="D1007">
        <v>198</v>
      </c>
      <c r="E1007">
        <v>0</v>
      </c>
      <c r="F1007">
        <v>193</v>
      </c>
      <c r="G1007" t="s">
        <v>7577</v>
      </c>
    </row>
    <row r="1008" spans="1:7" x14ac:dyDescent="0.25">
      <c r="A1008" t="s">
        <v>3693</v>
      </c>
      <c r="B1008">
        <v>1.4580282075926501</v>
      </c>
      <c r="C1008" t="s">
        <v>7578</v>
      </c>
      <c r="D1008">
        <v>99</v>
      </c>
      <c r="E1008">
        <v>3</v>
      </c>
      <c r="F1008">
        <v>102</v>
      </c>
      <c r="G1008" t="s">
        <v>3692</v>
      </c>
    </row>
    <row r="1009" spans="1:7" x14ac:dyDescent="0.25">
      <c r="A1009" t="s">
        <v>7579</v>
      </c>
      <c r="B1009">
        <v>0.71614318107823904</v>
      </c>
      <c r="C1009" t="s">
        <v>479</v>
      </c>
      <c r="D1009">
        <v>76</v>
      </c>
      <c r="E1009">
        <v>0</v>
      </c>
      <c r="F1009">
        <v>199</v>
      </c>
      <c r="G1009" t="s">
        <v>7580</v>
      </c>
    </row>
    <row r="1010" spans="1:7" x14ac:dyDescent="0.25">
      <c r="A1010" t="s">
        <v>7581</v>
      </c>
      <c r="B1010">
        <v>0.56343901892493498</v>
      </c>
      <c r="C1010" t="s">
        <v>479</v>
      </c>
      <c r="D1010">
        <v>76</v>
      </c>
      <c r="E1010">
        <v>0</v>
      </c>
      <c r="F1010">
        <v>201</v>
      </c>
      <c r="G1010" t="s">
        <v>7582</v>
      </c>
    </row>
    <row r="1011" spans="1:7" x14ac:dyDescent="0.25">
      <c r="A1011" t="s">
        <v>7583</v>
      </c>
      <c r="B1011">
        <v>0.64745652923153696</v>
      </c>
      <c r="C1011" t="s">
        <v>7584</v>
      </c>
      <c r="D1011">
        <v>35</v>
      </c>
      <c r="E1011">
        <v>0</v>
      </c>
      <c r="F1011">
        <v>207</v>
      </c>
      <c r="G1011" t="s">
        <v>7585</v>
      </c>
    </row>
    <row r="1012" spans="1:7" x14ac:dyDescent="0.25">
      <c r="A1012" t="s">
        <v>3701</v>
      </c>
      <c r="B1012">
        <v>1.5937476761151199</v>
      </c>
      <c r="C1012" t="s">
        <v>7586</v>
      </c>
      <c r="D1012">
        <v>293</v>
      </c>
      <c r="E1012">
        <v>14</v>
      </c>
      <c r="F1012">
        <v>101</v>
      </c>
      <c r="G1012" t="s">
        <v>7587</v>
      </c>
    </row>
    <row r="1013" spans="1:7" x14ac:dyDescent="0.25">
      <c r="A1013" t="s">
        <v>3704</v>
      </c>
      <c r="B1013">
        <v>1.1399432708747801</v>
      </c>
      <c r="C1013" t="s">
        <v>7588</v>
      </c>
      <c r="D1013">
        <v>293</v>
      </c>
      <c r="E1013">
        <v>0</v>
      </c>
      <c r="F1013">
        <v>209</v>
      </c>
      <c r="G1013" t="s">
        <v>7589</v>
      </c>
    </row>
    <row r="1014" spans="1:7" x14ac:dyDescent="0.25">
      <c r="A1014" t="s">
        <v>3707</v>
      </c>
      <c r="B1014">
        <v>0.64532382614049899</v>
      </c>
      <c r="C1014" t="s">
        <v>479</v>
      </c>
      <c r="D1014">
        <v>80</v>
      </c>
      <c r="E1014">
        <v>1</v>
      </c>
      <c r="F1014">
        <v>214</v>
      </c>
      <c r="G1014" t="s">
        <v>7590</v>
      </c>
    </row>
    <row r="1015" spans="1:7" x14ac:dyDescent="0.25">
      <c r="A1015" t="s">
        <v>3709</v>
      </c>
      <c r="B1015">
        <v>0.70167430476447001</v>
      </c>
      <c r="C1015" t="s">
        <v>7591</v>
      </c>
      <c r="D1015">
        <v>94</v>
      </c>
      <c r="E1015">
        <v>1</v>
      </c>
      <c r="F1015">
        <v>198</v>
      </c>
      <c r="G1015" t="s">
        <v>7592</v>
      </c>
    </row>
    <row r="1016" spans="1:7" x14ac:dyDescent="0.25">
      <c r="A1016" t="s">
        <v>3712</v>
      </c>
      <c r="B1016">
        <v>1.2269185361707</v>
      </c>
      <c r="C1016" t="s">
        <v>7593</v>
      </c>
      <c r="D1016">
        <v>85</v>
      </c>
      <c r="E1016">
        <v>1</v>
      </c>
      <c r="F1016">
        <v>215</v>
      </c>
      <c r="G1016" t="s">
        <v>7594</v>
      </c>
    </row>
    <row r="1017" spans="1:7" x14ac:dyDescent="0.25">
      <c r="A1017" t="s">
        <v>3714</v>
      </c>
      <c r="B1017">
        <v>0.76828114606892195</v>
      </c>
      <c r="C1017" t="s">
        <v>479</v>
      </c>
      <c r="D1017">
        <v>60</v>
      </c>
      <c r="E1017">
        <v>0</v>
      </c>
      <c r="F1017">
        <v>203</v>
      </c>
      <c r="G1017" t="s">
        <v>7595</v>
      </c>
    </row>
    <row r="1018" spans="1:7" x14ac:dyDescent="0.25">
      <c r="A1018" t="s">
        <v>3716</v>
      </c>
      <c r="B1018">
        <v>0.75583283967911097</v>
      </c>
      <c r="C1018" t="s">
        <v>1415</v>
      </c>
      <c r="D1018">
        <v>60</v>
      </c>
      <c r="E1018">
        <v>1</v>
      </c>
      <c r="F1018">
        <v>195</v>
      </c>
      <c r="G1018" t="s">
        <v>7596</v>
      </c>
    </row>
    <row r="1019" spans="1:7" x14ac:dyDescent="0.25">
      <c r="A1019" t="s">
        <v>7597</v>
      </c>
      <c r="B1019">
        <v>1.7844235736118801</v>
      </c>
      <c r="C1019" t="s">
        <v>3717</v>
      </c>
      <c r="D1019">
        <v>215</v>
      </c>
      <c r="E1019">
        <v>15</v>
      </c>
      <c r="F1019">
        <v>215</v>
      </c>
      <c r="G1019" t="s">
        <v>3718</v>
      </c>
    </row>
    <row r="1020" spans="1:7" x14ac:dyDescent="0.25">
      <c r="A1020" t="s">
        <v>3724</v>
      </c>
      <c r="B1020">
        <v>1.0250288374851699</v>
      </c>
      <c r="C1020" t="s">
        <v>7598</v>
      </c>
      <c r="D1020">
        <v>334</v>
      </c>
      <c r="E1020">
        <v>0</v>
      </c>
      <c r="F1020">
        <v>203</v>
      </c>
      <c r="G1020" t="s">
        <v>7599</v>
      </c>
    </row>
    <row r="1021" spans="1:7" x14ac:dyDescent="0.25">
      <c r="A1021" t="s">
        <v>7600</v>
      </c>
      <c r="B1021">
        <v>1.9978464758824599</v>
      </c>
      <c r="C1021" t="s">
        <v>7601</v>
      </c>
      <c r="D1021">
        <v>334</v>
      </c>
      <c r="E1021">
        <v>69</v>
      </c>
      <c r="F1021">
        <v>213</v>
      </c>
      <c r="G1021" t="s">
        <v>7601</v>
      </c>
    </row>
    <row r="1022" spans="1:7" x14ac:dyDescent="0.25">
      <c r="A1022" t="s">
        <v>7602</v>
      </c>
      <c r="B1022">
        <v>0.89033033281126395</v>
      </c>
      <c r="C1022" t="s">
        <v>479</v>
      </c>
      <c r="D1022">
        <v>276</v>
      </c>
      <c r="E1022">
        <v>0</v>
      </c>
      <c r="F1022">
        <v>166</v>
      </c>
      <c r="G1022" t="s">
        <v>7603</v>
      </c>
    </row>
    <row r="1023" spans="1:7" x14ac:dyDescent="0.25">
      <c r="A1023" t="s">
        <v>3730</v>
      </c>
      <c r="B1023">
        <v>0.64941202382695495</v>
      </c>
      <c r="C1023" t="s">
        <v>479</v>
      </c>
      <c r="D1023">
        <v>316</v>
      </c>
      <c r="E1023">
        <v>1</v>
      </c>
      <c r="F1023">
        <v>215</v>
      </c>
      <c r="G1023" t="s">
        <v>7604</v>
      </c>
    </row>
    <row r="1024" spans="1:7" x14ac:dyDescent="0.25">
      <c r="A1024" t="s">
        <v>7605</v>
      </c>
      <c r="B1024">
        <v>0.36259484727268698</v>
      </c>
      <c r="C1024" t="s">
        <v>479</v>
      </c>
      <c r="D1024">
        <v>40</v>
      </c>
      <c r="E1024">
        <v>1</v>
      </c>
      <c r="F1024">
        <v>214</v>
      </c>
      <c r="G1024" t="s">
        <v>7606</v>
      </c>
    </row>
    <row r="1025" spans="1:7" x14ac:dyDescent="0.25">
      <c r="A1025" t="s">
        <v>7607</v>
      </c>
      <c r="B1025">
        <v>0.72850713655159105</v>
      </c>
      <c r="C1025" t="s">
        <v>2738</v>
      </c>
      <c r="D1025">
        <v>98</v>
      </c>
      <c r="E1025">
        <v>1</v>
      </c>
      <c r="F1025">
        <v>213</v>
      </c>
      <c r="G1025" t="s">
        <v>7608</v>
      </c>
    </row>
    <row r="1026" spans="1:7" x14ac:dyDescent="0.25">
      <c r="A1026" t="s">
        <v>3751</v>
      </c>
      <c r="B1026">
        <v>0.44756768890995202</v>
      </c>
      <c r="C1026" t="s">
        <v>479</v>
      </c>
      <c r="D1026">
        <v>76</v>
      </c>
      <c r="E1026">
        <v>0</v>
      </c>
      <c r="F1026">
        <v>213</v>
      </c>
      <c r="G1026" t="s">
        <v>7609</v>
      </c>
    </row>
    <row r="1027" spans="1:7" x14ac:dyDescent="0.25">
      <c r="A1027" t="s">
        <v>3753</v>
      </c>
      <c r="B1027">
        <v>0.47888023156452603</v>
      </c>
      <c r="C1027" t="s">
        <v>479</v>
      </c>
      <c r="D1027">
        <v>76</v>
      </c>
      <c r="E1027">
        <v>0</v>
      </c>
      <c r="F1027">
        <v>212</v>
      </c>
      <c r="G1027" t="s">
        <v>7610</v>
      </c>
    </row>
    <row r="1028" spans="1:7" x14ac:dyDescent="0.25">
      <c r="A1028" t="s">
        <v>3755</v>
      </c>
      <c r="B1028">
        <v>0.286927710707224</v>
      </c>
      <c r="C1028" t="s">
        <v>3190</v>
      </c>
      <c r="D1028">
        <v>33</v>
      </c>
      <c r="E1028">
        <v>1</v>
      </c>
      <c r="F1028">
        <v>200</v>
      </c>
      <c r="G1028" t="s">
        <v>7611</v>
      </c>
    </row>
    <row r="1029" spans="1:7" x14ac:dyDescent="0.25">
      <c r="A1029" t="s">
        <v>3757</v>
      </c>
      <c r="B1029">
        <v>0.84673780664651199</v>
      </c>
      <c r="C1029" t="s">
        <v>7030</v>
      </c>
      <c r="D1029">
        <v>105</v>
      </c>
      <c r="E1029">
        <v>1</v>
      </c>
      <c r="F1029">
        <v>79</v>
      </c>
      <c r="G1029" t="s">
        <v>7612</v>
      </c>
    </row>
    <row r="1030" spans="1:7" x14ac:dyDescent="0.25">
      <c r="A1030" t="s">
        <v>3760</v>
      </c>
      <c r="B1030">
        <v>1.15576476087901</v>
      </c>
      <c r="C1030" t="s">
        <v>7613</v>
      </c>
      <c r="D1030">
        <v>470</v>
      </c>
      <c r="E1030">
        <v>0</v>
      </c>
      <c r="F1030">
        <v>74</v>
      </c>
      <c r="G1030" t="s">
        <v>7614</v>
      </c>
    </row>
    <row r="1031" spans="1:7" x14ac:dyDescent="0.25">
      <c r="A1031" t="s">
        <v>3762</v>
      </c>
      <c r="B1031">
        <v>0.69207195702110502</v>
      </c>
      <c r="C1031" t="s">
        <v>7615</v>
      </c>
      <c r="D1031">
        <v>37</v>
      </c>
      <c r="E1031">
        <v>1</v>
      </c>
      <c r="F1031">
        <v>31</v>
      </c>
      <c r="G1031" t="s">
        <v>7616</v>
      </c>
    </row>
    <row r="1032" spans="1:7" x14ac:dyDescent="0.25">
      <c r="A1032" t="s">
        <v>7617</v>
      </c>
      <c r="B1032">
        <v>0.63537404554689803</v>
      </c>
      <c r="C1032" t="s">
        <v>479</v>
      </c>
      <c r="D1032">
        <v>165</v>
      </c>
      <c r="E1032">
        <v>0</v>
      </c>
      <c r="F1032">
        <v>213</v>
      </c>
      <c r="G1032" t="s">
        <v>7618</v>
      </c>
    </row>
    <row r="1033" spans="1:7" x14ac:dyDescent="0.25">
      <c r="A1033" t="s">
        <v>7619</v>
      </c>
      <c r="B1033">
        <v>0.92867562601828302</v>
      </c>
      <c r="C1033" t="s">
        <v>1531</v>
      </c>
      <c r="D1033">
        <v>99</v>
      </c>
      <c r="E1033">
        <v>1</v>
      </c>
      <c r="F1033">
        <v>132</v>
      </c>
      <c r="G1033" t="s">
        <v>7620</v>
      </c>
    </row>
    <row r="1034" spans="1:7" x14ac:dyDescent="0.25">
      <c r="A1034" t="s">
        <v>3770</v>
      </c>
      <c r="B1034">
        <v>0.68610009124260996</v>
      </c>
      <c r="C1034" t="s">
        <v>479</v>
      </c>
      <c r="D1034">
        <v>158</v>
      </c>
      <c r="E1034">
        <v>1</v>
      </c>
      <c r="F1034">
        <v>213</v>
      </c>
      <c r="G1034" t="s">
        <v>7621</v>
      </c>
    </row>
    <row r="1035" spans="1:7" x14ac:dyDescent="0.25">
      <c r="A1035" t="s">
        <v>3772</v>
      </c>
      <c r="B1035">
        <v>0.42063460192890301</v>
      </c>
      <c r="C1035" t="s">
        <v>479</v>
      </c>
      <c r="D1035">
        <v>41</v>
      </c>
      <c r="E1035">
        <v>1</v>
      </c>
      <c r="F1035">
        <v>214</v>
      </c>
      <c r="G1035" t="s">
        <v>7622</v>
      </c>
    </row>
    <row r="1036" spans="1:7" x14ac:dyDescent="0.25">
      <c r="A1036" t="s">
        <v>7623</v>
      </c>
      <c r="B1036">
        <v>0.81267140590693199</v>
      </c>
      <c r="C1036" t="s">
        <v>7624</v>
      </c>
      <c r="D1036">
        <v>34</v>
      </c>
      <c r="E1036">
        <v>3</v>
      </c>
      <c r="F1036">
        <v>213</v>
      </c>
      <c r="G1036" t="s">
        <v>7625</v>
      </c>
    </row>
    <row r="1037" spans="1:7" x14ac:dyDescent="0.25">
      <c r="A1037" t="s">
        <v>3778</v>
      </c>
      <c r="B1037">
        <v>0.26522334566969702</v>
      </c>
      <c r="C1037" t="s">
        <v>479</v>
      </c>
      <c r="D1037">
        <v>36</v>
      </c>
      <c r="E1037">
        <v>0</v>
      </c>
      <c r="F1037">
        <v>213</v>
      </c>
      <c r="G1037" t="s">
        <v>7626</v>
      </c>
    </row>
    <row r="1038" spans="1:7" x14ac:dyDescent="0.25">
      <c r="A1038" t="s">
        <v>3780</v>
      </c>
      <c r="B1038">
        <v>0.67038967584865505</v>
      </c>
      <c r="C1038" t="s">
        <v>7627</v>
      </c>
      <c r="D1038">
        <v>181</v>
      </c>
      <c r="E1038">
        <v>1</v>
      </c>
      <c r="F1038">
        <v>34</v>
      </c>
      <c r="G1038" t="s">
        <v>7628</v>
      </c>
    </row>
    <row r="1039" spans="1:7" x14ac:dyDescent="0.25">
      <c r="A1039" t="s">
        <v>3783</v>
      </c>
      <c r="B1039">
        <v>0.59536379618435897</v>
      </c>
      <c r="C1039" t="s">
        <v>479</v>
      </c>
      <c r="D1039">
        <v>93</v>
      </c>
      <c r="E1039">
        <v>1</v>
      </c>
      <c r="F1039">
        <v>50</v>
      </c>
      <c r="G1039" t="s">
        <v>7629</v>
      </c>
    </row>
    <row r="1040" spans="1:7" x14ac:dyDescent="0.25">
      <c r="A1040" t="s">
        <v>3786</v>
      </c>
      <c r="B1040">
        <v>0.33493965988174201</v>
      </c>
      <c r="C1040" t="s">
        <v>479</v>
      </c>
      <c r="D1040">
        <v>93</v>
      </c>
      <c r="E1040">
        <v>1</v>
      </c>
      <c r="F1040">
        <v>215</v>
      </c>
      <c r="G1040" t="s">
        <v>7630</v>
      </c>
    </row>
    <row r="1041" spans="1:7" x14ac:dyDescent="0.25">
      <c r="A1041" t="s">
        <v>3795</v>
      </c>
      <c r="B1041">
        <v>0.96315479385368796</v>
      </c>
      <c r="C1041" t="s">
        <v>7631</v>
      </c>
      <c r="D1041">
        <v>75</v>
      </c>
      <c r="E1041">
        <v>1</v>
      </c>
      <c r="F1041">
        <v>198</v>
      </c>
      <c r="G1041" t="s">
        <v>7632</v>
      </c>
    </row>
    <row r="1042" spans="1:7" x14ac:dyDescent="0.25">
      <c r="A1042" t="s">
        <v>7633</v>
      </c>
      <c r="B1042">
        <v>1.2874547881248799</v>
      </c>
      <c r="C1042" t="s">
        <v>7634</v>
      </c>
      <c r="D1042">
        <v>137</v>
      </c>
      <c r="E1042">
        <v>9</v>
      </c>
      <c r="F1042">
        <v>213</v>
      </c>
      <c r="G1042" t="s">
        <v>7635</v>
      </c>
    </row>
    <row r="1043" spans="1:7" x14ac:dyDescent="0.25">
      <c r="A1043" t="s">
        <v>3800</v>
      </c>
      <c r="B1043">
        <v>0.64626709005309801</v>
      </c>
      <c r="C1043" t="s">
        <v>479</v>
      </c>
      <c r="D1043">
        <v>40</v>
      </c>
      <c r="E1043">
        <v>1</v>
      </c>
      <c r="F1043">
        <v>212</v>
      </c>
      <c r="G1043" t="s">
        <v>7636</v>
      </c>
    </row>
    <row r="1044" spans="1:7" x14ac:dyDescent="0.25">
      <c r="A1044" t="s">
        <v>3802</v>
      </c>
      <c r="B1044">
        <v>0.29105511331558498</v>
      </c>
      <c r="C1044" t="s">
        <v>479</v>
      </c>
      <c r="D1044">
        <v>72</v>
      </c>
      <c r="E1044">
        <v>1</v>
      </c>
      <c r="F1044">
        <v>164</v>
      </c>
      <c r="G1044" t="s">
        <v>7637</v>
      </c>
    </row>
    <row r="1045" spans="1:7" x14ac:dyDescent="0.25">
      <c r="A1045" t="s">
        <v>3810</v>
      </c>
      <c r="B1045">
        <v>0.36352804265266497</v>
      </c>
      <c r="C1045" t="s">
        <v>3190</v>
      </c>
      <c r="D1045">
        <v>100</v>
      </c>
      <c r="E1045">
        <v>1</v>
      </c>
      <c r="F1045">
        <v>214</v>
      </c>
      <c r="G1045" t="s">
        <v>7638</v>
      </c>
    </row>
    <row r="1046" spans="1:7" x14ac:dyDescent="0.25">
      <c r="A1046" t="s">
        <v>3813</v>
      </c>
      <c r="B1046">
        <v>0.52207253015589705</v>
      </c>
      <c r="C1046" t="s">
        <v>479</v>
      </c>
      <c r="D1046">
        <v>133</v>
      </c>
      <c r="E1046">
        <v>0</v>
      </c>
      <c r="F1046">
        <v>180</v>
      </c>
      <c r="G1046" t="s">
        <v>7639</v>
      </c>
    </row>
    <row r="1047" spans="1:7" x14ac:dyDescent="0.25">
      <c r="A1047" t="s">
        <v>3816</v>
      </c>
      <c r="B1047">
        <v>0.945223526421057</v>
      </c>
      <c r="C1047" t="s">
        <v>7640</v>
      </c>
      <c r="D1047">
        <v>136</v>
      </c>
      <c r="E1047">
        <v>1</v>
      </c>
      <c r="F1047">
        <v>197</v>
      </c>
      <c r="G1047" t="s">
        <v>3815</v>
      </c>
    </row>
    <row r="1048" spans="1:7" x14ac:dyDescent="0.25">
      <c r="A1048" t="s">
        <v>3819</v>
      </c>
      <c r="B1048">
        <v>0.52713140142607096</v>
      </c>
      <c r="C1048" t="s">
        <v>3190</v>
      </c>
      <c r="D1048">
        <v>130</v>
      </c>
      <c r="E1048">
        <v>1</v>
      </c>
      <c r="F1048">
        <v>214</v>
      </c>
      <c r="G1048" t="s">
        <v>7641</v>
      </c>
    </row>
    <row r="1049" spans="1:7" x14ac:dyDescent="0.25">
      <c r="A1049" t="s">
        <v>3822</v>
      </c>
      <c r="B1049">
        <v>1.72408097699594</v>
      </c>
      <c r="C1049" t="s">
        <v>7642</v>
      </c>
      <c r="D1049">
        <v>68</v>
      </c>
      <c r="E1049">
        <v>13</v>
      </c>
      <c r="F1049">
        <v>214</v>
      </c>
      <c r="G1049" t="s">
        <v>7643</v>
      </c>
    </row>
    <row r="1050" spans="1:7" x14ac:dyDescent="0.25">
      <c r="A1050" t="s">
        <v>3824</v>
      </c>
      <c r="B1050">
        <v>0.39299945073985598</v>
      </c>
      <c r="C1050" t="s">
        <v>3190</v>
      </c>
      <c r="D1050">
        <v>37</v>
      </c>
      <c r="E1050">
        <v>1</v>
      </c>
      <c r="F1050">
        <v>215</v>
      </c>
      <c r="G1050" t="s">
        <v>7644</v>
      </c>
    </row>
    <row r="1051" spans="1:7" x14ac:dyDescent="0.25">
      <c r="A1051" t="s">
        <v>3827</v>
      </c>
      <c r="B1051">
        <v>1.38535864344338</v>
      </c>
      <c r="C1051" t="s">
        <v>7645</v>
      </c>
      <c r="D1051">
        <v>479</v>
      </c>
      <c r="E1051">
        <v>1</v>
      </c>
      <c r="F1051">
        <v>175</v>
      </c>
      <c r="G1051" t="s">
        <v>7646</v>
      </c>
    </row>
    <row r="1052" spans="1:7" x14ac:dyDescent="0.25">
      <c r="A1052" t="s">
        <v>7647</v>
      </c>
      <c r="B1052">
        <v>0.57532958044112603</v>
      </c>
      <c r="C1052" t="s">
        <v>479</v>
      </c>
      <c r="D1052">
        <v>56</v>
      </c>
      <c r="E1052">
        <v>1</v>
      </c>
      <c r="F1052">
        <v>165</v>
      </c>
      <c r="G1052" t="s">
        <v>7648</v>
      </c>
    </row>
    <row r="1053" spans="1:7" x14ac:dyDescent="0.25">
      <c r="A1053" t="s">
        <v>3830</v>
      </c>
      <c r="B1053">
        <v>0.48928014341236298</v>
      </c>
      <c r="C1053" t="s">
        <v>479</v>
      </c>
      <c r="D1053">
        <v>56</v>
      </c>
      <c r="E1053">
        <v>0</v>
      </c>
      <c r="F1053">
        <v>209</v>
      </c>
      <c r="G1053" t="s">
        <v>7649</v>
      </c>
    </row>
    <row r="1054" spans="1:7" x14ac:dyDescent="0.25">
      <c r="A1054" t="s">
        <v>3832</v>
      </c>
      <c r="B1054">
        <v>1.16636617842714</v>
      </c>
      <c r="C1054" t="s">
        <v>7650</v>
      </c>
      <c r="D1054">
        <v>66</v>
      </c>
      <c r="E1054">
        <v>0</v>
      </c>
      <c r="F1054">
        <v>104</v>
      </c>
      <c r="G1054" t="s">
        <v>7651</v>
      </c>
    </row>
    <row r="1055" spans="1:7" x14ac:dyDescent="0.25">
      <c r="A1055" t="s">
        <v>3834</v>
      </c>
      <c r="B1055">
        <v>1.28561211737154</v>
      </c>
      <c r="C1055" t="s">
        <v>7652</v>
      </c>
      <c r="D1055">
        <v>773</v>
      </c>
      <c r="E1055">
        <v>0</v>
      </c>
      <c r="F1055">
        <v>206</v>
      </c>
      <c r="G1055" t="s">
        <v>7653</v>
      </c>
    </row>
    <row r="1056" spans="1:7" x14ac:dyDescent="0.25">
      <c r="A1056" t="s">
        <v>3837</v>
      </c>
      <c r="B1056">
        <v>1.23522561581409</v>
      </c>
      <c r="C1056" t="s">
        <v>7654</v>
      </c>
      <c r="D1056">
        <v>773</v>
      </c>
      <c r="E1056">
        <v>4</v>
      </c>
      <c r="F1056">
        <v>74</v>
      </c>
      <c r="G1056" t="s">
        <v>7655</v>
      </c>
    </row>
    <row r="1057" spans="1:7" x14ac:dyDescent="0.25">
      <c r="A1057" t="s">
        <v>3840</v>
      </c>
      <c r="B1057">
        <v>0.64860279036339297</v>
      </c>
      <c r="C1057" t="s">
        <v>7656</v>
      </c>
      <c r="D1057">
        <v>51</v>
      </c>
      <c r="E1057">
        <v>0</v>
      </c>
      <c r="F1057">
        <v>131</v>
      </c>
      <c r="G1057" t="s">
        <v>7657</v>
      </c>
    </row>
    <row r="1058" spans="1:7" x14ac:dyDescent="0.25">
      <c r="A1058" t="s">
        <v>3843</v>
      </c>
      <c r="B1058">
        <v>0.59696355944007595</v>
      </c>
      <c r="C1058" t="s">
        <v>479</v>
      </c>
      <c r="D1058">
        <v>138</v>
      </c>
      <c r="E1058">
        <v>1</v>
      </c>
      <c r="F1058">
        <v>168</v>
      </c>
      <c r="G1058" t="s">
        <v>7658</v>
      </c>
    </row>
    <row r="1059" spans="1:7" x14ac:dyDescent="0.25">
      <c r="A1059" t="s">
        <v>3846</v>
      </c>
      <c r="B1059">
        <v>0.95539568109774398</v>
      </c>
      <c r="C1059" t="e">
        <f>-----G---------A---G</f>
        <v>#NAME?</v>
      </c>
      <c r="D1059">
        <v>308</v>
      </c>
      <c r="E1059">
        <v>0</v>
      </c>
      <c r="F1059">
        <v>173</v>
      </c>
      <c r="G1059" t="s">
        <v>7659</v>
      </c>
    </row>
    <row r="1060" spans="1:7" x14ac:dyDescent="0.25">
      <c r="A1060" t="s">
        <v>3848</v>
      </c>
      <c r="B1060">
        <v>0.70392179386450904</v>
      </c>
      <c r="C1060" t="s">
        <v>3702</v>
      </c>
      <c r="D1060">
        <v>308</v>
      </c>
      <c r="E1060">
        <v>1</v>
      </c>
      <c r="F1060">
        <v>59</v>
      </c>
      <c r="G1060" t="s">
        <v>7660</v>
      </c>
    </row>
    <row r="1061" spans="1:7" x14ac:dyDescent="0.25">
      <c r="A1061" t="s">
        <v>3854</v>
      </c>
      <c r="B1061">
        <v>1.06369712681416</v>
      </c>
      <c r="C1061" t="s">
        <v>7661</v>
      </c>
      <c r="D1061">
        <v>143</v>
      </c>
      <c r="E1061">
        <v>1</v>
      </c>
      <c r="F1061">
        <v>194</v>
      </c>
      <c r="G1061" t="s">
        <v>7662</v>
      </c>
    </row>
    <row r="1062" spans="1:7" x14ac:dyDescent="0.25">
      <c r="A1062" t="s">
        <v>7663</v>
      </c>
      <c r="B1062">
        <v>0.63704973689627598</v>
      </c>
      <c r="C1062" t="s">
        <v>7664</v>
      </c>
      <c r="D1062">
        <v>227</v>
      </c>
      <c r="E1062">
        <v>1</v>
      </c>
      <c r="F1062">
        <v>62</v>
      </c>
      <c r="G1062" t="s">
        <v>7665</v>
      </c>
    </row>
    <row r="1063" spans="1:7" x14ac:dyDescent="0.25">
      <c r="A1063" t="s">
        <v>7666</v>
      </c>
      <c r="B1063">
        <v>1.0943410779597</v>
      </c>
      <c r="C1063" t="s">
        <v>7667</v>
      </c>
      <c r="D1063">
        <v>227</v>
      </c>
      <c r="E1063">
        <v>1</v>
      </c>
      <c r="F1063">
        <v>42</v>
      </c>
      <c r="G1063" t="s">
        <v>7668</v>
      </c>
    </row>
    <row r="1064" spans="1:7" x14ac:dyDescent="0.25">
      <c r="A1064" t="s">
        <v>3869</v>
      </c>
      <c r="B1064">
        <v>0.44733509297496898</v>
      </c>
      <c r="C1064" t="s">
        <v>6209</v>
      </c>
      <c r="D1064">
        <v>40</v>
      </c>
      <c r="E1064">
        <v>1</v>
      </c>
      <c r="F1064">
        <v>43</v>
      </c>
      <c r="G1064" t="s">
        <v>7669</v>
      </c>
    </row>
    <row r="1065" spans="1:7" x14ac:dyDescent="0.25">
      <c r="A1065" t="s">
        <v>3874</v>
      </c>
      <c r="B1065">
        <v>0.82010495130361805</v>
      </c>
      <c r="C1065" t="s">
        <v>7670</v>
      </c>
      <c r="D1065">
        <v>100</v>
      </c>
      <c r="E1065">
        <v>1</v>
      </c>
      <c r="F1065">
        <v>34</v>
      </c>
      <c r="G1065" t="s">
        <v>7671</v>
      </c>
    </row>
    <row r="1066" spans="1:7" x14ac:dyDescent="0.25">
      <c r="A1066" t="s">
        <v>3877</v>
      </c>
      <c r="B1066">
        <v>0.38812685981842998</v>
      </c>
      <c r="C1066" t="s">
        <v>479</v>
      </c>
      <c r="D1066">
        <v>94</v>
      </c>
      <c r="E1066">
        <v>1</v>
      </c>
      <c r="F1066">
        <v>176</v>
      </c>
      <c r="G1066" t="s">
        <v>7672</v>
      </c>
    </row>
    <row r="1067" spans="1:7" x14ac:dyDescent="0.25">
      <c r="A1067" t="s">
        <v>3879</v>
      </c>
      <c r="B1067">
        <v>1.4511709928615</v>
      </c>
      <c r="C1067" t="s">
        <v>7673</v>
      </c>
      <c r="D1067">
        <v>489</v>
      </c>
      <c r="E1067">
        <v>17</v>
      </c>
      <c r="F1067">
        <v>91</v>
      </c>
      <c r="G1067" t="s">
        <v>7674</v>
      </c>
    </row>
    <row r="1068" spans="1:7" x14ac:dyDescent="0.25">
      <c r="A1068" t="s">
        <v>7675</v>
      </c>
      <c r="B1068">
        <v>0.75587553492083903</v>
      </c>
      <c r="C1068" t="s">
        <v>6209</v>
      </c>
      <c r="D1068">
        <v>39</v>
      </c>
      <c r="E1068">
        <v>1</v>
      </c>
      <c r="F1068">
        <v>210</v>
      </c>
      <c r="G1068" t="s">
        <v>7676</v>
      </c>
    </row>
    <row r="1069" spans="1:7" x14ac:dyDescent="0.25">
      <c r="A1069" t="s">
        <v>7677</v>
      </c>
      <c r="B1069">
        <v>1.46878460861228</v>
      </c>
      <c r="C1069" t="s">
        <v>7678</v>
      </c>
      <c r="D1069">
        <v>46</v>
      </c>
      <c r="E1069">
        <v>0</v>
      </c>
      <c r="F1069">
        <v>88</v>
      </c>
      <c r="G1069" t="s">
        <v>7679</v>
      </c>
    </row>
    <row r="1070" spans="1:7" x14ac:dyDescent="0.25">
      <c r="A1070" t="s">
        <v>3893</v>
      </c>
      <c r="B1070">
        <v>1.37213407813885</v>
      </c>
      <c r="C1070" t="s">
        <v>7680</v>
      </c>
      <c r="D1070">
        <v>80</v>
      </c>
      <c r="E1070">
        <v>0</v>
      </c>
      <c r="F1070">
        <v>30</v>
      </c>
      <c r="G1070" t="s">
        <v>7681</v>
      </c>
    </row>
    <row r="1071" spans="1:7" x14ac:dyDescent="0.25">
      <c r="A1071" t="s">
        <v>7682</v>
      </c>
      <c r="B1071">
        <v>1.2122338328237701</v>
      </c>
      <c r="C1071" t="s">
        <v>7683</v>
      </c>
      <c r="D1071">
        <v>1796</v>
      </c>
      <c r="E1071">
        <v>0</v>
      </c>
      <c r="F1071">
        <v>61</v>
      </c>
      <c r="G1071" t="s">
        <v>7684</v>
      </c>
    </row>
    <row r="1072" spans="1:7" x14ac:dyDescent="0.25">
      <c r="A1072" t="s">
        <v>3896</v>
      </c>
      <c r="B1072">
        <v>1.15784013254144</v>
      </c>
      <c r="C1072" t="s">
        <v>7685</v>
      </c>
      <c r="D1072">
        <v>1796</v>
      </c>
      <c r="E1072">
        <v>0</v>
      </c>
      <c r="F1072">
        <v>47</v>
      </c>
      <c r="G1072" t="s">
        <v>7686</v>
      </c>
    </row>
    <row r="1073" spans="1:7" x14ac:dyDescent="0.25">
      <c r="A1073" t="s">
        <v>7687</v>
      </c>
      <c r="B1073">
        <v>0.54132930941726898</v>
      </c>
      <c r="C1073" t="s">
        <v>3190</v>
      </c>
      <c r="D1073">
        <v>102</v>
      </c>
      <c r="E1073">
        <v>1</v>
      </c>
      <c r="F1073">
        <v>214</v>
      </c>
      <c r="G1073" t="s">
        <v>7688</v>
      </c>
    </row>
    <row r="1074" spans="1:7" x14ac:dyDescent="0.25">
      <c r="A1074" t="s">
        <v>3911</v>
      </c>
      <c r="B1074">
        <v>0.25407743789170201</v>
      </c>
      <c r="C1074" t="s">
        <v>479</v>
      </c>
      <c r="D1074">
        <v>54</v>
      </c>
      <c r="E1074">
        <v>0</v>
      </c>
      <c r="F1074">
        <v>197</v>
      </c>
      <c r="G1074" t="s">
        <v>7689</v>
      </c>
    </row>
    <row r="1075" spans="1:7" x14ac:dyDescent="0.25">
      <c r="A1075" t="s">
        <v>3913</v>
      </c>
      <c r="B1075">
        <v>0.47280948052829203</v>
      </c>
      <c r="C1075" t="s">
        <v>3190</v>
      </c>
      <c r="D1075">
        <v>54</v>
      </c>
      <c r="E1075">
        <v>1</v>
      </c>
      <c r="F1075">
        <v>70</v>
      </c>
      <c r="G1075" t="s">
        <v>7690</v>
      </c>
    </row>
    <row r="1076" spans="1:7" x14ac:dyDescent="0.25">
      <c r="A1076" t="s">
        <v>3915</v>
      </c>
      <c r="B1076">
        <v>0.38740123457665598</v>
      </c>
      <c r="C1076" t="s">
        <v>3190</v>
      </c>
      <c r="D1076">
        <v>35</v>
      </c>
      <c r="E1076">
        <v>1</v>
      </c>
      <c r="F1076">
        <v>207</v>
      </c>
      <c r="G1076" t="s">
        <v>7691</v>
      </c>
    </row>
    <row r="1077" spans="1:7" x14ac:dyDescent="0.25">
      <c r="A1077" t="s">
        <v>7692</v>
      </c>
      <c r="B1077">
        <v>1.2827887153403601</v>
      </c>
      <c r="C1077" t="s">
        <v>7693</v>
      </c>
      <c r="D1077">
        <v>118</v>
      </c>
      <c r="E1077">
        <v>0</v>
      </c>
      <c r="F1077">
        <v>213</v>
      </c>
      <c r="G1077" t="s">
        <v>7694</v>
      </c>
    </row>
    <row r="1078" spans="1:7" x14ac:dyDescent="0.25">
      <c r="A1078" t="s">
        <v>7695</v>
      </c>
      <c r="B1078">
        <v>0.53557883555832797</v>
      </c>
      <c r="C1078" t="s">
        <v>479</v>
      </c>
      <c r="D1078">
        <v>72</v>
      </c>
      <c r="E1078">
        <v>0</v>
      </c>
      <c r="F1078">
        <v>54</v>
      </c>
      <c r="G1078" t="s">
        <v>7696</v>
      </c>
    </row>
    <row r="1079" spans="1:7" x14ac:dyDescent="0.25">
      <c r="A1079" t="s">
        <v>3923</v>
      </c>
      <c r="B1079">
        <v>0.639078375865479</v>
      </c>
      <c r="C1079" t="s">
        <v>479</v>
      </c>
      <c r="D1079">
        <v>82</v>
      </c>
      <c r="E1079">
        <v>1</v>
      </c>
      <c r="F1079">
        <v>194</v>
      </c>
      <c r="G1079" t="s">
        <v>7697</v>
      </c>
    </row>
    <row r="1080" spans="1:7" x14ac:dyDescent="0.25">
      <c r="A1080" t="s">
        <v>7698</v>
      </c>
      <c r="B1080">
        <v>0.448591243296322</v>
      </c>
      <c r="C1080" t="s">
        <v>479</v>
      </c>
      <c r="D1080">
        <v>145</v>
      </c>
      <c r="E1080">
        <v>0</v>
      </c>
      <c r="F1080">
        <v>195</v>
      </c>
      <c r="G1080" t="s">
        <v>7699</v>
      </c>
    </row>
    <row r="1081" spans="1:7" x14ac:dyDescent="0.25">
      <c r="A1081" t="s">
        <v>3934</v>
      </c>
      <c r="B1081">
        <v>1.0096986340399099</v>
      </c>
      <c r="C1081" t="s">
        <v>7700</v>
      </c>
      <c r="D1081">
        <v>242</v>
      </c>
      <c r="E1081">
        <v>0</v>
      </c>
      <c r="F1081">
        <v>32</v>
      </c>
      <c r="G1081" t="s">
        <v>7701</v>
      </c>
    </row>
    <row r="1082" spans="1:7" x14ac:dyDescent="0.25">
      <c r="A1082" t="s">
        <v>7702</v>
      </c>
      <c r="B1082">
        <v>1.2869873509332099</v>
      </c>
      <c r="C1082" t="s">
        <v>7703</v>
      </c>
      <c r="D1082">
        <v>349</v>
      </c>
      <c r="E1082">
        <v>2</v>
      </c>
      <c r="F1082">
        <v>33</v>
      </c>
      <c r="G1082" t="s">
        <v>7704</v>
      </c>
    </row>
    <row r="1083" spans="1:7" x14ac:dyDescent="0.25">
      <c r="A1083" t="s">
        <v>3937</v>
      </c>
      <c r="B1083">
        <v>0.44236922868940498</v>
      </c>
      <c r="C1083" t="s">
        <v>479</v>
      </c>
      <c r="D1083">
        <v>172</v>
      </c>
      <c r="E1083">
        <v>0</v>
      </c>
      <c r="F1083">
        <v>120</v>
      </c>
      <c r="G1083" t="s">
        <v>7705</v>
      </c>
    </row>
    <row r="1084" spans="1:7" x14ac:dyDescent="0.25">
      <c r="A1084" t="s">
        <v>3940</v>
      </c>
      <c r="B1084">
        <v>0.41785088976624202</v>
      </c>
      <c r="C1084" t="s">
        <v>479</v>
      </c>
      <c r="D1084">
        <v>172</v>
      </c>
      <c r="E1084">
        <v>1</v>
      </c>
      <c r="F1084">
        <v>207</v>
      </c>
      <c r="G1084" t="s">
        <v>7706</v>
      </c>
    </row>
    <row r="1085" spans="1:7" x14ac:dyDescent="0.25">
      <c r="A1085" t="s">
        <v>3942</v>
      </c>
      <c r="B1085">
        <v>1.1302668876842901</v>
      </c>
      <c r="C1085" t="s">
        <v>7707</v>
      </c>
      <c r="D1085">
        <v>94</v>
      </c>
      <c r="E1085">
        <v>6</v>
      </c>
      <c r="F1085">
        <v>210</v>
      </c>
      <c r="G1085" t="s">
        <v>7708</v>
      </c>
    </row>
    <row r="1086" spans="1:7" x14ac:dyDescent="0.25">
      <c r="A1086" t="s">
        <v>3949</v>
      </c>
      <c r="B1086">
        <v>0.37856300683564198</v>
      </c>
      <c r="C1086" t="s">
        <v>479</v>
      </c>
      <c r="D1086">
        <v>36</v>
      </c>
      <c r="E1086">
        <v>1</v>
      </c>
      <c r="F1086">
        <v>208</v>
      </c>
      <c r="G1086" t="s">
        <v>7709</v>
      </c>
    </row>
    <row r="1087" spans="1:7" x14ac:dyDescent="0.25">
      <c r="A1087" t="s">
        <v>3952</v>
      </c>
      <c r="B1087">
        <v>0.40209616916648799</v>
      </c>
      <c r="C1087" t="s">
        <v>479</v>
      </c>
      <c r="D1087">
        <v>36</v>
      </c>
      <c r="E1087">
        <v>0</v>
      </c>
      <c r="F1087">
        <v>206</v>
      </c>
      <c r="G1087" t="s">
        <v>7710</v>
      </c>
    </row>
    <row r="1088" spans="1:7" x14ac:dyDescent="0.25">
      <c r="A1088" t="s">
        <v>3957</v>
      </c>
      <c r="B1088">
        <v>1.22960301875058</v>
      </c>
      <c r="C1088" t="s">
        <v>7711</v>
      </c>
      <c r="D1088">
        <v>432</v>
      </c>
      <c r="E1088">
        <v>1</v>
      </c>
      <c r="F1088">
        <v>212</v>
      </c>
      <c r="G1088" t="s">
        <v>7712</v>
      </c>
    </row>
    <row r="1089" spans="1:7" x14ac:dyDescent="0.25">
      <c r="A1089" t="s">
        <v>3962</v>
      </c>
      <c r="B1089">
        <v>0.94172730672276705</v>
      </c>
      <c r="C1089" t="s">
        <v>7713</v>
      </c>
      <c r="D1089">
        <v>61</v>
      </c>
      <c r="E1089">
        <v>0</v>
      </c>
      <c r="F1089">
        <v>214</v>
      </c>
      <c r="G1089" t="s">
        <v>3961</v>
      </c>
    </row>
    <row r="1090" spans="1:7" x14ac:dyDescent="0.25">
      <c r="A1090" t="s">
        <v>7714</v>
      </c>
      <c r="B1090">
        <v>0.83160419593969304</v>
      </c>
      <c r="C1090" t="s">
        <v>7715</v>
      </c>
      <c r="D1090">
        <v>64</v>
      </c>
      <c r="E1090">
        <v>1</v>
      </c>
      <c r="F1090">
        <v>204</v>
      </c>
      <c r="G1090" t="s">
        <v>7716</v>
      </c>
    </row>
    <row r="1091" spans="1:7" x14ac:dyDescent="0.25">
      <c r="A1091" t="s">
        <v>3964</v>
      </c>
      <c r="B1091">
        <v>1.5012540612874199</v>
      </c>
      <c r="C1091" t="s">
        <v>7717</v>
      </c>
      <c r="D1091">
        <v>145</v>
      </c>
      <c r="E1091">
        <v>7</v>
      </c>
      <c r="F1091">
        <v>30</v>
      </c>
      <c r="G1091" t="s">
        <v>7718</v>
      </c>
    </row>
    <row r="1092" spans="1:7" x14ac:dyDescent="0.25">
      <c r="A1092" t="s">
        <v>3974</v>
      </c>
      <c r="B1092">
        <v>0.609475141220302</v>
      </c>
      <c r="C1092" t="s">
        <v>3190</v>
      </c>
      <c r="D1092">
        <v>93</v>
      </c>
      <c r="E1092">
        <v>1</v>
      </c>
      <c r="F1092">
        <v>210</v>
      </c>
      <c r="G1092" t="s">
        <v>7719</v>
      </c>
    </row>
    <row r="1093" spans="1:7" x14ac:dyDescent="0.25">
      <c r="A1093" t="s">
        <v>7720</v>
      </c>
      <c r="B1093">
        <v>0.56790127430445403</v>
      </c>
      <c r="C1093" t="s">
        <v>479</v>
      </c>
      <c r="D1093">
        <v>77</v>
      </c>
      <c r="E1093">
        <v>0</v>
      </c>
      <c r="F1093">
        <v>145</v>
      </c>
      <c r="G1093" t="s">
        <v>7721</v>
      </c>
    </row>
    <row r="1094" spans="1:7" x14ac:dyDescent="0.25">
      <c r="A1094" t="s">
        <v>3992</v>
      </c>
      <c r="B1094">
        <v>0.55045603889208194</v>
      </c>
      <c r="C1094" t="s">
        <v>479</v>
      </c>
      <c r="D1094">
        <v>77</v>
      </c>
      <c r="E1094">
        <v>1</v>
      </c>
      <c r="F1094">
        <v>212</v>
      </c>
      <c r="G1094" t="s">
        <v>7722</v>
      </c>
    </row>
    <row r="1095" spans="1:7" x14ac:dyDescent="0.25">
      <c r="A1095" t="s">
        <v>7723</v>
      </c>
      <c r="B1095">
        <v>1.4923577959482499</v>
      </c>
      <c r="C1095" t="s">
        <v>7724</v>
      </c>
      <c r="D1095">
        <v>434</v>
      </c>
      <c r="E1095">
        <v>13</v>
      </c>
      <c r="F1095">
        <v>197</v>
      </c>
      <c r="G1095" t="s">
        <v>7725</v>
      </c>
    </row>
    <row r="1096" spans="1:7" x14ac:dyDescent="0.25">
      <c r="A1096" t="s">
        <v>3997</v>
      </c>
      <c r="B1096">
        <v>1.4630901272977701</v>
      </c>
      <c r="C1096" t="s">
        <v>7726</v>
      </c>
      <c r="D1096">
        <v>434</v>
      </c>
      <c r="E1096">
        <v>12</v>
      </c>
      <c r="F1096">
        <v>112</v>
      </c>
      <c r="G1096" t="s">
        <v>7727</v>
      </c>
    </row>
    <row r="1097" spans="1:7" x14ac:dyDescent="0.25">
      <c r="A1097" t="s">
        <v>3999</v>
      </c>
      <c r="B1097">
        <v>1.6178507387046399</v>
      </c>
      <c r="C1097" t="s">
        <v>7728</v>
      </c>
      <c r="D1097">
        <v>282</v>
      </c>
      <c r="E1097">
        <v>13</v>
      </c>
      <c r="F1097">
        <v>203</v>
      </c>
      <c r="G1097" t="s">
        <v>7729</v>
      </c>
    </row>
    <row r="1098" spans="1:7" x14ac:dyDescent="0.25">
      <c r="A1098" t="s">
        <v>4002</v>
      </c>
      <c r="B1098">
        <v>1.33162683003233</v>
      </c>
      <c r="C1098" t="s">
        <v>7730</v>
      </c>
      <c r="D1098">
        <v>64</v>
      </c>
      <c r="E1098">
        <v>1</v>
      </c>
      <c r="F1098">
        <v>215</v>
      </c>
      <c r="G1098" t="s">
        <v>7731</v>
      </c>
    </row>
    <row r="1099" spans="1:7" x14ac:dyDescent="0.25">
      <c r="A1099" t="s">
        <v>7732</v>
      </c>
      <c r="B1099">
        <v>0.78643570702504495</v>
      </c>
      <c r="C1099" t="s">
        <v>479</v>
      </c>
      <c r="D1099">
        <v>64</v>
      </c>
      <c r="E1099">
        <v>0</v>
      </c>
      <c r="F1099">
        <v>210</v>
      </c>
      <c r="G1099" t="s">
        <v>7733</v>
      </c>
    </row>
    <row r="1100" spans="1:7" x14ac:dyDescent="0.25">
      <c r="A1100" t="s">
        <v>7734</v>
      </c>
      <c r="B1100">
        <v>1.7404156459456599</v>
      </c>
      <c r="C1100" t="s">
        <v>7735</v>
      </c>
      <c r="D1100">
        <v>287</v>
      </c>
      <c r="E1100">
        <v>37</v>
      </c>
      <c r="F1100">
        <v>202</v>
      </c>
      <c r="G1100" t="s">
        <v>7736</v>
      </c>
    </row>
    <row r="1101" spans="1:7" x14ac:dyDescent="0.25">
      <c r="A1101" t="s">
        <v>4011</v>
      </c>
      <c r="B1101">
        <v>0.50678488370534203</v>
      </c>
      <c r="C1101" t="s">
        <v>479</v>
      </c>
      <c r="D1101">
        <v>319</v>
      </c>
      <c r="E1101">
        <v>0</v>
      </c>
      <c r="F1101">
        <v>193</v>
      </c>
      <c r="G1101" t="s">
        <v>7737</v>
      </c>
    </row>
    <row r="1102" spans="1:7" x14ac:dyDescent="0.25">
      <c r="A1102" t="s">
        <v>4013</v>
      </c>
      <c r="B1102">
        <v>0.55979160944017303</v>
      </c>
      <c r="C1102" t="s">
        <v>479</v>
      </c>
      <c r="D1102">
        <v>126</v>
      </c>
      <c r="E1102">
        <v>1</v>
      </c>
      <c r="F1102">
        <v>171</v>
      </c>
      <c r="G1102" t="s">
        <v>7738</v>
      </c>
    </row>
    <row r="1103" spans="1:7" x14ac:dyDescent="0.25">
      <c r="A1103" t="s">
        <v>7739</v>
      </c>
      <c r="B1103">
        <v>0.47307571328362902</v>
      </c>
      <c r="C1103" t="s">
        <v>3190</v>
      </c>
      <c r="D1103">
        <v>35</v>
      </c>
      <c r="E1103">
        <v>1</v>
      </c>
      <c r="F1103">
        <v>213</v>
      </c>
      <c r="G1103" t="s">
        <v>7740</v>
      </c>
    </row>
    <row r="1104" spans="1:7" x14ac:dyDescent="0.25">
      <c r="A1104" t="s">
        <v>4018</v>
      </c>
      <c r="B1104">
        <v>0.28356283692173301</v>
      </c>
      <c r="C1104" t="s">
        <v>3190</v>
      </c>
      <c r="D1104">
        <v>35</v>
      </c>
      <c r="E1104">
        <v>1</v>
      </c>
      <c r="F1104">
        <v>210</v>
      </c>
      <c r="G1104" t="s">
        <v>7741</v>
      </c>
    </row>
    <row r="1105" spans="1:7" x14ac:dyDescent="0.25">
      <c r="A1105" t="s">
        <v>4021</v>
      </c>
      <c r="B1105">
        <v>1.6956959426171301</v>
      </c>
      <c r="C1105" t="s">
        <v>4019</v>
      </c>
      <c r="D1105">
        <v>80</v>
      </c>
      <c r="E1105">
        <v>16</v>
      </c>
      <c r="F1105">
        <v>208</v>
      </c>
      <c r="G1105" t="s">
        <v>4020</v>
      </c>
    </row>
    <row r="1106" spans="1:7" x14ac:dyDescent="0.25">
      <c r="A1106" t="s">
        <v>7742</v>
      </c>
      <c r="B1106">
        <v>1.34582656149199</v>
      </c>
      <c r="C1106" t="e">
        <f>-G-----T-CG----CG--G</f>
        <v>#NAME?</v>
      </c>
      <c r="D1106">
        <v>112</v>
      </c>
      <c r="E1106">
        <v>1</v>
      </c>
      <c r="F1106">
        <v>209</v>
      </c>
      <c r="G1106" t="s">
        <v>4022</v>
      </c>
    </row>
    <row r="1107" spans="1:7" x14ac:dyDescent="0.25">
      <c r="A1107" t="s">
        <v>4025</v>
      </c>
      <c r="B1107">
        <v>1.26431376120879</v>
      </c>
      <c r="C1107" t="s">
        <v>7743</v>
      </c>
      <c r="D1107">
        <v>619</v>
      </c>
      <c r="E1107">
        <v>1</v>
      </c>
      <c r="F1107">
        <v>204</v>
      </c>
      <c r="G1107" t="s">
        <v>7744</v>
      </c>
    </row>
    <row r="1108" spans="1:7" x14ac:dyDescent="0.25">
      <c r="A1108" t="s">
        <v>4032</v>
      </c>
      <c r="B1108">
        <v>0.315697865214148</v>
      </c>
      <c r="C1108" t="s">
        <v>3190</v>
      </c>
      <c r="D1108">
        <v>63</v>
      </c>
      <c r="E1108">
        <v>1</v>
      </c>
      <c r="F1108">
        <v>131</v>
      </c>
      <c r="G1108" t="s">
        <v>7745</v>
      </c>
    </row>
    <row r="1109" spans="1:7" x14ac:dyDescent="0.25">
      <c r="A1109" t="s">
        <v>4034</v>
      </c>
      <c r="B1109">
        <v>0.54842826660847999</v>
      </c>
      <c r="C1109" t="s">
        <v>1040</v>
      </c>
      <c r="D1109">
        <v>81</v>
      </c>
      <c r="E1109">
        <v>0</v>
      </c>
      <c r="F1109">
        <v>214</v>
      </c>
      <c r="G1109" t="s">
        <v>7746</v>
      </c>
    </row>
    <row r="1110" spans="1:7" x14ac:dyDescent="0.25">
      <c r="A1110" t="s">
        <v>4037</v>
      </c>
      <c r="B1110">
        <v>0.75864591306031604</v>
      </c>
      <c r="C1110" t="s">
        <v>7747</v>
      </c>
      <c r="D1110">
        <v>81</v>
      </c>
      <c r="E1110">
        <v>0</v>
      </c>
      <c r="F1110">
        <v>211</v>
      </c>
      <c r="G1110" t="s">
        <v>7748</v>
      </c>
    </row>
    <row r="1111" spans="1:7" x14ac:dyDescent="0.25">
      <c r="A1111" t="s">
        <v>4040</v>
      </c>
      <c r="B1111">
        <v>1.37182488470679</v>
      </c>
      <c r="C1111" t="s">
        <v>7749</v>
      </c>
      <c r="D1111">
        <v>318</v>
      </c>
      <c r="E1111">
        <v>9</v>
      </c>
      <c r="F1111">
        <v>197</v>
      </c>
      <c r="G1111" t="s">
        <v>7750</v>
      </c>
    </row>
    <row r="1112" spans="1:7" x14ac:dyDescent="0.25">
      <c r="A1112" t="s">
        <v>7751</v>
      </c>
      <c r="B1112">
        <v>0.464688617596</v>
      </c>
      <c r="C1112" t="s">
        <v>3190</v>
      </c>
      <c r="D1112">
        <v>70</v>
      </c>
      <c r="E1112">
        <v>1</v>
      </c>
      <c r="F1112">
        <v>202</v>
      </c>
      <c r="G1112" t="s">
        <v>7752</v>
      </c>
    </row>
    <row r="1113" spans="1:7" x14ac:dyDescent="0.25">
      <c r="A1113" t="s">
        <v>4045</v>
      </c>
      <c r="B1113">
        <v>0.74139566318865302</v>
      </c>
      <c r="C1113" t="s">
        <v>7753</v>
      </c>
      <c r="D1113">
        <v>52</v>
      </c>
      <c r="E1113">
        <v>3</v>
      </c>
      <c r="F1113">
        <v>214</v>
      </c>
      <c r="G1113" t="s">
        <v>6806</v>
      </c>
    </row>
    <row r="1114" spans="1:7" x14ac:dyDescent="0.25">
      <c r="A1114" t="s">
        <v>4048</v>
      </c>
      <c r="B1114">
        <v>0.93121945078801804</v>
      </c>
      <c r="C1114" t="s">
        <v>479</v>
      </c>
      <c r="D1114">
        <v>72</v>
      </c>
      <c r="E1114">
        <v>1</v>
      </c>
      <c r="F1114">
        <v>205</v>
      </c>
      <c r="G1114" t="s">
        <v>7754</v>
      </c>
    </row>
    <row r="1115" spans="1:7" x14ac:dyDescent="0.25">
      <c r="A1115" t="s">
        <v>4051</v>
      </c>
      <c r="B1115">
        <v>0.43981983187573298</v>
      </c>
      <c r="C1115" t="s">
        <v>479</v>
      </c>
      <c r="D1115">
        <v>99</v>
      </c>
      <c r="E1115">
        <v>1</v>
      </c>
      <c r="F1115">
        <v>215</v>
      </c>
      <c r="G1115" t="s">
        <v>7755</v>
      </c>
    </row>
    <row r="1116" spans="1:7" x14ac:dyDescent="0.25">
      <c r="A1116" t="s">
        <v>7756</v>
      </c>
      <c r="B1116">
        <v>0.64811648445360004</v>
      </c>
      <c r="C1116" t="s">
        <v>3702</v>
      </c>
      <c r="D1116">
        <v>107</v>
      </c>
      <c r="E1116">
        <v>1</v>
      </c>
      <c r="F1116">
        <v>206</v>
      </c>
      <c r="G1116" t="s">
        <v>7757</v>
      </c>
    </row>
    <row r="1117" spans="1:7" x14ac:dyDescent="0.25">
      <c r="A1117" t="s">
        <v>4056</v>
      </c>
      <c r="B1117">
        <v>0.808237682334638</v>
      </c>
      <c r="C1117" t="s">
        <v>1040</v>
      </c>
      <c r="D1117">
        <v>111</v>
      </c>
      <c r="E1117">
        <v>1</v>
      </c>
      <c r="F1117">
        <v>189</v>
      </c>
      <c r="G1117" t="s">
        <v>4055</v>
      </c>
    </row>
    <row r="1118" spans="1:7" x14ac:dyDescent="0.25">
      <c r="A1118" t="s">
        <v>4064</v>
      </c>
      <c r="B1118">
        <v>0.96745716872482801</v>
      </c>
      <c r="C1118" t="s">
        <v>7758</v>
      </c>
      <c r="D1118">
        <v>104</v>
      </c>
      <c r="E1118">
        <v>0</v>
      </c>
      <c r="F1118">
        <v>209</v>
      </c>
      <c r="G1118" t="s">
        <v>7759</v>
      </c>
    </row>
    <row r="1119" spans="1:7" x14ac:dyDescent="0.25">
      <c r="A1119" t="s">
        <v>7760</v>
      </c>
      <c r="B1119">
        <v>1.10800704578884</v>
      </c>
      <c r="C1119" t="s">
        <v>7761</v>
      </c>
      <c r="D1119">
        <v>298</v>
      </c>
      <c r="E1119">
        <v>2</v>
      </c>
      <c r="F1119">
        <v>210</v>
      </c>
      <c r="G1119" t="s">
        <v>7762</v>
      </c>
    </row>
    <row r="1120" spans="1:7" x14ac:dyDescent="0.25">
      <c r="A1120" t="s">
        <v>4075</v>
      </c>
      <c r="B1120">
        <v>1.4048853811136</v>
      </c>
      <c r="C1120" t="s">
        <v>7763</v>
      </c>
      <c r="D1120">
        <v>62</v>
      </c>
      <c r="E1120">
        <v>1</v>
      </c>
      <c r="F1120">
        <v>65</v>
      </c>
      <c r="G1120" t="s">
        <v>7764</v>
      </c>
    </row>
    <row r="1121" spans="1:7" x14ac:dyDescent="0.25">
      <c r="A1121" t="s">
        <v>7765</v>
      </c>
      <c r="B1121">
        <v>0.41917490936468199</v>
      </c>
      <c r="C1121" t="s">
        <v>3190</v>
      </c>
      <c r="D1121">
        <v>62</v>
      </c>
      <c r="E1121">
        <v>1</v>
      </c>
      <c r="F1121">
        <v>214</v>
      </c>
      <c r="G1121" t="s">
        <v>7766</v>
      </c>
    </row>
    <row r="1122" spans="1:7" x14ac:dyDescent="0.25">
      <c r="A1122" t="s">
        <v>4081</v>
      </c>
      <c r="B1122">
        <v>0.94304039371003701</v>
      </c>
      <c r="C1122" t="s">
        <v>7767</v>
      </c>
      <c r="D1122">
        <v>41</v>
      </c>
      <c r="E1122">
        <v>0</v>
      </c>
      <c r="F1122">
        <v>206</v>
      </c>
      <c r="G1122" t="s">
        <v>7768</v>
      </c>
    </row>
    <row r="1123" spans="1:7" x14ac:dyDescent="0.25">
      <c r="A1123" t="s">
        <v>4084</v>
      </c>
      <c r="B1123">
        <v>0.53587307854234201</v>
      </c>
      <c r="C1123" t="s">
        <v>479</v>
      </c>
      <c r="D1123">
        <v>127</v>
      </c>
      <c r="E1123">
        <v>1</v>
      </c>
      <c r="F1123">
        <v>200</v>
      </c>
      <c r="G1123" t="s">
        <v>7769</v>
      </c>
    </row>
    <row r="1124" spans="1:7" x14ac:dyDescent="0.25">
      <c r="A1124" t="s">
        <v>4096</v>
      </c>
      <c r="B1124">
        <v>0.79794579519397202</v>
      </c>
      <c r="C1124" t="s">
        <v>4302</v>
      </c>
      <c r="D1124">
        <v>45</v>
      </c>
      <c r="E1124">
        <v>2</v>
      </c>
      <c r="F1124">
        <v>85</v>
      </c>
      <c r="G1124" t="s">
        <v>7770</v>
      </c>
    </row>
    <row r="1125" spans="1:7" x14ac:dyDescent="0.25">
      <c r="A1125" t="s">
        <v>7771</v>
      </c>
      <c r="B1125">
        <v>0.324108836189131</v>
      </c>
      <c r="C1125" t="s">
        <v>3190</v>
      </c>
      <c r="D1125">
        <v>43</v>
      </c>
      <c r="E1125">
        <v>1</v>
      </c>
      <c r="F1125">
        <v>147</v>
      </c>
      <c r="G1125" t="s">
        <v>7772</v>
      </c>
    </row>
    <row r="1126" spans="1:7" x14ac:dyDescent="0.25">
      <c r="A1126" t="s">
        <v>7773</v>
      </c>
      <c r="B1126">
        <v>0.67137502399708504</v>
      </c>
      <c r="C1126" t="s">
        <v>479</v>
      </c>
      <c r="D1126">
        <v>110</v>
      </c>
      <c r="E1126">
        <v>0</v>
      </c>
      <c r="F1126">
        <v>214</v>
      </c>
      <c r="G1126" t="s">
        <v>7774</v>
      </c>
    </row>
    <row r="1127" spans="1:7" x14ac:dyDescent="0.25">
      <c r="A1127" t="s">
        <v>4108</v>
      </c>
      <c r="B1127">
        <v>1.3058451833198901</v>
      </c>
      <c r="C1127" t="s">
        <v>7775</v>
      </c>
      <c r="D1127">
        <v>200</v>
      </c>
      <c r="E1127">
        <v>2</v>
      </c>
      <c r="F1127">
        <v>52</v>
      </c>
      <c r="G1127" t="s">
        <v>7776</v>
      </c>
    </row>
    <row r="1128" spans="1:7" x14ac:dyDescent="0.25">
      <c r="A1128" t="s">
        <v>4111</v>
      </c>
      <c r="B1128">
        <v>0.35060364945008698</v>
      </c>
      <c r="C1128" t="s">
        <v>3190</v>
      </c>
      <c r="D1128">
        <v>37</v>
      </c>
      <c r="E1128">
        <v>1</v>
      </c>
      <c r="F1128">
        <v>85</v>
      </c>
      <c r="G1128" t="s">
        <v>7777</v>
      </c>
    </row>
    <row r="1129" spans="1:7" x14ac:dyDescent="0.25">
      <c r="A1129" t="s">
        <v>4113</v>
      </c>
      <c r="B1129">
        <v>0.32818146868906101</v>
      </c>
      <c r="C1129" t="s">
        <v>479</v>
      </c>
      <c r="D1129">
        <v>36</v>
      </c>
      <c r="E1129">
        <v>0</v>
      </c>
      <c r="F1129">
        <v>153</v>
      </c>
      <c r="G1129" t="s">
        <v>7778</v>
      </c>
    </row>
    <row r="1130" spans="1:7" x14ac:dyDescent="0.25">
      <c r="A1130" t="s">
        <v>4116</v>
      </c>
      <c r="B1130">
        <v>0.97050886126327096</v>
      </c>
      <c r="C1130" t="s">
        <v>7779</v>
      </c>
      <c r="D1130">
        <v>53</v>
      </c>
      <c r="E1130">
        <v>1</v>
      </c>
      <c r="F1130">
        <v>147</v>
      </c>
      <c r="G1130" t="s">
        <v>4115</v>
      </c>
    </row>
    <row r="1131" spans="1:7" x14ac:dyDescent="0.25">
      <c r="A1131" t="s">
        <v>7780</v>
      </c>
      <c r="B1131">
        <v>0.42913298498096403</v>
      </c>
      <c r="C1131" t="s">
        <v>479</v>
      </c>
      <c r="D1131">
        <v>102</v>
      </c>
      <c r="E1131">
        <v>0</v>
      </c>
      <c r="F1131">
        <v>156</v>
      </c>
      <c r="G1131" t="s">
        <v>7781</v>
      </c>
    </row>
    <row r="1132" spans="1:7" x14ac:dyDescent="0.25">
      <c r="A1132" t="s">
        <v>4122</v>
      </c>
      <c r="B1132">
        <v>0.85600183844056199</v>
      </c>
      <c r="C1132" t="s">
        <v>1415</v>
      </c>
      <c r="D1132">
        <v>46</v>
      </c>
      <c r="E1132">
        <v>1</v>
      </c>
      <c r="F1132">
        <v>159</v>
      </c>
      <c r="G1132" t="s">
        <v>7782</v>
      </c>
    </row>
    <row r="1133" spans="1:7" x14ac:dyDescent="0.25">
      <c r="A1133" t="s">
        <v>7783</v>
      </c>
      <c r="B1133">
        <v>1.0987735039965401</v>
      </c>
      <c r="C1133" t="s">
        <v>7784</v>
      </c>
      <c r="D1133">
        <v>110</v>
      </c>
      <c r="E1133">
        <v>1</v>
      </c>
      <c r="F1133">
        <v>215</v>
      </c>
      <c r="G1133" t="s">
        <v>7785</v>
      </c>
    </row>
    <row r="1134" spans="1:7" x14ac:dyDescent="0.25">
      <c r="A1134" t="s">
        <v>7786</v>
      </c>
      <c r="B1134">
        <v>0.37237743111294802</v>
      </c>
      <c r="C1134" t="s">
        <v>3190</v>
      </c>
      <c r="D1134">
        <v>73</v>
      </c>
      <c r="E1134">
        <v>1</v>
      </c>
      <c r="F1134">
        <v>213</v>
      </c>
      <c r="G1134" t="s">
        <v>7787</v>
      </c>
    </row>
    <row r="1135" spans="1:7" x14ac:dyDescent="0.25">
      <c r="A1135" t="s">
        <v>7788</v>
      </c>
      <c r="B1135">
        <v>1.5878392086123401</v>
      </c>
      <c r="C1135" t="s">
        <v>7789</v>
      </c>
      <c r="D1135">
        <v>131</v>
      </c>
      <c r="E1135">
        <v>9</v>
      </c>
      <c r="F1135">
        <v>211</v>
      </c>
      <c r="G1135" t="s">
        <v>7790</v>
      </c>
    </row>
    <row r="1136" spans="1:7" x14ac:dyDescent="0.25">
      <c r="A1136" t="s">
        <v>7791</v>
      </c>
      <c r="B1136">
        <v>0.30734119334844301</v>
      </c>
      <c r="C1136" t="s">
        <v>3190</v>
      </c>
      <c r="D1136">
        <v>81</v>
      </c>
      <c r="E1136">
        <v>1</v>
      </c>
      <c r="F1136">
        <v>211</v>
      </c>
      <c r="G1136" t="s">
        <v>7792</v>
      </c>
    </row>
    <row r="1137" spans="1:7" x14ac:dyDescent="0.25">
      <c r="A1137" t="s">
        <v>4156</v>
      </c>
      <c r="B1137">
        <v>0.34749358780253098</v>
      </c>
      <c r="C1137" t="s">
        <v>479</v>
      </c>
      <c r="D1137">
        <v>71</v>
      </c>
      <c r="E1137">
        <v>0</v>
      </c>
      <c r="F1137">
        <v>174</v>
      </c>
      <c r="G1137" t="s">
        <v>7793</v>
      </c>
    </row>
    <row r="1138" spans="1:7" x14ac:dyDescent="0.25">
      <c r="A1138" t="s">
        <v>4158</v>
      </c>
      <c r="B1138">
        <v>0.48897487027431102</v>
      </c>
      <c r="C1138" t="s">
        <v>479</v>
      </c>
      <c r="D1138">
        <v>98</v>
      </c>
      <c r="E1138">
        <v>0</v>
      </c>
      <c r="F1138">
        <v>210</v>
      </c>
      <c r="G1138" t="s">
        <v>7794</v>
      </c>
    </row>
    <row r="1139" spans="1:7" x14ac:dyDescent="0.25">
      <c r="A1139" t="s">
        <v>7795</v>
      </c>
      <c r="B1139">
        <v>0.75119288118584904</v>
      </c>
      <c r="C1139" t="s">
        <v>479</v>
      </c>
      <c r="D1139">
        <v>193</v>
      </c>
      <c r="E1139">
        <v>0</v>
      </c>
      <c r="F1139">
        <v>112</v>
      </c>
      <c r="G1139" t="s">
        <v>7796</v>
      </c>
    </row>
    <row r="1140" spans="1:7" x14ac:dyDescent="0.25">
      <c r="A1140" t="s">
        <v>7797</v>
      </c>
      <c r="B1140">
        <v>0.48145498643926399</v>
      </c>
      <c r="C1140" t="s">
        <v>3190</v>
      </c>
      <c r="D1140">
        <v>36</v>
      </c>
      <c r="E1140">
        <v>1</v>
      </c>
      <c r="F1140">
        <v>132</v>
      </c>
      <c r="G1140" t="s">
        <v>7798</v>
      </c>
    </row>
    <row r="1141" spans="1:7" x14ac:dyDescent="0.25">
      <c r="A1141" t="s">
        <v>4166</v>
      </c>
      <c r="B1141">
        <v>1.6181565576864101</v>
      </c>
      <c r="C1141" t="s">
        <v>7799</v>
      </c>
      <c r="D1141">
        <v>986</v>
      </c>
      <c r="E1141">
        <v>40</v>
      </c>
      <c r="F1141">
        <v>89</v>
      </c>
      <c r="G1141" t="s">
        <v>7800</v>
      </c>
    </row>
    <row r="1142" spans="1:7" x14ac:dyDescent="0.25">
      <c r="A1142" t="s">
        <v>4179</v>
      </c>
      <c r="B1142">
        <v>0.81967798344321297</v>
      </c>
      <c r="C1142" t="s">
        <v>479</v>
      </c>
      <c r="D1142">
        <v>119</v>
      </c>
      <c r="E1142">
        <v>0</v>
      </c>
      <c r="F1142">
        <v>203</v>
      </c>
      <c r="G1142" t="s">
        <v>7801</v>
      </c>
    </row>
    <row r="1143" spans="1:7" x14ac:dyDescent="0.25">
      <c r="A1143" t="s">
        <v>4184</v>
      </c>
      <c r="B1143">
        <v>1.1741308174503</v>
      </c>
      <c r="C1143" t="s">
        <v>7802</v>
      </c>
      <c r="D1143">
        <v>369</v>
      </c>
      <c r="E1143">
        <v>0</v>
      </c>
      <c r="F1143">
        <v>212</v>
      </c>
      <c r="G1143" t="s">
        <v>7803</v>
      </c>
    </row>
    <row r="1144" spans="1:7" x14ac:dyDescent="0.25">
      <c r="A1144" t="s">
        <v>5848</v>
      </c>
      <c r="B1144">
        <v>0.41383851561323398</v>
      </c>
      <c r="C1144" t="s">
        <v>479</v>
      </c>
      <c r="D1144">
        <v>91</v>
      </c>
      <c r="E1144">
        <v>1</v>
      </c>
      <c r="F1144">
        <v>78</v>
      </c>
      <c r="G1144" t="s">
        <v>7804</v>
      </c>
    </row>
    <row r="1145" spans="1:7" x14ac:dyDescent="0.25">
      <c r="A1145" t="s">
        <v>4186</v>
      </c>
      <c r="B1145">
        <v>0.433103319764858</v>
      </c>
      <c r="C1145" t="s">
        <v>3190</v>
      </c>
      <c r="D1145">
        <v>91</v>
      </c>
      <c r="E1145">
        <v>1</v>
      </c>
      <c r="F1145">
        <v>207</v>
      </c>
      <c r="G1145" t="s">
        <v>7805</v>
      </c>
    </row>
    <row r="1146" spans="1:7" x14ac:dyDescent="0.25">
      <c r="A1146" t="s">
        <v>4189</v>
      </c>
      <c r="B1146">
        <v>0.80542135869888598</v>
      </c>
      <c r="C1146" t="s">
        <v>6399</v>
      </c>
      <c r="D1146">
        <v>239</v>
      </c>
      <c r="E1146">
        <v>0</v>
      </c>
      <c r="F1146">
        <v>104</v>
      </c>
      <c r="G1146" t="s">
        <v>7806</v>
      </c>
    </row>
    <row r="1147" spans="1:7" x14ac:dyDescent="0.25">
      <c r="A1147" t="s">
        <v>4191</v>
      </c>
      <c r="B1147">
        <v>0.31419251662707698</v>
      </c>
      <c r="C1147" t="s">
        <v>479</v>
      </c>
      <c r="D1147">
        <v>73</v>
      </c>
      <c r="E1147">
        <v>0</v>
      </c>
      <c r="F1147">
        <v>185</v>
      </c>
      <c r="G1147" t="s">
        <v>7807</v>
      </c>
    </row>
    <row r="1148" spans="1:7" x14ac:dyDescent="0.25">
      <c r="A1148" t="s">
        <v>4193</v>
      </c>
      <c r="B1148">
        <v>0.85682230613381505</v>
      </c>
      <c r="C1148" t="s">
        <v>1840</v>
      </c>
      <c r="D1148">
        <v>48</v>
      </c>
      <c r="E1148">
        <v>1</v>
      </c>
      <c r="F1148">
        <v>77</v>
      </c>
      <c r="G1148" t="s">
        <v>7808</v>
      </c>
    </row>
    <row r="1149" spans="1:7" x14ac:dyDescent="0.25">
      <c r="A1149" t="s">
        <v>7809</v>
      </c>
      <c r="B1149">
        <v>0.48394313263467298</v>
      </c>
      <c r="C1149" t="s">
        <v>3190</v>
      </c>
      <c r="D1149">
        <v>57</v>
      </c>
      <c r="E1149">
        <v>0</v>
      </c>
      <c r="F1149">
        <v>85</v>
      </c>
      <c r="G1149" t="s">
        <v>7810</v>
      </c>
    </row>
    <row r="1150" spans="1:7" x14ac:dyDescent="0.25">
      <c r="A1150" t="s">
        <v>7811</v>
      </c>
      <c r="B1150">
        <v>0.48657440529600898</v>
      </c>
      <c r="C1150" t="s">
        <v>479</v>
      </c>
      <c r="D1150">
        <v>57</v>
      </c>
      <c r="E1150">
        <v>0</v>
      </c>
      <c r="F1150">
        <v>202</v>
      </c>
      <c r="G1150" t="s">
        <v>7812</v>
      </c>
    </row>
    <row r="1151" spans="1:7" x14ac:dyDescent="0.25">
      <c r="A1151" t="s">
        <v>7813</v>
      </c>
      <c r="B1151">
        <v>0.35320391750302799</v>
      </c>
      <c r="C1151" t="s">
        <v>479</v>
      </c>
      <c r="D1151">
        <v>158</v>
      </c>
      <c r="E1151">
        <v>1</v>
      </c>
      <c r="F1151">
        <v>213</v>
      </c>
      <c r="G1151" t="s">
        <v>7814</v>
      </c>
    </row>
    <row r="1152" spans="1:7" x14ac:dyDescent="0.25">
      <c r="A1152" t="s">
        <v>7815</v>
      </c>
      <c r="B1152">
        <v>1.3163245074952801</v>
      </c>
      <c r="C1152" t="s">
        <v>7816</v>
      </c>
      <c r="D1152">
        <v>66</v>
      </c>
      <c r="E1152">
        <v>3</v>
      </c>
      <c r="F1152">
        <v>40</v>
      </c>
      <c r="G1152" t="s">
        <v>7817</v>
      </c>
    </row>
    <row r="1153" spans="1:7" x14ac:dyDescent="0.25">
      <c r="A1153" t="s">
        <v>7818</v>
      </c>
      <c r="B1153">
        <v>0.61294357986658798</v>
      </c>
      <c r="C1153" t="s">
        <v>479</v>
      </c>
      <c r="D1153">
        <v>253</v>
      </c>
      <c r="E1153">
        <v>0</v>
      </c>
      <c r="F1153">
        <v>180</v>
      </c>
      <c r="G1153" t="s">
        <v>7819</v>
      </c>
    </row>
    <row r="1154" spans="1:7" x14ac:dyDescent="0.25">
      <c r="A1154" t="s">
        <v>4203</v>
      </c>
      <c r="B1154">
        <v>0.72809819332529302</v>
      </c>
      <c r="C1154" t="s">
        <v>1062</v>
      </c>
      <c r="D1154">
        <v>120</v>
      </c>
      <c r="E1154">
        <v>1</v>
      </c>
      <c r="F1154">
        <v>98</v>
      </c>
      <c r="G1154" t="s">
        <v>7820</v>
      </c>
    </row>
    <row r="1155" spans="1:7" x14ac:dyDescent="0.25">
      <c r="A1155" t="s">
        <v>4206</v>
      </c>
      <c r="B1155">
        <v>0.58084165783618302</v>
      </c>
      <c r="C1155" t="s">
        <v>479</v>
      </c>
      <c r="D1155">
        <v>37</v>
      </c>
      <c r="E1155">
        <v>0</v>
      </c>
      <c r="F1155">
        <v>120</v>
      </c>
      <c r="G1155" t="s">
        <v>7821</v>
      </c>
    </row>
    <row r="1156" spans="1:7" x14ac:dyDescent="0.25">
      <c r="A1156" t="s">
        <v>4209</v>
      </c>
      <c r="B1156">
        <v>0.332822378546141</v>
      </c>
      <c r="C1156" t="s">
        <v>479</v>
      </c>
      <c r="D1156">
        <v>35</v>
      </c>
      <c r="E1156">
        <v>0</v>
      </c>
      <c r="F1156">
        <v>209</v>
      </c>
      <c r="G1156" t="s">
        <v>7822</v>
      </c>
    </row>
    <row r="1157" spans="1:7" x14ac:dyDescent="0.25">
      <c r="A1157" t="s">
        <v>7823</v>
      </c>
      <c r="B1157">
        <v>0.332962798278849</v>
      </c>
      <c r="C1157" t="s">
        <v>3190</v>
      </c>
      <c r="D1157">
        <v>58</v>
      </c>
      <c r="E1157">
        <v>1</v>
      </c>
      <c r="F1157">
        <v>215</v>
      </c>
      <c r="G1157" t="s">
        <v>7824</v>
      </c>
    </row>
    <row r="1158" spans="1:7" x14ac:dyDescent="0.25">
      <c r="A1158" t="s">
        <v>4219</v>
      </c>
      <c r="B1158">
        <v>0.315605994298433</v>
      </c>
      <c r="C1158" t="s">
        <v>479</v>
      </c>
      <c r="D1158">
        <v>74</v>
      </c>
      <c r="E1158">
        <v>1</v>
      </c>
      <c r="F1158">
        <v>214</v>
      </c>
      <c r="G1158" t="s">
        <v>7825</v>
      </c>
    </row>
    <row r="1159" spans="1:7" x14ac:dyDescent="0.25">
      <c r="A1159" t="s">
        <v>4222</v>
      </c>
      <c r="B1159">
        <v>1.11242706185506</v>
      </c>
      <c r="C1159" t="e">
        <f>-------CCCCG------CG</f>
        <v>#NAME?</v>
      </c>
      <c r="D1159">
        <v>74</v>
      </c>
      <c r="E1159">
        <v>1</v>
      </c>
      <c r="F1159">
        <v>214</v>
      </c>
      <c r="G1159" t="s">
        <v>7826</v>
      </c>
    </row>
    <row r="1160" spans="1:7" x14ac:dyDescent="0.25">
      <c r="A1160" t="s">
        <v>4225</v>
      </c>
      <c r="B1160">
        <v>1.6329010820224099</v>
      </c>
      <c r="C1160" t="e">
        <f>-CGGG-G-T-TCCGGGGCGG</f>
        <v>#NAME?</v>
      </c>
      <c r="D1160">
        <v>97</v>
      </c>
      <c r="E1160">
        <v>16</v>
      </c>
      <c r="F1160">
        <v>210</v>
      </c>
      <c r="G1160" t="s">
        <v>4224</v>
      </c>
    </row>
    <row r="1161" spans="1:7" x14ac:dyDescent="0.25">
      <c r="A1161" t="s">
        <v>7827</v>
      </c>
      <c r="B1161">
        <v>1.2820009991015799</v>
      </c>
      <c r="C1161" t="s">
        <v>7828</v>
      </c>
      <c r="D1161">
        <v>269</v>
      </c>
      <c r="E1161">
        <v>3</v>
      </c>
      <c r="F1161">
        <v>212</v>
      </c>
      <c r="G1161" t="s">
        <v>7829</v>
      </c>
    </row>
    <row r="1162" spans="1:7" x14ac:dyDescent="0.25">
      <c r="A1162" t="s">
        <v>4231</v>
      </c>
      <c r="B1162">
        <v>1.36426767624378</v>
      </c>
      <c r="C1162" t="e">
        <f>--TGG---T--T--A-GC-G</f>
        <v>#NAME?</v>
      </c>
      <c r="D1162">
        <v>1375</v>
      </c>
      <c r="E1162">
        <v>0</v>
      </c>
      <c r="F1162">
        <v>205</v>
      </c>
      <c r="G1162" t="s">
        <v>7830</v>
      </c>
    </row>
    <row r="1163" spans="1:7" x14ac:dyDescent="0.25">
      <c r="A1163" t="s">
        <v>7831</v>
      </c>
      <c r="B1163">
        <v>0.57343609423064601</v>
      </c>
      <c r="C1163" t="s">
        <v>708</v>
      </c>
      <c r="D1163">
        <v>40</v>
      </c>
      <c r="E1163">
        <v>0</v>
      </c>
      <c r="F1163">
        <v>209</v>
      </c>
      <c r="G1163" t="s">
        <v>7832</v>
      </c>
    </row>
    <row r="1164" spans="1:7" x14ac:dyDescent="0.25">
      <c r="A1164" t="s">
        <v>7833</v>
      </c>
      <c r="B1164">
        <v>0.42881796042005399</v>
      </c>
      <c r="C1164" t="s">
        <v>479</v>
      </c>
      <c r="D1164">
        <v>224</v>
      </c>
      <c r="E1164">
        <v>1</v>
      </c>
      <c r="F1164">
        <v>215</v>
      </c>
      <c r="G1164" t="s">
        <v>7834</v>
      </c>
    </row>
    <row r="1165" spans="1:7" x14ac:dyDescent="0.25">
      <c r="A1165" t="s">
        <v>4235</v>
      </c>
      <c r="B1165">
        <v>0.68637628918652305</v>
      </c>
      <c r="C1165" t="s">
        <v>7835</v>
      </c>
      <c r="D1165">
        <v>50</v>
      </c>
      <c r="E1165">
        <v>1</v>
      </c>
      <c r="F1165">
        <v>215</v>
      </c>
      <c r="G1165" t="s">
        <v>7836</v>
      </c>
    </row>
    <row r="1166" spans="1:7" x14ac:dyDescent="0.25">
      <c r="A1166" t="s">
        <v>7837</v>
      </c>
      <c r="B1166">
        <v>0.87389190496959801</v>
      </c>
      <c r="C1166" t="s">
        <v>7838</v>
      </c>
      <c r="D1166">
        <v>127</v>
      </c>
      <c r="E1166">
        <v>3</v>
      </c>
      <c r="F1166">
        <v>215</v>
      </c>
      <c r="G1166" t="s">
        <v>7839</v>
      </c>
    </row>
    <row r="1167" spans="1:7" x14ac:dyDescent="0.25">
      <c r="A1167" t="s">
        <v>7840</v>
      </c>
      <c r="B1167">
        <v>1.3803537796276799</v>
      </c>
      <c r="C1167" t="s">
        <v>7841</v>
      </c>
      <c r="D1167">
        <v>236</v>
      </c>
      <c r="E1167">
        <v>1</v>
      </c>
      <c r="F1167">
        <v>183</v>
      </c>
      <c r="G1167" t="s">
        <v>7842</v>
      </c>
    </row>
    <row r="1168" spans="1:7" x14ac:dyDescent="0.25">
      <c r="A1168" t="s">
        <v>4247</v>
      </c>
      <c r="B1168">
        <v>0.56698524403014094</v>
      </c>
      <c r="C1168" t="s">
        <v>479</v>
      </c>
      <c r="D1168">
        <v>49</v>
      </c>
      <c r="E1168">
        <v>0</v>
      </c>
      <c r="F1168">
        <v>120</v>
      </c>
      <c r="G1168" t="s">
        <v>4250</v>
      </c>
    </row>
    <row r="1169" spans="1:7" x14ac:dyDescent="0.25">
      <c r="A1169" t="s">
        <v>4249</v>
      </c>
      <c r="B1169">
        <v>1.09951948375555</v>
      </c>
      <c r="C1169" t="s">
        <v>7843</v>
      </c>
      <c r="D1169">
        <v>1922</v>
      </c>
      <c r="E1169">
        <v>7</v>
      </c>
      <c r="F1169">
        <v>103</v>
      </c>
      <c r="G1169" t="s">
        <v>7844</v>
      </c>
    </row>
    <row r="1170" spans="1:7" x14ac:dyDescent="0.25">
      <c r="A1170" t="s">
        <v>4251</v>
      </c>
      <c r="B1170">
        <v>1.1258058325904201</v>
      </c>
      <c r="C1170" t="s">
        <v>7845</v>
      </c>
      <c r="D1170">
        <v>1922</v>
      </c>
      <c r="E1170">
        <v>0</v>
      </c>
      <c r="F1170">
        <v>213</v>
      </c>
      <c r="G1170" t="s">
        <v>7846</v>
      </c>
    </row>
    <row r="1171" spans="1:7" x14ac:dyDescent="0.25">
      <c r="A1171" t="s">
        <v>4253</v>
      </c>
      <c r="B1171">
        <v>1.2463137552699399</v>
      </c>
      <c r="C1171" t="s">
        <v>7847</v>
      </c>
      <c r="D1171">
        <v>70</v>
      </c>
      <c r="E1171">
        <v>1</v>
      </c>
      <c r="F1171">
        <v>213</v>
      </c>
      <c r="G1171" t="s">
        <v>7848</v>
      </c>
    </row>
    <row r="1172" spans="1:7" x14ac:dyDescent="0.25">
      <c r="A1172" t="s">
        <v>4255</v>
      </c>
      <c r="B1172">
        <v>0.71504589543789998</v>
      </c>
      <c r="C1172" t="s">
        <v>7849</v>
      </c>
      <c r="D1172">
        <v>34</v>
      </c>
      <c r="E1172">
        <v>1</v>
      </c>
      <c r="F1172">
        <v>215</v>
      </c>
      <c r="G1172" t="s">
        <v>7850</v>
      </c>
    </row>
    <row r="1173" spans="1:7" x14ac:dyDescent="0.25">
      <c r="A1173" t="s">
        <v>7851</v>
      </c>
      <c r="B1173">
        <v>1.8498115937364701</v>
      </c>
      <c r="C1173" t="s">
        <v>4256</v>
      </c>
      <c r="D1173">
        <v>154</v>
      </c>
      <c r="E1173">
        <v>16</v>
      </c>
      <c r="F1173">
        <v>214</v>
      </c>
      <c r="G1173" t="s">
        <v>4257</v>
      </c>
    </row>
    <row r="1174" spans="1:7" x14ac:dyDescent="0.25">
      <c r="A1174" t="s">
        <v>4261</v>
      </c>
      <c r="B1174">
        <v>1.8067671092229201</v>
      </c>
      <c r="C1174" t="s">
        <v>4259</v>
      </c>
      <c r="D1174">
        <v>218</v>
      </c>
      <c r="E1174">
        <v>22</v>
      </c>
      <c r="F1174">
        <v>206</v>
      </c>
      <c r="G1174" t="s">
        <v>4260</v>
      </c>
    </row>
    <row r="1175" spans="1:7" x14ac:dyDescent="0.25">
      <c r="A1175" t="s">
        <v>4264</v>
      </c>
      <c r="B1175">
        <v>0.65742520827033202</v>
      </c>
      <c r="C1175" t="s">
        <v>3190</v>
      </c>
      <c r="D1175">
        <v>35</v>
      </c>
      <c r="E1175">
        <v>1</v>
      </c>
      <c r="F1175">
        <v>215</v>
      </c>
      <c r="G1175" t="s">
        <v>7852</v>
      </c>
    </row>
    <row r="1176" spans="1:7" x14ac:dyDescent="0.25">
      <c r="A1176" t="s">
        <v>4267</v>
      </c>
      <c r="B1176">
        <v>0.74682974044137695</v>
      </c>
      <c r="C1176" t="s">
        <v>479</v>
      </c>
      <c r="D1176">
        <v>75</v>
      </c>
      <c r="E1176">
        <v>0</v>
      </c>
      <c r="F1176">
        <v>203</v>
      </c>
      <c r="G1176" t="s">
        <v>7853</v>
      </c>
    </row>
    <row r="1177" spans="1:7" x14ac:dyDescent="0.25">
      <c r="A1177" t="s">
        <v>7854</v>
      </c>
      <c r="B1177">
        <v>0.33988627771563701</v>
      </c>
      <c r="C1177" t="s">
        <v>3190</v>
      </c>
      <c r="D1177">
        <v>85</v>
      </c>
      <c r="E1177">
        <v>1</v>
      </c>
      <c r="F1177">
        <v>177</v>
      </c>
      <c r="G1177" t="s">
        <v>7855</v>
      </c>
    </row>
    <row r="1178" spans="1:7" x14ac:dyDescent="0.25">
      <c r="A1178" t="s">
        <v>4272</v>
      </c>
      <c r="B1178">
        <v>0.345945524093207</v>
      </c>
      <c r="C1178" t="s">
        <v>479</v>
      </c>
      <c r="D1178">
        <v>82</v>
      </c>
      <c r="E1178">
        <v>1</v>
      </c>
      <c r="F1178">
        <v>119</v>
      </c>
      <c r="G1178" t="s">
        <v>7856</v>
      </c>
    </row>
    <row r="1179" spans="1:7" x14ac:dyDescent="0.25">
      <c r="A1179" t="s">
        <v>4275</v>
      </c>
      <c r="B1179">
        <v>0.55306362457027003</v>
      </c>
      <c r="C1179" t="s">
        <v>479</v>
      </c>
      <c r="D1179">
        <v>93</v>
      </c>
      <c r="E1179">
        <v>1</v>
      </c>
      <c r="F1179">
        <v>120</v>
      </c>
      <c r="G1179" t="s">
        <v>7857</v>
      </c>
    </row>
    <row r="1180" spans="1:7" x14ac:dyDescent="0.25">
      <c r="A1180" t="s">
        <v>4282</v>
      </c>
      <c r="B1180">
        <v>0.67513821956703801</v>
      </c>
      <c r="C1180" t="s">
        <v>479</v>
      </c>
      <c r="D1180">
        <v>84</v>
      </c>
      <c r="E1180">
        <v>1</v>
      </c>
      <c r="F1180">
        <v>31</v>
      </c>
      <c r="G1180" t="s">
        <v>7858</v>
      </c>
    </row>
    <row r="1181" spans="1:7" x14ac:dyDescent="0.25">
      <c r="A1181" t="s">
        <v>7859</v>
      </c>
      <c r="B1181">
        <v>0.70082791955950896</v>
      </c>
      <c r="C1181" t="s">
        <v>479</v>
      </c>
      <c r="D1181">
        <v>154</v>
      </c>
      <c r="E1181">
        <v>0</v>
      </c>
      <c r="F1181">
        <v>214</v>
      </c>
      <c r="G1181" t="s">
        <v>7860</v>
      </c>
    </row>
    <row r="1182" spans="1:7" x14ac:dyDescent="0.25">
      <c r="A1182" t="s">
        <v>4293</v>
      </c>
      <c r="B1182">
        <v>0.78893972882338403</v>
      </c>
      <c r="C1182" t="s">
        <v>1741</v>
      </c>
      <c r="D1182">
        <v>37</v>
      </c>
      <c r="E1182">
        <v>0</v>
      </c>
      <c r="F1182">
        <v>206</v>
      </c>
      <c r="G1182" t="s">
        <v>7861</v>
      </c>
    </row>
    <row r="1183" spans="1:7" x14ac:dyDescent="0.25">
      <c r="A1183" t="s">
        <v>7862</v>
      </c>
      <c r="B1183">
        <v>1.4360126080325499</v>
      </c>
      <c r="C1183" t="e">
        <f>-TTA-TATG--CCGGCTCAC</f>
        <v>#NAME?</v>
      </c>
      <c r="D1183">
        <v>228</v>
      </c>
      <c r="E1183">
        <v>1</v>
      </c>
      <c r="F1183">
        <v>206</v>
      </c>
      <c r="G1183" t="s">
        <v>4295</v>
      </c>
    </row>
    <row r="1184" spans="1:7" x14ac:dyDescent="0.25">
      <c r="A1184" t="s">
        <v>7863</v>
      </c>
      <c r="B1184">
        <v>0.91574324688201203</v>
      </c>
      <c r="C1184" t="s">
        <v>7864</v>
      </c>
      <c r="D1184">
        <v>73</v>
      </c>
      <c r="E1184">
        <v>0</v>
      </c>
      <c r="F1184">
        <v>202</v>
      </c>
      <c r="G1184" t="s">
        <v>7865</v>
      </c>
    </row>
    <row r="1185" spans="1:7" x14ac:dyDescent="0.25">
      <c r="A1185" t="s">
        <v>4301</v>
      </c>
      <c r="B1185">
        <v>0.30822446135835302</v>
      </c>
      <c r="C1185" t="s">
        <v>479</v>
      </c>
      <c r="D1185">
        <v>173</v>
      </c>
      <c r="E1185">
        <v>0</v>
      </c>
      <c r="F1185">
        <v>193</v>
      </c>
      <c r="G1185" t="s">
        <v>7866</v>
      </c>
    </row>
    <row r="1186" spans="1:7" x14ac:dyDescent="0.25">
      <c r="A1186" t="s">
        <v>7867</v>
      </c>
      <c r="B1186">
        <v>0.62951617586292796</v>
      </c>
      <c r="C1186" t="s">
        <v>479</v>
      </c>
      <c r="D1186">
        <v>169</v>
      </c>
      <c r="E1186">
        <v>0</v>
      </c>
      <c r="F1186">
        <v>144</v>
      </c>
      <c r="G1186" t="s">
        <v>7868</v>
      </c>
    </row>
    <row r="1187" spans="1:7" x14ac:dyDescent="0.25">
      <c r="A1187" t="s">
        <v>4306</v>
      </c>
      <c r="B1187">
        <v>1.10380102438896</v>
      </c>
      <c r="C1187" t="s">
        <v>7869</v>
      </c>
      <c r="D1187">
        <v>563</v>
      </c>
      <c r="E1187">
        <v>0</v>
      </c>
      <c r="F1187">
        <v>203</v>
      </c>
      <c r="G1187" t="s">
        <v>7870</v>
      </c>
    </row>
    <row r="1188" spans="1:7" x14ac:dyDescent="0.25">
      <c r="A1188" t="s">
        <v>4309</v>
      </c>
      <c r="B1188">
        <v>0.50920376466252204</v>
      </c>
      <c r="C1188" t="s">
        <v>479</v>
      </c>
      <c r="D1188">
        <v>98</v>
      </c>
      <c r="E1188">
        <v>0</v>
      </c>
      <c r="F1188">
        <v>202</v>
      </c>
      <c r="G1188" t="s">
        <v>7871</v>
      </c>
    </row>
    <row r="1189" spans="1:7" x14ac:dyDescent="0.25">
      <c r="A1189" t="s">
        <v>4312</v>
      </c>
      <c r="B1189">
        <v>0.84051806204051804</v>
      </c>
      <c r="C1189" t="s">
        <v>7872</v>
      </c>
      <c r="D1189">
        <v>57</v>
      </c>
      <c r="E1189">
        <v>0</v>
      </c>
      <c r="F1189">
        <v>75</v>
      </c>
      <c r="G1189" t="s">
        <v>7873</v>
      </c>
    </row>
    <row r="1190" spans="1:7" x14ac:dyDescent="0.25">
      <c r="A1190" t="s">
        <v>7874</v>
      </c>
      <c r="B1190">
        <v>0.59115437522528902</v>
      </c>
      <c r="C1190" t="s">
        <v>3190</v>
      </c>
      <c r="D1190">
        <v>57</v>
      </c>
      <c r="E1190">
        <v>0</v>
      </c>
      <c r="F1190">
        <v>195</v>
      </c>
      <c r="G1190" t="s">
        <v>7875</v>
      </c>
    </row>
    <row r="1191" spans="1:7" x14ac:dyDescent="0.25">
      <c r="A1191" t="s">
        <v>7876</v>
      </c>
      <c r="B1191">
        <v>0.888023716612939</v>
      </c>
      <c r="C1191" t="s">
        <v>7877</v>
      </c>
      <c r="D1191">
        <v>67</v>
      </c>
      <c r="E1191">
        <v>1</v>
      </c>
      <c r="F1191">
        <v>177</v>
      </c>
      <c r="G1191" t="s">
        <v>7878</v>
      </c>
    </row>
    <row r="1192" spans="1:7" x14ac:dyDescent="0.25">
      <c r="A1192" t="s">
        <v>4315</v>
      </c>
      <c r="B1192">
        <v>0.97087313519543395</v>
      </c>
      <c r="C1192" t="s">
        <v>6152</v>
      </c>
      <c r="D1192">
        <v>67</v>
      </c>
      <c r="E1192">
        <v>1</v>
      </c>
      <c r="F1192">
        <v>208</v>
      </c>
      <c r="G1192" t="s">
        <v>7879</v>
      </c>
    </row>
    <row r="1193" spans="1:7" x14ac:dyDescent="0.25">
      <c r="A1193" t="s">
        <v>7880</v>
      </c>
      <c r="B1193">
        <v>0.70236763344988895</v>
      </c>
      <c r="C1193" t="s">
        <v>7881</v>
      </c>
      <c r="D1193">
        <v>44</v>
      </c>
      <c r="E1193">
        <v>1</v>
      </c>
      <c r="F1193">
        <v>204</v>
      </c>
      <c r="G1193" t="s">
        <v>7882</v>
      </c>
    </row>
    <row r="1194" spans="1:7" x14ac:dyDescent="0.25">
      <c r="A1194" t="s">
        <v>7883</v>
      </c>
      <c r="B1194">
        <v>0.93900983646372105</v>
      </c>
      <c r="C1194" t="s">
        <v>7884</v>
      </c>
      <c r="D1194">
        <v>427</v>
      </c>
      <c r="E1194">
        <v>0</v>
      </c>
      <c r="F1194">
        <v>163</v>
      </c>
      <c r="G1194" t="s">
        <v>7885</v>
      </c>
    </row>
    <row r="1195" spans="1:7" x14ac:dyDescent="0.25">
      <c r="A1195" t="s">
        <v>7886</v>
      </c>
      <c r="B1195">
        <v>0.94332815978708295</v>
      </c>
      <c r="C1195" t="s">
        <v>7887</v>
      </c>
      <c r="D1195">
        <v>694</v>
      </c>
      <c r="E1195">
        <v>0</v>
      </c>
      <c r="F1195">
        <v>202</v>
      </c>
      <c r="G1195" t="s">
        <v>7888</v>
      </c>
    </row>
    <row r="1196" spans="1:7" x14ac:dyDescent="0.25">
      <c r="A1196" t="s">
        <v>7889</v>
      </c>
      <c r="B1196">
        <v>0.31445399985552303</v>
      </c>
      <c r="C1196" t="s">
        <v>479</v>
      </c>
      <c r="D1196">
        <v>101</v>
      </c>
      <c r="E1196">
        <v>0</v>
      </c>
      <c r="F1196">
        <v>205</v>
      </c>
      <c r="G1196" t="s">
        <v>7890</v>
      </c>
    </row>
    <row r="1197" spans="1:7" x14ac:dyDescent="0.25">
      <c r="A1197" t="s">
        <v>7891</v>
      </c>
      <c r="B1197">
        <v>0.47280440099207699</v>
      </c>
      <c r="C1197" t="s">
        <v>479</v>
      </c>
      <c r="D1197">
        <v>139</v>
      </c>
      <c r="E1197">
        <v>0</v>
      </c>
      <c r="F1197">
        <v>203</v>
      </c>
      <c r="G1197" t="s">
        <v>7892</v>
      </c>
    </row>
    <row r="1198" spans="1:7" x14ac:dyDescent="0.25">
      <c r="A1198" t="s">
        <v>4335</v>
      </c>
      <c r="B1198">
        <v>1.1927087089691299</v>
      </c>
      <c r="C1198" t="s">
        <v>7893</v>
      </c>
      <c r="D1198">
        <v>114</v>
      </c>
      <c r="E1198">
        <v>1</v>
      </c>
      <c r="F1198">
        <v>205</v>
      </c>
      <c r="G1198" t="s">
        <v>7894</v>
      </c>
    </row>
    <row r="1199" spans="1:7" x14ac:dyDescent="0.25">
      <c r="A1199" t="s">
        <v>4337</v>
      </c>
      <c r="B1199">
        <v>0.58942936026232995</v>
      </c>
      <c r="C1199" t="s">
        <v>479</v>
      </c>
      <c r="D1199">
        <v>85</v>
      </c>
      <c r="E1199">
        <v>0</v>
      </c>
      <c r="F1199">
        <v>103</v>
      </c>
      <c r="G1199" t="s">
        <v>7895</v>
      </c>
    </row>
    <row r="1200" spans="1:7" x14ac:dyDescent="0.25">
      <c r="A1200" t="s">
        <v>7896</v>
      </c>
      <c r="B1200">
        <v>0.361749330959799</v>
      </c>
      <c r="C1200" t="s">
        <v>479</v>
      </c>
      <c r="D1200">
        <v>85</v>
      </c>
      <c r="E1200">
        <v>0</v>
      </c>
      <c r="F1200">
        <v>206</v>
      </c>
      <c r="G1200" t="s">
        <v>7897</v>
      </c>
    </row>
    <row r="1201" spans="1:7" x14ac:dyDescent="0.25">
      <c r="A1201" t="s">
        <v>7898</v>
      </c>
      <c r="B1201">
        <v>1.3429830164166101</v>
      </c>
      <c r="C1201" t="s">
        <v>7899</v>
      </c>
      <c r="D1201">
        <v>100</v>
      </c>
      <c r="E1201">
        <v>1</v>
      </c>
      <c r="F1201">
        <v>205</v>
      </c>
      <c r="G1201" t="s">
        <v>7900</v>
      </c>
    </row>
    <row r="1202" spans="1:7" x14ac:dyDescent="0.25">
      <c r="A1202" t="s">
        <v>7901</v>
      </c>
      <c r="B1202">
        <v>0.50709267712639905</v>
      </c>
      <c r="C1202" t="s">
        <v>3190</v>
      </c>
      <c r="D1202">
        <v>90</v>
      </c>
      <c r="E1202">
        <v>1</v>
      </c>
      <c r="F1202">
        <v>38</v>
      </c>
      <c r="G1202" t="s">
        <v>7902</v>
      </c>
    </row>
    <row r="1203" spans="1:7" x14ac:dyDescent="0.25">
      <c r="A1203" t="s">
        <v>4348</v>
      </c>
      <c r="B1203">
        <v>0.94901818381384495</v>
      </c>
      <c r="C1203" t="s">
        <v>7903</v>
      </c>
      <c r="D1203">
        <v>90</v>
      </c>
      <c r="E1203">
        <v>2</v>
      </c>
      <c r="F1203">
        <v>39</v>
      </c>
      <c r="G1203" t="s">
        <v>7904</v>
      </c>
    </row>
    <row r="1204" spans="1:7" x14ac:dyDescent="0.25">
      <c r="A1204" t="s">
        <v>4351</v>
      </c>
      <c r="B1204">
        <v>0.40126616927388098</v>
      </c>
      <c r="C1204" t="s">
        <v>3190</v>
      </c>
      <c r="D1204">
        <v>107</v>
      </c>
      <c r="E1204">
        <v>1</v>
      </c>
      <c r="F1204">
        <v>206</v>
      </c>
      <c r="G1204" t="s">
        <v>7905</v>
      </c>
    </row>
    <row r="1205" spans="1:7" x14ac:dyDescent="0.25">
      <c r="A1205" t="s">
        <v>4354</v>
      </c>
      <c r="B1205">
        <v>1.219742018559</v>
      </c>
      <c r="C1205" t="e">
        <f>-TC-T-GA----GC-GT-CG</f>
        <v>#NAME?</v>
      </c>
      <c r="D1205">
        <v>67</v>
      </c>
      <c r="E1205">
        <v>2</v>
      </c>
      <c r="F1205">
        <v>204</v>
      </c>
      <c r="G1205" t="s">
        <v>7906</v>
      </c>
    </row>
    <row r="1206" spans="1:7" x14ac:dyDescent="0.25">
      <c r="A1206" t="s">
        <v>7907</v>
      </c>
      <c r="B1206">
        <v>0.48345839820926401</v>
      </c>
      <c r="C1206" t="s">
        <v>479</v>
      </c>
      <c r="D1206">
        <v>288</v>
      </c>
      <c r="E1206">
        <v>0</v>
      </c>
      <c r="F1206">
        <v>200</v>
      </c>
      <c r="G1206" t="s">
        <v>7908</v>
      </c>
    </row>
    <row r="1207" spans="1:7" x14ac:dyDescent="0.25">
      <c r="A1207" t="s">
        <v>7909</v>
      </c>
      <c r="B1207">
        <v>0.36954470198480199</v>
      </c>
      <c r="C1207" t="s">
        <v>479</v>
      </c>
      <c r="D1207">
        <v>38</v>
      </c>
      <c r="E1207">
        <v>1</v>
      </c>
      <c r="F1207">
        <v>84</v>
      </c>
      <c r="G1207" t="s">
        <v>7910</v>
      </c>
    </row>
    <row r="1208" spans="1:7" x14ac:dyDescent="0.25">
      <c r="A1208" t="s">
        <v>4366</v>
      </c>
      <c r="B1208">
        <v>0.39340494394773501</v>
      </c>
      <c r="C1208" t="s">
        <v>3190</v>
      </c>
      <c r="D1208">
        <v>38</v>
      </c>
      <c r="E1208">
        <v>0</v>
      </c>
      <c r="F1208">
        <v>203</v>
      </c>
      <c r="G1208" t="s">
        <v>7911</v>
      </c>
    </row>
    <row r="1209" spans="1:7" x14ac:dyDescent="0.25">
      <c r="A1209" t="s">
        <v>7912</v>
      </c>
      <c r="B1209">
        <v>0.41807628794567803</v>
      </c>
      <c r="C1209" t="s">
        <v>3190</v>
      </c>
      <c r="D1209">
        <v>44</v>
      </c>
      <c r="E1209">
        <v>0</v>
      </c>
      <c r="F1209">
        <v>153</v>
      </c>
      <c r="G1209" t="s">
        <v>7913</v>
      </c>
    </row>
    <row r="1210" spans="1:7" x14ac:dyDescent="0.25">
      <c r="A1210" t="s">
        <v>7914</v>
      </c>
      <c r="B1210">
        <v>0.48444485051074498</v>
      </c>
      <c r="C1210" t="s">
        <v>3190</v>
      </c>
      <c r="D1210">
        <v>44</v>
      </c>
      <c r="E1210">
        <v>1</v>
      </c>
      <c r="F1210">
        <v>213</v>
      </c>
      <c r="G1210" t="s">
        <v>7915</v>
      </c>
    </row>
    <row r="1211" spans="1:7" x14ac:dyDescent="0.25">
      <c r="A1211" t="s">
        <v>7916</v>
      </c>
      <c r="B1211">
        <v>1.1364557403206701</v>
      </c>
      <c r="C1211" t="s">
        <v>7917</v>
      </c>
      <c r="D1211">
        <v>67</v>
      </c>
      <c r="E1211">
        <v>0</v>
      </c>
      <c r="F1211">
        <v>215</v>
      </c>
      <c r="G1211" t="s">
        <v>7918</v>
      </c>
    </row>
    <row r="1212" spans="1:7" x14ac:dyDescent="0.25">
      <c r="A1212" t="s">
        <v>4382</v>
      </c>
      <c r="B1212">
        <v>1.26619069822803</v>
      </c>
      <c r="C1212" t="s">
        <v>7919</v>
      </c>
      <c r="D1212">
        <v>68</v>
      </c>
      <c r="E1212">
        <v>3</v>
      </c>
      <c r="F1212">
        <v>80</v>
      </c>
      <c r="G1212" t="s">
        <v>7920</v>
      </c>
    </row>
    <row r="1213" spans="1:7" x14ac:dyDescent="0.25">
      <c r="A1213" t="s">
        <v>7921</v>
      </c>
      <c r="B1213">
        <v>1.25165776941689</v>
      </c>
      <c r="C1213" t="s">
        <v>7922</v>
      </c>
      <c r="D1213">
        <v>111</v>
      </c>
      <c r="E1213">
        <v>0</v>
      </c>
      <c r="F1213">
        <v>214</v>
      </c>
      <c r="G1213" t="s">
        <v>7923</v>
      </c>
    </row>
    <row r="1214" spans="1:7" x14ac:dyDescent="0.25">
      <c r="A1214" t="s">
        <v>7924</v>
      </c>
      <c r="B1214">
        <v>0.70711968830081295</v>
      </c>
      <c r="C1214" t="s">
        <v>479</v>
      </c>
      <c r="D1214">
        <v>113</v>
      </c>
      <c r="E1214">
        <v>0</v>
      </c>
      <c r="F1214">
        <v>209</v>
      </c>
      <c r="G1214" t="s">
        <v>7925</v>
      </c>
    </row>
    <row r="1215" spans="1:7" x14ac:dyDescent="0.25">
      <c r="A1215" t="s">
        <v>7926</v>
      </c>
      <c r="B1215">
        <v>0.79233695518549396</v>
      </c>
      <c r="C1215" t="s">
        <v>479</v>
      </c>
      <c r="D1215">
        <v>149</v>
      </c>
      <c r="E1215">
        <v>0</v>
      </c>
      <c r="F1215">
        <v>182</v>
      </c>
      <c r="G1215" t="s">
        <v>7927</v>
      </c>
    </row>
    <row r="1216" spans="1:7" x14ac:dyDescent="0.25">
      <c r="A1216" t="s">
        <v>4389</v>
      </c>
      <c r="B1216">
        <v>0.51595932399340505</v>
      </c>
      <c r="C1216" t="s">
        <v>479</v>
      </c>
      <c r="D1216">
        <v>110</v>
      </c>
      <c r="E1216">
        <v>1</v>
      </c>
      <c r="F1216">
        <v>213</v>
      </c>
      <c r="G1216" t="s">
        <v>7928</v>
      </c>
    </row>
    <row r="1217" spans="1:7" x14ac:dyDescent="0.25">
      <c r="A1217" t="s">
        <v>4392</v>
      </c>
      <c r="B1217">
        <v>1.4319245946952099</v>
      </c>
      <c r="C1217" t="s">
        <v>7929</v>
      </c>
      <c r="D1217">
        <v>279</v>
      </c>
      <c r="E1217">
        <v>4</v>
      </c>
      <c r="F1217">
        <v>213</v>
      </c>
      <c r="G1217" t="s">
        <v>7930</v>
      </c>
    </row>
    <row r="1218" spans="1:7" x14ac:dyDescent="0.25">
      <c r="A1218" t="s">
        <v>4395</v>
      </c>
      <c r="B1218">
        <v>1.0193489783805001</v>
      </c>
      <c r="C1218" t="s">
        <v>4393</v>
      </c>
      <c r="D1218">
        <v>106</v>
      </c>
      <c r="E1218">
        <v>0</v>
      </c>
      <c r="F1218">
        <v>210</v>
      </c>
      <c r="G1218" t="s">
        <v>4394</v>
      </c>
    </row>
    <row r="1219" spans="1:7" x14ac:dyDescent="0.25">
      <c r="A1219" t="s">
        <v>7931</v>
      </c>
      <c r="B1219">
        <v>0.73518715313330696</v>
      </c>
      <c r="C1219" t="s">
        <v>2637</v>
      </c>
      <c r="D1219">
        <v>103</v>
      </c>
      <c r="E1219">
        <v>0</v>
      </c>
      <c r="F1219">
        <v>211</v>
      </c>
      <c r="G1219" t="s">
        <v>7932</v>
      </c>
    </row>
    <row r="1220" spans="1:7" x14ac:dyDescent="0.25">
      <c r="A1220" t="s">
        <v>4400</v>
      </c>
      <c r="B1220">
        <v>1.4819922885307899</v>
      </c>
      <c r="C1220" t="e">
        <f>----G-CCGTCCGGTACC-G</f>
        <v>#NAME?</v>
      </c>
      <c r="D1220">
        <v>187</v>
      </c>
      <c r="E1220">
        <v>7</v>
      </c>
      <c r="F1220">
        <v>116</v>
      </c>
      <c r="G1220" t="s">
        <v>7933</v>
      </c>
    </row>
    <row r="1221" spans="1:7" x14ac:dyDescent="0.25">
      <c r="A1221" t="s">
        <v>7934</v>
      </c>
      <c r="B1221">
        <v>1.6863826839248</v>
      </c>
      <c r="C1221" t="s">
        <v>7935</v>
      </c>
      <c r="D1221">
        <v>211</v>
      </c>
      <c r="E1221">
        <v>3</v>
      </c>
      <c r="F1221">
        <v>201</v>
      </c>
      <c r="G1221" t="s">
        <v>7936</v>
      </c>
    </row>
    <row r="1222" spans="1:7" x14ac:dyDescent="0.25">
      <c r="A1222" t="s">
        <v>7937</v>
      </c>
      <c r="B1222">
        <v>1.3528354588759599</v>
      </c>
      <c r="C1222" t="s">
        <v>7938</v>
      </c>
      <c r="D1222">
        <v>101</v>
      </c>
      <c r="E1222">
        <v>0</v>
      </c>
      <c r="F1222">
        <v>147</v>
      </c>
      <c r="G1222" t="s">
        <v>7939</v>
      </c>
    </row>
    <row r="1223" spans="1:7" x14ac:dyDescent="0.25">
      <c r="A1223" t="s">
        <v>4417</v>
      </c>
      <c r="B1223">
        <v>0.41912948289534402</v>
      </c>
      <c r="C1223" t="s">
        <v>3190</v>
      </c>
      <c r="D1223">
        <v>48</v>
      </c>
      <c r="E1223">
        <v>1</v>
      </c>
      <c r="F1223">
        <v>208</v>
      </c>
      <c r="G1223" t="s">
        <v>7940</v>
      </c>
    </row>
    <row r="1224" spans="1:7" x14ac:dyDescent="0.25">
      <c r="A1224" t="s">
        <v>4419</v>
      </c>
      <c r="B1224">
        <v>0.76886263868037497</v>
      </c>
      <c r="C1224" t="s">
        <v>7941</v>
      </c>
      <c r="D1224">
        <v>48</v>
      </c>
      <c r="E1224">
        <v>0</v>
      </c>
      <c r="F1224">
        <v>75</v>
      </c>
      <c r="G1224" t="s">
        <v>7942</v>
      </c>
    </row>
    <row r="1225" spans="1:7" x14ac:dyDescent="0.25">
      <c r="A1225" t="s">
        <v>4422</v>
      </c>
      <c r="B1225">
        <v>0.57863621026438505</v>
      </c>
      <c r="C1225" t="s">
        <v>479</v>
      </c>
      <c r="D1225">
        <v>46</v>
      </c>
      <c r="E1225">
        <v>1</v>
      </c>
      <c r="F1225">
        <v>199</v>
      </c>
      <c r="G1225" t="s">
        <v>7943</v>
      </c>
    </row>
    <row r="1226" spans="1:7" x14ac:dyDescent="0.25">
      <c r="A1226" t="s">
        <v>7944</v>
      </c>
      <c r="B1226">
        <v>0.83693156848605299</v>
      </c>
      <c r="C1226" t="s">
        <v>568</v>
      </c>
      <c r="D1226">
        <v>213</v>
      </c>
      <c r="E1226">
        <v>0</v>
      </c>
      <c r="F1226">
        <v>155</v>
      </c>
      <c r="G1226" t="s">
        <v>7945</v>
      </c>
    </row>
    <row r="1227" spans="1:7" x14ac:dyDescent="0.25">
      <c r="A1227" t="s">
        <v>7946</v>
      </c>
      <c r="B1227">
        <v>0.755880548264526</v>
      </c>
      <c r="C1227" t="s">
        <v>479</v>
      </c>
      <c r="D1227">
        <v>1577</v>
      </c>
      <c r="E1227">
        <v>0</v>
      </c>
      <c r="F1227">
        <v>204</v>
      </c>
      <c r="G1227" t="s">
        <v>7947</v>
      </c>
    </row>
    <row r="1228" spans="1:7" x14ac:dyDescent="0.25">
      <c r="A1228" t="s">
        <v>4427</v>
      </c>
      <c r="B1228">
        <v>1.8257405421780299</v>
      </c>
      <c r="C1228" t="s">
        <v>7948</v>
      </c>
      <c r="D1228">
        <v>167</v>
      </c>
      <c r="E1228">
        <v>5</v>
      </c>
      <c r="F1228">
        <v>210</v>
      </c>
      <c r="G1228" t="s">
        <v>7949</v>
      </c>
    </row>
    <row r="1229" spans="1:7" x14ac:dyDescent="0.25">
      <c r="A1229" t="s">
        <v>4434</v>
      </c>
      <c r="B1229">
        <v>1.73034989247696</v>
      </c>
      <c r="C1229" t="s">
        <v>7950</v>
      </c>
      <c r="D1229">
        <v>355</v>
      </c>
      <c r="E1229">
        <v>29</v>
      </c>
      <c r="F1229">
        <v>207</v>
      </c>
      <c r="G1229" t="s">
        <v>7951</v>
      </c>
    </row>
    <row r="1230" spans="1:7" x14ac:dyDescent="0.25">
      <c r="A1230" t="s">
        <v>4437</v>
      </c>
      <c r="B1230">
        <v>1.0168757798897099</v>
      </c>
      <c r="C1230" t="s">
        <v>7952</v>
      </c>
      <c r="D1230">
        <v>142</v>
      </c>
      <c r="E1230">
        <v>0</v>
      </c>
      <c r="F1230">
        <v>215</v>
      </c>
      <c r="G1230" t="s">
        <v>7953</v>
      </c>
    </row>
    <row r="1231" spans="1:7" x14ac:dyDescent="0.25">
      <c r="A1231" t="s">
        <v>4440</v>
      </c>
      <c r="B1231">
        <v>0.81847165472387196</v>
      </c>
      <c r="C1231" t="s">
        <v>7359</v>
      </c>
      <c r="D1231">
        <v>139</v>
      </c>
      <c r="E1231">
        <v>0</v>
      </c>
      <c r="F1231">
        <v>206</v>
      </c>
      <c r="G1231" t="s">
        <v>7954</v>
      </c>
    </row>
    <row r="1232" spans="1:7" x14ac:dyDescent="0.25">
      <c r="A1232" t="s">
        <v>4443</v>
      </c>
      <c r="B1232">
        <v>1.1115958383957001</v>
      </c>
      <c r="C1232" t="s">
        <v>7955</v>
      </c>
      <c r="D1232">
        <v>756</v>
      </c>
      <c r="E1232">
        <v>0</v>
      </c>
      <c r="F1232">
        <v>142</v>
      </c>
      <c r="G1232" t="s">
        <v>7956</v>
      </c>
    </row>
    <row r="1233" spans="1:7" x14ac:dyDescent="0.25">
      <c r="A1233" t="s">
        <v>7957</v>
      </c>
      <c r="B1233">
        <v>0.96492950040446301</v>
      </c>
      <c r="C1233" t="s">
        <v>7958</v>
      </c>
      <c r="D1233">
        <v>135</v>
      </c>
      <c r="E1233">
        <v>0</v>
      </c>
      <c r="F1233">
        <v>50</v>
      </c>
      <c r="G1233" t="s">
        <v>7959</v>
      </c>
    </row>
    <row r="1234" spans="1:7" x14ac:dyDescent="0.25">
      <c r="A1234" t="s">
        <v>4448</v>
      </c>
      <c r="B1234">
        <v>1.5848257146587501</v>
      </c>
      <c r="C1234" t="e">
        <f>-TGATCGA-CG-GT-CG-GA</f>
        <v>#NAME?</v>
      </c>
      <c r="D1234">
        <v>104</v>
      </c>
      <c r="E1234">
        <v>23</v>
      </c>
      <c r="F1234">
        <v>131</v>
      </c>
      <c r="G1234" t="s">
        <v>7960</v>
      </c>
    </row>
    <row r="1235" spans="1:7" x14ac:dyDescent="0.25">
      <c r="A1235" t="s">
        <v>4450</v>
      </c>
      <c r="B1235">
        <v>1.8730241284209701</v>
      </c>
      <c r="C1235" t="s">
        <v>7961</v>
      </c>
      <c r="D1235">
        <v>757</v>
      </c>
      <c r="E1235">
        <v>117</v>
      </c>
      <c r="F1235">
        <v>211</v>
      </c>
      <c r="G1235" t="s">
        <v>7962</v>
      </c>
    </row>
    <row r="1236" spans="1:7" x14ac:dyDescent="0.25">
      <c r="A1236" t="s">
        <v>7963</v>
      </c>
      <c r="B1236">
        <v>1.7899337416844301</v>
      </c>
      <c r="C1236" t="s">
        <v>7964</v>
      </c>
      <c r="D1236">
        <v>757</v>
      </c>
      <c r="E1236">
        <v>52</v>
      </c>
      <c r="F1236">
        <v>200</v>
      </c>
      <c r="G1236" t="s">
        <v>7965</v>
      </c>
    </row>
    <row r="1237" spans="1:7" x14ac:dyDescent="0.25">
      <c r="A1237" t="s">
        <v>7966</v>
      </c>
      <c r="B1237">
        <v>1.03958705055828</v>
      </c>
      <c r="C1237" t="e">
        <f>----GG---------T---G</f>
        <v>#NAME?</v>
      </c>
      <c r="D1237">
        <v>58</v>
      </c>
      <c r="E1237">
        <v>1</v>
      </c>
      <c r="F1237">
        <v>91</v>
      </c>
      <c r="G1237" t="s">
        <v>7967</v>
      </c>
    </row>
    <row r="1238" spans="1:7" x14ac:dyDescent="0.25">
      <c r="A1238" t="s">
        <v>4455</v>
      </c>
      <c r="B1238">
        <v>0.58483906233982397</v>
      </c>
      <c r="C1238" t="s">
        <v>1017</v>
      </c>
      <c r="D1238">
        <v>38</v>
      </c>
      <c r="E1238">
        <v>1</v>
      </c>
      <c r="F1238">
        <v>212</v>
      </c>
      <c r="G1238" t="s">
        <v>7968</v>
      </c>
    </row>
    <row r="1239" spans="1:7" x14ac:dyDescent="0.25">
      <c r="A1239" t="s">
        <v>4458</v>
      </c>
      <c r="B1239">
        <v>0.78511169935390401</v>
      </c>
      <c r="C1239" t="s">
        <v>479</v>
      </c>
      <c r="D1239">
        <v>38</v>
      </c>
      <c r="E1239">
        <v>1</v>
      </c>
      <c r="F1239">
        <v>207</v>
      </c>
      <c r="G1239" t="s">
        <v>7969</v>
      </c>
    </row>
    <row r="1240" spans="1:7" x14ac:dyDescent="0.25">
      <c r="A1240" t="s">
        <v>7970</v>
      </c>
      <c r="B1240">
        <v>1.12906476418394</v>
      </c>
      <c r="C1240" t="s">
        <v>7971</v>
      </c>
      <c r="D1240">
        <v>134</v>
      </c>
      <c r="E1240">
        <v>2</v>
      </c>
      <c r="F1240">
        <v>174</v>
      </c>
      <c r="G1240" t="s">
        <v>7972</v>
      </c>
    </row>
    <row r="1241" spans="1:7" x14ac:dyDescent="0.25">
      <c r="A1241" t="s">
        <v>4468</v>
      </c>
      <c r="B1241">
        <v>0.73497598146427701</v>
      </c>
      <c r="C1241" t="s">
        <v>479</v>
      </c>
      <c r="D1241">
        <v>108</v>
      </c>
      <c r="E1241">
        <v>1</v>
      </c>
      <c r="F1241">
        <v>215</v>
      </c>
      <c r="G1241" t="s">
        <v>7973</v>
      </c>
    </row>
    <row r="1242" spans="1:7" x14ac:dyDescent="0.25">
      <c r="A1242" t="s">
        <v>7974</v>
      </c>
      <c r="B1242">
        <v>1.04872455071534</v>
      </c>
      <c r="C1242" t="s">
        <v>7975</v>
      </c>
      <c r="D1242">
        <v>108</v>
      </c>
      <c r="E1242">
        <v>0</v>
      </c>
      <c r="F1242">
        <v>208</v>
      </c>
      <c r="G1242" t="s">
        <v>7976</v>
      </c>
    </row>
    <row r="1243" spans="1:7" x14ac:dyDescent="0.25">
      <c r="A1243" t="s">
        <v>7977</v>
      </c>
      <c r="B1243">
        <v>1.0973258991745301</v>
      </c>
      <c r="C1243" t="s">
        <v>7978</v>
      </c>
      <c r="D1243">
        <v>245</v>
      </c>
      <c r="E1243">
        <v>0</v>
      </c>
      <c r="F1243">
        <v>214</v>
      </c>
      <c r="G1243" t="s">
        <v>7979</v>
      </c>
    </row>
    <row r="1244" spans="1:7" x14ac:dyDescent="0.25">
      <c r="A1244" t="s">
        <v>4474</v>
      </c>
      <c r="B1244">
        <v>0.99843938973525903</v>
      </c>
      <c r="C1244" t="s">
        <v>7980</v>
      </c>
      <c r="D1244">
        <v>245</v>
      </c>
      <c r="E1244">
        <v>0</v>
      </c>
      <c r="F1244">
        <v>212</v>
      </c>
      <c r="G1244" t="s">
        <v>7981</v>
      </c>
    </row>
    <row r="1245" spans="1:7" x14ac:dyDescent="0.25">
      <c r="A1245" t="s">
        <v>4477</v>
      </c>
      <c r="B1245">
        <v>0.66577038382942799</v>
      </c>
      <c r="C1245" t="s">
        <v>479</v>
      </c>
      <c r="D1245">
        <v>71</v>
      </c>
      <c r="E1245">
        <v>1</v>
      </c>
      <c r="F1245">
        <v>203</v>
      </c>
      <c r="G1245" t="s">
        <v>7982</v>
      </c>
    </row>
    <row r="1246" spans="1:7" x14ac:dyDescent="0.25">
      <c r="A1246" t="s">
        <v>4480</v>
      </c>
      <c r="B1246">
        <v>1.11479008896419</v>
      </c>
      <c r="C1246" t="s">
        <v>7983</v>
      </c>
      <c r="D1246">
        <v>65</v>
      </c>
      <c r="E1246">
        <v>1</v>
      </c>
      <c r="F1246">
        <v>212</v>
      </c>
      <c r="G1246" t="s">
        <v>7984</v>
      </c>
    </row>
    <row r="1247" spans="1:7" x14ac:dyDescent="0.25">
      <c r="A1247" t="s">
        <v>4482</v>
      </c>
      <c r="B1247">
        <v>1.77838856564895</v>
      </c>
      <c r="C1247" t="s">
        <v>7985</v>
      </c>
      <c r="D1247">
        <v>818</v>
      </c>
      <c r="E1247">
        <v>4</v>
      </c>
      <c r="F1247">
        <v>192</v>
      </c>
      <c r="G1247" t="s">
        <v>7985</v>
      </c>
    </row>
    <row r="1248" spans="1:7" x14ac:dyDescent="0.25">
      <c r="A1248" t="s">
        <v>7986</v>
      </c>
      <c r="B1248">
        <v>0.74960403138481901</v>
      </c>
      <c r="C1248" t="s">
        <v>1114</v>
      </c>
      <c r="D1248">
        <v>818</v>
      </c>
      <c r="E1248">
        <v>1</v>
      </c>
      <c r="F1248">
        <v>49</v>
      </c>
      <c r="G1248" t="s">
        <v>7987</v>
      </c>
    </row>
    <row r="1249" spans="1:7" x14ac:dyDescent="0.25">
      <c r="A1249" t="s">
        <v>4485</v>
      </c>
      <c r="B1249">
        <v>0.69588141316121399</v>
      </c>
      <c r="C1249" t="s">
        <v>479</v>
      </c>
      <c r="D1249">
        <v>242</v>
      </c>
      <c r="E1249">
        <v>1</v>
      </c>
      <c r="F1249">
        <v>72</v>
      </c>
      <c r="G1249" t="s">
        <v>7988</v>
      </c>
    </row>
    <row r="1250" spans="1:7" x14ac:dyDescent="0.25">
      <c r="A1250" t="s">
        <v>7989</v>
      </c>
      <c r="B1250">
        <v>0.63206533740639703</v>
      </c>
      <c r="C1250" t="s">
        <v>479</v>
      </c>
      <c r="D1250">
        <v>204</v>
      </c>
      <c r="E1250">
        <v>1</v>
      </c>
      <c r="F1250">
        <v>177</v>
      </c>
      <c r="G1250" t="s">
        <v>7990</v>
      </c>
    </row>
    <row r="1251" spans="1:7" x14ac:dyDescent="0.25">
      <c r="A1251" t="s">
        <v>7991</v>
      </c>
      <c r="B1251">
        <v>1.15672389941549</v>
      </c>
      <c r="C1251" t="s">
        <v>7992</v>
      </c>
      <c r="D1251">
        <v>128</v>
      </c>
      <c r="E1251">
        <v>2</v>
      </c>
      <c r="F1251">
        <v>130</v>
      </c>
      <c r="G1251" t="s">
        <v>7993</v>
      </c>
    </row>
    <row r="1252" spans="1:7" x14ac:dyDescent="0.25">
      <c r="A1252" t="s">
        <v>7994</v>
      </c>
      <c r="B1252">
        <v>1.3470009863947601</v>
      </c>
      <c r="C1252" t="s">
        <v>7995</v>
      </c>
      <c r="D1252">
        <v>136</v>
      </c>
      <c r="E1252">
        <v>5</v>
      </c>
      <c r="F1252">
        <v>206</v>
      </c>
      <c r="G1252" t="s">
        <v>7996</v>
      </c>
    </row>
    <row r="1253" spans="1:7" x14ac:dyDescent="0.25">
      <c r="A1253" t="s">
        <v>4491</v>
      </c>
      <c r="B1253">
        <v>0.90235691092732595</v>
      </c>
      <c r="C1253" t="s">
        <v>479</v>
      </c>
      <c r="D1253">
        <v>76</v>
      </c>
      <c r="E1253">
        <v>0</v>
      </c>
      <c r="F1253">
        <v>202</v>
      </c>
      <c r="G1253" t="s">
        <v>7997</v>
      </c>
    </row>
    <row r="1254" spans="1:7" x14ac:dyDescent="0.25">
      <c r="A1254" t="s">
        <v>4494</v>
      </c>
      <c r="B1254">
        <v>0.92767613064767296</v>
      </c>
      <c r="C1254" t="s">
        <v>479</v>
      </c>
      <c r="D1254">
        <v>76</v>
      </c>
      <c r="E1254">
        <v>0</v>
      </c>
      <c r="F1254">
        <v>201</v>
      </c>
      <c r="G1254" t="s">
        <v>7998</v>
      </c>
    </row>
    <row r="1255" spans="1:7" x14ac:dyDescent="0.25">
      <c r="A1255" t="s">
        <v>4497</v>
      </c>
      <c r="B1255">
        <v>0.51381541287492005</v>
      </c>
      <c r="C1255" t="s">
        <v>479</v>
      </c>
      <c r="D1255">
        <v>66</v>
      </c>
      <c r="E1255">
        <v>0</v>
      </c>
      <c r="F1255">
        <v>191</v>
      </c>
      <c r="G1255" t="s">
        <v>7999</v>
      </c>
    </row>
    <row r="1256" spans="1:7" x14ac:dyDescent="0.25">
      <c r="A1256" t="s">
        <v>4500</v>
      </c>
      <c r="B1256">
        <v>0.370379579405339</v>
      </c>
      <c r="C1256" t="s">
        <v>479</v>
      </c>
      <c r="D1256">
        <v>66</v>
      </c>
      <c r="E1256">
        <v>0</v>
      </c>
      <c r="F1256">
        <v>211</v>
      </c>
      <c r="G1256" t="s">
        <v>8000</v>
      </c>
    </row>
    <row r="1257" spans="1:7" x14ac:dyDescent="0.25">
      <c r="A1257" t="s">
        <v>8001</v>
      </c>
      <c r="B1257">
        <v>1.0706293784830401</v>
      </c>
      <c r="C1257" t="s">
        <v>8002</v>
      </c>
      <c r="D1257">
        <v>33</v>
      </c>
      <c r="E1257">
        <v>2</v>
      </c>
      <c r="F1257">
        <v>206</v>
      </c>
      <c r="G1257" t="s">
        <v>8003</v>
      </c>
    </row>
    <row r="1258" spans="1:7" x14ac:dyDescent="0.25">
      <c r="A1258" t="s">
        <v>4507</v>
      </c>
      <c r="B1258">
        <v>1.1857681383755201</v>
      </c>
      <c r="C1258" t="s">
        <v>8004</v>
      </c>
      <c r="D1258">
        <v>134</v>
      </c>
      <c r="E1258">
        <v>1</v>
      </c>
      <c r="F1258">
        <v>203</v>
      </c>
      <c r="G1258" t="s">
        <v>4506</v>
      </c>
    </row>
    <row r="1259" spans="1:7" x14ac:dyDescent="0.25">
      <c r="A1259" t="s">
        <v>4509</v>
      </c>
      <c r="B1259">
        <v>0.27156311286308998</v>
      </c>
      <c r="C1259" t="s">
        <v>3190</v>
      </c>
      <c r="D1259">
        <v>121</v>
      </c>
      <c r="E1259">
        <v>1</v>
      </c>
      <c r="F1259">
        <v>202</v>
      </c>
      <c r="G1259" t="s">
        <v>8005</v>
      </c>
    </row>
    <row r="1260" spans="1:7" x14ac:dyDescent="0.25">
      <c r="A1260" t="s">
        <v>8006</v>
      </c>
      <c r="B1260">
        <v>0.85009799966274302</v>
      </c>
      <c r="C1260" t="s">
        <v>7627</v>
      </c>
      <c r="D1260">
        <v>142</v>
      </c>
      <c r="E1260">
        <v>0</v>
      </c>
      <c r="F1260">
        <v>215</v>
      </c>
      <c r="G1260" t="s">
        <v>8007</v>
      </c>
    </row>
    <row r="1261" spans="1:7" x14ac:dyDescent="0.25">
      <c r="A1261" t="s">
        <v>4515</v>
      </c>
      <c r="B1261">
        <v>0.31526497058581199</v>
      </c>
      <c r="C1261" t="s">
        <v>479</v>
      </c>
      <c r="D1261">
        <v>68</v>
      </c>
      <c r="E1261">
        <v>0</v>
      </c>
      <c r="F1261">
        <v>213</v>
      </c>
      <c r="G1261" t="s">
        <v>8008</v>
      </c>
    </row>
    <row r="1262" spans="1:7" x14ac:dyDescent="0.25">
      <c r="A1262" t="s">
        <v>4518</v>
      </c>
      <c r="B1262">
        <v>0.52576503451308199</v>
      </c>
      <c r="C1262" t="s">
        <v>3190</v>
      </c>
      <c r="D1262">
        <v>68</v>
      </c>
      <c r="E1262">
        <v>1</v>
      </c>
      <c r="F1262">
        <v>206</v>
      </c>
      <c r="G1262" t="s">
        <v>8009</v>
      </c>
    </row>
    <row r="1263" spans="1:7" x14ac:dyDescent="0.25">
      <c r="A1263" t="s">
        <v>8010</v>
      </c>
      <c r="B1263">
        <v>0.31244710585143398</v>
      </c>
      <c r="C1263" t="s">
        <v>479</v>
      </c>
      <c r="D1263">
        <v>70</v>
      </c>
      <c r="E1263">
        <v>1</v>
      </c>
      <c r="F1263">
        <v>215</v>
      </c>
      <c r="G1263" t="s">
        <v>8011</v>
      </c>
    </row>
    <row r="1264" spans="1:7" x14ac:dyDescent="0.25">
      <c r="A1264" t="s">
        <v>4530</v>
      </c>
      <c r="B1264">
        <v>0.71418386238532505</v>
      </c>
      <c r="C1264" t="s">
        <v>3190</v>
      </c>
      <c r="D1264">
        <v>44</v>
      </c>
      <c r="E1264">
        <v>1</v>
      </c>
      <c r="F1264">
        <v>210</v>
      </c>
      <c r="G1264" t="s">
        <v>8012</v>
      </c>
    </row>
    <row r="1265" spans="1:7" x14ac:dyDescent="0.25">
      <c r="A1265" t="s">
        <v>4533</v>
      </c>
      <c r="B1265">
        <v>0.65934875681875305</v>
      </c>
      <c r="C1265" t="s">
        <v>479</v>
      </c>
      <c r="D1265">
        <v>44</v>
      </c>
      <c r="E1265">
        <v>0</v>
      </c>
      <c r="F1265">
        <v>196</v>
      </c>
      <c r="G1265" t="s">
        <v>8013</v>
      </c>
    </row>
    <row r="1266" spans="1:7" x14ac:dyDescent="0.25">
      <c r="A1266" t="s">
        <v>4540</v>
      </c>
      <c r="B1266">
        <v>0.57900347431809096</v>
      </c>
      <c r="C1266" t="s">
        <v>479</v>
      </c>
      <c r="D1266">
        <v>92</v>
      </c>
      <c r="E1266">
        <v>0</v>
      </c>
      <c r="F1266">
        <v>215</v>
      </c>
      <c r="G1266" t="s">
        <v>8014</v>
      </c>
    </row>
    <row r="1267" spans="1:7" x14ac:dyDescent="0.25">
      <c r="A1267" t="s">
        <v>4543</v>
      </c>
      <c r="B1267">
        <v>1.01072525542825</v>
      </c>
      <c r="C1267" t="s">
        <v>8015</v>
      </c>
      <c r="D1267">
        <v>916</v>
      </c>
      <c r="E1267">
        <v>1</v>
      </c>
      <c r="F1267">
        <v>102</v>
      </c>
      <c r="G1267" t="s">
        <v>8016</v>
      </c>
    </row>
    <row r="1268" spans="1:7" x14ac:dyDescent="0.25">
      <c r="A1268" t="s">
        <v>4545</v>
      </c>
      <c r="B1268">
        <v>0.50822816534082305</v>
      </c>
      <c r="C1268" t="s">
        <v>479</v>
      </c>
      <c r="D1268">
        <v>280</v>
      </c>
      <c r="E1268">
        <v>0</v>
      </c>
      <c r="F1268">
        <v>151</v>
      </c>
      <c r="G1268" t="s">
        <v>8017</v>
      </c>
    </row>
    <row r="1269" spans="1:7" x14ac:dyDescent="0.25">
      <c r="A1269" t="s">
        <v>4547</v>
      </c>
      <c r="B1269">
        <v>0.51980098483992698</v>
      </c>
      <c r="C1269" t="s">
        <v>479</v>
      </c>
      <c r="D1269">
        <v>343</v>
      </c>
      <c r="E1269">
        <v>0</v>
      </c>
      <c r="F1269">
        <v>85</v>
      </c>
      <c r="G1269" t="s">
        <v>8018</v>
      </c>
    </row>
    <row r="1270" spans="1:7" x14ac:dyDescent="0.25">
      <c r="A1270" t="s">
        <v>4549</v>
      </c>
      <c r="B1270">
        <v>0.29827727289084999</v>
      </c>
      <c r="C1270" t="s">
        <v>479</v>
      </c>
      <c r="D1270">
        <v>67</v>
      </c>
      <c r="E1270">
        <v>0</v>
      </c>
      <c r="F1270">
        <v>202</v>
      </c>
      <c r="G1270" t="s">
        <v>8019</v>
      </c>
    </row>
    <row r="1271" spans="1:7" x14ac:dyDescent="0.25">
      <c r="A1271" t="s">
        <v>4552</v>
      </c>
      <c r="B1271">
        <v>0.29849452603902599</v>
      </c>
      <c r="C1271" t="s">
        <v>479</v>
      </c>
      <c r="D1271">
        <v>102</v>
      </c>
      <c r="E1271">
        <v>0</v>
      </c>
      <c r="F1271">
        <v>170</v>
      </c>
      <c r="G1271" t="s">
        <v>8020</v>
      </c>
    </row>
    <row r="1272" spans="1:7" x14ac:dyDescent="0.25">
      <c r="A1272" t="s">
        <v>4561</v>
      </c>
      <c r="B1272">
        <v>0.43972814637861901</v>
      </c>
      <c r="C1272" t="s">
        <v>3190</v>
      </c>
      <c r="D1272">
        <v>86</v>
      </c>
      <c r="E1272">
        <v>1</v>
      </c>
      <c r="F1272">
        <v>67</v>
      </c>
      <c r="G1272" t="s">
        <v>8021</v>
      </c>
    </row>
    <row r="1273" spans="1:7" x14ac:dyDescent="0.25">
      <c r="A1273" t="s">
        <v>4564</v>
      </c>
      <c r="B1273">
        <v>0.30728046194757702</v>
      </c>
      <c r="C1273" t="s">
        <v>479</v>
      </c>
      <c r="D1273">
        <v>86</v>
      </c>
      <c r="E1273">
        <v>1</v>
      </c>
      <c r="F1273">
        <v>202</v>
      </c>
      <c r="G1273" t="s">
        <v>8022</v>
      </c>
    </row>
    <row r="1274" spans="1:7" x14ac:dyDescent="0.25">
      <c r="A1274" t="s">
        <v>4566</v>
      </c>
      <c r="B1274">
        <v>0.87590369572345605</v>
      </c>
      <c r="C1274" t="s">
        <v>8023</v>
      </c>
      <c r="D1274">
        <v>131</v>
      </c>
      <c r="E1274">
        <v>1</v>
      </c>
      <c r="F1274">
        <v>31</v>
      </c>
      <c r="G1274" t="s">
        <v>8024</v>
      </c>
    </row>
    <row r="1275" spans="1:7" x14ac:dyDescent="0.25">
      <c r="A1275" t="s">
        <v>4568</v>
      </c>
      <c r="B1275">
        <v>0.58432059918874202</v>
      </c>
      <c r="C1275" t="s">
        <v>3190</v>
      </c>
      <c r="D1275">
        <v>35</v>
      </c>
      <c r="E1275">
        <v>1</v>
      </c>
      <c r="F1275">
        <v>36</v>
      </c>
      <c r="G1275" t="s">
        <v>8025</v>
      </c>
    </row>
    <row r="1276" spans="1:7" x14ac:dyDescent="0.25">
      <c r="A1276" t="s">
        <v>8026</v>
      </c>
      <c r="B1276">
        <v>1.8240391104837801</v>
      </c>
      <c r="C1276" t="s">
        <v>8027</v>
      </c>
      <c r="D1276">
        <v>652</v>
      </c>
      <c r="E1276">
        <v>13</v>
      </c>
      <c r="F1276">
        <v>213</v>
      </c>
      <c r="G1276" t="s">
        <v>8027</v>
      </c>
    </row>
    <row r="1277" spans="1:7" x14ac:dyDescent="0.25">
      <c r="A1277" t="s">
        <v>4583</v>
      </c>
      <c r="B1277">
        <v>0.46761829019701101</v>
      </c>
      <c r="C1277" t="s">
        <v>479</v>
      </c>
      <c r="D1277">
        <v>81</v>
      </c>
      <c r="E1277">
        <v>0</v>
      </c>
      <c r="F1277">
        <v>179</v>
      </c>
      <c r="G1277" t="s">
        <v>8028</v>
      </c>
    </row>
    <row r="1278" spans="1:7" x14ac:dyDescent="0.25">
      <c r="A1278" t="s">
        <v>4585</v>
      </c>
      <c r="B1278">
        <v>0.97536341668216098</v>
      </c>
      <c r="C1278" t="s">
        <v>8029</v>
      </c>
      <c r="D1278">
        <v>58</v>
      </c>
      <c r="E1278">
        <v>1</v>
      </c>
      <c r="F1278">
        <v>125</v>
      </c>
      <c r="G1278" t="s">
        <v>8030</v>
      </c>
    </row>
    <row r="1279" spans="1:7" x14ac:dyDescent="0.25">
      <c r="A1279" t="s">
        <v>4587</v>
      </c>
      <c r="B1279">
        <v>0.635179776630586</v>
      </c>
      <c r="C1279" t="s">
        <v>479</v>
      </c>
      <c r="D1279">
        <v>58</v>
      </c>
      <c r="E1279">
        <v>0</v>
      </c>
      <c r="F1279">
        <v>142</v>
      </c>
      <c r="G1279" t="s">
        <v>8031</v>
      </c>
    </row>
    <row r="1280" spans="1:7" x14ac:dyDescent="0.25">
      <c r="A1280" t="s">
        <v>4590</v>
      </c>
      <c r="B1280">
        <v>1.3011251516985101</v>
      </c>
      <c r="C1280" t="s">
        <v>8032</v>
      </c>
      <c r="D1280">
        <v>73</v>
      </c>
      <c r="E1280">
        <v>2</v>
      </c>
      <c r="F1280">
        <v>199</v>
      </c>
      <c r="G1280" t="s">
        <v>8033</v>
      </c>
    </row>
    <row r="1281" spans="1:7" x14ac:dyDescent="0.25">
      <c r="A1281" t="s">
        <v>4599</v>
      </c>
      <c r="B1281">
        <v>1.2212906351148101</v>
      </c>
      <c r="C1281" t="s">
        <v>8034</v>
      </c>
      <c r="D1281">
        <v>188</v>
      </c>
      <c r="E1281">
        <v>0</v>
      </c>
      <c r="F1281">
        <v>44</v>
      </c>
      <c r="G1281" t="s">
        <v>8035</v>
      </c>
    </row>
    <row r="1282" spans="1:7" x14ac:dyDescent="0.25">
      <c r="A1282" t="s">
        <v>4602</v>
      </c>
      <c r="B1282">
        <v>0.712536558151321</v>
      </c>
      <c r="C1282" t="s">
        <v>479</v>
      </c>
      <c r="D1282">
        <v>48</v>
      </c>
      <c r="E1282">
        <v>1</v>
      </c>
      <c r="F1282">
        <v>209</v>
      </c>
      <c r="G1282" t="s">
        <v>8036</v>
      </c>
    </row>
    <row r="1283" spans="1:7" x14ac:dyDescent="0.25">
      <c r="A1283" t="s">
        <v>8037</v>
      </c>
      <c r="B1283">
        <v>0.59986656500880198</v>
      </c>
      <c r="C1283" t="s">
        <v>6509</v>
      </c>
      <c r="D1283">
        <v>48</v>
      </c>
      <c r="E1283">
        <v>0</v>
      </c>
      <c r="F1283">
        <v>67</v>
      </c>
      <c r="G1283" t="s">
        <v>8038</v>
      </c>
    </row>
    <row r="1284" spans="1:7" x14ac:dyDescent="0.25">
      <c r="A1284" t="s">
        <v>8039</v>
      </c>
      <c r="B1284">
        <v>0.48194558854479902</v>
      </c>
      <c r="C1284" t="s">
        <v>479</v>
      </c>
      <c r="D1284">
        <v>159</v>
      </c>
      <c r="E1284">
        <v>1</v>
      </c>
      <c r="F1284">
        <v>207</v>
      </c>
      <c r="G1284" t="s">
        <v>8040</v>
      </c>
    </row>
    <row r="1285" spans="1:7" x14ac:dyDescent="0.25">
      <c r="A1285" t="s">
        <v>8041</v>
      </c>
      <c r="B1285">
        <v>0.40949843505384198</v>
      </c>
      <c r="C1285" t="s">
        <v>479</v>
      </c>
      <c r="D1285">
        <v>158</v>
      </c>
      <c r="E1285">
        <v>1</v>
      </c>
      <c r="F1285">
        <v>213</v>
      </c>
      <c r="G1285" t="s">
        <v>8042</v>
      </c>
    </row>
    <row r="1286" spans="1:7" x14ac:dyDescent="0.25">
      <c r="A1286" t="s">
        <v>4613</v>
      </c>
      <c r="B1286">
        <v>1.2347565894018699</v>
      </c>
      <c r="C1286" t="s">
        <v>8043</v>
      </c>
      <c r="D1286">
        <v>111</v>
      </c>
      <c r="E1286">
        <v>1</v>
      </c>
      <c r="F1286">
        <v>81</v>
      </c>
      <c r="G1286" t="s">
        <v>8044</v>
      </c>
    </row>
    <row r="1287" spans="1:7" x14ac:dyDescent="0.25">
      <c r="A1287" t="s">
        <v>4615</v>
      </c>
      <c r="B1287">
        <v>0.55503810151867605</v>
      </c>
      <c r="C1287" t="s">
        <v>479</v>
      </c>
      <c r="D1287">
        <v>42</v>
      </c>
      <c r="E1287">
        <v>1</v>
      </c>
      <c r="F1287">
        <v>210</v>
      </c>
      <c r="G1287" t="s">
        <v>8045</v>
      </c>
    </row>
    <row r="1288" spans="1:7" x14ac:dyDescent="0.25">
      <c r="A1288" t="s">
        <v>8046</v>
      </c>
      <c r="B1288">
        <v>0.35501212552283101</v>
      </c>
      <c r="C1288" t="s">
        <v>3190</v>
      </c>
      <c r="D1288">
        <v>88</v>
      </c>
      <c r="E1288">
        <v>1</v>
      </c>
      <c r="F1288">
        <v>207</v>
      </c>
      <c r="G1288" t="s">
        <v>8047</v>
      </c>
    </row>
    <row r="1289" spans="1:7" x14ac:dyDescent="0.25">
      <c r="A1289" t="s">
        <v>8048</v>
      </c>
      <c r="B1289">
        <v>0.35283221396229802</v>
      </c>
      <c r="C1289" t="s">
        <v>3190</v>
      </c>
      <c r="D1289">
        <v>70</v>
      </c>
      <c r="E1289">
        <v>1</v>
      </c>
      <c r="F1289">
        <v>209</v>
      </c>
      <c r="G1289" t="s">
        <v>8049</v>
      </c>
    </row>
    <row r="1290" spans="1:7" x14ac:dyDescent="0.25">
      <c r="A1290" t="s">
        <v>4623</v>
      </c>
      <c r="B1290">
        <v>0.48619672322864399</v>
      </c>
      <c r="C1290" t="s">
        <v>479</v>
      </c>
      <c r="D1290">
        <v>129</v>
      </c>
      <c r="E1290">
        <v>0</v>
      </c>
      <c r="F1290">
        <v>79</v>
      </c>
      <c r="G1290" t="s">
        <v>8050</v>
      </c>
    </row>
    <row r="1291" spans="1:7" x14ac:dyDescent="0.25">
      <c r="A1291" t="s">
        <v>8051</v>
      </c>
      <c r="B1291">
        <v>0.45436551510350598</v>
      </c>
      <c r="C1291" t="s">
        <v>6509</v>
      </c>
      <c r="D1291">
        <v>55</v>
      </c>
      <c r="E1291">
        <v>1</v>
      </c>
      <c r="F1291">
        <v>215</v>
      </c>
      <c r="G1291" t="s">
        <v>8052</v>
      </c>
    </row>
    <row r="1292" spans="1:7" x14ac:dyDescent="0.25">
      <c r="A1292" t="s">
        <v>4628</v>
      </c>
      <c r="B1292">
        <v>1.65286534263109</v>
      </c>
      <c r="C1292" t="s">
        <v>8053</v>
      </c>
      <c r="D1292">
        <v>291</v>
      </c>
      <c r="E1292">
        <v>18</v>
      </c>
      <c r="F1292">
        <v>210</v>
      </c>
      <c r="G1292" t="s">
        <v>4627</v>
      </c>
    </row>
    <row r="1293" spans="1:7" x14ac:dyDescent="0.25">
      <c r="A1293" t="s">
        <v>4630</v>
      </c>
      <c r="B1293">
        <v>1.1301947631333999</v>
      </c>
      <c r="C1293" t="s">
        <v>8054</v>
      </c>
      <c r="D1293">
        <v>200</v>
      </c>
      <c r="E1293">
        <v>1</v>
      </c>
      <c r="F1293">
        <v>198</v>
      </c>
      <c r="G1293" t="s">
        <v>8055</v>
      </c>
    </row>
    <row r="1294" spans="1:7" x14ac:dyDescent="0.25">
      <c r="A1294" t="s">
        <v>4633</v>
      </c>
      <c r="B1294">
        <v>0.98189595336138502</v>
      </c>
      <c r="C1294" t="s">
        <v>8056</v>
      </c>
      <c r="D1294">
        <v>182</v>
      </c>
      <c r="E1294">
        <v>1</v>
      </c>
      <c r="F1294">
        <v>178</v>
      </c>
      <c r="G1294" t="s">
        <v>4632</v>
      </c>
    </row>
    <row r="1295" spans="1:7" x14ac:dyDescent="0.25">
      <c r="A1295" t="s">
        <v>4636</v>
      </c>
      <c r="B1295">
        <v>0.77764721800363001</v>
      </c>
      <c r="C1295" t="s">
        <v>479</v>
      </c>
      <c r="D1295">
        <v>297</v>
      </c>
      <c r="E1295">
        <v>1</v>
      </c>
      <c r="F1295">
        <v>209</v>
      </c>
      <c r="G1295" t="s">
        <v>4635</v>
      </c>
    </row>
    <row r="1296" spans="1:7" x14ac:dyDescent="0.25">
      <c r="A1296" t="s">
        <v>8057</v>
      </c>
      <c r="B1296">
        <v>0.91279325657541899</v>
      </c>
      <c r="C1296" t="s">
        <v>2746</v>
      </c>
      <c r="D1296">
        <v>91</v>
      </c>
      <c r="E1296">
        <v>1</v>
      </c>
      <c r="F1296">
        <v>215</v>
      </c>
      <c r="G1296" t="s">
        <v>8058</v>
      </c>
    </row>
    <row r="1297" spans="1:7" x14ac:dyDescent="0.25">
      <c r="A1297" t="s">
        <v>4641</v>
      </c>
      <c r="B1297">
        <v>1.5037963079635901</v>
      </c>
      <c r="C1297" t="s">
        <v>8059</v>
      </c>
      <c r="D1297">
        <v>207</v>
      </c>
      <c r="E1297">
        <v>1</v>
      </c>
      <c r="F1297">
        <v>65</v>
      </c>
      <c r="G1297" t="s">
        <v>8060</v>
      </c>
    </row>
    <row r="1298" spans="1:7" x14ac:dyDescent="0.25">
      <c r="A1298" t="s">
        <v>4644</v>
      </c>
      <c r="B1298">
        <v>0.87384296077652501</v>
      </c>
      <c r="C1298" t="s">
        <v>8061</v>
      </c>
      <c r="D1298">
        <v>156</v>
      </c>
      <c r="E1298">
        <v>0</v>
      </c>
      <c r="F1298">
        <v>142</v>
      </c>
      <c r="G1298" t="s">
        <v>8062</v>
      </c>
    </row>
    <row r="1299" spans="1:7" x14ac:dyDescent="0.25">
      <c r="A1299" t="s">
        <v>8063</v>
      </c>
      <c r="B1299">
        <v>1.0513258024941201</v>
      </c>
      <c r="C1299" t="s">
        <v>8064</v>
      </c>
      <c r="D1299">
        <v>311</v>
      </c>
      <c r="E1299">
        <v>0</v>
      </c>
      <c r="F1299">
        <v>210</v>
      </c>
      <c r="G1299" t="s">
        <v>8065</v>
      </c>
    </row>
    <row r="1300" spans="1:7" x14ac:dyDescent="0.25">
      <c r="A1300" t="s">
        <v>4650</v>
      </c>
      <c r="B1300">
        <v>0.95893463037467297</v>
      </c>
      <c r="C1300" t="s">
        <v>8066</v>
      </c>
      <c r="D1300">
        <v>49</v>
      </c>
      <c r="E1300">
        <v>0</v>
      </c>
      <c r="F1300">
        <v>43</v>
      </c>
      <c r="G1300" t="s">
        <v>8067</v>
      </c>
    </row>
    <row r="1301" spans="1:7" x14ac:dyDescent="0.25">
      <c r="A1301" t="s">
        <v>8068</v>
      </c>
      <c r="B1301">
        <v>0.56852752085909797</v>
      </c>
      <c r="C1301" t="s">
        <v>479</v>
      </c>
      <c r="D1301">
        <v>90</v>
      </c>
      <c r="E1301">
        <v>1</v>
      </c>
      <c r="F1301">
        <v>195</v>
      </c>
      <c r="G1301" t="s">
        <v>8069</v>
      </c>
    </row>
    <row r="1302" spans="1:7" x14ac:dyDescent="0.25">
      <c r="A1302" t="s">
        <v>4657</v>
      </c>
      <c r="B1302">
        <v>1.1043898000415</v>
      </c>
      <c r="C1302" t="s">
        <v>8070</v>
      </c>
      <c r="D1302">
        <v>50</v>
      </c>
      <c r="E1302">
        <v>0</v>
      </c>
      <c r="F1302">
        <v>178</v>
      </c>
      <c r="G1302" t="s">
        <v>8071</v>
      </c>
    </row>
    <row r="1303" spans="1:7" x14ac:dyDescent="0.25">
      <c r="A1303" t="s">
        <v>8072</v>
      </c>
      <c r="B1303">
        <v>1.219385106824</v>
      </c>
      <c r="C1303" t="s">
        <v>8073</v>
      </c>
      <c r="D1303">
        <v>197</v>
      </c>
      <c r="E1303">
        <v>1</v>
      </c>
      <c r="F1303">
        <v>159</v>
      </c>
      <c r="G1303" t="s">
        <v>8074</v>
      </c>
    </row>
    <row r="1304" spans="1:7" x14ac:dyDescent="0.25">
      <c r="A1304" t="s">
        <v>8075</v>
      </c>
      <c r="B1304">
        <v>1.5799114338414899</v>
      </c>
      <c r="C1304" t="s">
        <v>8076</v>
      </c>
      <c r="D1304">
        <v>197</v>
      </c>
      <c r="E1304">
        <v>20</v>
      </c>
      <c r="F1304">
        <v>197</v>
      </c>
      <c r="G1304" t="s">
        <v>8077</v>
      </c>
    </row>
    <row r="1305" spans="1:7" x14ac:dyDescent="0.25">
      <c r="A1305" t="s">
        <v>8078</v>
      </c>
      <c r="B1305">
        <v>0.91917280519379396</v>
      </c>
      <c r="C1305" t="s">
        <v>8079</v>
      </c>
      <c r="D1305">
        <v>200</v>
      </c>
      <c r="E1305">
        <v>0</v>
      </c>
      <c r="F1305">
        <v>165</v>
      </c>
      <c r="G1305" t="s">
        <v>8080</v>
      </c>
    </row>
    <row r="1306" spans="1:7" x14ac:dyDescent="0.25">
      <c r="A1306" t="s">
        <v>4683</v>
      </c>
      <c r="B1306">
        <v>0.85197969062608403</v>
      </c>
      <c r="C1306" t="s">
        <v>8081</v>
      </c>
      <c r="D1306">
        <v>213</v>
      </c>
      <c r="E1306">
        <v>1</v>
      </c>
      <c r="F1306">
        <v>196</v>
      </c>
      <c r="G1306" t="s">
        <v>4688</v>
      </c>
    </row>
    <row r="1307" spans="1:7" x14ac:dyDescent="0.25">
      <c r="A1307" t="s">
        <v>4686</v>
      </c>
      <c r="B1307">
        <v>0.95676579101660697</v>
      </c>
      <c r="C1307" t="s">
        <v>479</v>
      </c>
      <c r="D1307">
        <v>257</v>
      </c>
      <c r="E1307">
        <v>1</v>
      </c>
      <c r="F1307">
        <v>209</v>
      </c>
      <c r="G1307" t="s">
        <v>8082</v>
      </c>
    </row>
    <row r="1308" spans="1:7" x14ac:dyDescent="0.25">
      <c r="A1308" t="s">
        <v>4689</v>
      </c>
      <c r="B1308">
        <v>0.63669490079797597</v>
      </c>
      <c r="C1308" t="s">
        <v>2791</v>
      </c>
      <c r="D1308">
        <v>267</v>
      </c>
      <c r="E1308">
        <v>0</v>
      </c>
      <c r="F1308">
        <v>85</v>
      </c>
      <c r="G1308" t="s">
        <v>8083</v>
      </c>
    </row>
    <row r="1309" spans="1:7" x14ac:dyDescent="0.25">
      <c r="A1309" t="s">
        <v>4692</v>
      </c>
      <c r="B1309">
        <v>0.54428983357682004</v>
      </c>
      <c r="C1309" t="s">
        <v>479</v>
      </c>
      <c r="D1309">
        <v>120</v>
      </c>
      <c r="E1309">
        <v>1</v>
      </c>
      <c r="F1309">
        <v>209</v>
      </c>
      <c r="G1309" t="s">
        <v>8084</v>
      </c>
    </row>
    <row r="1310" spans="1:7" x14ac:dyDescent="0.25">
      <c r="A1310" t="s">
        <v>8085</v>
      </c>
      <c r="B1310">
        <v>0.49197966562718998</v>
      </c>
      <c r="C1310" t="s">
        <v>2767</v>
      </c>
      <c r="D1310">
        <v>38</v>
      </c>
      <c r="E1310">
        <v>1</v>
      </c>
      <c r="F1310">
        <v>212</v>
      </c>
      <c r="G1310" t="s">
        <v>8086</v>
      </c>
    </row>
    <row r="1311" spans="1:7" x14ac:dyDescent="0.25">
      <c r="A1311" t="s">
        <v>4698</v>
      </c>
      <c r="B1311">
        <v>0.60338241136584503</v>
      </c>
      <c r="C1311" t="s">
        <v>479</v>
      </c>
      <c r="D1311">
        <v>38</v>
      </c>
      <c r="E1311">
        <v>1</v>
      </c>
      <c r="F1311">
        <v>206</v>
      </c>
      <c r="G1311" t="s">
        <v>8087</v>
      </c>
    </row>
    <row r="1312" spans="1:7" x14ac:dyDescent="0.25">
      <c r="A1312" t="s">
        <v>4701</v>
      </c>
      <c r="B1312">
        <v>1.0605642804373501</v>
      </c>
      <c r="C1312" t="s">
        <v>8088</v>
      </c>
      <c r="D1312">
        <v>204</v>
      </c>
      <c r="E1312">
        <v>1</v>
      </c>
      <c r="F1312">
        <v>165</v>
      </c>
      <c r="G1312" t="s">
        <v>8089</v>
      </c>
    </row>
    <row r="1313" spans="1:7" x14ac:dyDescent="0.25">
      <c r="A1313" t="s">
        <v>8090</v>
      </c>
      <c r="B1313">
        <v>0.61230305389631601</v>
      </c>
      <c r="C1313" t="s">
        <v>6633</v>
      </c>
      <c r="D1313">
        <v>204</v>
      </c>
      <c r="E1313">
        <v>0</v>
      </c>
      <c r="F1313">
        <v>193</v>
      </c>
      <c r="G1313" t="s">
        <v>8091</v>
      </c>
    </row>
    <row r="1314" spans="1:7" x14ac:dyDescent="0.25">
      <c r="A1314" t="s">
        <v>8092</v>
      </c>
      <c r="B1314">
        <v>1.10714934585123</v>
      </c>
      <c r="C1314" t="s">
        <v>8093</v>
      </c>
      <c r="D1314">
        <v>427</v>
      </c>
      <c r="E1314">
        <v>0</v>
      </c>
      <c r="F1314">
        <v>214</v>
      </c>
      <c r="G1314" t="s">
        <v>8094</v>
      </c>
    </row>
    <row r="1315" spans="1:7" x14ac:dyDescent="0.25">
      <c r="A1315" t="s">
        <v>4711</v>
      </c>
      <c r="B1315">
        <v>0.83274235687835096</v>
      </c>
      <c r="C1315" t="s">
        <v>8095</v>
      </c>
      <c r="D1315">
        <v>245</v>
      </c>
      <c r="E1315">
        <v>1</v>
      </c>
      <c r="F1315">
        <v>115</v>
      </c>
      <c r="G1315" t="s">
        <v>8096</v>
      </c>
    </row>
    <row r="1316" spans="1:7" x14ac:dyDescent="0.25">
      <c r="A1316" t="s">
        <v>8097</v>
      </c>
      <c r="B1316">
        <v>0.55731485820799098</v>
      </c>
      <c r="C1316" t="s">
        <v>479</v>
      </c>
      <c r="D1316">
        <v>41</v>
      </c>
      <c r="E1316">
        <v>2</v>
      </c>
      <c r="F1316">
        <v>115</v>
      </c>
      <c r="G1316" t="s">
        <v>8098</v>
      </c>
    </row>
    <row r="1317" spans="1:7" x14ac:dyDescent="0.25">
      <c r="A1317" t="s">
        <v>8099</v>
      </c>
      <c r="B1317">
        <v>1.2745854790609501</v>
      </c>
      <c r="C1317" t="s">
        <v>8100</v>
      </c>
      <c r="D1317">
        <v>105</v>
      </c>
      <c r="E1317">
        <v>3</v>
      </c>
      <c r="F1317">
        <v>111</v>
      </c>
      <c r="G1317" t="s">
        <v>3594</v>
      </c>
    </row>
    <row r="1318" spans="1:7" x14ac:dyDescent="0.25">
      <c r="A1318" t="s">
        <v>4714</v>
      </c>
      <c r="B1318">
        <v>0.65128868151751096</v>
      </c>
      <c r="C1318" t="s">
        <v>8101</v>
      </c>
      <c r="D1318">
        <v>145</v>
      </c>
      <c r="E1318">
        <v>2</v>
      </c>
      <c r="F1318">
        <v>115</v>
      </c>
      <c r="G1318" t="s">
        <v>8102</v>
      </c>
    </row>
    <row r="1319" spans="1:7" x14ac:dyDescent="0.25">
      <c r="A1319" t="s">
        <v>4717</v>
      </c>
      <c r="B1319">
        <v>1.6665800091798499</v>
      </c>
      <c r="C1319" t="e">
        <f>---G-CCGGA-GACT-GCCA</f>
        <v>#NAME?</v>
      </c>
      <c r="D1319">
        <v>95</v>
      </c>
      <c r="E1319">
        <v>20</v>
      </c>
      <c r="F1319">
        <v>60</v>
      </c>
      <c r="G1319" t="s">
        <v>4720</v>
      </c>
    </row>
    <row r="1320" spans="1:7" x14ac:dyDescent="0.25">
      <c r="A1320" t="s">
        <v>4719</v>
      </c>
      <c r="B1320">
        <v>1.0762475059846801</v>
      </c>
      <c r="C1320" t="s">
        <v>8103</v>
      </c>
      <c r="D1320">
        <v>35</v>
      </c>
      <c r="E1320">
        <v>2</v>
      </c>
      <c r="F1320">
        <v>62</v>
      </c>
      <c r="G1320" t="s">
        <v>8104</v>
      </c>
    </row>
    <row r="1321" spans="1:7" x14ac:dyDescent="0.25">
      <c r="A1321" t="s">
        <v>4721</v>
      </c>
      <c r="B1321">
        <v>1.1075533056582101</v>
      </c>
      <c r="C1321" t="s">
        <v>8105</v>
      </c>
      <c r="D1321">
        <v>116</v>
      </c>
      <c r="E1321">
        <v>2</v>
      </c>
      <c r="F1321">
        <v>90</v>
      </c>
      <c r="G1321" t="s">
        <v>4725</v>
      </c>
    </row>
    <row r="1322" spans="1:7" x14ac:dyDescent="0.25">
      <c r="A1322" t="s">
        <v>8106</v>
      </c>
      <c r="B1322">
        <v>0.58357966827228402</v>
      </c>
      <c r="C1322" t="s">
        <v>479</v>
      </c>
      <c r="D1322">
        <v>153</v>
      </c>
      <c r="E1322">
        <v>1</v>
      </c>
      <c r="F1322">
        <v>116</v>
      </c>
      <c r="G1322" t="s">
        <v>8107</v>
      </c>
    </row>
    <row r="1323" spans="1:7" x14ac:dyDescent="0.25">
      <c r="A1323" t="s">
        <v>8108</v>
      </c>
      <c r="B1323">
        <v>0.51473846443855498</v>
      </c>
      <c r="C1323" t="s">
        <v>479</v>
      </c>
      <c r="D1323">
        <v>109</v>
      </c>
      <c r="E1323">
        <v>0</v>
      </c>
      <c r="F1323">
        <v>117</v>
      </c>
      <c r="G1323" t="s">
        <v>8109</v>
      </c>
    </row>
    <row r="1324" spans="1:7" x14ac:dyDescent="0.25">
      <c r="A1324" t="s">
        <v>4728</v>
      </c>
      <c r="B1324">
        <v>0.499562467319078</v>
      </c>
      <c r="C1324" t="s">
        <v>6242</v>
      </c>
      <c r="D1324">
        <v>224</v>
      </c>
      <c r="E1324">
        <v>1</v>
      </c>
      <c r="F1324">
        <v>100</v>
      </c>
      <c r="G1324" t="s">
        <v>8110</v>
      </c>
    </row>
    <row r="1325" spans="1:7" x14ac:dyDescent="0.25">
      <c r="A1325" t="s">
        <v>8111</v>
      </c>
      <c r="B1325">
        <v>0.74567243019477503</v>
      </c>
      <c r="C1325" t="s">
        <v>479</v>
      </c>
      <c r="D1325">
        <v>72</v>
      </c>
      <c r="E1325">
        <v>0</v>
      </c>
      <c r="F1325">
        <v>56</v>
      </c>
      <c r="G1325" t="s">
        <v>4729</v>
      </c>
    </row>
    <row r="1326" spans="1:7" x14ac:dyDescent="0.25">
      <c r="A1326" t="s">
        <v>4732</v>
      </c>
      <c r="B1326">
        <v>1.0259651660685301</v>
      </c>
      <c r="C1326" t="s">
        <v>8112</v>
      </c>
      <c r="D1326">
        <v>96</v>
      </c>
      <c r="E1326">
        <v>1</v>
      </c>
      <c r="F1326">
        <v>56</v>
      </c>
      <c r="G1326" t="s">
        <v>8113</v>
      </c>
    </row>
    <row r="1327" spans="1:7" x14ac:dyDescent="0.25">
      <c r="A1327" t="s">
        <v>4735</v>
      </c>
      <c r="B1327">
        <v>1.12279182374043</v>
      </c>
      <c r="C1327" t="s">
        <v>8114</v>
      </c>
      <c r="D1327">
        <v>98</v>
      </c>
      <c r="E1327">
        <v>1</v>
      </c>
      <c r="F1327">
        <v>56</v>
      </c>
      <c r="G1327" t="s">
        <v>8115</v>
      </c>
    </row>
    <row r="1328" spans="1:7" x14ac:dyDescent="0.25">
      <c r="A1328" t="s">
        <v>4737</v>
      </c>
      <c r="B1328">
        <v>0.595599656438766</v>
      </c>
      <c r="C1328" t="s">
        <v>6079</v>
      </c>
      <c r="D1328">
        <v>38</v>
      </c>
      <c r="E1328">
        <v>1</v>
      </c>
      <c r="F1328">
        <v>43</v>
      </c>
      <c r="G1328" t="s">
        <v>8116</v>
      </c>
    </row>
    <row r="1329" spans="1:7" x14ac:dyDescent="0.25">
      <c r="A1329" t="s">
        <v>4740</v>
      </c>
      <c r="B1329">
        <v>1.6869411773571801</v>
      </c>
      <c r="C1329" t="s">
        <v>8117</v>
      </c>
      <c r="D1329">
        <v>114</v>
      </c>
      <c r="E1329">
        <v>23</v>
      </c>
      <c r="F1329">
        <v>42</v>
      </c>
      <c r="G1329" t="s">
        <v>8118</v>
      </c>
    </row>
    <row r="1330" spans="1:7" x14ac:dyDescent="0.25">
      <c r="A1330" t="s">
        <v>8119</v>
      </c>
      <c r="B1330">
        <v>0.73010236255914096</v>
      </c>
      <c r="C1330" t="s">
        <v>479</v>
      </c>
      <c r="D1330">
        <v>269</v>
      </c>
      <c r="E1330">
        <v>0</v>
      </c>
      <c r="F1330">
        <v>60</v>
      </c>
      <c r="G1330" t="s">
        <v>8120</v>
      </c>
    </row>
    <row r="1331" spans="1:7" x14ac:dyDescent="0.25">
      <c r="A1331" t="s">
        <v>8121</v>
      </c>
      <c r="B1331">
        <v>1.0911338235610999</v>
      </c>
      <c r="C1331" t="s">
        <v>8122</v>
      </c>
      <c r="D1331">
        <v>164</v>
      </c>
      <c r="E1331">
        <v>0</v>
      </c>
      <c r="F1331">
        <v>36</v>
      </c>
      <c r="G1331" t="s">
        <v>8123</v>
      </c>
    </row>
    <row r="1332" spans="1:7" x14ac:dyDescent="0.25">
      <c r="A1332" t="s">
        <v>8124</v>
      </c>
      <c r="B1332">
        <v>0.33793272322002899</v>
      </c>
      <c r="C1332" t="s">
        <v>479</v>
      </c>
      <c r="D1332">
        <v>68</v>
      </c>
      <c r="E1332">
        <v>0</v>
      </c>
      <c r="F1332">
        <v>160</v>
      </c>
      <c r="G1332" t="s">
        <v>8125</v>
      </c>
    </row>
    <row r="1333" spans="1:7" x14ac:dyDescent="0.25">
      <c r="A1333" t="s">
        <v>8126</v>
      </c>
      <c r="B1333">
        <v>0.50730489883213303</v>
      </c>
      <c r="C1333" t="s">
        <v>479</v>
      </c>
      <c r="D1333">
        <v>37</v>
      </c>
      <c r="E1333">
        <v>1</v>
      </c>
      <c r="F1333">
        <v>200</v>
      </c>
      <c r="G1333" t="s">
        <v>8127</v>
      </c>
    </row>
    <row r="1334" spans="1:7" x14ac:dyDescent="0.25">
      <c r="A1334" t="s">
        <v>8128</v>
      </c>
      <c r="B1334">
        <v>1.5247955706674901</v>
      </c>
      <c r="C1334" t="s">
        <v>8129</v>
      </c>
      <c r="D1334">
        <v>96</v>
      </c>
      <c r="E1334">
        <v>8</v>
      </c>
      <c r="F1334">
        <v>53</v>
      </c>
      <c r="G1334" t="s">
        <v>8130</v>
      </c>
    </row>
    <row r="1335" spans="1:7" x14ac:dyDescent="0.25">
      <c r="A1335" t="s">
        <v>8131</v>
      </c>
      <c r="B1335">
        <v>1.1509961136870099</v>
      </c>
      <c r="C1335" t="s">
        <v>8132</v>
      </c>
      <c r="D1335">
        <v>112</v>
      </c>
      <c r="E1335">
        <v>1</v>
      </c>
      <c r="F1335">
        <v>214</v>
      </c>
      <c r="G1335" t="s">
        <v>8133</v>
      </c>
    </row>
    <row r="1336" spans="1:7" x14ac:dyDescent="0.25">
      <c r="A1336" t="s">
        <v>8134</v>
      </c>
      <c r="B1336">
        <v>1.51178419799109</v>
      </c>
      <c r="C1336" t="s">
        <v>8135</v>
      </c>
      <c r="D1336">
        <v>292</v>
      </c>
      <c r="E1336">
        <v>5</v>
      </c>
      <c r="F1336">
        <v>213</v>
      </c>
      <c r="G1336" t="s">
        <v>8136</v>
      </c>
    </row>
    <row r="1337" spans="1:7" x14ac:dyDescent="0.25">
      <c r="A1337" t="s">
        <v>4767</v>
      </c>
      <c r="B1337">
        <v>1.81038761863265</v>
      </c>
      <c r="C1337" t="e">
        <f>-ATGTTTCACGTGAAACA-G</f>
        <v>#NAME?</v>
      </c>
      <c r="D1337">
        <v>134</v>
      </c>
      <c r="E1337">
        <v>12</v>
      </c>
      <c r="F1337">
        <v>213</v>
      </c>
      <c r="G1337" t="s">
        <v>8137</v>
      </c>
    </row>
    <row r="1338" spans="1:7" x14ac:dyDescent="0.25">
      <c r="A1338" t="s">
        <v>8138</v>
      </c>
      <c r="B1338">
        <v>0.61403551017664204</v>
      </c>
      <c r="C1338" t="s">
        <v>568</v>
      </c>
      <c r="D1338">
        <v>74</v>
      </c>
      <c r="E1338">
        <v>1</v>
      </c>
      <c r="F1338">
        <v>210</v>
      </c>
      <c r="G1338" t="s">
        <v>8139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02B8-4D6A-479D-804A-45D44CAEE48D}">
  <dimension ref="A1:F38"/>
  <sheetViews>
    <sheetView workbookViewId="0">
      <selection activeCell="A3" sqref="A3"/>
    </sheetView>
  </sheetViews>
  <sheetFormatPr defaultRowHeight="15" x14ac:dyDescent="0.25"/>
  <cols>
    <col min="1" max="1" width="57.7109375" bestFit="1" customWidth="1"/>
    <col min="5" max="5" width="96.5703125" bestFit="1" customWidth="1"/>
  </cols>
  <sheetData>
    <row r="1" spans="1:6" x14ac:dyDescent="0.25">
      <c r="A1" t="s">
        <v>8152</v>
      </c>
    </row>
    <row r="3" spans="1:6" x14ac:dyDescent="0.25">
      <c r="A3" t="s">
        <v>5887</v>
      </c>
      <c r="B3" t="s">
        <v>5888</v>
      </c>
      <c r="C3" t="s">
        <v>5889</v>
      </c>
      <c r="D3" t="s">
        <v>5890</v>
      </c>
      <c r="E3" t="s">
        <v>5891</v>
      </c>
      <c r="F3" t="s">
        <v>5892</v>
      </c>
    </row>
    <row r="4" spans="1:6" x14ac:dyDescent="0.25">
      <c r="A4" t="s">
        <v>361</v>
      </c>
      <c r="B4">
        <v>50</v>
      </c>
      <c r="C4">
        <v>18</v>
      </c>
      <c r="D4">
        <v>0</v>
      </c>
      <c r="E4" t="s">
        <v>5893</v>
      </c>
      <c r="F4" t="s">
        <v>5894</v>
      </c>
    </row>
    <row r="5" spans="1:6" x14ac:dyDescent="0.25">
      <c r="A5" t="s">
        <v>416</v>
      </c>
      <c r="B5">
        <v>10</v>
      </c>
      <c r="C5">
        <v>9</v>
      </c>
      <c r="D5">
        <v>0</v>
      </c>
    </row>
    <row r="6" spans="1:6" x14ac:dyDescent="0.25">
      <c r="A6" t="s">
        <v>689</v>
      </c>
      <c r="B6">
        <v>30</v>
      </c>
      <c r="C6">
        <v>9</v>
      </c>
      <c r="D6">
        <v>0</v>
      </c>
      <c r="E6" t="s">
        <v>5895</v>
      </c>
    </row>
    <row r="7" spans="1:6" x14ac:dyDescent="0.25">
      <c r="A7" t="s">
        <v>916</v>
      </c>
      <c r="B7">
        <v>13</v>
      </c>
      <c r="C7">
        <v>9</v>
      </c>
      <c r="D7">
        <v>0</v>
      </c>
      <c r="E7" t="s">
        <v>5896</v>
      </c>
      <c r="F7" t="s">
        <v>5894</v>
      </c>
    </row>
    <row r="8" spans="1:6" x14ac:dyDescent="0.25">
      <c r="A8" t="s">
        <v>1141</v>
      </c>
      <c r="B8">
        <v>43</v>
      </c>
      <c r="C8">
        <v>19</v>
      </c>
      <c r="D8">
        <v>0</v>
      </c>
      <c r="E8" t="s">
        <v>5897</v>
      </c>
      <c r="F8" t="s">
        <v>5894</v>
      </c>
    </row>
    <row r="9" spans="1:6" x14ac:dyDescent="0.25">
      <c r="A9" t="s">
        <v>1170</v>
      </c>
      <c r="B9">
        <v>21</v>
      </c>
      <c r="C9">
        <v>10</v>
      </c>
      <c r="D9">
        <v>0</v>
      </c>
      <c r="F9" t="s">
        <v>5894</v>
      </c>
    </row>
    <row r="10" spans="1:6" x14ac:dyDescent="0.25">
      <c r="A10" t="s">
        <v>1184</v>
      </c>
      <c r="B10">
        <v>147</v>
      </c>
      <c r="C10">
        <v>45</v>
      </c>
      <c r="D10">
        <v>0</v>
      </c>
      <c r="E10" t="s">
        <v>5896</v>
      </c>
    </row>
    <row r="11" spans="1:6" x14ac:dyDescent="0.25">
      <c r="A11" t="s">
        <v>1457</v>
      </c>
      <c r="B11">
        <v>22</v>
      </c>
      <c r="C11">
        <v>10</v>
      </c>
      <c r="D11">
        <v>0</v>
      </c>
    </row>
    <row r="12" spans="1:6" x14ac:dyDescent="0.25">
      <c r="A12" t="s">
        <v>1620</v>
      </c>
      <c r="B12">
        <v>10</v>
      </c>
      <c r="C12">
        <v>9</v>
      </c>
      <c r="D12" s="1">
        <v>4.2439496361623599E-11</v>
      </c>
      <c r="E12" t="s">
        <v>5898</v>
      </c>
    </row>
    <row r="13" spans="1:6" x14ac:dyDescent="0.25">
      <c r="A13" t="s">
        <v>1748</v>
      </c>
      <c r="B13">
        <v>29</v>
      </c>
      <c r="C13">
        <v>17</v>
      </c>
      <c r="D13">
        <v>0</v>
      </c>
      <c r="E13" t="s">
        <v>5899</v>
      </c>
      <c r="F13" t="s">
        <v>5894</v>
      </c>
    </row>
    <row r="14" spans="1:6" x14ac:dyDescent="0.25">
      <c r="A14" t="s">
        <v>2091</v>
      </c>
      <c r="B14">
        <v>71</v>
      </c>
      <c r="C14">
        <v>32</v>
      </c>
      <c r="D14">
        <v>0</v>
      </c>
    </row>
    <row r="15" spans="1:6" x14ac:dyDescent="0.25">
      <c r="A15" t="s">
        <v>2253</v>
      </c>
      <c r="B15">
        <v>19</v>
      </c>
      <c r="C15">
        <v>11</v>
      </c>
      <c r="D15">
        <v>0</v>
      </c>
      <c r="E15" t="s">
        <v>5900</v>
      </c>
    </row>
    <row r="16" spans="1:6" x14ac:dyDescent="0.25">
      <c r="A16" t="s">
        <v>2301</v>
      </c>
      <c r="B16">
        <v>87</v>
      </c>
      <c r="C16">
        <v>16</v>
      </c>
      <c r="D16">
        <v>0</v>
      </c>
    </row>
    <row r="17" spans="1:6" x14ac:dyDescent="0.25">
      <c r="A17" t="s">
        <v>2381</v>
      </c>
      <c r="B17">
        <v>13</v>
      </c>
      <c r="C17">
        <v>10</v>
      </c>
      <c r="D17" s="1">
        <v>1.69864122767648E-14</v>
      </c>
    </row>
    <row r="18" spans="1:6" x14ac:dyDescent="0.25">
      <c r="A18" t="s">
        <v>2713</v>
      </c>
      <c r="B18">
        <v>39</v>
      </c>
      <c r="C18">
        <v>12</v>
      </c>
      <c r="D18">
        <v>0</v>
      </c>
    </row>
    <row r="19" spans="1:6" x14ac:dyDescent="0.25">
      <c r="A19" t="s">
        <v>2780</v>
      </c>
      <c r="B19">
        <v>158</v>
      </c>
      <c r="C19">
        <v>51</v>
      </c>
      <c r="D19">
        <v>0</v>
      </c>
    </row>
    <row r="20" spans="1:6" x14ac:dyDescent="0.25">
      <c r="A20" t="s">
        <v>2831</v>
      </c>
      <c r="B20">
        <v>32</v>
      </c>
      <c r="C20">
        <v>13</v>
      </c>
      <c r="D20">
        <v>0</v>
      </c>
      <c r="F20" t="s">
        <v>5894</v>
      </c>
    </row>
    <row r="21" spans="1:6" x14ac:dyDescent="0.25">
      <c r="A21" t="s">
        <v>3121</v>
      </c>
      <c r="B21">
        <v>13</v>
      </c>
      <c r="C21">
        <v>11</v>
      </c>
      <c r="D21">
        <v>0</v>
      </c>
    </row>
    <row r="22" spans="1:6" x14ac:dyDescent="0.25">
      <c r="A22" t="s">
        <v>3516</v>
      </c>
      <c r="B22">
        <v>21</v>
      </c>
      <c r="C22">
        <v>10</v>
      </c>
      <c r="D22">
        <v>0</v>
      </c>
      <c r="E22" t="s">
        <v>5896</v>
      </c>
      <c r="F22" t="s">
        <v>5894</v>
      </c>
    </row>
    <row r="23" spans="1:6" x14ac:dyDescent="0.25">
      <c r="A23" t="s">
        <v>3519</v>
      </c>
      <c r="B23">
        <v>21</v>
      </c>
      <c r="C23">
        <v>20</v>
      </c>
      <c r="D23">
        <v>0</v>
      </c>
    </row>
    <row r="24" spans="1:6" x14ac:dyDescent="0.25">
      <c r="A24" t="s">
        <v>3601</v>
      </c>
      <c r="B24">
        <v>17</v>
      </c>
      <c r="C24">
        <v>9</v>
      </c>
      <c r="D24">
        <v>0</v>
      </c>
    </row>
    <row r="25" spans="1:6" x14ac:dyDescent="0.25">
      <c r="A25" t="s">
        <v>3732</v>
      </c>
      <c r="B25">
        <v>43</v>
      </c>
      <c r="C25">
        <v>16</v>
      </c>
      <c r="D25">
        <v>0</v>
      </c>
      <c r="E25" t="s">
        <v>5896</v>
      </c>
    </row>
    <row r="26" spans="1:6" x14ac:dyDescent="0.25">
      <c r="A26" t="s">
        <v>3765</v>
      </c>
      <c r="B26">
        <v>23</v>
      </c>
      <c r="C26">
        <v>10</v>
      </c>
      <c r="D26">
        <v>0</v>
      </c>
    </row>
    <row r="27" spans="1:6" x14ac:dyDescent="0.25">
      <c r="A27" t="s">
        <v>4008</v>
      </c>
      <c r="B27">
        <v>37</v>
      </c>
      <c r="C27">
        <v>14</v>
      </c>
      <c r="D27">
        <v>0</v>
      </c>
    </row>
    <row r="28" spans="1:6" x14ac:dyDescent="0.25">
      <c r="A28" t="s">
        <v>4069</v>
      </c>
      <c r="B28">
        <v>14</v>
      </c>
      <c r="C28">
        <v>9</v>
      </c>
      <c r="D28" s="1">
        <v>1.4432899320127E-15</v>
      </c>
    </row>
    <row r="29" spans="1:6" x14ac:dyDescent="0.25">
      <c r="A29" t="s">
        <v>4163</v>
      </c>
      <c r="B29">
        <v>15</v>
      </c>
      <c r="C29">
        <v>12</v>
      </c>
      <c r="D29">
        <v>0</v>
      </c>
    </row>
    <row r="30" spans="1:6" x14ac:dyDescent="0.25">
      <c r="A30" t="s">
        <v>4166</v>
      </c>
      <c r="B30">
        <v>21</v>
      </c>
      <c r="C30">
        <v>15</v>
      </c>
      <c r="D30">
        <v>0</v>
      </c>
      <c r="E30" t="s">
        <v>5901</v>
      </c>
      <c r="F30" t="s">
        <v>5902</v>
      </c>
    </row>
    <row r="31" spans="1:6" x14ac:dyDescent="0.25">
      <c r="A31" t="s">
        <v>4225</v>
      </c>
      <c r="B31">
        <v>37</v>
      </c>
      <c r="C31">
        <v>13</v>
      </c>
      <c r="D31">
        <v>0</v>
      </c>
      <c r="E31" t="s">
        <v>5903</v>
      </c>
      <c r="F31" t="s">
        <v>5904</v>
      </c>
    </row>
    <row r="32" spans="1:6" x14ac:dyDescent="0.25">
      <c r="A32" t="s">
        <v>4379</v>
      </c>
      <c r="B32">
        <v>20</v>
      </c>
      <c r="C32">
        <v>11</v>
      </c>
      <c r="D32">
        <v>0</v>
      </c>
    </row>
    <row r="33" spans="1:6" x14ac:dyDescent="0.25">
      <c r="A33" t="s">
        <v>4450</v>
      </c>
      <c r="B33">
        <v>50</v>
      </c>
      <c r="C33">
        <v>24</v>
      </c>
      <c r="D33">
        <v>0</v>
      </c>
      <c r="E33" t="s">
        <v>5905</v>
      </c>
      <c r="F33" t="s">
        <v>5894</v>
      </c>
    </row>
    <row r="34" spans="1:6" x14ac:dyDescent="0.25">
      <c r="A34" t="s">
        <v>4474</v>
      </c>
      <c r="B34">
        <v>24</v>
      </c>
      <c r="C34">
        <v>12</v>
      </c>
      <c r="D34">
        <v>0</v>
      </c>
    </row>
    <row r="35" spans="1:6" x14ac:dyDescent="0.25">
      <c r="A35" t="s">
        <v>4477</v>
      </c>
      <c r="B35">
        <v>27</v>
      </c>
      <c r="C35">
        <v>10</v>
      </c>
      <c r="D35">
        <v>0</v>
      </c>
    </row>
    <row r="36" spans="1:6" x14ac:dyDescent="0.25">
      <c r="A36" t="s">
        <v>4515</v>
      </c>
      <c r="B36">
        <v>18</v>
      </c>
      <c r="C36">
        <v>11</v>
      </c>
      <c r="D36">
        <v>0</v>
      </c>
    </row>
    <row r="37" spans="1:6" x14ac:dyDescent="0.25">
      <c r="A37" t="s">
        <v>4590</v>
      </c>
      <c r="B37">
        <v>47</v>
      </c>
      <c r="C37">
        <v>18</v>
      </c>
      <c r="D37">
        <v>0</v>
      </c>
    </row>
    <row r="38" spans="1:6" x14ac:dyDescent="0.25">
      <c r="A38" t="s">
        <v>4703</v>
      </c>
      <c r="B38">
        <v>36</v>
      </c>
      <c r="C38">
        <v>19</v>
      </c>
      <c r="D3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35A75-6CE3-4B99-8158-FEF1DB980F66}">
  <dimension ref="A1:F28"/>
  <sheetViews>
    <sheetView workbookViewId="0">
      <selection activeCell="A2" sqref="A2"/>
    </sheetView>
  </sheetViews>
  <sheetFormatPr defaultRowHeight="15" x14ac:dyDescent="0.25"/>
  <cols>
    <col min="1" max="1" width="57.7109375" bestFit="1" customWidth="1"/>
    <col min="2" max="2" width="24.5703125" bestFit="1" customWidth="1"/>
    <col min="3" max="3" width="31.85546875" bestFit="1" customWidth="1"/>
    <col min="4" max="4" width="18" bestFit="1" customWidth="1"/>
    <col min="5" max="5" width="96.5703125" bestFit="1" customWidth="1"/>
  </cols>
  <sheetData>
    <row r="1" spans="1:6" x14ac:dyDescent="0.25">
      <c r="A1" t="s">
        <v>8153</v>
      </c>
    </row>
    <row r="3" spans="1:6" x14ac:dyDescent="0.25">
      <c r="A3" t="s">
        <v>8146</v>
      </c>
      <c r="B3" t="s">
        <v>5888</v>
      </c>
      <c r="C3" t="s">
        <v>5889</v>
      </c>
      <c r="D3" t="s">
        <v>5890</v>
      </c>
      <c r="E3" t="s">
        <v>5891</v>
      </c>
      <c r="F3" t="s">
        <v>5892</v>
      </c>
    </row>
    <row r="4" spans="1:6" x14ac:dyDescent="0.25">
      <c r="A4" t="s">
        <v>8141</v>
      </c>
      <c r="B4">
        <v>15</v>
      </c>
      <c r="C4">
        <v>13</v>
      </c>
      <c r="D4">
        <v>0</v>
      </c>
      <c r="E4" t="s">
        <v>8142</v>
      </c>
    </row>
    <row r="5" spans="1:6" x14ac:dyDescent="0.25">
      <c r="A5" t="s">
        <v>511</v>
      </c>
      <c r="B5">
        <v>14</v>
      </c>
      <c r="C5">
        <v>9</v>
      </c>
      <c r="D5">
        <v>0</v>
      </c>
      <c r="E5" t="s">
        <v>8142</v>
      </c>
    </row>
    <row r="6" spans="1:6" x14ac:dyDescent="0.25">
      <c r="A6" t="s">
        <v>600</v>
      </c>
      <c r="B6">
        <v>18</v>
      </c>
      <c r="C6">
        <v>9</v>
      </c>
      <c r="D6">
        <v>0</v>
      </c>
    </row>
    <row r="7" spans="1:6" x14ac:dyDescent="0.25">
      <c r="A7" t="s">
        <v>3204</v>
      </c>
      <c r="B7">
        <v>84</v>
      </c>
      <c r="C7">
        <v>21</v>
      </c>
      <c r="D7">
        <v>0</v>
      </c>
      <c r="E7" t="s">
        <v>8143</v>
      </c>
    </row>
    <row r="8" spans="1:6" x14ac:dyDescent="0.25">
      <c r="A8" t="s">
        <v>4450</v>
      </c>
      <c r="B8">
        <v>20</v>
      </c>
      <c r="C8">
        <v>13</v>
      </c>
      <c r="D8">
        <v>0</v>
      </c>
      <c r="E8" t="s">
        <v>8147</v>
      </c>
    </row>
    <row r="9" spans="1:6" x14ac:dyDescent="0.25">
      <c r="A9" t="s">
        <v>4482</v>
      </c>
      <c r="B9">
        <v>586</v>
      </c>
      <c r="C9">
        <v>55</v>
      </c>
      <c r="D9">
        <v>0</v>
      </c>
      <c r="E9" t="s">
        <v>8144</v>
      </c>
    </row>
    <row r="10" spans="1:6" x14ac:dyDescent="0.25">
      <c r="A10" t="s">
        <v>8026</v>
      </c>
      <c r="B10">
        <v>36</v>
      </c>
      <c r="C10">
        <v>19</v>
      </c>
      <c r="D10">
        <v>0</v>
      </c>
      <c r="E10" t="s">
        <v>8145</v>
      </c>
    </row>
    <row r="12" spans="1:6" x14ac:dyDescent="0.25">
      <c r="D12" s="1"/>
    </row>
    <row r="17" spans="4:4" x14ac:dyDescent="0.25">
      <c r="D17" s="1"/>
    </row>
    <row r="28" spans="4:4" x14ac:dyDescent="0.25">
      <c r="D2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3FEA1-0137-468D-BFDF-AA919E46D5E1}">
  <dimension ref="A1:F171"/>
  <sheetViews>
    <sheetView workbookViewId="0">
      <selection activeCell="B48" sqref="B48"/>
    </sheetView>
  </sheetViews>
  <sheetFormatPr defaultRowHeight="15" x14ac:dyDescent="0.25"/>
  <cols>
    <col min="1" max="1" width="42.42578125" bestFit="1" customWidth="1"/>
    <col min="2" max="2" width="92.28515625" bestFit="1" customWidth="1"/>
  </cols>
  <sheetData>
    <row r="1" spans="1:6" x14ac:dyDescent="0.25">
      <c r="A1" t="s">
        <v>8154</v>
      </c>
    </row>
    <row r="3" spans="1:6" x14ac:dyDescent="0.25">
      <c r="A3" t="s">
        <v>5397</v>
      </c>
      <c r="B3" t="s">
        <v>5398</v>
      </c>
      <c r="C3" t="s">
        <v>5399</v>
      </c>
      <c r="D3" t="s">
        <v>5400</v>
      </c>
      <c r="E3" t="s">
        <v>5401</v>
      </c>
      <c r="F3" s="6" t="s">
        <v>5402</v>
      </c>
    </row>
    <row r="4" spans="1:6" x14ac:dyDescent="0.25">
      <c r="A4" t="s">
        <v>5403</v>
      </c>
      <c r="B4" t="s">
        <v>5404</v>
      </c>
      <c r="C4">
        <v>105323</v>
      </c>
      <c r="D4">
        <v>106715</v>
      </c>
      <c r="E4">
        <v>1</v>
      </c>
      <c r="F4" s="6">
        <v>0</v>
      </c>
    </row>
    <row r="5" spans="1:6" x14ac:dyDescent="0.25">
      <c r="A5" t="s">
        <v>5405</v>
      </c>
      <c r="B5" t="s">
        <v>5406</v>
      </c>
      <c r="C5">
        <v>131381</v>
      </c>
      <c r="D5">
        <v>132872</v>
      </c>
      <c r="E5">
        <v>1</v>
      </c>
      <c r="F5" s="6">
        <v>1.9450033534540501E-2</v>
      </c>
    </row>
    <row r="6" spans="1:6" x14ac:dyDescent="0.25">
      <c r="A6" t="s">
        <v>5407</v>
      </c>
      <c r="B6" t="s">
        <v>5408</v>
      </c>
      <c r="C6">
        <v>149532</v>
      </c>
      <c r="D6">
        <v>150996</v>
      </c>
      <c r="E6">
        <v>1</v>
      </c>
      <c r="F6" s="6">
        <v>0.46721311475409799</v>
      </c>
    </row>
    <row r="7" spans="1:6" x14ac:dyDescent="0.25">
      <c r="A7" t="s">
        <v>5409</v>
      </c>
      <c r="B7" t="s">
        <v>5410</v>
      </c>
      <c r="C7">
        <v>177542</v>
      </c>
      <c r="D7">
        <v>179309</v>
      </c>
      <c r="E7">
        <v>-1</v>
      </c>
      <c r="F7" s="6">
        <v>0</v>
      </c>
    </row>
    <row r="8" spans="1:6" x14ac:dyDescent="0.25">
      <c r="A8" t="s">
        <v>5411</v>
      </c>
      <c r="B8" t="s">
        <v>5412</v>
      </c>
      <c r="C8">
        <v>179318</v>
      </c>
      <c r="D8">
        <v>180896</v>
      </c>
      <c r="E8">
        <v>-1</v>
      </c>
      <c r="F8" s="6">
        <v>0</v>
      </c>
    </row>
    <row r="9" spans="1:6" x14ac:dyDescent="0.25">
      <c r="A9" t="s">
        <v>5413</v>
      </c>
      <c r="B9" t="s">
        <v>5414</v>
      </c>
      <c r="C9">
        <v>187432</v>
      </c>
      <c r="D9">
        <v>188839</v>
      </c>
      <c r="E9">
        <v>-1</v>
      </c>
      <c r="F9" s="6">
        <v>0</v>
      </c>
    </row>
    <row r="10" spans="1:6" x14ac:dyDescent="0.25">
      <c r="A10" t="s">
        <v>564</v>
      </c>
      <c r="B10" t="s">
        <v>5415</v>
      </c>
      <c r="C10">
        <v>188930</v>
      </c>
      <c r="D10">
        <v>190439</v>
      </c>
      <c r="E10">
        <v>-1</v>
      </c>
      <c r="F10" s="6">
        <v>0</v>
      </c>
    </row>
    <row r="11" spans="1:6" x14ac:dyDescent="0.25">
      <c r="A11" t="s">
        <v>707</v>
      </c>
      <c r="B11" t="s">
        <v>5416</v>
      </c>
      <c r="C11">
        <v>307876</v>
      </c>
      <c r="D11">
        <v>309547</v>
      </c>
      <c r="E11">
        <v>-1</v>
      </c>
      <c r="F11" s="6">
        <v>0.32076600837821601</v>
      </c>
    </row>
    <row r="12" spans="1:6" x14ac:dyDescent="0.25">
      <c r="A12" t="s">
        <v>5417</v>
      </c>
      <c r="B12" t="s">
        <v>5418</v>
      </c>
      <c r="C12">
        <v>333436</v>
      </c>
      <c r="D12">
        <v>336310</v>
      </c>
      <c r="E12">
        <v>-1</v>
      </c>
      <c r="F12" s="6">
        <v>1</v>
      </c>
    </row>
    <row r="13" spans="1:6" x14ac:dyDescent="0.25">
      <c r="A13" t="s">
        <v>5419</v>
      </c>
      <c r="B13" t="s">
        <v>5420</v>
      </c>
      <c r="C13">
        <v>336559</v>
      </c>
      <c r="D13">
        <v>339073</v>
      </c>
      <c r="E13">
        <v>-1</v>
      </c>
      <c r="F13" s="6">
        <v>0.99761336515513099</v>
      </c>
    </row>
    <row r="14" spans="1:6" x14ac:dyDescent="0.25">
      <c r="A14" t="s">
        <v>5421</v>
      </c>
      <c r="B14" t="s">
        <v>5422</v>
      </c>
      <c r="C14">
        <v>339363</v>
      </c>
      <c r="D14">
        <v>340974</v>
      </c>
      <c r="E14">
        <v>1</v>
      </c>
      <c r="F14" s="6">
        <v>0.33457479826194902</v>
      </c>
    </row>
    <row r="15" spans="1:6" x14ac:dyDescent="0.25">
      <c r="A15" t="s">
        <v>5423</v>
      </c>
      <c r="B15" t="s">
        <v>5424</v>
      </c>
      <c r="C15">
        <v>349623</v>
      </c>
      <c r="D15">
        <v>349932</v>
      </c>
      <c r="E15">
        <v>1</v>
      </c>
      <c r="F15" s="6">
        <v>0.99676375404530704</v>
      </c>
    </row>
    <row r="16" spans="1:6" x14ac:dyDescent="0.25">
      <c r="A16" t="s">
        <v>5425</v>
      </c>
      <c r="B16" t="s">
        <v>5426</v>
      </c>
      <c r="C16">
        <v>349934</v>
      </c>
      <c r="D16">
        <v>351476</v>
      </c>
      <c r="E16">
        <v>1</v>
      </c>
      <c r="F16" s="6">
        <v>0.29961089494163401</v>
      </c>
    </row>
    <row r="17" spans="1:6" x14ac:dyDescent="0.25">
      <c r="A17" t="s">
        <v>5427</v>
      </c>
      <c r="B17" t="s">
        <v>5428</v>
      </c>
      <c r="C17">
        <v>361333</v>
      </c>
      <c r="D17">
        <v>363109</v>
      </c>
      <c r="E17">
        <v>1</v>
      </c>
      <c r="F17" s="6">
        <v>0.43693693693693603</v>
      </c>
    </row>
    <row r="18" spans="1:6" x14ac:dyDescent="0.25">
      <c r="A18" t="s">
        <v>5429</v>
      </c>
      <c r="B18" t="s">
        <v>5430</v>
      </c>
      <c r="C18">
        <v>366149</v>
      </c>
      <c r="D18">
        <v>372764</v>
      </c>
      <c r="E18">
        <v>-1</v>
      </c>
      <c r="F18" s="6">
        <v>0.65351473922902403</v>
      </c>
    </row>
    <row r="19" spans="1:6" x14ac:dyDescent="0.25">
      <c r="A19" t="s">
        <v>5431</v>
      </c>
      <c r="B19" t="s">
        <v>5432</v>
      </c>
      <c r="C19">
        <v>372819</v>
      </c>
      <c r="D19">
        <v>375711</v>
      </c>
      <c r="E19">
        <v>-1</v>
      </c>
      <c r="F19" s="6">
        <v>0.84232365145228205</v>
      </c>
    </row>
    <row r="20" spans="1:6" x14ac:dyDescent="0.25">
      <c r="A20" t="s">
        <v>5433</v>
      </c>
      <c r="B20" t="s">
        <v>5434</v>
      </c>
      <c r="C20">
        <v>399534</v>
      </c>
      <c r="D20">
        <v>400050</v>
      </c>
      <c r="E20">
        <v>-1</v>
      </c>
      <c r="F20" s="6">
        <v>0</v>
      </c>
    </row>
    <row r="21" spans="1:6" x14ac:dyDescent="0.25">
      <c r="A21" t="s">
        <v>5435</v>
      </c>
      <c r="B21" t="s">
        <v>5436</v>
      </c>
      <c r="C21">
        <v>424268</v>
      </c>
      <c r="D21">
        <v>424694</v>
      </c>
      <c r="E21">
        <v>-1</v>
      </c>
      <c r="F21" s="6">
        <v>0</v>
      </c>
    </row>
    <row r="22" spans="1:6" x14ac:dyDescent="0.25">
      <c r="A22" t="s">
        <v>5437</v>
      </c>
      <c r="B22" t="s">
        <v>5438</v>
      </c>
      <c r="C22">
        <v>424776</v>
      </c>
      <c r="D22">
        <v>434679</v>
      </c>
      <c r="E22">
        <v>-1</v>
      </c>
      <c r="F22" s="6">
        <v>0.66878723619105296</v>
      </c>
    </row>
    <row r="23" spans="1:6" x14ac:dyDescent="0.25">
      <c r="A23" t="s">
        <v>5439</v>
      </c>
      <c r="B23" t="s">
        <v>5440</v>
      </c>
      <c r="C23">
        <v>467458</v>
      </c>
      <c r="D23">
        <v>468001</v>
      </c>
      <c r="E23">
        <v>-1</v>
      </c>
      <c r="F23" s="6">
        <v>0</v>
      </c>
    </row>
    <row r="24" spans="1:6" x14ac:dyDescent="0.25">
      <c r="A24" t="s">
        <v>919</v>
      </c>
      <c r="B24" t="s">
        <v>5441</v>
      </c>
      <c r="C24">
        <v>530750</v>
      </c>
      <c r="D24">
        <v>532214</v>
      </c>
      <c r="E24">
        <v>-1</v>
      </c>
      <c r="F24" s="6">
        <v>0.107240437158469</v>
      </c>
    </row>
    <row r="25" spans="1:6" x14ac:dyDescent="0.25">
      <c r="A25" t="s">
        <v>5442</v>
      </c>
      <c r="B25" t="s">
        <v>5443</v>
      </c>
      <c r="C25">
        <v>543173</v>
      </c>
      <c r="D25">
        <v>544730</v>
      </c>
      <c r="E25">
        <v>1</v>
      </c>
      <c r="F25" s="6">
        <v>0</v>
      </c>
    </row>
    <row r="26" spans="1:6" x14ac:dyDescent="0.25">
      <c r="A26" t="s">
        <v>5444</v>
      </c>
      <c r="B26" t="s">
        <v>5445</v>
      </c>
      <c r="C26">
        <v>622792</v>
      </c>
      <c r="D26">
        <v>624577</v>
      </c>
      <c r="E26">
        <v>1</v>
      </c>
      <c r="F26" s="6">
        <v>0.64033613445378101</v>
      </c>
    </row>
    <row r="27" spans="1:6" x14ac:dyDescent="0.25">
      <c r="A27" t="s">
        <v>5446</v>
      </c>
      <c r="B27" t="s">
        <v>5447</v>
      </c>
      <c r="C27">
        <v>671995</v>
      </c>
      <c r="D27">
        <v>675916</v>
      </c>
      <c r="E27">
        <v>-1</v>
      </c>
      <c r="F27" s="6">
        <v>0.41877072175465402</v>
      </c>
    </row>
    <row r="28" spans="1:6" x14ac:dyDescent="0.25">
      <c r="A28" t="s">
        <v>5448</v>
      </c>
      <c r="B28" t="s">
        <v>5449</v>
      </c>
      <c r="C28">
        <v>832980</v>
      </c>
      <c r="D28">
        <v>833508</v>
      </c>
      <c r="E28">
        <v>1</v>
      </c>
      <c r="F28" s="6">
        <v>1</v>
      </c>
    </row>
    <row r="29" spans="1:6" x14ac:dyDescent="0.25">
      <c r="A29" t="s">
        <v>5450</v>
      </c>
      <c r="B29" t="s">
        <v>5451</v>
      </c>
      <c r="C29">
        <v>835700</v>
      </c>
      <c r="D29">
        <v>838052</v>
      </c>
      <c r="E29">
        <v>1</v>
      </c>
      <c r="F29" s="6">
        <v>0.54761904761904701</v>
      </c>
    </row>
    <row r="30" spans="1:6" x14ac:dyDescent="0.25">
      <c r="A30" t="s">
        <v>5452</v>
      </c>
      <c r="B30" t="s">
        <v>5453</v>
      </c>
      <c r="C30">
        <v>838450</v>
      </c>
      <c r="D30">
        <v>840856</v>
      </c>
      <c r="E30">
        <v>1</v>
      </c>
      <c r="F30" s="6">
        <v>0.98545303408146301</v>
      </c>
    </row>
    <row r="31" spans="1:6" x14ac:dyDescent="0.25">
      <c r="A31" t="s">
        <v>1276</v>
      </c>
      <c r="B31" t="s">
        <v>5454</v>
      </c>
      <c r="C31">
        <v>846158</v>
      </c>
      <c r="D31">
        <v>847913</v>
      </c>
      <c r="E31">
        <v>1</v>
      </c>
      <c r="F31" s="6">
        <v>0</v>
      </c>
    </row>
    <row r="32" spans="1:6" x14ac:dyDescent="0.25">
      <c r="A32" t="s">
        <v>5455</v>
      </c>
      <c r="B32" t="s">
        <v>5456</v>
      </c>
      <c r="C32">
        <v>848102</v>
      </c>
      <c r="D32">
        <v>850040</v>
      </c>
      <c r="E32">
        <v>-1</v>
      </c>
      <c r="F32" s="6">
        <v>0.21929824561403499</v>
      </c>
    </row>
    <row r="33" spans="1:6" x14ac:dyDescent="0.25">
      <c r="A33" t="s">
        <v>5457</v>
      </c>
      <c r="B33" t="s">
        <v>5458</v>
      </c>
      <c r="C33">
        <v>924950</v>
      </c>
      <c r="D33">
        <v>925364</v>
      </c>
      <c r="E33">
        <v>1</v>
      </c>
      <c r="F33" s="6">
        <v>0.91062801932367099</v>
      </c>
    </row>
    <row r="34" spans="1:6" x14ac:dyDescent="0.25">
      <c r="A34" t="s">
        <v>5459</v>
      </c>
      <c r="B34" t="s">
        <v>5460</v>
      </c>
      <c r="C34">
        <v>925360</v>
      </c>
      <c r="D34">
        <v>927610</v>
      </c>
      <c r="E34">
        <v>1</v>
      </c>
      <c r="F34" s="6">
        <v>0.95955555555555505</v>
      </c>
    </row>
    <row r="35" spans="1:6" x14ac:dyDescent="0.25">
      <c r="A35" t="s">
        <v>5461</v>
      </c>
      <c r="B35" t="s">
        <v>5462</v>
      </c>
      <c r="C35">
        <v>927836</v>
      </c>
      <c r="D35">
        <v>930485</v>
      </c>
      <c r="E35">
        <v>-1</v>
      </c>
      <c r="F35" s="6">
        <v>3.5107587768969398E-2</v>
      </c>
    </row>
    <row r="36" spans="1:6" x14ac:dyDescent="0.25">
      <c r="A36" t="s">
        <v>5463</v>
      </c>
      <c r="B36" t="s">
        <v>5464</v>
      </c>
      <c r="C36">
        <v>968423</v>
      </c>
      <c r="D36">
        <v>970244</v>
      </c>
      <c r="E36">
        <v>-1</v>
      </c>
      <c r="F36" s="6">
        <v>1.5925315760571102E-2</v>
      </c>
    </row>
    <row r="37" spans="1:6" x14ac:dyDescent="0.25">
      <c r="A37" t="s">
        <v>5465</v>
      </c>
      <c r="B37" t="s">
        <v>5466</v>
      </c>
      <c r="C37">
        <v>976871</v>
      </c>
      <c r="D37">
        <v>978203</v>
      </c>
      <c r="E37">
        <v>-1</v>
      </c>
      <c r="F37" s="6">
        <v>0.38963963963963899</v>
      </c>
    </row>
    <row r="38" spans="1:6" x14ac:dyDescent="0.25">
      <c r="A38" t="s">
        <v>5467</v>
      </c>
      <c r="B38" t="s">
        <v>5468</v>
      </c>
      <c r="C38">
        <v>1020057</v>
      </c>
      <c r="D38">
        <v>1021329</v>
      </c>
      <c r="E38">
        <v>-1</v>
      </c>
      <c r="F38" s="6">
        <v>4.8742138364779801E-2</v>
      </c>
    </row>
    <row r="39" spans="1:6" x14ac:dyDescent="0.25">
      <c r="A39" t="s">
        <v>5469</v>
      </c>
      <c r="B39" t="s">
        <v>5470</v>
      </c>
      <c r="C39">
        <v>1021343</v>
      </c>
      <c r="D39">
        <v>1021643</v>
      </c>
      <c r="E39">
        <v>-1</v>
      </c>
      <c r="F39" s="6">
        <v>0</v>
      </c>
    </row>
    <row r="40" spans="1:6" x14ac:dyDescent="0.25">
      <c r="A40" t="s">
        <v>5471</v>
      </c>
      <c r="B40" t="s">
        <v>5472</v>
      </c>
      <c r="C40">
        <v>1090372</v>
      </c>
      <c r="D40">
        <v>1093144</v>
      </c>
      <c r="E40">
        <v>1</v>
      </c>
      <c r="F40" s="6">
        <v>2.6334776334776301E-2</v>
      </c>
    </row>
    <row r="41" spans="1:6" x14ac:dyDescent="0.25">
      <c r="A41" t="s">
        <v>5473</v>
      </c>
      <c r="B41" t="s">
        <v>5474</v>
      </c>
      <c r="C41">
        <v>1093360</v>
      </c>
      <c r="D41">
        <v>1094356</v>
      </c>
      <c r="E41">
        <v>-1</v>
      </c>
      <c r="F41" s="6">
        <v>1</v>
      </c>
    </row>
    <row r="42" spans="1:6" x14ac:dyDescent="0.25">
      <c r="A42" t="s">
        <v>5475</v>
      </c>
      <c r="B42" t="s">
        <v>5476</v>
      </c>
      <c r="C42">
        <v>1095077</v>
      </c>
      <c r="D42">
        <v>1096451</v>
      </c>
      <c r="E42">
        <v>-1</v>
      </c>
      <c r="F42" s="6">
        <v>0.93377001455604003</v>
      </c>
    </row>
    <row r="43" spans="1:6" x14ac:dyDescent="0.25">
      <c r="A43" t="s">
        <v>5477</v>
      </c>
      <c r="B43" t="s">
        <v>5478</v>
      </c>
      <c r="C43">
        <v>1161296</v>
      </c>
      <c r="D43">
        <v>1162472</v>
      </c>
      <c r="E43">
        <v>-1</v>
      </c>
      <c r="F43" s="6">
        <v>0</v>
      </c>
    </row>
    <row r="44" spans="1:6" x14ac:dyDescent="0.25">
      <c r="A44" t="s">
        <v>5479</v>
      </c>
      <c r="B44" t="s">
        <v>5480</v>
      </c>
      <c r="C44">
        <v>1162548</v>
      </c>
      <c r="D44">
        <v>1163376</v>
      </c>
      <c r="E44">
        <v>-1</v>
      </c>
      <c r="F44" s="6">
        <v>0</v>
      </c>
    </row>
    <row r="45" spans="1:6" x14ac:dyDescent="0.25">
      <c r="A45" t="s">
        <v>5481</v>
      </c>
      <c r="B45" t="s">
        <v>5482</v>
      </c>
      <c r="C45">
        <v>1188420</v>
      </c>
      <c r="D45">
        <v>1190424</v>
      </c>
      <c r="E45">
        <v>-1</v>
      </c>
      <c r="F45" s="6">
        <v>0.90918163672654695</v>
      </c>
    </row>
    <row r="46" spans="1:6" x14ac:dyDescent="0.25">
      <c r="A46" t="s">
        <v>5483</v>
      </c>
      <c r="B46" t="s">
        <v>5484</v>
      </c>
      <c r="C46">
        <v>1190756</v>
      </c>
      <c r="D46">
        <v>1192148</v>
      </c>
      <c r="E46">
        <v>-1</v>
      </c>
      <c r="F46" s="6">
        <v>0.93534482758620596</v>
      </c>
    </row>
    <row r="47" spans="1:6" x14ac:dyDescent="0.25">
      <c r="A47" t="s">
        <v>5485</v>
      </c>
      <c r="B47" t="s">
        <v>5486</v>
      </c>
      <c r="C47">
        <v>1211559</v>
      </c>
      <c r="D47">
        <v>1213863</v>
      </c>
      <c r="E47">
        <v>1</v>
      </c>
      <c r="F47" s="6">
        <v>0.4609375</v>
      </c>
    </row>
    <row r="48" spans="1:6" x14ac:dyDescent="0.25">
      <c r="A48" t="s">
        <v>5487</v>
      </c>
      <c r="B48" t="s">
        <v>5488</v>
      </c>
      <c r="C48">
        <v>1214512</v>
      </c>
      <c r="D48">
        <v>1214947</v>
      </c>
      <c r="E48">
        <v>1</v>
      </c>
      <c r="F48" s="6">
        <v>0</v>
      </c>
    </row>
    <row r="49" spans="1:6" x14ac:dyDescent="0.25">
      <c r="A49" t="s">
        <v>5489</v>
      </c>
      <c r="B49" t="s">
        <v>5490</v>
      </c>
      <c r="C49">
        <v>1214768</v>
      </c>
      <c r="D49">
        <v>1215131</v>
      </c>
      <c r="E49">
        <v>1</v>
      </c>
      <c r="F49" s="6">
        <v>0</v>
      </c>
    </row>
    <row r="50" spans="1:6" x14ac:dyDescent="0.25">
      <c r="A50" t="s">
        <v>5491</v>
      </c>
      <c r="B50" t="s">
        <v>5492</v>
      </c>
      <c r="C50">
        <v>1216468</v>
      </c>
      <c r="D50">
        <v>1219030</v>
      </c>
      <c r="E50">
        <v>1</v>
      </c>
      <c r="F50" s="6">
        <v>0.42388758782201402</v>
      </c>
    </row>
    <row r="51" spans="1:6" x14ac:dyDescent="0.25">
      <c r="A51" t="s">
        <v>5493</v>
      </c>
      <c r="B51" t="s">
        <v>5494</v>
      </c>
      <c r="C51">
        <v>1262271</v>
      </c>
      <c r="D51">
        <v>1264128</v>
      </c>
      <c r="E51">
        <v>-1</v>
      </c>
      <c r="F51" s="6">
        <v>0.29348411416262699</v>
      </c>
    </row>
    <row r="52" spans="1:6" x14ac:dyDescent="0.25">
      <c r="A52" t="s">
        <v>5495</v>
      </c>
      <c r="B52" t="s">
        <v>5496</v>
      </c>
      <c r="C52">
        <v>1298763</v>
      </c>
      <c r="D52">
        <v>1299804</v>
      </c>
      <c r="E52">
        <v>-1</v>
      </c>
      <c r="F52" s="6">
        <v>0</v>
      </c>
    </row>
    <row r="53" spans="1:6" x14ac:dyDescent="0.25">
      <c r="A53" t="s">
        <v>5497</v>
      </c>
      <c r="B53" t="s">
        <v>5498</v>
      </c>
      <c r="C53">
        <v>1299821</v>
      </c>
      <c r="D53">
        <v>1300124</v>
      </c>
      <c r="E53">
        <v>-1</v>
      </c>
      <c r="F53" s="6">
        <v>0</v>
      </c>
    </row>
    <row r="54" spans="1:6" x14ac:dyDescent="0.25">
      <c r="A54" t="s">
        <v>5499</v>
      </c>
      <c r="B54" t="s">
        <v>5500</v>
      </c>
      <c r="C54">
        <v>1301754</v>
      </c>
      <c r="D54">
        <v>1302681</v>
      </c>
      <c r="E54">
        <v>-1</v>
      </c>
      <c r="F54" s="6">
        <v>0</v>
      </c>
    </row>
    <row r="55" spans="1:6" x14ac:dyDescent="0.25">
      <c r="A55" t="s">
        <v>5501</v>
      </c>
      <c r="B55" t="s">
        <v>5502</v>
      </c>
      <c r="C55">
        <v>1339002</v>
      </c>
      <c r="D55">
        <v>1339302</v>
      </c>
      <c r="E55">
        <v>1</v>
      </c>
      <c r="F55" s="6">
        <v>1</v>
      </c>
    </row>
    <row r="56" spans="1:6" x14ac:dyDescent="0.25">
      <c r="A56" t="s">
        <v>5503</v>
      </c>
      <c r="B56" t="s">
        <v>5504</v>
      </c>
      <c r="C56">
        <v>1339348</v>
      </c>
      <c r="D56">
        <v>1340524</v>
      </c>
      <c r="E56">
        <v>1</v>
      </c>
      <c r="F56" s="6">
        <v>0.94812925170067996</v>
      </c>
    </row>
    <row r="57" spans="1:6" x14ac:dyDescent="0.25">
      <c r="A57" t="s">
        <v>5505</v>
      </c>
      <c r="B57" t="s">
        <v>5506</v>
      </c>
      <c r="C57">
        <v>1357292</v>
      </c>
      <c r="D57">
        <v>1357625</v>
      </c>
      <c r="E57">
        <v>-1</v>
      </c>
      <c r="F57" s="6">
        <v>0</v>
      </c>
    </row>
    <row r="58" spans="1:6" x14ac:dyDescent="0.25">
      <c r="A58" t="s">
        <v>5507</v>
      </c>
      <c r="B58" t="s">
        <v>5508</v>
      </c>
      <c r="C58">
        <v>1384988</v>
      </c>
      <c r="D58">
        <v>1386677</v>
      </c>
      <c r="E58">
        <v>-1</v>
      </c>
      <c r="F58" s="6">
        <v>0.10242747187685</v>
      </c>
    </row>
    <row r="59" spans="1:6" x14ac:dyDescent="0.25">
      <c r="A59" t="s">
        <v>5509</v>
      </c>
      <c r="B59" t="s">
        <v>5510</v>
      </c>
      <c r="C59">
        <v>1488153</v>
      </c>
      <c r="D59">
        <v>1489965</v>
      </c>
      <c r="E59">
        <v>-1</v>
      </c>
      <c r="F59" s="6">
        <v>0.63796909492273701</v>
      </c>
    </row>
    <row r="60" spans="1:6" x14ac:dyDescent="0.25">
      <c r="A60" t="s">
        <v>5511</v>
      </c>
      <c r="B60" t="s">
        <v>5512</v>
      </c>
      <c r="C60">
        <v>1532442</v>
      </c>
      <c r="D60">
        <v>1533633</v>
      </c>
      <c r="E60">
        <v>-1</v>
      </c>
      <c r="F60" s="6">
        <v>0.91855583543240904</v>
      </c>
    </row>
    <row r="61" spans="1:6" x14ac:dyDescent="0.25">
      <c r="A61" t="s">
        <v>5513</v>
      </c>
      <c r="B61" t="s">
        <v>5514</v>
      </c>
      <c r="C61">
        <v>1561463</v>
      </c>
      <c r="D61">
        <v>1561772</v>
      </c>
      <c r="E61">
        <v>1</v>
      </c>
      <c r="F61" s="6">
        <v>0</v>
      </c>
    </row>
    <row r="62" spans="1:6" x14ac:dyDescent="0.25">
      <c r="A62" t="s">
        <v>5515</v>
      </c>
      <c r="B62" t="s">
        <v>5516</v>
      </c>
      <c r="C62">
        <v>1561768</v>
      </c>
      <c r="D62">
        <v>1563388</v>
      </c>
      <c r="E62">
        <v>1</v>
      </c>
      <c r="F62" s="6">
        <v>0</v>
      </c>
    </row>
    <row r="63" spans="1:6" x14ac:dyDescent="0.25">
      <c r="A63" t="s">
        <v>5517</v>
      </c>
      <c r="B63" t="s">
        <v>5518</v>
      </c>
      <c r="C63">
        <v>1572126</v>
      </c>
      <c r="D63">
        <v>1573857</v>
      </c>
      <c r="E63">
        <v>-1</v>
      </c>
      <c r="F63" s="6">
        <v>0.62969381860196405</v>
      </c>
    </row>
    <row r="64" spans="1:6" x14ac:dyDescent="0.25">
      <c r="A64" t="s">
        <v>5519</v>
      </c>
      <c r="B64" t="s">
        <v>5520</v>
      </c>
      <c r="C64">
        <v>1606385</v>
      </c>
      <c r="D64">
        <v>1607972</v>
      </c>
      <c r="E64">
        <v>1</v>
      </c>
      <c r="F64" s="6">
        <v>0</v>
      </c>
    </row>
    <row r="65" spans="1:6" x14ac:dyDescent="0.25">
      <c r="A65" t="s">
        <v>5521</v>
      </c>
      <c r="B65" t="s">
        <v>5522</v>
      </c>
      <c r="C65">
        <v>1618208</v>
      </c>
      <c r="D65">
        <v>1619684</v>
      </c>
      <c r="E65">
        <v>-1</v>
      </c>
      <c r="F65" s="6">
        <v>0.80013550135501299</v>
      </c>
    </row>
    <row r="66" spans="1:6" x14ac:dyDescent="0.25">
      <c r="A66" t="s">
        <v>5523</v>
      </c>
      <c r="B66" t="s">
        <v>5524</v>
      </c>
      <c r="C66">
        <v>1630637</v>
      </c>
      <c r="D66">
        <v>1634627</v>
      </c>
      <c r="E66">
        <v>-1</v>
      </c>
      <c r="F66" s="6">
        <v>0.464411027568922</v>
      </c>
    </row>
    <row r="67" spans="1:6" x14ac:dyDescent="0.25">
      <c r="A67" t="s">
        <v>5525</v>
      </c>
      <c r="B67" t="s">
        <v>5526</v>
      </c>
      <c r="C67">
        <v>1636003</v>
      </c>
      <c r="D67">
        <v>1638229</v>
      </c>
      <c r="E67">
        <v>-1</v>
      </c>
      <c r="F67" s="6">
        <v>0.64420485175202102</v>
      </c>
    </row>
    <row r="68" spans="1:6" x14ac:dyDescent="0.25">
      <c r="A68" t="s">
        <v>5527</v>
      </c>
      <c r="B68" t="s">
        <v>5528</v>
      </c>
      <c r="C68">
        <v>1655608</v>
      </c>
      <c r="D68">
        <v>1656721</v>
      </c>
      <c r="E68">
        <v>-1</v>
      </c>
      <c r="F68" s="6">
        <v>0.46451033243486001</v>
      </c>
    </row>
    <row r="69" spans="1:6" x14ac:dyDescent="0.25">
      <c r="A69" t="s">
        <v>5529</v>
      </c>
      <c r="B69" t="s">
        <v>5530</v>
      </c>
      <c r="C69">
        <v>1751296</v>
      </c>
      <c r="D69">
        <v>1753333</v>
      </c>
      <c r="E69">
        <v>-1</v>
      </c>
      <c r="F69" s="6">
        <v>0.23613156602847299</v>
      </c>
    </row>
    <row r="70" spans="1:6" x14ac:dyDescent="0.25">
      <c r="A70" t="s">
        <v>5531</v>
      </c>
      <c r="B70" t="s">
        <v>5532</v>
      </c>
      <c r="C70">
        <v>1855763</v>
      </c>
      <c r="D70">
        <v>1856696</v>
      </c>
      <c r="E70">
        <v>1</v>
      </c>
      <c r="F70" s="6">
        <v>0</v>
      </c>
    </row>
    <row r="71" spans="1:6" x14ac:dyDescent="0.25">
      <c r="A71" t="s">
        <v>5533</v>
      </c>
      <c r="B71" t="s">
        <v>5534</v>
      </c>
      <c r="C71">
        <v>1862346</v>
      </c>
      <c r="D71">
        <v>1865382</v>
      </c>
      <c r="E71">
        <v>-1</v>
      </c>
      <c r="F71" s="6">
        <v>7.5098814229248995E-2</v>
      </c>
    </row>
    <row r="72" spans="1:6" x14ac:dyDescent="0.25">
      <c r="A72" t="s">
        <v>5535</v>
      </c>
      <c r="B72" t="s">
        <v>5536</v>
      </c>
      <c r="C72">
        <v>1931496</v>
      </c>
      <c r="D72">
        <v>1932654</v>
      </c>
      <c r="E72">
        <v>-1</v>
      </c>
      <c r="F72" s="6">
        <v>0</v>
      </c>
    </row>
    <row r="73" spans="1:6" x14ac:dyDescent="0.25">
      <c r="A73" t="s">
        <v>5537</v>
      </c>
      <c r="B73" t="s">
        <v>5538</v>
      </c>
      <c r="C73">
        <v>1932693</v>
      </c>
      <c r="D73">
        <v>1933878</v>
      </c>
      <c r="E73">
        <v>-1</v>
      </c>
      <c r="F73" s="6">
        <v>0.42194092827004198</v>
      </c>
    </row>
    <row r="74" spans="1:6" x14ac:dyDescent="0.25">
      <c r="A74" t="s">
        <v>5539</v>
      </c>
      <c r="B74" t="s">
        <v>5540</v>
      </c>
      <c r="C74">
        <v>1981613</v>
      </c>
      <c r="D74">
        <v>1984775</v>
      </c>
      <c r="E74">
        <v>-1</v>
      </c>
      <c r="F74" s="6">
        <v>0.71948134092346605</v>
      </c>
    </row>
    <row r="75" spans="1:6" x14ac:dyDescent="0.25">
      <c r="A75" t="s">
        <v>5541</v>
      </c>
      <c r="B75" t="s">
        <v>5542</v>
      </c>
      <c r="C75">
        <v>1989832</v>
      </c>
      <c r="D75">
        <v>1992577</v>
      </c>
      <c r="E75">
        <v>-1</v>
      </c>
      <c r="F75" s="6">
        <v>0.99016393442622896</v>
      </c>
    </row>
    <row r="76" spans="1:6" x14ac:dyDescent="0.25">
      <c r="A76" t="s">
        <v>5543</v>
      </c>
      <c r="B76" t="s">
        <v>5544</v>
      </c>
      <c r="C76">
        <v>2000613</v>
      </c>
      <c r="D76">
        <v>2002470</v>
      </c>
      <c r="E76">
        <v>1</v>
      </c>
      <c r="F76" s="6">
        <v>0.26063543349488399</v>
      </c>
    </row>
    <row r="77" spans="1:6" x14ac:dyDescent="0.25">
      <c r="A77" t="s">
        <v>5545</v>
      </c>
      <c r="B77" t="s">
        <v>5546</v>
      </c>
      <c r="C77">
        <v>2025300</v>
      </c>
      <c r="D77">
        <v>2026398</v>
      </c>
      <c r="E77">
        <v>1</v>
      </c>
      <c r="F77" s="6">
        <v>0.755009107468123</v>
      </c>
    </row>
    <row r="78" spans="1:6" x14ac:dyDescent="0.25">
      <c r="A78" t="s">
        <v>2420</v>
      </c>
      <c r="B78" t="s">
        <v>5547</v>
      </c>
      <c r="C78">
        <v>2026476</v>
      </c>
      <c r="D78">
        <v>2026776</v>
      </c>
      <c r="E78">
        <v>1</v>
      </c>
      <c r="F78" s="6">
        <v>0</v>
      </c>
    </row>
    <row r="79" spans="1:6" x14ac:dyDescent="0.25">
      <c r="A79" t="s">
        <v>5548</v>
      </c>
      <c r="B79" t="s">
        <v>5549</v>
      </c>
      <c r="C79">
        <v>2026789</v>
      </c>
      <c r="D79">
        <v>2027971</v>
      </c>
      <c r="E79">
        <v>1</v>
      </c>
      <c r="F79" s="6">
        <v>0</v>
      </c>
    </row>
    <row r="80" spans="1:6" x14ac:dyDescent="0.25">
      <c r="A80" t="s">
        <v>5550</v>
      </c>
      <c r="B80" t="s">
        <v>5551</v>
      </c>
      <c r="C80">
        <v>2028424</v>
      </c>
      <c r="D80">
        <v>2029477</v>
      </c>
      <c r="E80">
        <v>1</v>
      </c>
      <c r="F80" s="6">
        <v>0.77587844254510896</v>
      </c>
    </row>
    <row r="81" spans="1:6" x14ac:dyDescent="0.25">
      <c r="A81" t="s">
        <v>5552</v>
      </c>
      <c r="B81" t="s">
        <v>5553</v>
      </c>
      <c r="C81">
        <v>2029903</v>
      </c>
      <c r="D81">
        <v>2030203</v>
      </c>
      <c r="E81">
        <v>1</v>
      </c>
      <c r="F81" s="6">
        <v>0</v>
      </c>
    </row>
    <row r="82" spans="1:6" x14ac:dyDescent="0.25">
      <c r="A82" t="s">
        <v>5554</v>
      </c>
      <c r="B82" t="s">
        <v>5555</v>
      </c>
      <c r="C82">
        <v>2039452</v>
      </c>
      <c r="D82">
        <v>2041420</v>
      </c>
      <c r="E82">
        <v>1</v>
      </c>
      <c r="F82" s="6">
        <v>0</v>
      </c>
    </row>
    <row r="83" spans="1:6" x14ac:dyDescent="0.25">
      <c r="A83" t="s">
        <v>5556</v>
      </c>
      <c r="B83" t="s">
        <v>5557</v>
      </c>
      <c r="C83">
        <v>2042000</v>
      </c>
      <c r="D83">
        <v>2043272</v>
      </c>
      <c r="E83">
        <v>1</v>
      </c>
      <c r="F83" s="6">
        <v>0</v>
      </c>
    </row>
    <row r="84" spans="1:6" x14ac:dyDescent="0.25">
      <c r="A84" t="s">
        <v>5558</v>
      </c>
      <c r="B84" t="s">
        <v>5559</v>
      </c>
      <c r="C84">
        <v>2043383</v>
      </c>
      <c r="D84">
        <v>2044775</v>
      </c>
      <c r="E84">
        <v>1</v>
      </c>
      <c r="F84" s="6">
        <v>0.337643678160919</v>
      </c>
    </row>
    <row r="85" spans="1:6" x14ac:dyDescent="0.25">
      <c r="A85" t="s">
        <v>5560</v>
      </c>
      <c r="B85" t="s">
        <v>5561</v>
      </c>
      <c r="C85">
        <v>2044922</v>
      </c>
      <c r="D85">
        <v>2046842</v>
      </c>
      <c r="E85">
        <v>-1</v>
      </c>
      <c r="F85" s="6">
        <v>0</v>
      </c>
    </row>
    <row r="86" spans="1:6" x14ac:dyDescent="0.25">
      <c r="A86" t="s">
        <v>5562</v>
      </c>
      <c r="B86" t="s">
        <v>5563</v>
      </c>
      <c r="C86">
        <v>2048071</v>
      </c>
      <c r="D86">
        <v>2048371</v>
      </c>
      <c r="E86">
        <v>1</v>
      </c>
      <c r="F86" s="6">
        <v>0</v>
      </c>
    </row>
    <row r="87" spans="1:6" x14ac:dyDescent="0.25">
      <c r="A87" t="s">
        <v>5564</v>
      </c>
      <c r="B87" t="s">
        <v>5565</v>
      </c>
      <c r="C87">
        <v>2048397</v>
      </c>
      <c r="D87">
        <v>2049597</v>
      </c>
      <c r="E87">
        <v>1</v>
      </c>
      <c r="F87" s="6">
        <v>0</v>
      </c>
    </row>
    <row r="88" spans="1:6" x14ac:dyDescent="0.25">
      <c r="A88" t="s">
        <v>2430</v>
      </c>
      <c r="B88" t="s">
        <v>5566</v>
      </c>
      <c r="C88">
        <v>2049920</v>
      </c>
      <c r="D88">
        <v>2051150</v>
      </c>
      <c r="E88">
        <v>1</v>
      </c>
      <c r="F88" s="6">
        <v>0.38455284552845498</v>
      </c>
    </row>
    <row r="89" spans="1:6" x14ac:dyDescent="0.25">
      <c r="A89" t="s">
        <v>5567</v>
      </c>
      <c r="B89" t="s">
        <v>5568</v>
      </c>
      <c r="C89">
        <v>2051281</v>
      </c>
      <c r="D89">
        <v>2052688</v>
      </c>
      <c r="E89">
        <v>1</v>
      </c>
      <c r="F89" s="6">
        <v>0</v>
      </c>
    </row>
    <row r="90" spans="1:6" x14ac:dyDescent="0.25">
      <c r="A90" t="s">
        <v>5569</v>
      </c>
      <c r="B90" t="s">
        <v>5570</v>
      </c>
      <c r="C90">
        <v>2061177</v>
      </c>
      <c r="D90">
        <v>2062674</v>
      </c>
      <c r="E90">
        <v>-1</v>
      </c>
      <c r="F90" s="6">
        <v>0.863059452237809</v>
      </c>
    </row>
    <row r="91" spans="1:6" x14ac:dyDescent="0.25">
      <c r="A91" t="s">
        <v>5571</v>
      </c>
      <c r="B91" t="s">
        <v>5572</v>
      </c>
      <c r="C91">
        <v>2087970</v>
      </c>
      <c r="D91">
        <v>2089518</v>
      </c>
      <c r="E91">
        <v>-1</v>
      </c>
      <c r="F91" s="6">
        <v>0.587209302325581</v>
      </c>
    </row>
    <row r="92" spans="1:6" x14ac:dyDescent="0.25">
      <c r="A92" t="s">
        <v>5573</v>
      </c>
      <c r="B92" t="s">
        <v>5574</v>
      </c>
      <c r="C92">
        <v>2162931</v>
      </c>
      <c r="D92">
        <v>2167311</v>
      </c>
      <c r="E92">
        <v>-1</v>
      </c>
      <c r="F92" s="6">
        <v>0.31301369863013701</v>
      </c>
    </row>
    <row r="93" spans="1:6" x14ac:dyDescent="0.25">
      <c r="A93" t="s">
        <v>5575</v>
      </c>
      <c r="B93" t="s">
        <v>5576</v>
      </c>
      <c r="C93">
        <v>2167648</v>
      </c>
      <c r="D93">
        <v>2170612</v>
      </c>
      <c r="E93">
        <v>-1</v>
      </c>
      <c r="F93" s="6">
        <v>0.60695006747638303</v>
      </c>
    </row>
    <row r="94" spans="1:6" x14ac:dyDescent="0.25">
      <c r="A94" t="s">
        <v>5577</v>
      </c>
      <c r="B94" t="s">
        <v>5578</v>
      </c>
      <c r="C94">
        <v>2226243</v>
      </c>
      <c r="D94">
        <v>2227920</v>
      </c>
      <c r="E94">
        <v>1</v>
      </c>
      <c r="F94" s="6">
        <v>0</v>
      </c>
    </row>
    <row r="95" spans="1:6" x14ac:dyDescent="0.25">
      <c r="A95" t="s">
        <v>5579</v>
      </c>
      <c r="B95" t="s">
        <v>5580</v>
      </c>
      <c r="C95">
        <v>2356728</v>
      </c>
      <c r="D95">
        <v>2358033</v>
      </c>
      <c r="E95">
        <v>-1</v>
      </c>
      <c r="F95" s="6">
        <v>0</v>
      </c>
    </row>
    <row r="96" spans="1:6" x14ac:dyDescent="0.25">
      <c r="A96" t="s">
        <v>5581</v>
      </c>
      <c r="B96" t="s">
        <v>5582</v>
      </c>
      <c r="C96">
        <v>2358032</v>
      </c>
      <c r="D96">
        <v>2358206</v>
      </c>
      <c r="E96">
        <v>-1</v>
      </c>
      <c r="F96" s="6">
        <v>0</v>
      </c>
    </row>
    <row r="97" spans="1:6" x14ac:dyDescent="0.25">
      <c r="A97" t="s">
        <v>5583</v>
      </c>
      <c r="B97" t="s">
        <v>5584</v>
      </c>
      <c r="C97">
        <v>2367358</v>
      </c>
      <c r="D97">
        <v>2367655</v>
      </c>
      <c r="E97">
        <v>1</v>
      </c>
      <c r="F97" s="6">
        <v>0</v>
      </c>
    </row>
    <row r="98" spans="1:6" x14ac:dyDescent="0.25">
      <c r="A98" t="s">
        <v>5585</v>
      </c>
      <c r="B98" t="s">
        <v>5586</v>
      </c>
      <c r="C98">
        <v>2367710</v>
      </c>
      <c r="D98">
        <v>2368442</v>
      </c>
      <c r="E98">
        <v>1</v>
      </c>
      <c r="F98" s="6">
        <v>0</v>
      </c>
    </row>
    <row r="99" spans="1:6" x14ac:dyDescent="0.25">
      <c r="A99" t="s">
        <v>5587</v>
      </c>
      <c r="B99" t="s">
        <v>5588</v>
      </c>
      <c r="C99">
        <v>2381070</v>
      </c>
      <c r="D99">
        <v>2382492</v>
      </c>
      <c r="E99">
        <v>1</v>
      </c>
      <c r="F99" s="6">
        <v>0</v>
      </c>
    </row>
    <row r="100" spans="1:6" x14ac:dyDescent="0.25">
      <c r="A100" t="s">
        <v>5589</v>
      </c>
      <c r="B100" t="s">
        <v>5590</v>
      </c>
      <c r="C100">
        <v>2387201</v>
      </c>
      <c r="D100">
        <v>2387972</v>
      </c>
      <c r="E100">
        <v>-1</v>
      </c>
      <c r="F100" s="6">
        <v>5.4474708171206199E-2</v>
      </c>
    </row>
    <row r="101" spans="1:6" x14ac:dyDescent="0.25">
      <c r="A101" t="s">
        <v>5591</v>
      </c>
      <c r="B101" t="s">
        <v>5592</v>
      </c>
      <c r="C101">
        <v>2423239</v>
      </c>
      <c r="D101">
        <v>2424838</v>
      </c>
      <c r="E101">
        <v>-1</v>
      </c>
      <c r="F101" s="6">
        <v>0.68542839274546596</v>
      </c>
    </row>
    <row r="102" spans="1:6" x14ac:dyDescent="0.25">
      <c r="A102" t="s">
        <v>5593</v>
      </c>
      <c r="B102" t="s">
        <v>5594</v>
      </c>
      <c r="C102">
        <v>2600730</v>
      </c>
      <c r="D102">
        <v>2601879</v>
      </c>
      <c r="E102">
        <v>1</v>
      </c>
      <c r="F102" s="6">
        <v>0</v>
      </c>
    </row>
    <row r="103" spans="1:6" x14ac:dyDescent="0.25">
      <c r="A103" t="s">
        <v>5595</v>
      </c>
      <c r="B103" t="s">
        <v>5596</v>
      </c>
      <c r="C103">
        <v>2617666</v>
      </c>
      <c r="D103">
        <v>2618908</v>
      </c>
      <c r="E103">
        <v>-1</v>
      </c>
      <c r="F103" s="6">
        <v>0</v>
      </c>
    </row>
    <row r="104" spans="1:6" x14ac:dyDescent="0.25">
      <c r="A104" t="s">
        <v>5597</v>
      </c>
      <c r="B104" t="s">
        <v>5598</v>
      </c>
      <c r="C104">
        <v>2632922</v>
      </c>
      <c r="D104">
        <v>2634098</v>
      </c>
      <c r="E104">
        <v>-1</v>
      </c>
      <c r="F104" s="6">
        <v>0</v>
      </c>
    </row>
    <row r="105" spans="1:6" x14ac:dyDescent="0.25">
      <c r="A105" t="s">
        <v>5599</v>
      </c>
      <c r="B105" t="s">
        <v>5600</v>
      </c>
      <c r="C105">
        <v>2634527</v>
      </c>
      <c r="D105">
        <v>2635592</v>
      </c>
      <c r="E105">
        <v>-1</v>
      </c>
      <c r="F105" s="6">
        <v>0.76525821596244104</v>
      </c>
    </row>
    <row r="106" spans="1:6" x14ac:dyDescent="0.25">
      <c r="A106" t="s">
        <v>5601</v>
      </c>
      <c r="B106" t="s">
        <v>5602</v>
      </c>
      <c r="C106">
        <v>2637687</v>
      </c>
      <c r="D106">
        <v>2639535</v>
      </c>
      <c r="E106">
        <v>-1</v>
      </c>
      <c r="F106" s="6">
        <v>0.71536796536796499</v>
      </c>
    </row>
    <row r="107" spans="1:6" x14ac:dyDescent="0.25">
      <c r="A107" t="s">
        <v>5603</v>
      </c>
      <c r="B107" t="s">
        <v>5604</v>
      </c>
      <c r="C107">
        <v>2651752</v>
      </c>
      <c r="D107">
        <v>2651938</v>
      </c>
      <c r="E107">
        <v>1</v>
      </c>
      <c r="F107" s="6">
        <v>0</v>
      </c>
    </row>
    <row r="108" spans="1:6" x14ac:dyDescent="0.25">
      <c r="A108" t="s">
        <v>5605</v>
      </c>
      <c r="B108" t="s">
        <v>5606</v>
      </c>
      <c r="C108">
        <v>2692798</v>
      </c>
      <c r="D108">
        <v>2693884</v>
      </c>
      <c r="E108">
        <v>1</v>
      </c>
      <c r="F108" s="6">
        <v>0</v>
      </c>
    </row>
    <row r="109" spans="1:6" x14ac:dyDescent="0.25">
      <c r="A109" t="s">
        <v>5607</v>
      </c>
      <c r="B109" t="s">
        <v>5608</v>
      </c>
      <c r="C109">
        <v>2706016</v>
      </c>
      <c r="D109">
        <v>2706736</v>
      </c>
      <c r="E109">
        <v>1</v>
      </c>
      <c r="F109" s="6">
        <v>0</v>
      </c>
    </row>
    <row r="110" spans="1:6" x14ac:dyDescent="0.25">
      <c r="A110" t="s">
        <v>5609</v>
      </c>
      <c r="B110" t="s">
        <v>5610</v>
      </c>
      <c r="C110">
        <v>2727335</v>
      </c>
      <c r="D110">
        <v>2727920</v>
      </c>
      <c r="E110">
        <v>-1</v>
      </c>
      <c r="F110" s="6">
        <v>0</v>
      </c>
    </row>
    <row r="111" spans="1:6" x14ac:dyDescent="0.25">
      <c r="A111" t="s">
        <v>5611</v>
      </c>
      <c r="B111" t="s">
        <v>5612</v>
      </c>
      <c r="C111">
        <v>2727966</v>
      </c>
      <c r="D111">
        <v>2728266</v>
      </c>
      <c r="E111">
        <v>-1</v>
      </c>
      <c r="F111" s="6">
        <v>0</v>
      </c>
    </row>
    <row r="112" spans="1:6" x14ac:dyDescent="0.25">
      <c r="A112" t="s">
        <v>5613</v>
      </c>
      <c r="B112" t="s">
        <v>5614</v>
      </c>
      <c r="C112">
        <v>2795300</v>
      </c>
      <c r="D112">
        <v>2797385</v>
      </c>
      <c r="E112">
        <v>-1</v>
      </c>
      <c r="F112" s="6">
        <v>0.42302158273381202</v>
      </c>
    </row>
    <row r="113" spans="1:6" x14ac:dyDescent="0.25">
      <c r="A113" t="s">
        <v>5615</v>
      </c>
      <c r="B113" t="s">
        <v>5616</v>
      </c>
      <c r="C113">
        <v>2801253</v>
      </c>
      <c r="D113">
        <v>2806236</v>
      </c>
      <c r="E113">
        <v>-1</v>
      </c>
      <c r="F113" s="6">
        <v>0.39474212321894397</v>
      </c>
    </row>
    <row r="114" spans="1:6" x14ac:dyDescent="0.25">
      <c r="A114" t="s">
        <v>5617</v>
      </c>
      <c r="B114" t="s">
        <v>5618</v>
      </c>
      <c r="C114">
        <v>2835784</v>
      </c>
      <c r="D114">
        <v>2837263</v>
      </c>
      <c r="E114">
        <v>1</v>
      </c>
      <c r="F114" s="6">
        <v>0</v>
      </c>
    </row>
    <row r="115" spans="1:6" x14ac:dyDescent="0.25">
      <c r="A115" t="s">
        <v>5619</v>
      </c>
      <c r="B115" t="s">
        <v>5620</v>
      </c>
      <c r="C115">
        <v>2921550</v>
      </c>
      <c r="D115">
        <v>2923182</v>
      </c>
      <c r="E115">
        <v>1</v>
      </c>
      <c r="F115" s="6">
        <v>0</v>
      </c>
    </row>
    <row r="116" spans="1:6" x14ac:dyDescent="0.25">
      <c r="A116" t="s">
        <v>5621</v>
      </c>
      <c r="B116" t="s">
        <v>5622</v>
      </c>
      <c r="C116">
        <v>2935045</v>
      </c>
      <c r="D116">
        <v>2936788</v>
      </c>
      <c r="E116">
        <v>1</v>
      </c>
      <c r="F116" s="6">
        <v>0.28571428571428498</v>
      </c>
    </row>
    <row r="117" spans="1:6" x14ac:dyDescent="0.25">
      <c r="A117" t="s">
        <v>5623</v>
      </c>
      <c r="B117" t="s">
        <v>5624</v>
      </c>
      <c r="C117">
        <v>2943599</v>
      </c>
      <c r="D117">
        <v>2944985</v>
      </c>
      <c r="E117">
        <v>-1</v>
      </c>
      <c r="F117" s="6">
        <v>0.52308802308802305</v>
      </c>
    </row>
    <row r="118" spans="1:6" x14ac:dyDescent="0.25">
      <c r="A118" t="s">
        <v>5625</v>
      </c>
      <c r="B118" t="s">
        <v>5626</v>
      </c>
      <c r="C118">
        <v>2960104</v>
      </c>
      <c r="D118">
        <v>2962441</v>
      </c>
      <c r="E118">
        <v>-1</v>
      </c>
      <c r="F118" s="6">
        <v>0</v>
      </c>
    </row>
    <row r="119" spans="1:6" x14ac:dyDescent="0.25">
      <c r="A119" t="s">
        <v>5627</v>
      </c>
      <c r="B119" t="s">
        <v>5628</v>
      </c>
      <c r="C119">
        <v>3053913</v>
      </c>
      <c r="D119">
        <v>3055491</v>
      </c>
      <c r="E119">
        <v>1</v>
      </c>
      <c r="F119" s="6">
        <v>0.71166032953105196</v>
      </c>
    </row>
    <row r="120" spans="1:6" x14ac:dyDescent="0.25">
      <c r="A120" t="s">
        <v>5629</v>
      </c>
      <c r="B120" t="s">
        <v>5630</v>
      </c>
      <c r="C120">
        <v>3076893</v>
      </c>
      <c r="D120">
        <v>3078078</v>
      </c>
      <c r="E120">
        <v>-1</v>
      </c>
      <c r="F120" s="6">
        <v>0</v>
      </c>
    </row>
    <row r="121" spans="1:6" x14ac:dyDescent="0.25">
      <c r="A121" t="s">
        <v>5631</v>
      </c>
      <c r="B121" t="s">
        <v>5632</v>
      </c>
      <c r="C121">
        <v>3078157</v>
      </c>
      <c r="D121">
        <v>3078985</v>
      </c>
      <c r="E121">
        <v>-1</v>
      </c>
      <c r="F121" s="6">
        <v>0</v>
      </c>
    </row>
    <row r="122" spans="1:6" x14ac:dyDescent="0.25">
      <c r="A122" t="s">
        <v>5633</v>
      </c>
      <c r="B122" t="s">
        <v>5634</v>
      </c>
      <c r="C122">
        <v>3079308</v>
      </c>
      <c r="D122">
        <v>3080457</v>
      </c>
      <c r="E122">
        <v>-1</v>
      </c>
      <c r="F122" s="6">
        <v>0</v>
      </c>
    </row>
    <row r="123" spans="1:6" x14ac:dyDescent="0.25">
      <c r="A123" t="s">
        <v>5635</v>
      </c>
      <c r="B123" t="s">
        <v>5636</v>
      </c>
      <c r="C123">
        <v>3162267</v>
      </c>
      <c r="D123">
        <v>3164115</v>
      </c>
      <c r="E123">
        <v>1</v>
      </c>
      <c r="F123" s="6">
        <v>0.14069264069264001</v>
      </c>
    </row>
    <row r="124" spans="1:6" x14ac:dyDescent="0.25">
      <c r="A124" t="s">
        <v>5637</v>
      </c>
      <c r="B124" t="s">
        <v>5638</v>
      </c>
      <c r="C124">
        <v>3200793</v>
      </c>
      <c r="D124">
        <v>3202020</v>
      </c>
      <c r="E124">
        <v>-1</v>
      </c>
      <c r="F124" s="6">
        <v>0.40505297473512603</v>
      </c>
    </row>
    <row r="125" spans="1:6" x14ac:dyDescent="0.25">
      <c r="A125" t="s">
        <v>5639</v>
      </c>
      <c r="B125" t="s">
        <v>5640</v>
      </c>
      <c r="C125">
        <v>3376938</v>
      </c>
      <c r="D125">
        <v>3378243</v>
      </c>
      <c r="E125">
        <v>-1</v>
      </c>
      <c r="F125" s="6">
        <v>0.803065134099616</v>
      </c>
    </row>
    <row r="126" spans="1:6" x14ac:dyDescent="0.25">
      <c r="A126" t="s">
        <v>5641</v>
      </c>
      <c r="B126" t="s">
        <v>5642</v>
      </c>
      <c r="C126">
        <v>3378328</v>
      </c>
      <c r="D126">
        <v>3378415</v>
      </c>
      <c r="E126">
        <v>-1</v>
      </c>
      <c r="F126" s="6">
        <v>0.95402298850574696</v>
      </c>
    </row>
    <row r="127" spans="1:6" x14ac:dyDescent="0.25">
      <c r="A127" t="s">
        <v>5643</v>
      </c>
      <c r="B127" t="s">
        <v>5644</v>
      </c>
      <c r="C127">
        <v>3379375</v>
      </c>
      <c r="D127">
        <v>3380452</v>
      </c>
      <c r="E127">
        <v>-1</v>
      </c>
      <c r="F127" s="6">
        <v>0.75858867223769699</v>
      </c>
    </row>
    <row r="128" spans="1:6" x14ac:dyDescent="0.25">
      <c r="A128" t="s">
        <v>5645</v>
      </c>
      <c r="B128" t="s">
        <v>5646</v>
      </c>
      <c r="C128">
        <v>3380439</v>
      </c>
      <c r="D128">
        <v>3380682</v>
      </c>
      <c r="E128">
        <v>-1</v>
      </c>
      <c r="F128" s="6">
        <v>1</v>
      </c>
    </row>
    <row r="129" spans="1:6" x14ac:dyDescent="0.25">
      <c r="A129" t="s">
        <v>5647</v>
      </c>
      <c r="B129" t="s">
        <v>5648</v>
      </c>
      <c r="C129">
        <v>3380678</v>
      </c>
      <c r="D129">
        <v>3380993</v>
      </c>
      <c r="E129">
        <v>-1</v>
      </c>
      <c r="F129" s="6">
        <v>1</v>
      </c>
    </row>
    <row r="130" spans="1:6" x14ac:dyDescent="0.25">
      <c r="A130" t="s">
        <v>5649</v>
      </c>
      <c r="B130" t="s">
        <v>5650</v>
      </c>
      <c r="C130">
        <v>3465777</v>
      </c>
      <c r="D130">
        <v>3467091</v>
      </c>
      <c r="E130">
        <v>-1</v>
      </c>
      <c r="F130" s="6">
        <v>0</v>
      </c>
    </row>
    <row r="131" spans="1:6" x14ac:dyDescent="0.25">
      <c r="A131" t="s">
        <v>5651</v>
      </c>
      <c r="B131" t="s">
        <v>5652</v>
      </c>
      <c r="C131">
        <v>3490475</v>
      </c>
      <c r="D131">
        <v>3491651</v>
      </c>
      <c r="E131">
        <v>-1</v>
      </c>
      <c r="F131" s="6">
        <v>0</v>
      </c>
    </row>
    <row r="132" spans="1:6" x14ac:dyDescent="0.25">
      <c r="A132" t="s">
        <v>5653</v>
      </c>
      <c r="B132" t="s">
        <v>5654</v>
      </c>
      <c r="C132">
        <v>3501333</v>
      </c>
      <c r="D132">
        <v>3501732</v>
      </c>
      <c r="E132">
        <v>1</v>
      </c>
      <c r="F132" s="6">
        <v>0</v>
      </c>
    </row>
    <row r="133" spans="1:6" x14ac:dyDescent="0.25">
      <c r="A133" t="s">
        <v>5655</v>
      </c>
      <c r="B133" t="s">
        <v>5656</v>
      </c>
      <c r="C133">
        <v>3501793</v>
      </c>
      <c r="D133">
        <v>3502936</v>
      </c>
      <c r="E133">
        <v>1</v>
      </c>
      <c r="F133" s="6">
        <v>0</v>
      </c>
    </row>
    <row r="134" spans="1:6" x14ac:dyDescent="0.25">
      <c r="A134" t="s">
        <v>5657</v>
      </c>
      <c r="B134" t="s">
        <v>5658</v>
      </c>
      <c r="C134">
        <v>3510087</v>
      </c>
      <c r="D134">
        <v>3511317</v>
      </c>
      <c r="E134">
        <v>-1</v>
      </c>
      <c r="F134" s="6">
        <v>0</v>
      </c>
    </row>
    <row r="135" spans="1:6" x14ac:dyDescent="0.25">
      <c r="A135" t="s">
        <v>5659</v>
      </c>
      <c r="B135" t="s">
        <v>5660</v>
      </c>
      <c r="C135">
        <v>3527390</v>
      </c>
      <c r="D135">
        <v>3529163</v>
      </c>
      <c r="E135">
        <v>-1</v>
      </c>
      <c r="F135" s="6">
        <v>0.27580372250423002</v>
      </c>
    </row>
    <row r="136" spans="1:6" x14ac:dyDescent="0.25">
      <c r="A136" t="s">
        <v>5661</v>
      </c>
      <c r="B136" t="s">
        <v>5662</v>
      </c>
      <c r="C136">
        <v>3729363</v>
      </c>
      <c r="D136">
        <v>3736935</v>
      </c>
      <c r="E136">
        <v>-1</v>
      </c>
      <c r="F136" s="6">
        <v>0.36872688853671398</v>
      </c>
    </row>
    <row r="137" spans="1:6" x14ac:dyDescent="0.25">
      <c r="A137" t="s">
        <v>5663</v>
      </c>
      <c r="B137" t="s">
        <v>5664</v>
      </c>
      <c r="C137">
        <v>3736983</v>
      </c>
      <c r="D137">
        <v>3738438</v>
      </c>
      <c r="E137">
        <v>-1</v>
      </c>
      <c r="F137" s="6">
        <v>0.672852233676976</v>
      </c>
    </row>
    <row r="138" spans="1:6" x14ac:dyDescent="0.25">
      <c r="A138" t="s">
        <v>5665</v>
      </c>
      <c r="B138" t="s">
        <v>5666</v>
      </c>
      <c r="C138">
        <v>3738157</v>
      </c>
      <c r="D138">
        <v>3742774</v>
      </c>
      <c r="E138">
        <v>-1</v>
      </c>
      <c r="F138" s="6">
        <v>0.48343079922027199</v>
      </c>
    </row>
    <row r="139" spans="1:6" x14ac:dyDescent="0.25">
      <c r="A139" t="s">
        <v>5667</v>
      </c>
      <c r="B139" t="s">
        <v>5668</v>
      </c>
      <c r="C139">
        <v>3743710</v>
      </c>
      <c r="D139">
        <v>3753184</v>
      </c>
      <c r="E139">
        <v>-1</v>
      </c>
      <c r="F139" s="6">
        <v>0.86267679966223298</v>
      </c>
    </row>
    <row r="140" spans="1:6" x14ac:dyDescent="0.25">
      <c r="A140" t="s">
        <v>5669</v>
      </c>
      <c r="B140" t="s">
        <v>5670</v>
      </c>
      <c r="C140">
        <v>3755951</v>
      </c>
      <c r="D140">
        <v>3767102</v>
      </c>
      <c r="E140">
        <v>-1</v>
      </c>
      <c r="F140" s="6">
        <v>0.83059815263205095</v>
      </c>
    </row>
    <row r="141" spans="1:6" x14ac:dyDescent="0.25">
      <c r="A141" t="s">
        <v>5671</v>
      </c>
      <c r="B141" t="s">
        <v>5672</v>
      </c>
      <c r="C141">
        <v>3778567</v>
      </c>
      <c r="D141">
        <v>3780334</v>
      </c>
      <c r="E141">
        <v>1</v>
      </c>
      <c r="F141" s="6">
        <v>0.167515563101301</v>
      </c>
    </row>
    <row r="142" spans="1:6" x14ac:dyDescent="0.25">
      <c r="A142" t="s">
        <v>5673</v>
      </c>
      <c r="B142" t="s">
        <v>5674</v>
      </c>
      <c r="C142">
        <v>3801652</v>
      </c>
      <c r="D142">
        <v>3803848</v>
      </c>
      <c r="E142">
        <v>1</v>
      </c>
      <c r="F142" s="6">
        <v>0.67805100182149303</v>
      </c>
    </row>
    <row r="143" spans="1:6" x14ac:dyDescent="0.25">
      <c r="A143" t="s">
        <v>5675</v>
      </c>
      <c r="B143" t="s">
        <v>5676</v>
      </c>
      <c r="C143">
        <v>3842238</v>
      </c>
      <c r="D143">
        <v>3842769</v>
      </c>
      <c r="E143">
        <v>1</v>
      </c>
      <c r="F143" s="6">
        <v>1</v>
      </c>
    </row>
    <row r="144" spans="1:6" x14ac:dyDescent="0.25">
      <c r="A144" t="s">
        <v>5677</v>
      </c>
      <c r="B144" t="s">
        <v>5678</v>
      </c>
      <c r="C144">
        <v>3843035</v>
      </c>
      <c r="D144">
        <v>3843734</v>
      </c>
      <c r="E144">
        <v>1</v>
      </c>
      <c r="F144" s="6">
        <v>0.95422031473533597</v>
      </c>
    </row>
    <row r="145" spans="1:6" x14ac:dyDescent="0.25">
      <c r="A145" t="s">
        <v>5679</v>
      </c>
      <c r="B145" t="s">
        <v>5680</v>
      </c>
      <c r="C145">
        <v>3847164</v>
      </c>
      <c r="D145">
        <v>3847701</v>
      </c>
      <c r="E145">
        <v>1</v>
      </c>
      <c r="F145" s="6">
        <v>0.983240223463687</v>
      </c>
    </row>
    <row r="146" spans="1:6" x14ac:dyDescent="0.25">
      <c r="A146" t="s">
        <v>5681</v>
      </c>
      <c r="B146" t="s">
        <v>5682</v>
      </c>
      <c r="C146">
        <v>3894092</v>
      </c>
      <c r="D146">
        <v>3894389</v>
      </c>
      <c r="E146">
        <v>1</v>
      </c>
      <c r="F146" s="6">
        <v>1</v>
      </c>
    </row>
    <row r="147" spans="1:6" x14ac:dyDescent="0.25">
      <c r="A147" t="s">
        <v>5683</v>
      </c>
      <c r="B147" t="s">
        <v>5684</v>
      </c>
      <c r="C147">
        <v>3894425</v>
      </c>
      <c r="D147">
        <v>3895607</v>
      </c>
      <c r="E147">
        <v>1</v>
      </c>
      <c r="F147" s="6">
        <v>0.92554991539763098</v>
      </c>
    </row>
    <row r="148" spans="1:6" x14ac:dyDescent="0.25">
      <c r="A148" t="s">
        <v>5685</v>
      </c>
      <c r="B148" t="s">
        <v>5686</v>
      </c>
      <c r="C148">
        <v>3926568</v>
      </c>
      <c r="D148">
        <v>3930714</v>
      </c>
      <c r="E148">
        <v>1</v>
      </c>
      <c r="F148" s="6">
        <v>0.47636275928605798</v>
      </c>
    </row>
    <row r="149" spans="1:6" x14ac:dyDescent="0.25">
      <c r="A149" t="s">
        <v>5687</v>
      </c>
      <c r="B149" t="s">
        <v>5688</v>
      </c>
      <c r="C149">
        <v>3931004</v>
      </c>
      <c r="D149">
        <v>3936710</v>
      </c>
      <c r="E149">
        <v>1</v>
      </c>
      <c r="F149" s="6">
        <v>0.96827900455660698</v>
      </c>
    </row>
    <row r="150" spans="1:6" x14ac:dyDescent="0.25">
      <c r="A150" t="s">
        <v>5689</v>
      </c>
      <c r="B150" t="s">
        <v>5690</v>
      </c>
      <c r="C150">
        <v>3939616</v>
      </c>
      <c r="D150">
        <v>3941761</v>
      </c>
      <c r="E150">
        <v>1</v>
      </c>
      <c r="F150" s="6">
        <v>0.81864801864801795</v>
      </c>
    </row>
    <row r="151" spans="1:6" x14ac:dyDescent="0.25">
      <c r="A151" t="s">
        <v>5691</v>
      </c>
      <c r="B151" t="s">
        <v>5692</v>
      </c>
      <c r="C151">
        <v>3941723</v>
      </c>
      <c r="D151">
        <v>3944963</v>
      </c>
      <c r="E151">
        <v>1</v>
      </c>
      <c r="F151" s="6">
        <v>0.75216049382715999</v>
      </c>
    </row>
    <row r="152" spans="1:6" x14ac:dyDescent="0.25">
      <c r="A152" t="s">
        <v>5693</v>
      </c>
      <c r="B152" t="s">
        <v>5694</v>
      </c>
      <c r="C152">
        <v>3945793</v>
      </c>
      <c r="D152">
        <v>3950263</v>
      </c>
      <c r="E152">
        <v>1</v>
      </c>
      <c r="F152" s="6">
        <v>0.97225950782997705</v>
      </c>
    </row>
    <row r="153" spans="1:6" x14ac:dyDescent="0.25">
      <c r="A153" t="s">
        <v>5695</v>
      </c>
      <c r="B153" t="s">
        <v>5696</v>
      </c>
      <c r="C153">
        <v>3969342</v>
      </c>
      <c r="D153">
        <v>3970563</v>
      </c>
      <c r="E153">
        <v>1</v>
      </c>
      <c r="F153" s="6">
        <v>0</v>
      </c>
    </row>
    <row r="154" spans="1:6" x14ac:dyDescent="0.25">
      <c r="A154" t="s">
        <v>5697</v>
      </c>
      <c r="B154" t="s">
        <v>5698</v>
      </c>
      <c r="C154">
        <v>3970704</v>
      </c>
      <c r="D154">
        <v>3972453</v>
      </c>
      <c r="E154">
        <v>-1</v>
      </c>
      <c r="F154" s="6">
        <v>0.22241280731846699</v>
      </c>
    </row>
    <row r="155" spans="1:6" x14ac:dyDescent="0.25">
      <c r="A155" t="s">
        <v>5699</v>
      </c>
      <c r="B155" t="s">
        <v>5700</v>
      </c>
      <c r="C155">
        <v>3978058</v>
      </c>
      <c r="D155">
        <v>3979498</v>
      </c>
      <c r="E155">
        <v>1</v>
      </c>
      <c r="F155" s="6">
        <v>0</v>
      </c>
    </row>
    <row r="156" spans="1:6" x14ac:dyDescent="0.25">
      <c r="A156" t="s">
        <v>5701</v>
      </c>
      <c r="B156" t="s">
        <v>5702</v>
      </c>
      <c r="C156">
        <v>3997979</v>
      </c>
      <c r="D156">
        <v>3999638</v>
      </c>
      <c r="E156">
        <v>1</v>
      </c>
      <c r="F156" s="6">
        <v>0.673899939722724</v>
      </c>
    </row>
    <row r="157" spans="1:6" x14ac:dyDescent="0.25">
      <c r="A157" t="s">
        <v>5703</v>
      </c>
      <c r="B157" t="s">
        <v>5704</v>
      </c>
      <c r="C157">
        <v>4031403</v>
      </c>
      <c r="D157">
        <v>4033158</v>
      </c>
      <c r="E157">
        <v>-1</v>
      </c>
      <c r="F157" s="6">
        <v>0</v>
      </c>
    </row>
    <row r="158" spans="1:6" x14ac:dyDescent="0.25">
      <c r="A158" t="s">
        <v>5705</v>
      </c>
      <c r="B158" t="s">
        <v>5706</v>
      </c>
      <c r="C158">
        <v>4036730</v>
      </c>
      <c r="D158">
        <v>4038050</v>
      </c>
      <c r="E158">
        <v>-1</v>
      </c>
      <c r="F158" s="6">
        <v>0.37727272727272698</v>
      </c>
    </row>
    <row r="159" spans="1:6" x14ac:dyDescent="0.25">
      <c r="A159" t="s">
        <v>5707</v>
      </c>
      <c r="B159" t="s">
        <v>5708</v>
      </c>
      <c r="C159">
        <v>4060647</v>
      </c>
      <c r="D159">
        <v>4061889</v>
      </c>
      <c r="E159">
        <v>-1</v>
      </c>
      <c r="F159" s="6">
        <v>0</v>
      </c>
    </row>
    <row r="160" spans="1:6" x14ac:dyDescent="0.25">
      <c r="A160" t="s">
        <v>4409</v>
      </c>
      <c r="B160" t="s">
        <v>5709</v>
      </c>
      <c r="C160">
        <v>4061898</v>
      </c>
      <c r="D160">
        <v>4062198</v>
      </c>
      <c r="E160">
        <v>-1</v>
      </c>
      <c r="F160" s="6">
        <v>0</v>
      </c>
    </row>
    <row r="161" spans="1:6" x14ac:dyDescent="0.25">
      <c r="A161" t="s">
        <v>5710</v>
      </c>
      <c r="B161" t="s">
        <v>5711</v>
      </c>
      <c r="C161">
        <v>4091232</v>
      </c>
      <c r="D161">
        <v>4091517</v>
      </c>
      <c r="E161">
        <v>1</v>
      </c>
      <c r="F161" s="6">
        <v>0</v>
      </c>
    </row>
    <row r="162" spans="1:6" x14ac:dyDescent="0.25">
      <c r="A162" t="s">
        <v>5712</v>
      </c>
      <c r="B162" t="s">
        <v>5713</v>
      </c>
      <c r="C162">
        <v>4093631</v>
      </c>
      <c r="D162">
        <v>4093946</v>
      </c>
      <c r="E162">
        <v>1</v>
      </c>
      <c r="F162" s="6">
        <v>1</v>
      </c>
    </row>
    <row r="163" spans="1:6" x14ac:dyDescent="0.25">
      <c r="A163" t="s">
        <v>5714</v>
      </c>
      <c r="B163" t="s">
        <v>5715</v>
      </c>
      <c r="C163">
        <v>4093939</v>
      </c>
      <c r="D163">
        <v>4094527</v>
      </c>
      <c r="E163">
        <v>1</v>
      </c>
      <c r="F163" s="6">
        <v>0.37755102040816302</v>
      </c>
    </row>
    <row r="164" spans="1:6" x14ac:dyDescent="0.25">
      <c r="A164" t="s">
        <v>5716</v>
      </c>
      <c r="B164" t="s">
        <v>5717</v>
      </c>
      <c r="C164">
        <v>4189284</v>
      </c>
      <c r="D164">
        <v>4190232</v>
      </c>
      <c r="E164">
        <v>-1</v>
      </c>
      <c r="F164" s="6">
        <v>0</v>
      </c>
    </row>
    <row r="165" spans="1:6" x14ac:dyDescent="0.25">
      <c r="A165" t="s">
        <v>5718</v>
      </c>
      <c r="B165" t="s">
        <v>5719</v>
      </c>
      <c r="C165">
        <v>4190283</v>
      </c>
      <c r="D165">
        <v>4190517</v>
      </c>
      <c r="E165">
        <v>-1</v>
      </c>
      <c r="F165" s="6">
        <v>0</v>
      </c>
    </row>
    <row r="166" spans="1:6" x14ac:dyDescent="0.25">
      <c r="A166" t="s">
        <v>5720</v>
      </c>
      <c r="B166" t="s">
        <v>5721</v>
      </c>
      <c r="C166">
        <v>4196170</v>
      </c>
      <c r="D166">
        <v>4196506</v>
      </c>
      <c r="E166">
        <v>-1</v>
      </c>
      <c r="F166" s="6">
        <v>0</v>
      </c>
    </row>
    <row r="167" spans="1:6" x14ac:dyDescent="0.25">
      <c r="A167" t="s">
        <v>5722</v>
      </c>
      <c r="B167" t="s">
        <v>5723</v>
      </c>
      <c r="C167">
        <v>4276570</v>
      </c>
      <c r="D167">
        <v>4278085</v>
      </c>
      <c r="E167">
        <v>1</v>
      </c>
      <c r="F167" s="6">
        <v>0</v>
      </c>
    </row>
    <row r="168" spans="1:6" x14ac:dyDescent="0.25">
      <c r="A168" t="s">
        <v>5724</v>
      </c>
      <c r="B168" t="s">
        <v>5725</v>
      </c>
      <c r="C168">
        <v>4350744</v>
      </c>
      <c r="D168">
        <v>4351044</v>
      </c>
      <c r="E168">
        <v>1</v>
      </c>
      <c r="F168" s="6">
        <v>0</v>
      </c>
    </row>
    <row r="169" spans="1:6" x14ac:dyDescent="0.25">
      <c r="A169" t="s">
        <v>4717</v>
      </c>
      <c r="B169" t="s">
        <v>5726</v>
      </c>
      <c r="C169">
        <v>4351074</v>
      </c>
      <c r="D169">
        <v>4352181</v>
      </c>
      <c r="E169">
        <v>1</v>
      </c>
      <c r="F169" s="6">
        <v>0</v>
      </c>
    </row>
    <row r="170" spans="1:6" x14ac:dyDescent="0.25">
      <c r="A170" t="s">
        <v>4740</v>
      </c>
      <c r="B170" t="s">
        <v>5727</v>
      </c>
      <c r="C170">
        <v>4374483</v>
      </c>
      <c r="D170">
        <v>4375683</v>
      </c>
      <c r="E170">
        <v>-1</v>
      </c>
      <c r="F170" s="6">
        <v>0</v>
      </c>
    </row>
    <row r="171" spans="1:6" x14ac:dyDescent="0.25">
      <c r="A171" t="s">
        <v>5728</v>
      </c>
      <c r="B171" t="s">
        <v>5729</v>
      </c>
      <c r="C171">
        <v>4375761</v>
      </c>
      <c r="D171">
        <v>4375995</v>
      </c>
      <c r="E171">
        <v>-1</v>
      </c>
      <c r="F171" s="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8549-76A3-44BA-9EB8-DDA007335DB0}">
  <dimension ref="A1:AC249"/>
  <sheetViews>
    <sheetView workbookViewId="0">
      <selection activeCell="A2" sqref="A2"/>
    </sheetView>
  </sheetViews>
  <sheetFormatPr defaultRowHeight="15" x14ac:dyDescent="0.25"/>
  <cols>
    <col min="1" max="1" width="72.140625" bestFit="1" customWidth="1"/>
    <col min="16" max="16" width="80.140625" bestFit="1" customWidth="1"/>
  </cols>
  <sheetData>
    <row r="1" spans="1:29" x14ac:dyDescent="0.25">
      <c r="A1" t="s">
        <v>5730</v>
      </c>
      <c r="P1" t="s">
        <v>5336</v>
      </c>
    </row>
    <row r="2" spans="1:29" x14ac:dyDescent="0.25">
      <c r="A2" t="s">
        <v>5261</v>
      </c>
      <c r="B2" t="s">
        <v>5262</v>
      </c>
      <c r="C2" t="s">
        <v>5263</v>
      </c>
      <c r="D2" t="s">
        <v>5264</v>
      </c>
      <c r="E2" t="s">
        <v>5265</v>
      </c>
      <c r="F2" t="s">
        <v>5266</v>
      </c>
      <c r="G2" t="s">
        <v>5267</v>
      </c>
      <c r="H2" t="s">
        <v>5268</v>
      </c>
      <c r="I2" t="s">
        <v>5269</v>
      </c>
      <c r="J2" t="s">
        <v>5270</v>
      </c>
      <c r="K2" t="s">
        <v>5271</v>
      </c>
      <c r="L2" t="s">
        <v>5272</v>
      </c>
      <c r="M2" t="s">
        <v>5273</v>
      </c>
      <c r="N2" t="s">
        <v>5274</v>
      </c>
      <c r="P2" t="s">
        <v>5261</v>
      </c>
      <c r="Q2" t="s">
        <v>5262</v>
      </c>
      <c r="R2" t="s">
        <v>5263</v>
      </c>
      <c r="S2" t="s">
        <v>5264</v>
      </c>
      <c r="T2" t="s">
        <v>5265</v>
      </c>
      <c r="U2" t="s">
        <v>5266</v>
      </c>
      <c r="V2" t="s">
        <v>5267</v>
      </c>
      <c r="W2" t="s">
        <v>5268</v>
      </c>
      <c r="X2" t="s">
        <v>5269</v>
      </c>
      <c r="Y2" t="s">
        <v>5270</v>
      </c>
      <c r="Z2" t="s">
        <v>5271</v>
      </c>
      <c r="AA2" t="s">
        <v>5272</v>
      </c>
      <c r="AB2" t="s">
        <v>5273</v>
      </c>
      <c r="AC2" t="s">
        <v>5274</v>
      </c>
    </row>
    <row r="3" spans="1:29" x14ac:dyDescent="0.25">
      <c r="A3" t="s">
        <v>5275</v>
      </c>
      <c r="B3" t="s">
        <v>5276</v>
      </c>
      <c r="C3">
        <v>40</v>
      </c>
      <c r="D3">
        <v>4411532</v>
      </c>
      <c r="E3">
        <v>100</v>
      </c>
      <c r="F3">
        <v>40</v>
      </c>
      <c r="G3">
        <v>0</v>
      </c>
      <c r="H3">
        <v>0</v>
      </c>
      <c r="I3">
        <v>1</v>
      </c>
      <c r="J3">
        <v>40</v>
      </c>
      <c r="K3">
        <v>21775</v>
      </c>
      <c r="L3">
        <v>21814</v>
      </c>
      <c r="M3" s="1">
        <v>1.14E-16</v>
      </c>
      <c r="N3">
        <v>79.8</v>
      </c>
      <c r="P3" t="s">
        <v>5337</v>
      </c>
      <c r="Q3" t="s">
        <v>5276</v>
      </c>
      <c r="R3">
        <v>40</v>
      </c>
      <c r="S3">
        <v>4411532</v>
      </c>
      <c r="T3">
        <v>100</v>
      </c>
      <c r="U3">
        <v>40</v>
      </c>
      <c r="V3">
        <v>0</v>
      </c>
      <c r="W3">
        <v>0</v>
      </c>
      <c r="X3">
        <v>1</v>
      </c>
      <c r="Y3">
        <v>40</v>
      </c>
      <c r="Z3">
        <v>361551</v>
      </c>
      <c r="AA3">
        <v>361590</v>
      </c>
      <c r="AB3" s="1">
        <v>1.14E-16</v>
      </c>
      <c r="AC3">
        <v>79.8</v>
      </c>
    </row>
    <row r="4" spans="1:29" x14ac:dyDescent="0.25">
      <c r="A4" t="s">
        <v>5277</v>
      </c>
      <c r="B4" t="s">
        <v>5276</v>
      </c>
      <c r="C4">
        <v>40</v>
      </c>
      <c r="D4">
        <v>4411532</v>
      </c>
      <c r="E4">
        <v>100</v>
      </c>
      <c r="F4">
        <v>40</v>
      </c>
      <c r="G4">
        <v>0</v>
      </c>
      <c r="H4">
        <v>0</v>
      </c>
      <c r="I4">
        <v>1</v>
      </c>
      <c r="J4">
        <v>40</v>
      </c>
      <c r="K4">
        <v>71316</v>
      </c>
      <c r="L4">
        <v>71355</v>
      </c>
      <c r="M4" s="1">
        <v>1.14E-16</v>
      </c>
      <c r="N4">
        <v>79.8</v>
      </c>
      <c r="P4" t="s">
        <v>5338</v>
      </c>
      <c r="Q4" t="s">
        <v>5276</v>
      </c>
      <c r="R4">
        <v>40</v>
      </c>
      <c r="S4">
        <v>4411532</v>
      </c>
      <c r="T4">
        <v>100</v>
      </c>
      <c r="U4">
        <v>40</v>
      </c>
      <c r="V4">
        <v>0</v>
      </c>
      <c r="W4">
        <v>0</v>
      </c>
      <c r="X4">
        <v>1</v>
      </c>
      <c r="Y4">
        <v>40</v>
      </c>
      <c r="Z4">
        <v>1984565</v>
      </c>
      <c r="AA4">
        <v>1984604</v>
      </c>
      <c r="AB4" s="1">
        <v>1.14E-16</v>
      </c>
      <c r="AC4">
        <v>79.8</v>
      </c>
    </row>
    <row r="5" spans="1:29" x14ac:dyDescent="0.25">
      <c r="A5" t="s">
        <v>5278</v>
      </c>
      <c r="B5" t="s">
        <v>5276</v>
      </c>
      <c r="C5">
        <v>40</v>
      </c>
      <c r="D5">
        <v>4411532</v>
      </c>
      <c r="E5">
        <v>100</v>
      </c>
      <c r="F5">
        <v>40</v>
      </c>
      <c r="G5">
        <v>0</v>
      </c>
      <c r="H5">
        <v>0</v>
      </c>
      <c r="I5">
        <v>1</v>
      </c>
      <c r="J5">
        <v>40</v>
      </c>
      <c r="K5">
        <v>132397</v>
      </c>
      <c r="L5">
        <v>132436</v>
      </c>
      <c r="M5" s="1">
        <v>1.14E-16</v>
      </c>
      <c r="N5">
        <v>79.8</v>
      </c>
      <c r="P5" t="s">
        <v>5339</v>
      </c>
      <c r="Q5" t="s">
        <v>5276</v>
      </c>
      <c r="R5">
        <v>40</v>
      </c>
      <c r="S5">
        <v>4411532</v>
      </c>
      <c r="T5">
        <v>100</v>
      </c>
      <c r="U5">
        <v>40</v>
      </c>
      <c r="V5">
        <v>0</v>
      </c>
      <c r="W5">
        <v>0</v>
      </c>
      <c r="X5">
        <v>1</v>
      </c>
      <c r="Y5">
        <v>40</v>
      </c>
      <c r="Z5">
        <v>889324</v>
      </c>
      <c r="AA5">
        <v>889285</v>
      </c>
      <c r="AB5" s="1">
        <v>1.14E-16</v>
      </c>
      <c r="AC5">
        <v>79.8</v>
      </c>
    </row>
    <row r="6" spans="1:29" x14ac:dyDescent="0.25">
      <c r="A6" t="s">
        <v>5279</v>
      </c>
      <c r="B6" t="s">
        <v>5276</v>
      </c>
      <c r="C6">
        <v>40</v>
      </c>
      <c r="D6">
        <v>4411532</v>
      </c>
      <c r="E6">
        <v>100</v>
      </c>
      <c r="F6">
        <v>40</v>
      </c>
      <c r="G6">
        <v>0</v>
      </c>
      <c r="H6">
        <v>0</v>
      </c>
      <c r="I6">
        <v>1</v>
      </c>
      <c r="J6">
        <v>40</v>
      </c>
      <c r="K6">
        <v>206461</v>
      </c>
      <c r="L6">
        <v>206500</v>
      </c>
      <c r="M6" s="1">
        <v>1.14E-16</v>
      </c>
      <c r="N6">
        <v>79.8</v>
      </c>
      <c r="P6" t="s">
        <v>5339</v>
      </c>
      <c r="Q6" t="s">
        <v>5276</v>
      </c>
      <c r="R6">
        <v>40</v>
      </c>
      <c r="S6">
        <v>4411532</v>
      </c>
      <c r="T6">
        <v>100</v>
      </c>
      <c r="U6">
        <v>40</v>
      </c>
      <c r="V6">
        <v>0</v>
      </c>
      <c r="W6">
        <v>0</v>
      </c>
      <c r="X6">
        <v>1</v>
      </c>
      <c r="Y6">
        <v>40</v>
      </c>
      <c r="Z6">
        <v>1543003</v>
      </c>
      <c r="AA6">
        <v>1543042</v>
      </c>
      <c r="AB6" s="1">
        <v>1.14E-16</v>
      </c>
      <c r="AC6">
        <v>79.8</v>
      </c>
    </row>
    <row r="7" spans="1:29" x14ac:dyDescent="0.25">
      <c r="A7" t="s">
        <v>5280</v>
      </c>
      <c r="B7" t="s">
        <v>5276</v>
      </c>
      <c r="C7">
        <v>40</v>
      </c>
      <c r="D7">
        <v>4411532</v>
      </c>
      <c r="E7">
        <v>100</v>
      </c>
      <c r="F7">
        <v>40</v>
      </c>
      <c r="G7">
        <v>0</v>
      </c>
      <c r="H7">
        <v>0</v>
      </c>
      <c r="I7">
        <v>1</v>
      </c>
      <c r="J7">
        <v>40</v>
      </c>
      <c r="K7">
        <v>206464</v>
      </c>
      <c r="L7">
        <v>206503</v>
      </c>
      <c r="M7" s="1">
        <v>1.14E-16</v>
      </c>
      <c r="N7">
        <v>79.8</v>
      </c>
      <c r="P7" t="s">
        <v>5339</v>
      </c>
      <c r="Q7" t="s">
        <v>5276</v>
      </c>
      <c r="R7">
        <v>40</v>
      </c>
      <c r="S7">
        <v>4411532</v>
      </c>
      <c r="T7">
        <v>100</v>
      </c>
      <c r="U7">
        <v>40</v>
      </c>
      <c r="V7">
        <v>0</v>
      </c>
      <c r="W7">
        <v>0</v>
      </c>
      <c r="X7">
        <v>1</v>
      </c>
      <c r="Y7">
        <v>40</v>
      </c>
      <c r="Z7">
        <v>1988754</v>
      </c>
      <c r="AA7">
        <v>1988793</v>
      </c>
      <c r="AB7" s="1">
        <v>1.14E-16</v>
      </c>
      <c r="AC7">
        <v>79.8</v>
      </c>
    </row>
    <row r="8" spans="1:29" x14ac:dyDescent="0.25">
      <c r="A8" t="s">
        <v>5281</v>
      </c>
      <c r="B8" t="s">
        <v>5276</v>
      </c>
      <c r="C8">
        <v>40</v>
      </c>
      <c r="D8">
        <v>4411532</v>
      </c>
      <c r="E8">
        <v>100</v>
      </c>
      <c r="F8">
        <v>40</v>
      </c>
      <c r="G8">
        <v>0</v>
      </c>
      <c r="H8">
        <v>0</v>
      </c>
      <c r="I8">
        <v>1</v>
      </c>
      <c r="J8">
        <v>40</v>
      </c>
      <c r="K8">
        <v>223922</v>
      </c>
      <c r="L8">
        <v>223961</v>
      </c>
      <c r="M8" s="1">
        <v>1.14E-16</v>
      </c>
      <c r="N8">
        <v>79.8</v>
      </c>
      <c r="P8" t="s">
        <v>5339</v>
      </c>
      <c r="Q8" t="s">
        <v>5276</v>
      </c>
      <c r="R8">
        <v>40</v>
      </c>
      <c r="S8">
        <v>4411532</v>
      </c>
      <c r="T8">
        <v>100</v>
      </c>
      <c r="U8">
        <v>40</v>
      </c>
      <c r="V8">
        <v>0</v>
      </c>
      <c r="W8">
        <v>0</v>
      </c>
      <c r="X8">
        <v>1</v>
      </c>
      <c r="Y8">
        <v>40</v>
      </c>
      <c r="Z8">
        <v>1996404</v>
      </c>
      <c r="AA8">
        <v>1996365</v>
      </c>
      <c r="AB8" s="1">
        <v>1.14E-16</v>
      </c>
      <c r="AC8">
        <v>79.8</v>
      </c>
    </row>
    <row r="9" spans="1:29" x14ac:dyDescent="0.25">
      <c r="A9" t="s">
        <v>5282</v>
      </c>
      <c r="B9" t="s">
        <v>5276</v>
      </c>
      <c r="C9">
        <v>40</v>
      </c>
      <c r="D9">
        <v>4411532</v>
      </c>
      <c r="E9">
        <v>100</v>
      </c>
      <c r="F9">
        <v>40</v>
      </c>
      <c r="G9">
        <v>0</v>
      </c>
      <c r="H9">
        <v>0</v>
      </c>
      <c r="I9">
        <v>1</v>
      </c>
      <c r="J9">
        <v>40</v>
      </c>
      <c r="K9">
        <v>234457</v>
      </c>
      <c r="L9">
        <v>234496</v>
      </c>
      <c r="M9" s="1">
        <v>1.14E-16</v>
      </c>
      <c r="N9">
        <v>79.8</v>
      </c>
      <c r="P9" t="s">
        <v>5339</v>
      </c>
      <c r="Q9" t="s">
        <v>5276</v>
      </c>
      <c r="R9">
        <v>40</v>
      </c>
      <c r="S9">
        <v>4411532</v>
      </c>
      <c r="T9">
        <v>100</v>
      </c>
      <c r="U9">
        <v>40</v>
      </c>
      <c r="V9">
        <v>0</v>
      </c>
      <c r="W9">
        <v>0</v>
      </c>
      <c r="X9">
        <v>1</v>
      </c>
      <c r="Y9">
        <v>40</v>
      </c>
      <c r="Z9">
        <v>2365717</v>
      </c>
      <c r="AA9">
        <v>2365678</v>
      </c>
      <c r="AB9" s="1">
        <v>1.14E-16</v>
      </c>
      <c r="AC9">
        <v>79.8</v>
      </c>
    </row>
    <row r="10" spans="1:29" x14ac:dyDescent="0.25">
      <c r="A10" t="s">
        <v>5282</v>
      </c>
      <c r="B10" t="s">
        <v>5276</v>
      </c>
      <c r="C10">
        <v>40</v>
      </c>
      <c r="D10">
        <v>4411532</v>
      </c>
      <c r="E10">
        <v>95</v>
      </c>
      <c r="F10">
        <v>40</v>
      </c>
      <c r="G10">
        <v>2</v>
      </c>
      <c r="H10">
        <v>0</v>
      </c>
      <c r="I10">
        <v>1</v>
      </c>
      <c r="J10">
        <v>40</v>
      </c>
      <c r="K10">
        <v>234496</v>
      </c>
      <c r="L10">
        <v>234457</v>
      </c>
      <c r="M10" s="1">
        <v>6.7899999999999999E-12</v>
      </c>
      <c r="N10">
        <v>63.9</v>
      </c>
      <c r="P10" t="s">
        <v>5339</v>
      </c>
      <c r="Q10" t="s">
        <v>5276</v>
      </c>
      <c r="R10">
        <v>40</v>
      </c>
      <c r="S10">
        <v>4411532</v>
      </c>
      <c r="T10">
        <v>100</v>
      </c>
      <c r="U10">
        <v>40</v>
      </c>
      <c r="V10">
        <v>0</v>
      </c>
      <c r="W10">
        <v>0</v>
      </c>
      <c r="X10">
        <v>1</v>
      </c>
      <c r="Y10">
        <v>40</v>
      </c>
      <c r="Z10">
        <v>2431168</v>
      </c>
      <c r="AA10">
        <v>2431207</v>
      </c>
      <c r="AB10" s="1">
        <v>1.14E-16</v>
      </c>
      <c r="AC10">
        <v>79.8</v>
      </c>
    </row>
    <row r="11" spans="1:29" x14ac:dyDescent="0.25">
      <c r="A11" t="s">
        <v>5283</v>
      </c>
      <c r="B11" t="s">
        <v>5276</v>
      </c>
      <c r="C11">
        <v>40</v>
      </c>
      <c r="D11">
        <v>4411532</v>
      </c>
      <c r="E11">
        <v>100</v>
      </c>
      <c r="F11">
        <v>40</v>
      </c>
      <c r="G11">
        <v>0</v>
      </c>
      <c r="H11">
        <v>0</v>
      </c>
      <c r="I11">
        <v>1</v>
      </c>
      <c r="J11">
        <v>40</v>
      </c>
      <c r="K11">
        <v>340352</v>
      </c>
      <c r="L11">
        <v>340391</v>
      </c>
      <c r="M11" s="1">
        <v>1.14E-16</v>
      </c>
      <c r="N11">
        <v>79.8</v>
      </c>
      <c r="P11" t="s">
        <v>5339</v>
      </c>
      <c r="Q11" t="s">
        <v>5276</v>
      </c>
      <c r="R11">
        <v>40</v>
      </c>
      <c r="S11">
        <v>4411532</v>
      </c>
      <c r="T11">
        <v>100</v>
      </c>
      <c r="U11">
        <v>40</v>
      </c>
      <c r="V11">
        <v>0</v>
      </c>
      <c r="W11">
        <v>0</v>
      </c>
      <c r="X11">
        <v>1</v>
      </c>
      <c r="Y11">
        <v>40</v>
      </c>
      <c r="Z11">
        <v>2550317</v>
      </c>
      <c r="AA11">
        <v>2550278</v>
      </c>
      <c r="AB11" s="1">
        <v>1.14E-16</v>
      </c>
      <c r="AC11">
        <v>79.8</v>
      </c>
    </row>
    <row r="12" spans="1:29" x14ac:dyDescent="0.25">
      <c r="A12" t="s">
        <v>5284</v>
      </c>
      <c r="B12" t="s">
        <v>5276</v>
      </c>
      <c r="C12">
        <v>40</v>
      </c>
      <c r="D12">
        <v>4411532</v>
      </c>
      <c r="E12">
        <v>100</v>
      </c>
      <c r="F12">
        <v>40</v>
      </c>
      <c r="G12">
        <v>0</v>
      </c>
      <c r="H12">
        <v>0</v>
      </c>
      <c r="I12">
        <v>1</v>
      </c>
      <c r="J12">
        <v>40</v>
      </c>
      <c r="K12">
        <v>454275</v>
      </c>
      <c r="L12">
        <v>454314</v>
      </c>
      <c r="M12" s="1">
        <v>1.14E-16</v>
      </c>
      <c r="N12">
        <v>79.8</v>
      </c>
      <c r="P12" t="s">
        <v>5339</v>
      </c>
      <c r="Q12" t="s">
        <v>5276</v>
      </c>
      <c r="R12">
        <v>40</v>
      </c>
      <c r="S12">
        <v>4411532</v>
      </c>
      <c r="T12">
        <v>100</v>
      </c>
      <c r="U12">
        <v>40</v>
      </c>
      <c r="V12">
        <v>0</v>
      </c>
      <c r="W12">
        <v>0</v>
      </c>
      <c r="X12">
        <v>1</v>
      </c>
      <c r="Y12">
        <v>40</v>
      </c>
      <c r="Z12">
        <v>2635880</v>
      </c>
      <c r="AA12">
        <v>2635841</v>
      </c>
      <c r="AB12" s="1">
        <v>1.14E-16</v>
      </c>
      <c r="AC12">
        <v>79.8</v>
      </c>
    </row>
    <row r="13" spans="1:29" x14ac:dyDescent="0.25">
      <c r="A13" t="s">
        <v>5285</v>
      </c>
      <c r="B13" t="s">
        <v>5276</v>
      </c>
      <c r="C13">
        <v>40</v>
      </c>
      <c r="D13">
        <v>4411532</v>
      </c>
      <c r="E13">
        <v>100</v>
      </c>
      <c r="F13">
        <v>40</v>
      </c>
      <c r="G13">
        <v>0</v>
      </c>
      <c r="H13">
        <v>0</v>
      </c>
      <c r="I13">
        <v>1</v>
      </c>
      <c r="J13">
        <v>40</v>
      </c>
      <c r="K13">
        <v>459379</v>
      </c>
      <c r="L13">
        <v>459418</v>
      </c>
      <c r="M13" s="1">
        <v>1.14E-16</v>
      </c>
      <c r="N13">
        <v>79.8</v>
      </c>
      <c r="P13" t="s">
        <v>5339</v>
      </c>
      <c r="Q13" t="s">
        <v>5276</v>
      </c>
      <c r="R13">
        <v>40</v>
      </c>
      <c r="S13">
        <v>4411532</v>
      </c>
      <c r="T13">
        <v>100</v>
      </c>
      <c r="U13">
        <v>40</v>
      </c>
      <c r="V13">
        <v>0</v>
      </c>
      <c r="W13">
        <v>0</v>
      </c>
      <c r="X13">
        <v>1</v>
      </c>
      <c r="Y13">
        <v>40</v>
      </c>
      <c r="Z13">
        <v>2785666</v>
      </c>
      <c r="AA13">
        <v>2785705</v>
      </c>
      <c r="AB13" s="1">
        <v>1.14E-16</v>
      </c>
      <c r="AC13">
        <v>79.8</v>
      </c>
    </row>
    <row r="14" spans="1:29" x14ac:dyDescent="0.25">
      <c r="A14" t="s">
        <v>5286</v>
      </c>
      <c r="B14" t="s">
        <v>5276</v>
      </c>
      <c r="C14">
        <v>40</v>
      </c>
      <c r="D14">
        <v>4411532</v>
      </c>
      <c r="E14">
        <v>100</v>
      </c>
      <c r="F14">
        <v>40</v>
      </c>
      <c r="G14">
        <v>0</v>
      </c>
      <c r="H14">
        <v>0</v>
      </c>
      <c r="I14">
        <v>1</v>
      </c>
      <c r="J14">
        <v>40</v>
      </c>
      <c r="K14">
        <v>467496</v>
      </c>
      <c r="L14">
        <v>467535</v>
      </c>
      <c r="M14" s="1">
        <v>1.14E-16</v>
      </c>
      <c r="N14">
        <v>79.8</v>
      </c>
      <c r="P14" t="s">
        <v>5339</v>
      </c>
      <c r="Q14" t="s">
        <v>5276</v>
      </c>
      <c r="R14">
        <v>40</v>
      </c>
      <c r="S14">
        <v>4411532</v>
      </c>
      <c r="T14">
        <v>100</v>
      </c>
      <c r="U14">
        <v>40</v>
      </c>
      <c r="V14">
        <v>0</v>
      </c>
      <c r="W14">
        <v>0</v>
      </c>
      <c r="X14">
        <v>1</v>
      </c>
      <c r="Y14">
        <v>40</v>
      </c>
      <c r="Z14">
        <v>2972412</v>
      </c>
      <c r="AA14">
        <v>2972373</v>
      </c>
      <c r="AB14" s="1">
        <v>1.14E-16</v>
      </c>
      <c r="AC14">
        <v>79.8</v>
      </c>
    </row>
    <row r="15" spans="1:29" x14ac:dyDescent="0.25">
      <c r="A15" t="s">
        <v>5287</v>
      </c>
      <c r="B15" t="s">
        <v>5276</v>
      </c>
      <c r="C15">
        <v>40</v>
      </c>
      <c r="D15">
        <v>4411532</v>
      </c>
      <c r="E15">
        <v>100</v>
      </c>
      <c r="F15">
        <v>40</v>
      </c>
      <c r="G15">
        <v>0</v>
      </c>
      <c r="H15">
        <v>0</v>
      </c>
      <c r="I15">
        <v>1</v>
      </c>
      <c r="J15">
        <v>40</v>
      </c>
      <c r="K15">
        <v>467506</v>
      </c>
      <c r="L15">
        <v>467545</v>
      </c>
      <c r="M15" s="1">
        <v>1.14E-16</v>
      </c>
      <c r="N15">
        <v>79.8</v>
      </c>
      <c r="P15" t="s">
        <v>5339</v>
      </c>
      <c r="Q15" t="s">
        <v>5276</v>
      </c>
      <c r="R15">
        <v>40</v>
      </c>
      <c r="S15">
        <v>4411532</v>
      </c>
      <c r="T15">
        <v>100</v>
      </c>
      <c r="U15">
        <v>40</v>
      </c>
      <c r="V15">
        <v>0</v>
      </c>
      <c r="W15">
        <v>0</v>
      </c>
      <c r="X15">
        <v>1</v>
      </c>
      <c r="Y15">
        <v>40</v>
      </c>
      <c r="Z15">
        <v>3121575</v>
      </c>
      <c r="AA15">
        <v>3121614</v>
      </c>
      <c r="AB15" s="1">
        <v>1.14E-16</v>
      </c>
      <c r="AC15">
        <v>79.8</v>
      </c>
    </row>
    <row r="16" spans="1:29" x14ac:dyDescent="0.25">
      <c r="A16" t="s">
        <v>5288</v>
      </c>
      <c r="B16" t="s">
        <v>5276</v>
      </c>
      <c r="C16">
        <v>40</v>
      </c>
      <c r="D16">
        <v>4411532</v>
      </c>
      <c r="E16">
        <v>100</v>
      </c>
      <c r="F16">
        <v>40</v>
      </c>
      <c r="G16">
        <v>0</v>
      </c>
      <c r="H16">
        <v>0</v>
      </c>
      <c r="I16">
        <v>1</v>
      </c>
      <c r="J16">
        <v>40</v>
      </c>
      <c r="K16">
        <v>467526</v>
      </c>
      <c r="L16">
        <v>467565</v>
      </c>
      <c r="M16" s="1">
        <v>1.14E-16</v>
      </c>
      <c r="N16">
        <v>79.8</v>
      </c>
      <c r="P16" t="s">
        <v>5339</v>
      </c>
      <c r="Q16" t="s">
        <v>5276</v>
      </c>
      <c r="R16">
        <v>40</v>
      </c>
      <c r="S16">
        <v>4411532</v>
      </c>
      <c r="T16">
        <v>100</v>
      </c>
      <c r="U16">
        <v>40</v>
      </c>
      <c r="V16">
        <v>0</v>
      </c>
      <c r="W16">
        <v>0</v>
      </c>
      <c r="X16">
        <v>1</v>
      </c>
      <c r="Y16">
        <v>40</v>
      </c>
      <c r="Z16">
        <v>3551533</v>
      </c>
      <c r="AA16">
        <v>3551494</v>
      </c>
      <c r="AB16" s="1">
        <v>1.14E-16</v>
      </c>
      <c r="AC16">
        <v>79.8</v>
      </c>
    </row>
    <row r="17" spans="1:29" x14ac:dyDescent="0.25">
      <c r="A17" t="s">
        <v>5289</v>
      </c>
      <c r="B17" t="s">
        <v>5276</v>
      </c>
      <c r="C17">
        <v>40</v>
      </c>
      <c r="D17">
        <v>4411532</v>
      </c>
      <c r="E17">
        <v>100</v>
      </c>
      <c r="F17">
        <v>40</v>
      </c>
      <c r="G17">
        <v>0</v>
      </c>
      <c r="H17">
        <v>0</v>
      </c>
      <c r="I17">
        <v>1</v>
      </c>
      <c r="J17">
        <v>40</v>
      </c>
      <c r="K17">
        <v>467537</v>
      </c>
      <c r="L17">
        <v>467576</v>
      </c>
      <c r="M17" s="1">
        <v>1.14E-16</v>
      </c>
      <c r="N17">
        <v>79.8</v>
      </c>
      <c r="P17" t="s">
        <v>5339</v>
      </c>
      <c r="Q17" t="s">
        <v>5276</v>
      </c>
      <c r="R17">
        <v>40</v>
      </c>
      <c r="S17">
        <v>4411532</v>
      </c>
      <c r="T17">
        <v>100</v>
      </c>
      <c r="U17">
        <v>40</v>
      </c>
      <c r="V17">
        <v>0</v>
      </c>
      <c r="W17">
        <v>0</v>
      </c>
      <c r="X17">
        <v>1</v>
      </c>
      <c r="Y17">
        <v>40</v>
      </c>
      <c r="Z17">
        <v>3553016</v>
      </c>
      <c r="AA17">
        <v>3552977</v>
      </c>
      <c r="AB17" s="1">
        <v>1.14E-16</v>
      </c>
      <c r="AC17">
        <v>79.8</v>
      </c>
    </row>
    <row r="18" spans="1:29" x14ac:dyDescent="0.25">
      <c r="A18" t="s">
        <v>5290</v>
      </c>
      <c r="B18" t="s">
        <v>5276</v>
      </c>
      <c r="C18">
        <v>40</v>
      </c>
      <c r="D18">
        <v>4411532</v>
      </c>
      <c r="E18">
        <v>100</v>
      </c>
      <c r="F18">
        <v>40</v>
      </c>
      <c r="G18">
        <v>0</v>
      </c>
      <c r="H18">
        <v>0</v>
      </c>
      <c r="I18">
        <v>1</v>
      </c>
      <c r="J18">
        <v>40</v>
      </c>
      <c r="K18">
        <v>467544</v>
      </c>
      <c r="L18">
        <v>467583</v>
      </c>
      <c r="M18" s="1">
        <v>1.14E-16</v>
      </c>
      <c r="N18">
        <v>79.8</v>
      </c>
      <c r="P18" t="s">
        <v>5339</v>
      </c>
      <c r="Q18" t="s">
        <v>5276</v>
      </c>
      <c r="R18">
        <v>40</v>
      </c>
      <c r="S18">
        <v>4411532</v>
      </c>
      <c r="T18">
        <v>100</v>
      </c>
      <c r="U18">
        <v>40</v>
      </c>
      <c r="V18">
        <v>0</v>
      </c>
      <c r="W18">
        <v>0</v>
      </c>
      <c r="X18">
        <v>1</v>
      </c>
      <c r="Y18">
        <v>40</v>
      </c>
      <c r="Z18">
        <v>3710685</v>
      </c>
      <c r="AA18">
        <v>3710646</v>
      </c>
      <c r="AB18" s="1">
        <v>1.14E-16</v>
      </c>
      <c r="AC18">
        <v>79.8</v>
      </c>
    </row>
    <row r="19" spans="1:29" x14ac:dyDescent="0.25">
      <c r="A19" t="s">
        <v>5290</v>
      </c>
      <c r="B19" t="s">
        <v>5276</v>
      </c>
      <c r="C19">
        <v>40</v>
      </c>
      <c r="D19">
        <v>4411532</v>
      </c>
      <c r="E19">
        <v>91.429000000000002</v>
      </c>
      <c r="F19">
        <v>35</v>
      </c>
      <c r="G19">
        <v>3</v>
      </c>
      <c r="H19">
        <v>0</v>
      </c>
      <c r="I19">
        <v>6</v>
      </c>
      <c r="J19">
        <v>40</v>
      </c>
      <c r="K19">
        <v>2051734</v>
      </c>
      <c r="L19">
        <v>2051700</v>
      </c>
      <c r="M19" s="1">
        <v>1.59E-6</v>
      </c>
      <c r="N19">
        <v>46.1</v>
      </c>
      <c r="P19" t="s">
        <v>5339</v>
      </c>
      <c r="Q19" t="s">
        <v>5276</v>
      </c>
      <c r="R19">
        <v>40</v>
      </c>
      <c r="S19">
        <v>4411532</v>
      </c>
      <c r="T19">
        <v>100</v>
      </c>
      <c r="U19">
        <v>40</v>
      </c>
      <c r="V19">
        <v>0</v>
      </c>
      <c r="W19">
        <v>0</v>
      </c>
      <c r="X19">
        <v>1</v>
      </c>
      <c r="Y19">
        <v>40</v>
      </c>
      <c r="Z19">
        <v>3796109</v>
      </c>
      <c r="AA19">
        <v>3796148</v>
      </c>
      <c r="AB19" s="1">
        <v>1.14E-16</v>
      </c>
      <c r="AC19">
        <v>79.8</v>
      </c>
    </row>
    <row r="20" spans="1:29" x14ac:dyDescent="0.25">
      <c r="A20" t="s">
        <v>5291</v>
      </c>
      <c r="B20" t="s">
        <v>5276</v>
      </c>
      <c r="C20">
        <v>40</v>
      </c>
      <c r="D20">
        <v>4411532</v>
      </c>
      <c r="E20">
        <v>100</v>
      </c>
      <c r="F20">
        <v>40</v>
      </c>
      <c r="G20">
        <v>0</v>
      </c>
      <c r="H20">
        <v>0</v>
      </c>
      <c r="I20">
        <v>1</v>
      </c>
      <c r="J20">
        <v>40</v>
      </c>
      <c r="K20">
        <v>467565</v>
      </c>
      <c r="L20">
        <v>467604</v>
      </c>
      <c r="M20" s="1">
        <v>1.14E-16</v>
      </c>
      <c r="N20">
        <v>79.8</v>
      </c>
      <c r="P20" t="s">
        <v>5339</v>
      </c>
      <c r="Q20" t="s">
        <v>5276</v>
      </c>
      <c r="R20">
        <v>40</v>
      </c>
      <c r="S20">
        <v>4411532</v>
      </c>
      <c r="T20">
        <v>100</v>
      </c>
      <c r="U20">
        <v>40</v>
      </c>
      <c r="V20">
        <v>0</v>
      </c>
      <c r="W20">
        <v>0</v>
      </c>
      <c r="X20">
        <v>1</v>
      </c>
      <c r="Y20">
        <v>40</v>
      </c>
      <c r="Z20">
        <v>3891082</v>
      </c>
      <c r="AA20">
        <v>3891043</v>
      </c>
      <c r="AB20" s="1">
        <v>1.14E-16</v>
      </c>
      <c r="AC20">
        <v>79.8</v>
      </c>
    </row>
    <row r="21" spans="1:29" x14ac:dyDescent="0.25">
      <c r="A21" t="s">
        <v>5292</v>
      </c>
      <c r="B21" t="s">
        <v>5276</v>
      </c>
      <c r="C21">
        <v>40</v>
      </c>
      <c r="D21">
        <v>4411532</v>
      </c>
      <c r="E21">
        <v>100</v>
      </c>
      <c r="F21">
        <v>40</v>
      </c>
      <c r="G21">
        <v>0</v>
      </c>
      <c r="H21">
        <v>0</v>
      </c>
      <c r="I21">
        <v>1</v>
      </c>
      <c r="J21">
        <v>40</v>
      </c>
      <c r="K21">
        <v>467570</v>
      </c>
      <c r="L21">
        <v>467609</v>
      </c>
      <c r="M21" s="1">
        <v>1.14E-16</v>
      </c>
      <c r="N21">
        <v>79.8</v>
      </c>
      <c r="P21" t="s">
        <v>5340</v>
      </c>
      <c r="Q21" t="s">
        <v>5276</v>
      </c>
      <c r="R21">
        <v>40</v>
      </c>
      <c r="S21">
        <v>4411532</v>
      </c>
      <c r="T21">
        <v>100</v>
      </c>
      <c r="U21">
        <v>40</v>
      </c>
      <c r="V21">
        <v>0</v>
      </c>
      <c r="W21">
        <v>0</v>
      </c>
      <c r="X21">
        <v>1</v>
      </c>
      <c r="Y21">
        <v>40</v>
      </c>
      <c r="Z21">
        <v>841443</v>
      </c>
      <c r="AA21">
        <v>841482</v>
      </c>
      <c r="AB21" s="1">
        <v>1.14E-16</v>
      </c>
      <c r="AC21">
        <v>79.8</v>
      </c>
    </row>
    <row r="22" spans="1:29" x14ac:dyDescent="0.25">
      <c r="A22" t="s">
        <v>5293</v>
      </c>
      <c r="B22" t="s">
        <v>5276</v>
      </c>
      <c r="C22">
        <v>40</v>
      </c>
      <c r="D22">
        <v>4411532</v>
      </c>
      <c r="E22">
        <v>100</v>
      </c>
      <c r="F22">
        <v>40</v>
      </c>
      <c r="G22">
        <v>0</v>
      </c>
      <c r="H22">
        <v>0</v>
      </c>
      <c r="I22">
        <v>1</v>
      </c>
      <c r="J22">
        <v>40</v>
      </c>
      <c r="K22">
        <v>467601</v>
      </c>
      <c r="L22">
        <v>467640</v>
      </c>
      <c r="M22" s="1">
        <v>1.14E-16</v>
      </c>
      <c r="N22">
        <v>79.8</v>
      </c>
      <c r="P22" t="s">
        <v>5340</v>
      </c>
      <c r="Q22" t="s">
        <v>5276</v>
      </c>
      <c r="R22">
        <v>40</v>
      </c>
      <c r="S22">
        <v>4411532</v>
      </c>
      <c r="T22">
        <v>92.308000000000007</v>
      </c>
      <c r="U22">
        <v>39</v>
      </c>
      <c r="V22">
        <v>3</v>
      </c>
      <c r="W22">
        <v>0</v>
      </c>
      <c r="X22">
        <v>1</v>
      </c>
      <c r="Y22">
        <v>39</v>
      </c>
      <c r="Z22">
        <v>332921</v>
      </c>
      <c r="AA22">
        <v>332883</v>
      </c>
      <c r="AB22" s="1">
        <v>6.5400000000000002E-9</v>
      </c>
      <c r="AC22">
        <v>54</v>
      </c>
    </row>
    <row r="23" spans="1:29" x14ac:dyDescent="0.25">
      <c r="A23" t="s">
        <v>5294</v>
      </c>
      <c r="B23" t="s">
        <v>5276</v>
      </c>
      <c r="C23">
        <v>40</v>
      </c>
      <c r="D23">
        <v>4411532</v>
      </c>
      <c r="E23">
        <v>100</v>
      </c>
      <c r="F23">
        <v>40</v>
      </c>
      <c r="G23">
        <v>0</v>
      </c>
      <c r="H23">
        <v>0</v>
      </c>
      <c r="I23">
        <v>1</v>
      </c>
      <c r="J23">
        <v>40</v>
      </c>
      <c r="K23">
        <v>467618</v>
      </c>
      <c r="L23">
        <v>467657</v>
      </c>
      <c r="M23" s="1">
        <v>1.14E-16</v>
      </c>
      <c r="N23">
        <v>79.8</v>
      </c>
      <c r="P23" t="s">
        <v>5341</v>
      </c>
      <c r="Q23" t="s">
        <v>5276</v>
      </c>
      <c r="R23">
        <v>40</v>
      </c>
      <c r="S23">
        <v>4411532</v>
      </c>
      <c r="T23">
        <v>100</v>
      </c>
      <c r="U23">
        <v>40</v>
      </c>
      <c r="V23">
        <v>0</v>
      </c>
      <c r="W23">
        <v>0</v>
      </c>
      <c r="X23">
        <v>1</v>
      </c>
      <c r="Y23">
        <v>40</v>
      </c>
      <c r="Z23">
        <v>1287856</v>
      </c>
      <c r="AA23">
        <v>1287895</v>
      </c>
      <c r="AB23" s="1">
        <v>1.14E-16</v>
      </c>
      <c r="AC23">
        <v>79.8</v>
      </c>
    </row>
    <row r="24" spans="1:29" x14ac:dyDescent="0.25">
      <c r="A24" t="s">
        <v>5295</v>
      </c>
      <c r="B24" t="s">
        <v>5276</v>
      </c>
      <c r="C24">
        <v>40</v>
      </c>
      <c r="D24">
        <v>4411532</v>
      </c>
      <c r="E24">
        <v>100</v>
      </c>
      <c r="F24">
        <v>40</v>
      </c>
      <c r="G24">
        <v>0</v>
      </c>
      <c r="H24">
        <v>0</v>
      </c>
      <c r="I24">
        <v>1</v>
      </c>
      <c r="J24">
        <v>40</v>
      </c>
      <c r="K24">
        <v>673544</v>
      </c>
      <c r="L24">
        <v>673583</v>
      </c>
      <c r="M24" s="1">
        <v>1.14E-16</v>
      </c>
      <c r="N24">
        <v>79.8</v>
      </c>
      <c r="P24" t="s">
        <v>5341</v>
      </c>
      <c r="Q24" t="s">
        <v>5276</v>
      </c>
      <c r="R24">
        <v>40</v>
      </c>
      <c r="S24">
        <v>4411532</v>
      </c>
      <c r="T24">
        <v>94.117999999999995</v>
      </c>
      <c r="U24">
        <v>34</v>
      </c>
      <c r="V24">
        <v>2</v>
      </c>
      <c r="W24">
        <v>0</v>
      </c>
      <c r="X24">
        <v>3</v>
      </c>
      <c r="Y24">
        <v>36</v>
      </c>
      <c r="Z24">
        <v>1963656</v>
      </c>
      <c r="AA24">
        <v>1963623</v>
      </c>
      <c r="AB24" s="1">
        <v>2.5799999999999999E-8</v>
      </c>
      <c r="AC24">
        <v>52</v>
      </c>
    </row>
    <row r="25" spans="1:29" x14ac:dyDescent="0.25">
      <c r="A25" t="s">
        <v>5296</v>
      </c>
      <c r="B25" t="s">
        <v>5276</v>
      </c>
      <c r="C25">
        <v>40</v>
      </c>
      <c r="D25">
        <v>4411532</v>
      </c>
      <c r="E25">
        <v>100</v>
      </c>
      <c r="F25">
        <v>40</v>
      </c>
      <c r="G25">
        <v>0</v>
      </c>
      <c r="H25">
        <v>0</v>
      </c>
      <c r="I25">
        <v>1</v>
      </c>
      <c r="J25">
        <v>40</v>
      </c>
      <c r="K25">
        <v>690445</v>
      </c>
      <c r="L25">
        <v>690484</v>
      </c>
      <c r="M25" s="1">
        <v>1.14E-16</v>
      </c>
      <c r="N25">
        <v>79.8</v>
      </c>
      <c r="P25" t="s">
        <v>5342</v>
      </c>
      <c r="Q25" t="s">
        <v>5276</v>
      </c>
      <c r="R25">
        <v>40</v>
      </c>
      <c r="S25">
        <v>4411532</v>
      </c>
      <c r="T25">
        <v>100</v>
      </c>
      <c r="U25">
        <v>40</v>
      </c>
      <c r="V25">
        <v>0</v>
      </c>
      <c r="W25">
        <v>0</v>
      </c>
      <c r="X25">
        <v>1</v>
      </c>
      <c r="Y25">
        <v>40</v>
      </c>
      <c r="Z25">
        <v>3731301</v>
      </c>
      <c r="AA25">
        <v>3731340</v>
      </c>
      <c r="AB25" s="1">
        <v>1.14E-16</v>
      </c>
      <c r="AC25">
        <v>79.8</v>
      </c>
    </row>
    <row r="26" spans="1:29" x14ac:dyDescent="0.25">
      <c r="A26" t="s">
        <v>5297</v>
      </c>
      <c r="B26" t="s">
        <v>5276</v>
      </c>
      <c r="C26">
        <v>40</v>
      </c>
      <c r="D26">
        <v>4411532</v>
      </c>
      <c r="E26">
        <v>100</v>
      </c>
      <c r="F26">
        <v>40</v>
      </c>
      <c r="G26">
        <v>0</v>
      </c>
      <c r="H26">
        <v>0</v>
      </c>
      <c r="I26">
        <v>1</v>
      </c>
      <c r="J26">
        <v>40</v>
      </c>
      <c r="K26">
        <v>725170</v>
      </c>
      <c r="L26">
        <v>725209</v>
      </c>
      <c r="M26" s="1">
        <v>1.14E-16</v>
      </c>
      <c r="N26">
        <v>79.8</v>
      </c>
      <c r="P26" t="s">
        <v>5343</v>
      </c>
      <c r="Q26" t="s">
        <v>5276</v>
      </c>
      <c r="R26">
        <v>40</v>
      </c>
      <c r="S26">
        <v>4411532</v>
      </c>
      <c r="T26">
        <v>100</v>
      </c>
      <c r="U26">
        <v>40</v>
      </c>
      <c r="V26">
        <v>0</v>
      </c>
      <c r="W26">
        <v>0</v>
      </c>
      <c r="X26">
        <v>1</v>
      </c>
      <c r="Y26">
        <v>40</v>
      </c>
      <c r="Z26">
        <v>2920091</v>
      </c>
      <c r="AA26">
        <v>2920130</v>
      </c>
      <c r="AB26" s="1">
        <v>1.14E-16</v>
      </c>
      <c r="AC26">
        <v>79.8</v>
      </c>
    </row>
    <row r="27" spans="1:29" x14ac:dyDescent="0.25">
      <c r="A27" t="s">
        <v>5298</v>
      </c>
      <c r="B27" t="s">
        <v>5276</v>
      </c>
      <c r="C27">
        <v>40</v>
      </c>
      <c r="D27">
        <v>4411532</v>
      </c>
      <c r="E27">
        <v>100</v>
      </c>
      <c r="F27">
        <v>40</v>
      </c>
      <c r="G27">
        <v>0</v>
      </c>
      <c r="H27">
        <v>0</v>
      </c>
      <c r="I27">
        <v>1</v>
      </c>
      <c r="J27">
        <v>40</v>
      </c>
      <c r="K27">
        <v>761135</v>
      </c>
      <c r="L27">
        <v>761174</v>
      </c>
      <c r="M27" s="1">
        <v>1.14E-16</v>
      </c>
      <c r="N27">
        <v>79.8</v>
      </c>
      <c r="P27" t="s">
        <v>5343</v>
      </c>
      <c r="Q27" t="s">
        <v>5276</v>
      </c>
      <c r="R27">
        <v>40</v>
      </c>
      <c r="S27">
        <v>4411532</v>
      </c>
      <c r="T27">
        <v>94.286000000000001</v>
      </c>
      <c r="U27">
        <v>35</v>
      </c>
      <c r="V27">
        <v>2</v>
      </c>
      <c r="W27">
        <v>0</v>
      </c>
      <c r="X27">
        <v>1</v>
      </c>
      <c r="Y27">
        <v>35</v>
      </c>
      <c r="Z27">
        <v>116238</v>
      </c>
      <c r="AA27">
        <v>116272</v>
      </c>
      <c r="AB27" s="1">
        <v>6.5400000000000002E-9</v>
      </c>
      <c r="AC27">
        <v>54</v>
      </c>
    </row>
    <row r="28" spans="1:29" x14ac:dyDescent="0.25">
      <c r="A28" t="s">
        <v>5299</v>
      </c>
      <c r="B28" t="s">
        <v>5276</v>
      </c>
      <c r="C28">
        <v>40</v>
      </c>
      <c r="D28">
        <v>4411532</v>
      </c>
      <c r="E28">
        <v>100</v>
      </c>
      <c r="F28">
        <v>40</v>
      </c>
      <c r="G28">
        <v>0</v>
      </c>
      <c r="H28">
        <v>0</v>
      </c>
      <c r="I28">
        <v>1</v>
      </c>
      <c r="J28">
        <v>40</v>
      </c>
      <c r="K28">
        <v>836252</v>
      </c>
      <c r="L28">
        <v>836291</v>
      </c>
      <c r="M28" s="1">
        <v>1.14E-16</v>
      </c>
      <c r="N28">
        <v>79.8</v>
      </c>
      <c r="P28" t="s">
        <v>5344</v>
      </c>
      <c r="Q28" t="s">
        <v>5276</v>
      </c>
      <c r="R28">
        <v>40</v>
      </c>
      <c r="S28">
        <v>4411532</v>
      </c>
      <c r="T28">
        <v>100</v>
      </c>
      <c r="U28">
        <v>40</v>
      </c>
      <c r="V28">
        <v>0</v>
      </c>
      <c r="W28">
        <v>0</v>
      </c>
      <c r="X28">
        <v>1</v>
      </c>
      <c r="Y28">
        <v>40</v>
      </c>
      <c r="Z28">
        <v>401319</v>
      </c>
      <c r="AA28">
        <v>401358</v>
      </c>
      <c r="AB28" s="1">
        <v>1.14E-16</v>
      </c>
      <c r="AC28">
        <v>79.8</v>
      </c>
    </row>
    <row r="29" spans="1:29" x14ac:dyDescent="0.25">
      <c r="A29" t="s">
        <v>5300</v>
      </c>
      <c r="B29" t="s">
        <v>5276</v>
      </c>
      <c r="C29">
        <v>40</v>
      </c>
      <c r="D29">
        <v>4411532</v>
      </c>
      <c r="E29">
        <v>100</v>
      </c>
      <c r="F29">
        <v>40</v>
      </c>
      <c r="G29">
        <v>0</v>
      </c>
      <c r="H29">
        <v>0</v>
      </c>
      <c r="I29">
        <v>1</v>
      </c>
      <c r="J29">
        <v>40</v>
      </c>
      <c r="K29">
        <v>836271</v>
      </c>
      <c r="L29">
        <v>836310</v>
      </c>
      <c r="M29" s="1">
        <v>1.14E-16</v>
      </c>
      <c r="N29">
        <v>79.8</v>
      </c>
      <c r="P29" t="s">
        <v>5344</v>
      </c>
      <c r="Q29" t="s">
        <v>5276</v>
      </c>
      <c r="R29">
        <v>40</v>
      </c>
      <c r="S29">
        <v>4411532</v>
      </c>
      <c r="T29">
        <v>100</v>
      </c>
      <c r="U29">
        <v>40</v>
      </c>
      <c r="V29">
        <v>0</v>
      </c>
      <c r="W29">
        <v>0</v>
      </c>
      <c r="X29">
        <v>1</v>
      </c>
      <c r="Y29">
        <v>40</v>
      </c>
      <c r="Z29">
        <v>607678</v>
      </c>
      <c r="AA29">
        <v>607717</v>
      </c>
      <c r="AB29" s="1">
        <v>1.14E-16</v>
      </c>
      <c r="AC29">
        <v>79.8</v>
      </c>
    </row>
    <row r="30" spans="1:29" x14ac:dyDescent="0.25">
      <c r="A30" t="s">
        <v>5301</v>
      </c>
      <c r="B30" t="s">
        <v>5276</v>
      </c>
      <c r="C30">
        <v>40</v>
      </c>
      <c r="D30">
        <v>4411532</v>
      </c>
      <c r="E30">
        <v>100</v>
      </c>
      <c r="F30">
        <v>40</v>
      </c>
      <c r="G30">
        <v>0</v>
      </c>
      <c r="H30">
        <v>0</v>
      </c>
      <c r="I30">
        <v>1</v>
      </c>
      <c r="J30">
        <v>40</v>
      </c>
      <c r="K30">
        <v>836406</v>
      </c>
      <c r="L30">
        <v>836445</v>
      </c>
      <c r="M30" s="1">
        <v>1.14E-16</v>
      </c>
      <c r="N30">
        <v>79.8</v>
      </c>
      <c r="P30" t="s">
        <v>5345</v>
      </c>
      <c r="Q30" t="s">
        <v>5276</v>
      </c>
      <c r="R30">
        <v>40</v>
      </c>
      <c r="S30">
        <v>4411532</v>
      </c>
      <c r="T30">
        <v>100</v>
      </c>
      <c r="U30">
        <v>40</v>
      </c>
      <c r="V30">
        <v>0</v>
      </c>
      <c r="W30">
        <v>0</v>
      </c>
      <c r="X30">
        <v>1</v>
      </c>
      <c r="Y30">
        <v>40</v>
      </c>
      <c r="Z30">
        <v>1339576</v>
      </c>
      <c r="AA30">
        <v>1339615</v>
      </c>
      <c r="AB30" s="1">
        <v>1.14E-16</v>
      </c>
      <c r="AC30">
        <v>79.8</v>
      </c>
    </row>
    <row r="31" spans="1:29" x14ac:dyDescent="0.25">
      <c r="A31" t="s">
        <v>5301</v>
      </c>
      <c r="B31" t="s">
        <v>5276</v>
      </c>
      <c r="C31">
        <v>40</v>
      </c>
      <c r="D31">
        <v>4411532</v>
      </c>
      <c r="E31">
        <v>89.474000000000004</v>
      </c>
      <c r="F31">
        <v>38</v>
      </c>
      <c r="G31">
        <v>4</v>
      </c>
      <c r="H31">
        <v>0</v>
      </c>
      <c r="I31">
        <v>2</v>
      </c>
      <c r="J31">
        <v>39</v>
      </c>
      <c r="K31">
        <v>336735</v>
      </c>
      <c r="L31">
        <v>336698</v>
      </c>
      <c r="M31" s="1">
        <v>6.2999999999999998E-6</v>
      </c>
      <c r="N31">
        <v>44.1</v>
      </c>
      <c r="P31" t="s">
        <v>5345</v>
      </c>
      <c r="Q31" t="s">
        <v>5276</v>
      </c>
      <c r="R31">
        <v>40</v>
      </c>
      <c r="S31">
        <v>4411532</v>
      </c>
      <c r="T31">
        <v>100</v>
      </c>
      <c r="U31">
        <v>40</v>
      </c>
      <c r="V31">
        <v>0</v>
      </c>
      <c r="W31">
        <v>0</v>
      </c>
      <c r="X31">
        <v>1</v>
      </c>
      <c r="Y31">
        <v>40</v>
      </c>
      <c r="Z31">
        <v>1533406</v>
      </c>
      <c r="AA31">
        <v>1533367</v>
      </c>
      <c r="AB31" s="1">
        <v>1.14E-16</v>
      </c>
      <c r="AC31">
        <v>79.8</v>
      </c>
    </row>
    <row r="32" spans="1:29" x14ac:dyDescent="0.25">
      <c r="A32" t="s">
        <v>5302</v>
      </c>
      <c r="B32" t="s">
        <v>5276</v>
      </c>
      <c r="C32">
        <v>40</v>
      </c>
      <c r="D32">
        <v>4411532</v>
      </c>
      <c r="E32">
        <v>100</v>
      </c>
      <c r="F32">
        <v>40</v>
      </c>
      <c r="G32">
        <v>0</v>
      </c>
      <c r="H32">
        <v>0</v>
      </c>
      <c r="I32">
        <v>1</v>
      </c>
      <c r="J32">
        <v>40</v>
      </c>
      <c r="K32">
        <v>836434</v>
      </c>
      <c r="L32">
        <v>836473</v>
      </c>
      <c r="M32" s="1">
        <v>1.14E-16</v>
      </c>
      <c r="N32">
        <v>79.8</v>
      </c>
      <c r="P32" t="s">
        <v>5345</v>
      </c>
      <c r="Q32" t="s">
        <v>5276</v>
      </c>
      <c r="R32">
        <v>40</v>
      </c>
      <c r="S32">
        <v>4411532</v>
      </c>
      <c r="T32">
        <v>97.5</v>
      </c>
      <c r="U32">
        <v>40</v>
      </c>
      <c r="V32">
        <v>1</v>
      </c>
      <c r="W32">
        <v>0</v>
      </c>
      <c r="X32">
        <v>1</v>
      </c>
      <c r="Y32">
        <v>40</v>
      </c>
      <c r="Z32">
        <v>3894653</v>
      </c>
      <c r="AA32">
        <v>3894692</v>
      </c>
      <c r="AB32" s="1">
        <v>2.7799999999999999E-14</v>
      </c>
      <c r="AC32">
        <v>71.900000000000006</v>
      </c>
    </row>
    <row r="33" spans="1:29" x14ac:dyDescent="0.25">
      <c r="A33" t="s">
        <v>5303</v>
      </c>
      <c r="B33" t="s">
        <v>5276</v>
      </c>
      <c r="C33">
        <v>40</v>
      </c>
      <c r="D33">
        <v>4411532</v>
      </c>
      <c r="E33">
        <v>100</v>
      </c>
      <c r="F33">
        <v>40</v>
      </c>
      <c r="G33">
        <v>0</v>
      </c>
      <c r="H33">
        <v>0</v>
      </c>
      <c r="I33">
        <v>1</v>
      </c>
      <c r="J33">
        <v>40</v>
      </c>
      <c r="K33">
        <v>836518</v>
      </c>
      <c r="L33">
        <v>836557</v>
      </c>
      <c r="M33" s="1">
        <v>1.14E-16</v>
      </c>
      <c r="N33">
        <v>79.8</v>
      </c>
      <c r="P33" t="s">
        <v>5346</v>
      </c>
      <c r="Q33" t="s">
        <v>5276</v>
      </c>
      <c r="R33">
        <v>40</v>
      </c>
      <c r="S33">
        <v>4411532</v>
      </c>
      <c r="T33">
        <v>100</v>
      </c>
      <c r="U33">
        <v>40</v>
      </c>
      <c r="V33">
        <v>0</v>
      </c>
      <c r="W33">
        <v>0</v>
      </c>
      <c r="X33">
        <v>1</v>
      </c>
      <c r="Y33">
        <v>40</v>
      </c>
      <c r="Z33">
        <v>2877039</v>
      </c>
      <c r="AA33">
        <v>2877078</v>
      </c>
      <c r="AB33" s="1">
        <v>1.14E-16</v>
      </c>
      <c r="AC33">
        <v>79.8</v>
      </c>
    </row>
    <row r="34" spans="1:29" x14ac:dyDescent="0.25">
      <c r="A34" t="s">
        <v>5304</v>
      </c>
      <c r="B34" t="s">
        <v>5276</v>
      </c>
      <c r="C34">
        <v>40</v>
      </c>
      <c r="D34">
        <v>4411532</v>
      </c>
      <c r="E34">
        <v>100</v>
      </c>
      <c r="F34">
        <v>40</v>
      </c>
      <c r="G34">
        <v>0</v>
      </c>
      <c r="H34">
        <v>0</v>
      </c>
      <c r="I34">
        <v>1</v>
      </c>
      <c r="J34">
        <v>40</v>
      </c>
      <c r="K34">
        <v>836638</v>
      </c>
      <c r="L34">
        <v>836677</v>
      </c>
      <c r="M34" s="1">
        <v>1.14E-16</v>
      </c>
      <c r="N34">
        <v>79.8</v>
      </c>
      <c r="P34" t="s">
        <v>5347</v>
      </c>
      <c r="Q34" t="s">
        <v>5276</v>
      </c>
      <c r="R34">
        <v>40</v>
      </c>
      <c r="S34">
        <v>4411532</v>
      </c>
      <c r="T34">
        <v>100</v>
      </c>
      <c r="U34">
        <v>40</v>
      </c>
      <c r="V34">
        <v>0</v>
      </c>
      <c r="W34">
        <v>0</v>
      </c>
      <c r="X34">
        <v>1</v>
      </c>
      <c r="Y34">
        <v>40</v>
      </c>
      <c r="Z34">
        <v>1997982</v>
      </c>
      <c r="AA34">
        <v>1998021</v>
      </c>
      <c r="AB34" s="1">
        <v>1.14E-16</v>
      </c>
      <c r="AC34">
        <v>79.8</v>
      </c>
    </row>
    <row r="35" spans="1:29" x14ac:dyDescent="0.25">
      <c r="A35" t="s">
        <v>5305</v>
      </c>
      <c r="B35" t="s">
        <v>5276</v>
      </c>
      <c r="C35">
        <v>40</v>
      </c>
      <c r="D35">
        <v>4411532</v>
      </c>
      <c r="E35">
        <v>100</v>
      </c>
      <c r="F35">
        <v>40</v>
      </c>
      <c r="G35">
        <v>0</v>
      </c>
      <c r="H35">
        <v>0</v>
      </c>
      <c r="I35">
        <v>1</v>
      </c>
      <c r="J35">
        <v>40</v>
      </c>
      <c r="K35">
        <v>837013</v>
      </c>
      <c r="L35">
        <v>837052</v>
      </c>
      <c r="M35" s="1">
        <v>1.14E-16</v>
      </c>
      <c r="N35">
        <v>79.8</v>
      </c>
      <c r="P35" t="s">
        <v>5347</v>
      </c>
      <c r="Q35" t="s">
        <v>5276</v>
      </c>
      <c r="R35">
        <v>40</v>
      </c>
      <c r="S35">
        <v>4411532</v>
      </c>
      <c r="T35">
        <v>100</v>
      </c>
      <c r="U35">
        <v>40</v>
      </c>
      <c r="V35">
        <v>0</v>
      </c>
      <c r="W35">
        <v>0</v>
      </c>
      <c r="X35">
        <v>1</v>
      </c>
      <c r="Y35">
        <v>40</v>
      </c>
      <c r="Z35">
        <v>2262539</v>
      </c>
      <c r="AA35">
        <v>2262578</v>
      </c>
      <c r="AB35" s="1">
        <v>1.14E-16</v>
      </c>
      <c r="AC35">
        <v>79.8</v>
      </c>
    </row>
    <row r="36" spans="1:29" x14ac:dyDescent="0.25">
      <c r="A36" t="s">
        <v>5306</v>
      </c>
      <c r="B36" t="s">
        <v>5276</v>
      </c>
      <c r="C36">
        <v>40</v>
      </c>
      <c r="D36">
        <v>4411532</v>
      </c>
      <c r="E36">
        <v>100</v>
      </c>
      <c r="F36">
        <v>40</v>
      </c>
      <c r="G36">
        <v>0</v>
      </c>
      <c r="H36">
        <v>0</v>
      </c>
      <c r="I36">
        <v>1</v>
      </c>
      <c r="J36">
        <v>40</v>
      </c>
      <c r="K36">
        <v>969742</v>
      </c>
      <c r="L36">
        <v>969781</v>
      </c>
      <c r="M36" s="1">
        <v>1.14E-16</v>
      </c>
      <c r="N36">
        <v>79.8</v>
      </c>
      <c r="P36" t="s">
        <v>5348</v>
      </c>
      <c r="Q36" t="s">
        <v>5276</v>
      </c>
      <c r="R36">
        <v>40</v>
      </c>
      <c r="S36">
        <v>4411532</v>
      </c>
      <c r="T36">
        <v>100</v>
      </c>
      <c r="U36">
        <v>40</v>
      </c>
      <c r="V36">
        <v>0</v>
      </c>
      <c r="W36">
        <v>0</v>
      </c>
      <c r="X36">
        <v>1</v>
      </c>
      <c r="Y36">
        <v>40</v>
      </c>
      <c r="Z36">
        <v>1284409</v>
      </c>
      <c r="AA36">
        <v>1284448</v>
      </c>
      <c r="AB36" s="1">
        <v>1.14E-16</v>
      </c>
      <c r="AC36">
        <v>79.8</v>
      </c>
    </row>
    <row r="37" spans="1:29" x14ac:dyDescent="0.25">
      <c r="A37" t="s">
        <v>5306</v>
      </c>
      <c r="B37" t="s">
        <v>5276</v>
      </c>
      <c r="C37">
        <v>40</v>
      </c>
      <c r="D37">
        <v>4411532</v>
      </c>
      <c r="E37">
        <v>94.117999999999995</v>
      </c>
      <c r="F37">
        <v>34</v>
      </c>
      <c r="G37">
        <v>2</v>
      </c>
      <c r="H37">
        <v>0</v>
      </c>
      <c r="I37">
        <v>3</v>
      </c>
      <c r="J37">
        <v>36</v>
      </c>
      <c r="K37">
        <v>3802147</v>
      </c>
      <c r="L37">
        <v>3802114</v>
      </c>
      <c r="M37" s="1">
        <v>2.5799999999999999E-8</v>
      </c>
      <c r="N37">
        <v>52</v>
      </c>
      <c r="P37" t="s">
        <v>5348</v>
      </c>
      <c r="Q37" t="s">
        <v>5276</v>
      </c>
      <c r="R37">
        <v>40</v>
      </c>
      <c r="S37">
        <v>4411532</v>
      </c>
      <c r="T37">
        <v>100</v>
      </c>
      <c r="U37">
        <v>27</v>
      </c>
      <c r="V37">
        <v>0</v>
      </c>
      <c r="W37">
        <v>0</v>
      </c>
      <c r="X37">
        <v>14</v>
      </c>
      <c r="Y37">
        <v>40</v>
      </c>
      <c r="Z37">
        <v>1284506</v>
      </c>
      <c r="AA37">
        <v>1284532</v>
      </c>
      <c r="AB37" s="1">
        <v>6.5400000000000002E-9</v>
      </c>
      <c r="AC37">
        <v>54</v>
      </c>
    </row>
    <row r="38" spans="1:29" x14ac:dyDescent="0.25">
      <c r="A38" t="s">
        <v>5306</v>
      </c>
      <c r="B38" t="s">
        <v>5276</v>
      </c>
      <c r="C38">
        <v>40</v>
      </c>
      <c r="D38">
        <v>4411532</v>
      </c>
      <c r="E38">
        <v>93.938999999999993</v>
      </c>
      <c r="F38">
        <v>33</v>
      </c>
      <c r="G38">
        <v>2</v>
      </c>
      <c r="H38">
        <v>0</v>
      </c>
      <c r="I38">
        <v>4</v>
      </c>
      <c r="J38">
        <v>36</v>
      </c>
      <c r="K38">
        <v>837949</v>
      </c>
      <c r="L38">
        <v>837917</v>
      </c>
      <c r="M38" s="1">
        <v>1.02E-7</v>
      </c>
      <c r="N38">
        <v>50.1</v>
      </c>
      <c r="P38" t="s">
        <v>5349</v>
      </c>
      <c r="Q38" t="s">
        <v>5276</v>
      </c>
      <c r="R38">
        <v>40</v>
      </c>
      <c r="S38">
        <v>4411532</v>
      </c>
      <c r="T38">
        <v>100</v>
      </c>
      <c r="U38">
        <v>40</v>
      </c>
      <c r="V38">
        <v>0</v>
      </c>
      <c r="W38">
        <v>0</v>
      </c>
      <c r="X38">
        <v>1</v>
      </c>
      <c r="Y38">
        <v>40</v>
      </c>
      <c r="Z38">
        <v>832606</v>
      </c>
      <c r="AA38">
        <v>832645</v>
      </c>
      <c r="AB38" s="1">
        <v>1.14E-16</v>
      </c>
      <c r="AC38">
        <v>79.8</v>
      </c>
    </row>
    <row r="39" spans="1:29" x14ac:dyDescent="0.25">
      <c r="A39" t="s">
        <v>5306</v>
      </c>
      <c r="B39" t="s">
        <v>5276</v>
      </c>
      <c r="C39">
        <v>40</v>
      </c>
      <c r="D39">
        <v>4411532</v>
      </c>
      <c r="E39">
        <v>91.667000000000002</v>
      </c>
      <c r="F39">
        <v>36</v>
      </c>
      <c r="G39">
        <v>3</v>
      </c>
      <c r="H39">
        <v>0</v>
      </c>
      <c r="I39">
        <v>3</v>
      </c>
      <c r="J39">
        <v>38</v>
      </c>
      <c r="K39">
        <v>3162765</v>
      </c>
      <c r="L39">
        <v>3162730</v>
      </c>
      <c r="M39" s="1">
        <v>4.03E-7</v>
      </c>
      <c r="N39">
        <v>48.1</v>
      </c>
      <c r="P39" t="s">
        <v>5350</v>
      </c>
      <c r="Q39" t="s">
        <v>5276</v>
      </c>
      <c r="R39">
        <v>40</v>
      </c>
      <c r="S39">
        <v>4411532</v>
      </c>
      <c r="T39">
        <v>100</v>
      </c>
      <c r="U39">
        <v>40</v>
      </c>
      <c r="V39">
        <v>0</v>
      </c>
      <c r="W39">
        <v>0</v>
      </c>
      <c r="X39">
        <v>1</v>
      </c>
      <c r="Y39">
        <v>40</v>
      </c>
      <c r="Z39">
        <v>2358891</v>
      </c>
      <c r="AA39">
        <v>2358930</v>
      </c>
      <c r="AB39" s="1">
        <v>1.14E-16</v>
      </c>
      <c r="AC39">
        <v>79.8</v>
      </c>
    </row>
    <row r="40" spans="1:29" x14ac:dyDescent="0.25">
      <c r="A40" t="s">
        <v>5307</v>
      </c>
      <c r="B40" t="s">
        <v>5276</v>
      </c>
      <c r="C40">
        <v>40</v>
      </c>
      <c r="D40">
        <v>4411532</v>
      </c>
      <c r="E40">
        <v>100</v>
      </c>
      <c r="F40">
        <v>40</v>
      </c>
      <c r="G40">
        <v>0</v>
      </c>
      <c r="H40">
        <v>0</v>
      </c>
      <c r="I40">
        <v>1</v>
      </c>
      <c r="J40">
        <v>40</v>
      </c>
      <c r="K40">
        <v>1218638</v>
      </c>
      <c r="L40">
        <v>1218677</v>
      </c>
      <c r="M40" s="1">
        <v>1.14E-16</v>
      </c>
      <c r="N40">
        <v>79.8</v>
      </c>
      <c r="P40" t="s">
        <v>5351</v>
      </c>
      <c r="Q40" t="s">
        <v>5276</v>
      </c>
      <c r="R40">
        <v>40</v>
      </c>
      <c r="S40">
        <v>4411532</v>
      </c>
      <c r="T40">
        <v>100</v>
      </c>
      <c r="U40">
        <v>40</v>
      </c>
      <c r="V40">
        <v>0</v>
      </c>
      <c r="W40">
        <v>0</v>
      </c>
      <c r="X40">
        <v>1</v>
      </c>
      <c r="Y40">
        <v>40</v>
      </c>
      <c r="Z40">
        <v>3750187</v>
      </c>
      <c r="AA40">
        <v>3750226</v>
      </c>
      <c r="AB40" s="1">
        <v>1.14E-16</v>
      </c>
      <c r="AC40">
        <v>79.8</v>
      </c>
    </row>
    <row r="41" spans="1:29" x14ac:dyDescent="0.25">
      <c r="A41" t="s">
        <v>5307</v>
      </c>
      <c r="B41" t="s">
        <v>5276</v>
      </c>
      <c r="C41">
        <v>40</v>
      </c>
      <c r="D41">
        <v>4411532</v>
      </c>
      <c r="E41">
        <v>94.286000000000001</v>
      </c>
      <c r="F41">
        <v>35</v>
      </c>
      <c r="G41">
        <v>2</v>
      </c>
      <c r="H41">
        <v>0</v>
      </c>
      <c r="I41">
        <v>5</v>
      </c>
      <c r="J41">
        <v>39</v>
      </c>
      <c r="K41">
        <v>673530</v>
      </c>
      <c r="L41">
        <v>673496</v>
      </c>
      <c r="M41" s="1">
        <v>6.5400000000000002E-9</v>
      </c>
      <c r="N41">
        <v>54</v>
      </c>
      <c r="P41" t="s">
        <v>5351</v>
      </c>
      <c r="Q41" t="s">
        <v>5276</v>
      </c>
      <c r="R41">
        <v>40</v>
      </c>
      <c r="S41">
        <v>4411532</v>
      </c>
      <c r="T41">
        <v>100</v>
      </c>
      <c r="U41">
        <v>31</v>
      </c>
      <c r="V41">
        <v>0</v>
      </c>
      <c r="W41">
        <v>0</v>
      </c>
      <c r="X41">
        <v>1</v>
      </c>
      <c r="Y41">
        <v>31</v>
      </c>
      <c r="Z41">
        <v>3746560</v>
      </c>
      <c r="AA41">
        <v>3746590</v>
      </c>
      <c r="AB41" s="1">
        <v>2.6800000000000001E-11</v>
      </c>
      <c r="AC41">
        <v>61.9</v>
      </c>
    </row>
    <row r="42" spans="1:29" x14ac:dyDescent="0.25">
      <c r="A42" t="s">
        <v>5307</v>
      </c>
      <c r="B42" t="s">
        <v>5276</v>
      </c>
      <c r="C42">
        <v>40</v>
      </c>
      <c r="D42">
        <v>4411532</v>
      </c>
      <c r="E42">
        <v>93.938999999999993</v>
      </c>
      <c r="F42">
        <v>33</v>
      </c>
      <c r="G42">
        <v>2</v>
      </c>
      <c r="H42">
        <v>0</v>
      </c>
      <c r="I42">
        <v>7</v>
      </c>
      <c r="J42">
        <v>39</v>
      </c>
      <c r="K42">
        <v>3948986</v>
      </c>
      <c r="L42">
        <v>3949018</v>
      </c>
      <c r="M42" s="1">
        <v>1.02E-7</v>
      </c>
      <c r="N42">
        <v>50.1</v>
      </c>
      <c r="P42" t="s">
        <v>5351</v>
      </c>
      <c r="Q42" t="s">
        <v>5276</v>
      </c>
      <c r="R42">
        <v>40</v>
      </c>
      <c r="S42">
        <v>4411532</v>
      </c>
      <c r="T42">
        <v>92.105000000000004</v>
      </c>
      <c r="U42">
        <v>38</v>
      </c>
      <c r="V42">
        <v>3</v>
      </c>
      <c r="W42">
        <v>0</v>
      </c>
      <c r="X42">
        <v>3</v>
      </c>
      <c r="Y42">
        <v>40</v>
      </c>
      <c r="Z42">
        <v>3744753</v>
      </c>
      <c r="AA42">
        <v>3744790</v>
      </c>
      <c r="AB42" s="1">
        <v>2.5799999999999999E-8</v>
      </c>
      <c r="AC42">
        <v>52</v>
      </c>
    </row>
    <row r="43" spans="1:29" x14ac:dyDescent="0.25">
      <c r="A43" t="s">
        <v>5307</v>
      </c>
      <c r="B43" t="s">
        <v>5276</v>
      </c>
      <c r="C43">
        <v>40</v>
      </c>
      <c r="D43">
        <v>4411532</v>
      </c>
      <c r="E43">
        <v>93.75</v>
      </c>
      <c r="F43">
        <v>32</v>
      </c>
      <c r="G43">
        <v>2</v>
      </c>
      <c r="H43">
        <v>0</v>
      </c>
      <c r="I43">
        <v>7</v>
      </c>
      <c r="J43">
        <v>38</v>
      </c>
      <c r="K43">
        <v>338440</v>
      </c>
      <c r="L43">
        <v>338409</v>
      </c>
      <c r="M43" s="1">
        <v>4.03E-7</v>
      </c>
      <c r="N43">
        <v>48.1</v>
      </c>
      <c r="P43" t="s">
        <v>5351</v>
      </c>
      <c r="Q43" t="s">
        <v>5276</v>
      </c>
      <c r="R43">
        <v>40</v>
      </c>
      <c r="S43">
        <v>4411532</v>
      </c>
      <c r="T43">
        <v>93.548000000000002</v>
      </c>
      <c r="U43">
        <v>31</v>
      </c>
      <c r="V43">
        <v>2</v>
      </c>
      <c r="W43">
        <v>0</v>
      </c>
      <c r="X43">
        <v>9</v>
      </c>
      <c r="Y43">
        <v>39</v>
      </c>
      <c r="Z43">
        <v>3751932</v>
      </c>
      <c r="AA43">
        <v>3751962</v>
      </c>
      <c r="AB43" s="1">
        <v>1.59E-6</v>
      </c>
      <c r="AC43">
        <v>46.1</v>
      </c>
    </row>
    <row r="44" spans="1:29" x14ac:dyDescent="0.25">
      <c r="A44" t="s">
        <v>5307</v>
      </c>
      <c r="B44" t="s">
        <v>5276</v>
      </c>
      <c r="C44">
        <v>40</v>
      </c>
      <c r="D44">
        <v>4411532</v>
      </c>
      <c r="E44">
        <v>93.548000000000002</v>
      </c>
      <c r="F44">
        <v>31</v>
      </c>
      <c r="G44">
        <v>2</v>
      </c>
      <c r="H44">
        <v>0</v>
      </c>
      <c r="I44">
        <v>9</v>
      </c>
      <c r="J44">
        <v>39</v>
      </c>
      <c r="K44">
        <v>3949588</v>
      </c>
      <c r="L44">
        <v>3949618</v>
      </c>
      <c r="M44" s="1">
        <v>1.59E-6</v>
      </c>
      <c r="N44">
        <v>46.1</v>
      </c>
      <c r="P44" t="s">
        <v>5352</v>
      </c>
      <c r="Q44" t="s">
        <v>5276</v>
      </c>
      <c r="R44">
        <v>40</v>
      </c>
      <c r="S44">
        <v>4411532</v>
      </c>
      <c r="T44">
        <v>100</v>
      </c>
      <c r="U44">
        <v>40</v>
      </c>
      <c r="V44">
        <v>0</v>
      </c>
      <c r="W44">
        <v>0</v>
      </c>
      <c r="X44">
        <v>1</v>
      </c>
      <c r="Y44">
        <v>40</v>
      </c>
      <c r="Z44">
        <v>1633750</v>
      </c>
      <c r="AA44">
        <v>1633789</v>
      </c>
      <c r="AB44" s="1">
        <v>1.14E-16</v>
      </c>
      <c r="AC44">
        <v>79.8</v>
      </c>
    </row>
    <row r="45" spans="1:29" x14ac:dyDescent="0.25">
      <c r="A45" t="s">
        <v>5307</v>
      </c>
      <c r="B45" t="s">
        <v>5276</v>
      </c>
      <c r="C45">
        <v>40</v>
      </c>
      <c r="D45">
        <v>4411532</v>
      </c>
      <c r="E45">
        <v>93.332999999999998</v>
      </c>
      <c r="F45">
        <v>30</v>
      </c>
      <c r="G45">
        <v>2</v>
      </c>
      <c r="H45">
        <v>0</v>
      </c>
      <c r="I45">
        <v>10</v>
      </c>
      <c r="J45">
        <v>39</v>
      </c>
      <c r="K45">
        <v>1217687</v>
      </c>
      <c r="L45">
        <v>1217716</v>
      </c>
      <c r="M45" s="1">
        <v>6.2999999999999998E-6</v>
      </c>
      <c r="N45">
        <v>44.1</v>
      </c>
      <c r="P45" t="s">
        <v>5352</v>
      </c>
      <c r="Q45" t="s">
        <v>5276</v>
      </c>
      <c r="R45">
        <v>40</v>
      </c>
      <c r="S45">
        <v>4411532</v>
      </c>
      <c r="T45">
        <v>100</v>
      </c>
      <c r="U45">
        <v>40</v>
      </c>
      <c r="V45">
        <v>0</v>
      </c>
      <c r="W45">
        <v>0</v>
      </c>
      <c r="X45">
        <v>1</v>
      </c>
      <c r="Y45">
        <v>40</v>
      </c>
      <c r="Z45">
        <v>1637352</v>
      </c>
      <c r="AA45">
        <v>1637391</v>
      </c>
      <c r="AB45" s="1">
        <v>1.14E-16</v>
      </c>
      <c r="AC45">
        <v>79.8</v>
      </c>
    </row>
    <row r="46" spans="1:29" x14ac:dyDescent="0.25">
      <c r="A46" t="s">
        <v>5308</v>
      </c>
      <c r="B46" t="s">
        <v>5276</v>
      </c>
      <c r="C46">
        <v>40</v>
      </c>
      <c r="D46">
        <v>4411532</v>
      </c>
      <c r="E46">
        <v>100</v>
      </c>
      <c r="F46">
        <v>40</v>
      </c>
      <c r="G46">
        <v>0</v>
      </c>
      <c r="H46">
        <v>0</v>
      </c>
      <c r="I46">
        <v>1</v>
      </c>
      <c r="J46">
        <v>40</v>
      </c>
      <c r="K46">
        <v>1224347</v>
      </c>
      <c r="L46">
        <v>1224386</v>
      </c>
      <c r="M46" s="1">
        <v>1.14E-16</v>
      </c>
      <c r="N46">
        <v>79.8</v>
      </c>
      <c r="P46" t="s">
        <v>5353</v>
      </c>
      <c r="Q46" t="s">
        <v>5276</v>
      </c>
      <c r="R46">
        <v>40</v>
      </c>
      <c r="S46">
        <v>4411532</v>
      </c>
      <c r="T46">
        <v>100</v>
      </c>
      <c r="U46">
        <v>40</v>
      </c>
      <c r="V46">
        <v>0</v>
      </c>
      <c r="W46">
        <v>0</v>
      </c>
      <c r="X46">
        <v>1</v>
      </c>
      <c r="Y46">
        <v>40</v>
      </c>
      <c r="Z46">
        <v>719789</v>
      </c>
      <c r="AA46">
        <v>719828</v>
      </c>
      <c r="AB46" s="1">
        <v>1.14E-16</v>
      </c>
      <c r="AC46">
        <v>79.8</v>
      </c>
    </row>
    <row r="47" spans="1:29" x14ac:dyDescent="0.25">
      <c r="A47" t="s">
        <v>5309</v>
      </c>
      <c r="B47" t="s">
        <v>5276</v>
      </c>
      <c r="C47">
        <v>40</v>
      </c>
      <c r="D47">
        <v>4411532</v>
      </c>
      <c r="E47">
        <v>100</v>
      </c>
      <c r="F47">
        <v>40</v>
      </c>
      <c r="G47">
        <v>0</v>
      </c>
      <c r="H47">
        <v>0</v>
      </c>
      <c r="I47">
        <v>1</v>
      </c>
      <c r="J47">
        <v>40</v>
      </c>
      <c r="K47">
        <v>1313318</v>
      </c>
      <c r="L47">
        <v>1313357</v>
      </c>
      <c r="M47" s="1">
        <v>1.14E-16</v>
      </c>
      <c r="N47">
        <v>79.8</v>
      </c>
      <c r="P47" t="s">
        <v>5354</v>
      </c>
      <c r="Q47" t="s">
        <v>5276</v>
      </c>
      <c r="R47">
        <v>40</v>
      </c>
      <c r="S47">
        <v>4411532</v>
      </c>
      <c r="T47">
        <v>100</v>
      </c>
      <c r="U47">
        <v>40</v>
      </c>
      <c r="V47">
        <v>0</v>
      </c>
      <c r="W47">
        <v>0</v>
      </c>
      <c r="X47">
        <v>1</v>
      </c>
      <c r="Y47">
        <v>40</v>
      </c>
      <c r="Z47">
        <v>154170</v>
      </c>
      <c r="AA47">
        <v>154209</v>
      </c>
      <c r="AB47" s="1">
        <v>1.14E-16</v>
      </c>
      <c r="AC47">
        <v>79.8</v>
      </c>
    </row>
    <row r="48" spans="1:29" x14ac:dyDescent="0.25">
      <c r="A48" t="s">
        <v>5310</v>
      </c>
      <c r="B48" t="s">
        <v>5276</v>
      </c>
      <c r="C48">
        <v>40</v>
      </c>
      <c r="D48">
        <v>4411532</v>
      </c>
      <c r="E48">
        <v>100</v>
      </c>
      <c r="F48">
        <v>40</v>
      </c>
      <c r="G48">
        <v>0</v>
      </c>
      <c r="H48">
        <v>0</v>
      </c>
      <c r="I48">
        <v>1</v>
      </c>
      <c r="J48">
        <v>40</v>
      </c>
      <c r="K48">
        <v>1618958</v>
      </c>
      <c r="L48">
        <v>1618997</v>
      </c>
      <c r="M48" s="1">
        <v>1.14E-16</v>
      </c>
      <c r="N48">
        <v>79.8</v>
      </c>
      <c r="P48" t="s">
        <v>5354</v>
      </c>
      <c r="Q48" t="s">
        <v>5276</v>
      </c>
      <c r="R48">
        <v>40</v>
      </c>
      <c r="S48">
        <v>4411532</v>
      </c>
      <c r="T48">
        <v>97.5</v>
      </c>
      <c r="U48">
        <v>40</v>
      </c>
      <c r="V48">
        <v>1</v>
      </c>
      <c r="W48">
        <v>0</v>
      </c>
      <c r="X48">
        <v>1</v>
      </c>
      <c r="Y48">
        <v>40</v>
      </c>
      <c r="Z48">
        <v>154117</v>
      </c>
      <c r="AA48">
        <v>154156</v>
      </c>
      <c r="AB48" s="1">
        <v>2.7799999999999999E-14</v>
      </c>
      <c r="AC48">
        <v>71.900000000000006</v>
      </c>
    </row>
    <row r="49" spans="1:29" x14ac:dyDescent="0.25">
      <c r="A49" t="s">
        <v>5311</v>
      </c>
      <c r="B49" t="s">
        <v>5276</v>
      </c>
      <c r="C49">
        <v>40</v>
      </c>
      <c r="D49">
        <v>4411532</v>
      </c>
      <c r="E49">
        <v>100</v>
      </c>
      <c r="F49">
        <v>40</v>
      </c>
      <c r="G49">
        <v>0</v>
      </c>
      <c r="H49">
        <v>0</v>
      </c>
      <c r="I49">
        <v>1</v>
      </c>
      <c r="J49">
        <v>40</v>
      </c>
      <c r="K49">
        <v>1752541</v>
      </c>
      <c r="L49">
        <v>1752580</v>
      </c>
      <c r="M49" s="1">
        <v>1.14E-16</v>
      </c>
      <c r="N49">
        <v>79.8</v>
      </c>
      <c r="P49" t="s">
        <v>5354</v>
      </c>
      <c r="Q49" t="s">
        <v>5276</v>
      </c>
      <c r="R49">
        <v>40</v>
      </c>
      <c r="S49">
        <v>4411532</v>
      </c>
      <c r="T49">
        <v>89.744</v>
      </c>
      <c r="U49">
        <v>39</v>
      </c>
      <c r="V49">
        <v>4</v>
      </c>
      <c r="W49">
        <v>0</v>
      </c>
      <c r="X49">
        <v>2</v>
      </c>
      <c r="Y49">
        <v>40</v>
      </c>
      <c r="Z49">
        <v>1457497</v>
      </c>
      <c r="AA49">
        <v>1457535</v>
      </c>
      <c r="AB49" s="1">
        <v>1.59E-6</v>
      </c>
      <c r="AC49">
        <v>46.1</v>
      </c>
    </row>
    <row r="50" spans="1:29" x14ac:dyDescent="0.25">
      <c r="A50" t="s">
        <v>5312</v>
      </c>
      <c r="B50" t="s">
        <v>5276</v>
      </c>
      <c r="C50">
        <v>40</v>
      </c>
      <c r="D50">
        <v>4411532</v>
      </c>
      <c r="E50">
        <v>100</v>
      </c>
      <c r="F50">
        <v>40</v>
      </c>
      <c r="G50">
        <v>0</v>
      </c>
      <c r="H50">
        <v>0</v>
      </c>
      <c r="I50">
        <v>1</v>
      </c>
      <c r="J50">
        <v>40</v>
      </c>
      <c r="K50">
        <v>2045290</v>
      </c>
      <c r="L50">
        <v>2045329</v>
      </c>
      <c r="M50" s="1">
        <v>1.14E-16</v>
      </c>
      <c r="N50">
        <v>79.8</v>
      </c>
      <c r="P50" t="s">
        <v>5355</v>
      </c>
      <c r="Q50" t="s">
        <v>5276</v>
      </c>
      <c r="R50">
        <v>40</v>
      </c>
      <c r="S50">
        <v>4411532</v>
      </c>
      <c r="T50">
        <v>100</v>
      </c>
      <c r="U50">
        <v>40</v>
      </c>
      <c r="V50">
        <v>0</v>
      </c>
      <c r="W50">
        <v>0</v>
      </c>
      <c r="X50">
        <v>1</v>
      </c>
      <c r="Y50">
        <v>40</v>
      </c>
      <c r="Z50">
        <v>1093487</v>
      </c>
      <c r="AA50">
        <v>1093526</v>
      </c>
      <c r="AB50" s="1">
        <v>1.14E-16</v>
      </c>
      <c r="AC50">
        <v>79.8</v>
      </c>
    </row>
    <row r="51" spans="1:29" x14ac:dyDescent="0.25">
      <c r="A51" t="s">
        <v>5313</v>
      </c>
      <c r="B51" t="s">
        <v>5276</v>
      </c>
      <c r="C51">
        <v>40</v>
      </c>
      <c r="D51">
        <v>4411532</v>
      </c>
      <c r="E51">
        <v>100</v>
      </c>
      <c r="F51">
        <v>40</v>
      </c>
      <c r="G51">
        <v>0</v>
      </c>
      <c r="H51">
        <v>0</v>
      </c>
      <c r="I51">
        <v>1</v>
      </c>
      <c r="J51">
        <v>40</v>
      </c>
      <c r="K51">
        <v>2123149</v>
      </c>
      <c r="L51">
        <v>2123188</v>
      </c>
      <c r="M51" s="1">
        <v>1.14E-16</v>
      </c>
      <c r="N51">
        <v>79.8</v>
      </c>
      <c r="P51" t="s">
        <v>5355</v>
      </c>
      <c r="Q51" t="s">
        <v>5276</v>
      </c>
      <c r="R51">
        <v>40</v>
      </c>
      <c r="S51">
        <v>4411532</v>
      </c>
      <c r="T51">
        <v>100</v>
      </c>
      <c r="U51">
        <v>38</v>
      </c>
      <c r="V51">
        <v>0</v>
      </c>
      <c r="W51">
        <v>0</v>
      </c>
      <c r="X51">
        <v>3</v>
      </c>
      <c r="Y51">
        <v>40</v>
      </c>
      <c r="Z51">
        <v>1095365</v>
      </c>
      <c r="AA51">
        <v>1095402</v>
      </c>
      <c r="AB51" s="1">
        <v>1.7800000000000001E-15</v>
      </c>
      <c r="AC51">
        <v>75.8</v>
      </c>
    </row>
    <row r="52" spans="1:29" x14ac:dyDescent="0.25">
      <c r="A52" t="s">
        <v>5314</v>
      </c>
      <c r="B52" t="s">
        <v>5276</v>
      </c>
      <c r="C52">
        <v>40</v>
      </c>
      <c r="D52">
        <v>4411532</v>
      </c>
      <c r="E52">
        <v>100</v>
      </c>
      <c r="F52">
        <v>40</v>
      </c>
      <c r="G52">
        <v>0</v>
      </c>
      <c r="H52">
        <v>0</v>
      </c>
      <c r="I52">
        <v>1</v>
      </c>
      <c r="J52">
        <v>40</v>
      </c>
      <c r="K52">
        <v>2155148</v>
      </c>
      <c r="L52">
        <v>2155187</v>
      </c>
      <c r="M52" s="1">
        <v>1.14E-16</v>
      </c>
      <c r="N52">
        <v>79.8</v>
      </c>
      <c r="P52" t="s">
        <v>5355</v>
      </c>
      <c r="Q52" t="s">
        <v>5276</v>
      </c>
      <c r="R52">
        <v>40</v>
      </c>
      <c r="S52">
        <v>4411532</v>
      </c>
      <c r="T52">
        <v>100</v>
      </c>
      <c r="U52">
        <v>28</v>
      </c>
      <c r="V52">
        <v>0</v>
      </c>
      <c r="W52">
        <v>0</v>
      </c>
      <c r="X52">
        <v>4</v>
      </c>
      <c r="Y52">
        <v>31</v>
      </c>
      <c r="Z52">
        <v>1095243</v>
      </c>
      <c r="AA52">
        <v>1095270</v>
      </c>
      <c r="AB52" s="1">
        <v>1.6500000000000001E-9</v>
      </c>
      <c r="AC52">
        <v>56</v>
      </c>
    </row>
    <row r="53" spans="1:29" x14ac:dyDescent="0.25">
      <c r="A53" t="s">
        <v>5315</v>
      </c>
      <c r="B53" t="s">
        <v>5276</v>
      </c>
      <c r="C53">
        <v>40</v>
      </c>
      <c r="D53">
        <v>4411532</v>
      </c>
      <c r="E53">
        <v>100</v>
      </c>
      <c r="F53">
        <v>40</v>
      </c>
      <c r="G53">
        <v>0</v>
      </c>
      <c r="H53">
        <v>0</v>
      </c>
      <c r="I53">
        <v>1</v>
      </c>
      <c r="J53">
        <v>40</v>
      </c>
      <c r="K53">
        <v>2165266</v>
      </c>
      <c r="L53">
        <v>2165305</v>
      </c>
      <c r="M53" s="1">
        <v>1.14E-16</v>
      </c>
      <c r="N53">
        <v>79.8</v>
      </c>
      <c r="P53" t="s">
        <v>5355</v>
      </c>
      <c r="Q53" t="s">
        <v>5276</v>
      </c>
      <c r="R53">
        <v>40</v>
      </c>
      <c r="S53">
        <v>4411532</v>
      </c>
      <c r="T53">
        <v>100</v>
      </c>
      <c r="U53">
        <v>28</v>
      </c>
      <c r="V53">
        <v>0</v>
      </c>
      <c r="W53">
        <v>0</v>
      </c>
      <c r="X53">
        <v>4</v>
      </c>
      <c r="Y53">
        <v>31</v>
      </c>
      <c r="Z53">
        <v>1095492</v>
      </c>
      <c r="AA53">
        <v>1095519</v>
      </c>
      <c r="AB53" s="1">
        <v>1.6500000000000001E-9</v>
      </c>
      <c r="AC53">
        <v>56</v>
      </c>
    </row>
    <row r="54" spans="1:29" x14ac:dyDescent="0.25">
      <c r="A54" t="s">
        <v>5316</v>
      </c>
      <c r="B54" t="s">
        <v>5276</v>
      </c>
      <c r="C54">
        <v>40</v>
      </c>
      <c r="D54">
        <v>4411532</v>
      </c>
      <c r="E54">
        <v>100</v>
      </c>
      <c r="F54">
        <v>40</v>
      </c>
      <c r="G54">
        <v>0</v>
      </c>
      <c r="H54">
        <v>0</v>
      </c>
      <c r="I54">
        <v>1</v>
      </c>
      <c r="J54">
        <v>40</v>
      </c>
      <c r="K54">
        <v>2387713</v>
      </c>
      <c r="L54">
        <v>2387752</v>
      </c>
      <c r="M54" s="1">
        <v>1.14E-16</v>
      </c>
      <c r="N54">
        <v>79.8</v>
      </c>
      <c r="P54" t="s">
        <v>5356</v>
      </c>
      <c r="Q54" t="s">
        <v>5276</v>
      </c>
      <c r="R54">
        <v>40</v>
      </c>
      <c r="S54">
        <v>4411532</v>
      </c>
      <c r="T54">
        <v>100</v>
      </c>
      <c r="U54">
        <v>40</v>
      </c>
      <c r="V54">
        <v>0</v>
      </c>
      <c r="W54">
        <v>0</v>
      </c>
      <c r="X54">
        <v>1</v>
      </c>
      <c r="Y54">
        <v>40</v>
      </c>
      <c r="Z54">
        <v>1218268</v>
      </c>
      <c r="AA54">
        <v>1218307</v>
      </c>
      <c r="AB54" s="1">
        <v>1.14E-16</v>
      </c>
      <c r="AC54">
        <v>79.8</v>
      </c>
    </row>
    <row r="55" spans="1:29" x14ac:dyDescent="0.25">
      <c r="A55" t="s">
        <v>5317</v>
      </c>
      <c r="B55" t="s">
        <v>5276</v>
      </c>
      <c r="C55">
        <v>40</v>
      </c>
      <c r="D55">
        <v>4411532</v>
      </c>
      <c r="E55">
        <v>100</v>
      </c>
      <c r="F55">
        <v>40</v>
      </c>
      <c r="G55">
        <v>0</v>
      </c>
      <c r="H55">
        <v>0</v>
      </c>
      <c r="I55">
        <v>1</v>
      </c>
      <c r="J55">
        <v>40</v>
      </c>
      <c r="K55">
        <v>2415636</v>
      </c>
      <c r="L55">
        <v>2415675</v>
      </c>
      <c r="M55" s="1">
        <v>1.14E-16</v>
      </c>
      <c r="N55">
        <v>79.8</v>
      </c>
      <c r="P55" t="s">
        <v>5356</v>
      </c>
      <c r="Q55" t="s">
        <v>5276</v>
      </c>
      <c r="R55">
        <v>40</v>
      </c>
      <c r="S55">
        <v>4411532</v>
      </c>
      <c r="T55">
        <v>100</v>
      </c>
      <c r="U55">
        <v>28</v>
      </c>
      <c r="V55">
        <v>0</v>
      </c>
      <c r="W55">
        <v>0</v>
      </c>
      <c r="X55">
        <v>7</v>
      </c>
      <c r="Y55">
        <v>34</v>
      </c>
      <c r="Z55">
        <v>837779</v>
      </c>
      <c r="AA55">
        <v>837806</v>
      </c>
      <c r="AB55" s="1">
        <v>1.6500000000000001E-9</v>
      </c>
      <c r="AC55">
        <v>56</v>
      </c>
    </row>
    <row r="56" spans="1:29" x14ac:dyDescent="0.25">
      <c r="A56" t="s">
        <v>5318</v>
      </c>
      <c r="B56" t="s">
        <v>5276</v>
      </c>
      <c r="C56">
        <v>40</v>
      </c>
      <c r="D56">
        <v>4411532</v>
      </c>
      <c r="E56">
        <v>100</v>
      </c>
      <c r="F56">
        <v>40</v>
      </c>
      <c r="G56">
        <v>0</v>
      </c>
      <c r="H56">
        <v>0</v>
      </c>
      <c r="I56">
        <v>1</v>
      </c>
      <c r="J56">
        <v>40</v>
      </c>
      <c r="K56">
        <v>2509120</v>
      </c>
      <c r="L56">
        <v>2509159</v>
      </c>
      <c r="M56" s="1">
        <v>1.14E-16</v>
      </c>
      <c r="N56">
        <v>79.8</v>
      </c>
      <c r="P56" t="s">
        <v>5356</v>
      </c>
      <c r="Q56" t="s">
        <v>5276</v>
      </c>
      <c r="R56">
        <v>40</v>
      </c>
      <c r="S56">
        <v>4411532</v>
      </c>
      <c r="T56">
        <v>91.429000000000002</v>
      </c>
      <c r="U56">
        <v>35</v>
      </c>
      <c r="V56">
        <v>3</v>
      </c>
      <c r="W56">
        <v>0</v>
      </c>
      <c r="X56">
        <v>6</v>
      </c>
      <c r="Y56">
        <v>40</v>
      </c>
      <c r="Z56">
        <v>1217619</v>
      </c>
      <c r="AA56">
        <v>1217653</v>
      </c>
      <c r="AB56" s="1">
        <v>1.59E-6</v>
      </c>
      <c r="AC56">
        <v>46.1</v>
      </c>
    </row>
    <row r="57" spans="1:29" x14ac:dyDescent="0.25">
      <c r="A57" t="s">
        <v>5319</v>
      </c>
      <c r="B57" t="s">
        <v>5276</v>
      </c>
      <c r="C57">
        <v>40</v>
      </c>
      <c r="D57">
        <v>4411532</v>
      </c>
      <c r="E57">
        <v>100</v>
      </c>
      <c r="F57">
        <v>40</v>
      </c>
      <c r="G57">
        <v>0</v>
      </c>
      <c r="H57">
        <v>0</v>
      </c>
      <c r="I57">
        <v>1</v>
      </c>
      <c r="J57">
        <v>40</v>
      </c>
      <c r="K57">
        <v>2566748</v>
      </c>
      <c r="L57">
        <v>2566787</v>
      </c>
      <c r="M57" s="1">
        <v>1.14E-16</v>
      </c>
      <c r="N57">
        <v>79.8</v>
      </c>
      <c r="P57" t="s">
        <v>5356</v>
      </c>
      <c r="Q57" t="s">
        <v>5276</v>
      </c>
      <c r="R57">
        <v>40</v>
      </c>
      <c r="S57">
        <v>4411532</v>
      </c>
      <c r="T57">
        <v>93.548000000000002</v>
      </c>
      <c r="U57">
        <v>31</v>
      </c>
      <c r="V57">
        <v>2</v>
      </c>
      <c r="W57">
        <v>0</v>
      </c>
      <c r="X57">
        <v>6</v>
      </c>
      <c r="Y57">
        <v>36</v>
      </c>
      <c r="Z57">
        <v>1633999</v>
      </c>
      <c r="AA57">
        <v>1633969</v>
      </c>
      <c r="AB57" s="1">
        <v>1.59E-6</v>
      </c>
      <c r="AC57">
        <v>46.1</v>
      </c>
    </row>
    <row r="58" spans="1:29" x14ac:dyDescent="0.25">
      <c r="A58" t="s">
        <v>5320</v>
      </c>
      <c r="B58" t="s">
        <v>5276</v>
      </c>
      <c r="C58">
        <v>40</v>
      </c>
      <c r="D58">
        <v>4411532</v>
      </c>
      <c r="E58">
        <v>100</v>
      </c>
      <c r="F58">
        <v>40</v>
      </c>
      <c r="G58">
        <v>0</v>
      </c>
      <c r="H58">
        <v>0</v>
      </c>
      <c r="I58">
        <v>1</v>
      </c>
      <c r="J58">
        <v>40</v>
      </c>
      <c r="K58">
        <v>2740673</v>
      </c>
      <c r="L58">
        <v>2740712</v>
      </c>
      <c r="M58" s="1">
        <v>1.14E-16</v>
      </c>
      <c r="N58">
        <v>79.8</v>
      </c>
      <c r="P58" t="s">
        <v>5356</v>
      </c>
      <c r="Q58" t="s">
        <v>5276</v>
      </c>
      <c r="R58">
        <v>40</v>
      </c>
      <c r="S58">
        <v>4411532</v>
      </c>
      <c r="T58">
        <v>93.548000000000002</v>
      </c>
      <c r="U58">
        <v>31</v>
      </c>
      <c r="V58">
        <v>2</v>
      </c>
      <c r="W58">
        <v>0</v>
      </c>
      <c r="X58">
        <v>6</v>
      </c>
      <c r="Y58">
        <v>36</v>
      </c>
      <c r="Z58">
        <v>1637601</v>
      </c>
      <c r="AA58">
        <v>1637571</v>
      </c>
      <c r="AB58" s="1">
        <v>1.59E-6</v>
      </c>
      <c r="AC58">
        <v>46.1</v>
      </c>
    </row>
    <row r="59" spans="1:29" x14ac:dyDescent="0.25">
      <c r="A59" t="s">
        <v>5321</v>
      </c>
      <c r="B59" t="s">
        <v>5276</v>
      </c>
      <c r="C59">
        <v>40</v>
      </c>
      <c r="D59">
        <v>4411532</v>
      </c>
      <c r="E59">
        <v>100</v>
      </c>
      <c r="F59">
        <v>40</v>
      </c>
      <c r="G59">
        <v>0</v>
      </c>
      <c r="H59">
        <v>0</v>
      </c>
      <c r="I59">
        <v>1</v>
      </c>
      <c r="J59">
        <v>40</v>
      </c>
      <c r="K59">
        <v>2760132</v>
      </c>
      <c r="L59">
        <v>2760171</v>
      </c>
      <c r="M59" s="1">
        <v>1.14E-16</v>
      </c>
      <c r="N59">
        <v>79.8</v>
      </c>
      <c r="P59" t="s">
        <v>5356</v>
      </c>
      <c r="Q59" t="s">
        <v>5276</v>
      </c>
      <c r="R59">
        <v>40</v>
      </c>
      <c r="S59">
        <v>4411532</v>
      </c>
      <c r="T59">
        <v>93.548000000000002</v>
      </c>
      <c r="U59">
        <v>31</v>
      </c>
      <c r="V59">
        <v>2</v>
      </c>
      <c r="W59">
        <v>0</v>
      </c>
      <c r="X59">
        <v>6</v>
      </c>
      <c r="Y59">
        <v>36</v>
      </c>
      <c r="Z59">
        <v>3802428</v>
      </c>
      <c r="AA59">
        <v>3802458</v>
      </c>
      <c r="AB59" s="1">
        <v>1.59E-6</v>
      </c>
      <c r="AC59">
        <v>46.1</v>
      </c>
    </row>
    <row r="60" spans="1:29" x14ac:dyDescent="0.25">
      <c r="A60" t="s">
        <v>5322</v>
      </c>
      <c r="B60" t="s">
        <v>5276</v>
      </c>
      <c r="C60">
        <v>40</v>
      </c>
      <c r="D60">
        <v>4411532</v>
      </c>
      <c r="E60">
        <v>100</v>
      </c>
      <c r="F60">
        <v>40</v>
      </c>
      <c r="G60">
        <v>0</v>
      </c>
      <c r="H60">
        <v>0</v>
      </c>
      <c r="I60">
        <v>1</v>
      </c>
      <c r="J60">
        <v>40</v>
      </c>
      <c r="K60">
        <v>2802021</v>
      </c>
      <c r="L60">
        <v>2802060</v>
      </c>
      <c r="M60" s="1">
        <v>1.14E-16</v>
      </c>
      <c r="N60">
        <v>79.8</v>
      </c>
      <c r="P60" t="s">
        <v>5356</v>
      </c>
      <c r="Q60" t="s">
        <v>5276</v>
      </c>
      <c r="R60">
        <v>40</v>
      </c>
      <c r="S60">
        <v>4411532</v>
      </c>
      <c r="T60">
        <v>96.153999999999996</v>
      </c>
      <c r="U60">
        <v>26</v>
      </c>
      <c r="V60">
        <v>1</v>
      </c>
      <c r="W60">
        <v>0</v>
      </c>
      <c r="X60">
        <v>6</v>
      </c>
      <c r="Y60">
        <v>31</v>
      </c>
      <c r="Z60">
        <v>839166</v>
      </c>
      <c r="AA60">
        <v>839191</v>
      </c>
      <c r="AB60" s="1">
        <v>6.2999999999999998E-6</v>
      </c>
      <c r="AC60">
        <v>44.1</v>
      </c>
    </row>
    <row r="61" spans="1:29" x14ac:dyDescent="0.25">
      <c r="A61" t="s">
        <v>5323</v>
      </c>
      <c r="B61" t="s">
        <v>5276</v>
      </c>
      <c r="C61">
        <v>40</v>
      </c>
      <c r="D61">
        <v>4411532</v>
      </c>
      <c r="E61">
        <v>100</v>
      </c>
      <c r="F61">
        <v>40</v>
      </c>
      <c r="G61">
        <v>0</v>
      </c>
      <c r="H61">
        <v>0</v>
      </c>
      <c r="I61">
        <v>1</v>
      </c>
      <c r="J61">
        <v>40</v>
      </c>
      <c r="K61">
        <v>3037357</v>
      </c>
      <c r="L61">
        <v>3037396</v>
      </c>
      <c r="M61" s="1">
        <v>1.14E-16</v>
      </c>
      <c r="N61">
        <v>79.8</v>
      </c>
      <c r="P61" t="s">
        <v>5357</v>
      </c>
      <c r="Q61" t="s">
        <v>5276</v>
      </c>
      <c r="R61">
        <v>40</v>
      </c>
      <c r="S61">
        <v>4411532</v>
      </c>
      <c r="T61">
        <v>100</v>
      </c>
      <c r="U61">
        <v>40</v>
      </c>
      <c r="V61">
        <v>0</v>
      </c>
      <c r="W61">
        <v>0</v>
      </c>
      <c r="X61">
        <v>1</v>
      </c>
      <c r="Y61">
        <v>40</v>
      </c>
      <c r="Z61">
        <v>1619322</v>
      </c>
      <c r="AA61">
        <v>1619361</v>
      </c>
      <c r="AB61" s="1">
        <v>1.14E-16</v>
      </c>
      <c r="AC61">
        <v>79.8</v>
      </c>
    </row>
    <row r="62" spans="1:29" x14ac:dyDescent="0.25">
      <c r="A62" t="s">
        <v>5324</v>
      </c>
      <c r="B62" t="s">
        <v>5276</v>
      </c>
      <c r="C62">
        <v>40</v>
      </c>
      <c r="D62">
        <v>4411532</v>
      </c>
      <c r="E62">
        <v>100</v>
      </c>
      <c r="F62">
        <v>40</v>
      </c>
      <c r="G62">
        <v>0</v>
      </c>
      <c r="H62">
        <v>0</v>
      </c>
      <c r="I62">
        <v>1</v>
      </c>
      <c r="J62">
        <v>40</v>
      </c>
      <c r="K62">
        <v>3127911</v>
      </c>
      <c r="L62">
        <v>3127950</v>
      </c>
      <c r="M62" s="1">
        <v>1.14E-16</v>
      </c>
      <c r="N62">
        <v>79.8</v>
      </c>
      <c r="P62" t="s">
        <v>5357</v>
      </c>
      <c r="Q62" t="s">
        <v>5276</v>
      </c>
      <c r="R62">
        <v>40</v>
      </c>
      <c r="S62">
        <v>4411532</v>
      </c>
      <c r="T62">
        <v>97.221999999999994</v>
      </c>
      <c r="U62">
        <v>36</v>
      </c>
      <c r="V62">
        <v>1</v>
      </c>
      <c r="W62">
        <v>0</v>
      </c>
      <c r="X62">
        <v>1</v>
      </c>
      <c r="Y62">
        <v>36</v>
      </c>
      <c r="Z62">
        <v>2357863</v>
      </c>
      <c r="AA62">
        <v>2357898</v>
      </c>
      <c r="AB62" s="1">
        <v>6.7899999999999999E-12</v>
      </c>
      <c r="AC62">
        <v>63.9</v>
      </c>
    </row>
    <row r="63" spans="1:29" x14ac:dyDescent="0.25">
      <c r="A63" t="s">
        <v>5325</v>
      </c>
      <c r="B63" t="s">
        <v>5276</v>
      </c>
      <c r="C63">
        <v>40</v>
      </c>
      <c r="D63">
        <v>4411532</v>
      </c>
      <c r="E63">
        <v>100</v>
      </c>
      <c r="F63">
        <v>40</v>
      </c>
      <c r="G63">
        <v>0</v>
      </c>
      <c r="H63">
        <v>0</v>
      </c>
      <c r="I63">
        <v>1</v>
      </c>
      <c r="J63">
        <v>40</v>
      </c>
      <c r="K63">
        <v>3177864</v>
      </c>
      <c r="L63">
        <v>3177903</v>
      </c>
      <c r="M63" s="1">
        <v>1.14E-16</v>
      </c>
      <c r="N63">
        <v>79.8</v>
      </c>
      <c r="P63" t="s">
        <v>5357</v>
      </c>
      <c r="Q63" t="s">
        <v>5276</v>
      </c>
      <c r="R63">
        <v>40</v>
      </c>
      <c r="S63">
        <v>4411532</v>
      </c>
      <c r="T63">
        <v>92.308000000000007</v>
      </c>
      <c r="U63">
        <v>39</v>
      </c>
      <c r="V63">
        <v>3</v>
      </c>
      <c r="W63">
        <v>0</v>
      </c>
      <c r="X63">
        <v>1</v>
      </c>
      <c r="Y63">
        <v>39</v>
      </c>
      <c r="Z63">
        <v>1190080</v>
      </c>
      <c r="AA63">
        <v>1190118</v>
      </c>
      <c r="AB63" s="1">
        <v>6.5400000000000002E-9</v>
      </c>
      <c r="AC63">
        <v>54</v>
      </c>
    </row>
    <row r="64" spans="1:29" x14ac:dyDescent="0.25">
      <c r="A64" t="s">
        <v>5326</v>
      </c>
      <c r="B64" t="s">
        <v>5276</v>
      </c>
      <c r="C64">
        <v>40</v>
      </c>
      <c r="D64">
        <v>4411532</v>
      </c>
      <c r="E64">
        <v>100</v>
      </c>
      <c r="F64">
        <v>40</v>
      </c>
      <c r="G64">
        <v>0</v>
      </c>
      <c r="H64">
        <v>0</v>
      </c>
      <c r="I64">
        <v>1</v>
      </c>
      <c r="J64">
        <v>40</v>
      </c>
      <c r="K64">
        <v>3186840</v>
      </c>
      <c r="L64">
        <v>3186879</v>
      </c>
      <c r="M64" s="1">
        <v>1.14E-16</v>
      </c>
      <c r="N64">
        <v>79.8</v>
      </c>
      <c r="P64" t="s">
        <v>5357</v>
      </c>
      <c r="Q64" t="s">
        <v>5276</v>
      </c>
      <c r="R64">
        <v>40</v>
      </c>
      <c r="S64">
        <v>4411532</v>
      </c>
      <c r="T64">
        <v>92.308000000000007</v>
      </c>
      <c r="U64">
        <v>39</v>
      </c>
      <c r="V64">
        <v>3</v>
      </c>
      <c r="W64">
        <v>0</v>
      </c>
      <c r="X64">
        <v>1</v>
      </c>
      <c r="Y64">
        <v>39</v>
      </c>
      <c r="Z64">
        <v>1191804</v>
      </c>
      <c r="AA64">
        <v>1191842</v>
      </c>
      <c r="AB64" s="1">
        <v>6.5400000000000002E-9</v>
      </c>
      <c r="AC64">
        <v>54</v>
      </c>
    </row>
    <row r="65" spans="1:29" x14ac:dyDescent="0.25">
      <c r="A65" t="s">
        <v>5327</v>
      </c>
      <c r="B65" t="s">
        <v>5276</v>
      </c>
      <c r="C65">
        <v>40</v>
      </c>
      <c r="D65">
        <v>4411532</v>
      </c>
      <c r="E65">
        <v>100</v>
      </c>
      <c r="F65">
        <v>40</v>
      </c>
      <c r="G65">
        <v>0</v>
      </c>
      <c r="H65">
        <v>0</v>
      </c>
      <c r="I65">
        <v>1</v>
      </c>
      <c r="J65">
        <v>40</v>
      </c>
      <c r="K65">
        <v>3736608</v>
      </c>
      <c r="L65">
        <v>3736647</v>
      </c>
      <c r="M65" s="1">
        <v>1.14E-16</v>
      </c>
      <c r="N65">
        <v>79.8</v>
      </c>
      <c r="P65" t="s">
        <v>5357</v>
      </c>
      <c r="Q65" t="s">
        <v>5276</v>
      </c>
      <c r="R65">
        <v>40</v>
      </c>
      <c r="S65">
        <v>4411532</v>
      </c>
      <c r="T65">
        <v>93.75</v>
      </c>
      <c r="U65">
        <v>32</v>
      </c>
      <c r="V65">
        <v>2</v>
      </c>
      <c r="W65">
        <v>0</v>
      </c>
      <c r="X65">
        <v>8</v>
      </c>
      <c r="Y65">
        <v>39</v>
      </c>
      <c r="Z65">
        <v>149867</v>
      </c>
      <c r="AA65">
        <v>149836</v>
      </c>
      <c r="AB65" s="1">
        <v>4.03E-7</v>
      </c>
      <c r="AC65">
        <v>48.1</v>
      </c>
    </row>
    <row r="66" spans="1:29" x14ac:dyDescent="0.25">
      <c r="A66" t="s">
        <v>5328</v>
      </c>
      <c r="B66" t="s">
        <v>5276</v>
      </c>
      <c r="C66">
        <v>40</v>
      </c>
      <c r="D66">
        <v>4411532</v>
      </c>
      <c r="E66">
        <v>100</v>
      </c>
      <c r="F66">
        <v>40</v>
      </c>
      <c r="G66">
        <v>0</v>
      </c>
      <c r="H66">
        <v>0</v>
      </c>
      <c r="I66">
        <v>1</v>
      </c>
      <c r="J66">
        <v>40</v>
      </c>
      <c r="K66">
        <v>3851867</v>
      </c>
      <c r="L66">
        <v>3851906</v>
      </c>
      <c r="M66" s="1">
        <v>1.14E-16</v>
      </c>
      <c r="N66">
        <v>79.8</v>
      </c>
      <c r="P66" t="s">
        <v>5357</v>
      </c>
      <c r="Q66" t="s">
        <v>5276</v>
      </c>
      <c r="R66">
        <v>40</v>
      </c>
      <c r="S66">
        <v>4411532</v>
      </c>
      <c r="T66">
        <v>100</v>
      </c>
      <c r="U66">
        <v>24</v>
      </c>
      <c r="V66">
        <v>0</v>
      </c>
      <c r="W66">
        <v>0</v>
      </c>
      <c r="X66">
        <v>16</v>
      </c>
      <c r="Y66">
        <v>39</v>
      </c>
      <c r="Z66">
        <v>3801982</v>
      </c>
      <c r="AA66">
        <v>3801959</v>
      </c>
      <c r="AB66" s="1">
        <v>4.03E-7</v>
      </c>
      <c r="AC66">
        <v>48.1</v>
      </c>
    </row>
    <row r="67" spans="1:29" x14ac:dyDescent="0.25">
      <c r="A67" t="s">
        <v>5328</v>
      </c>
      <c r="B67" t="s">
        <v>5276</v>
      </c>
      <c r="C67">
        <v>40</v>
      </c>
      <c r="D67">
        <v>4411532</v>
      </c>
      <c r="E67">
        <v>100</v>
      </c>
      <c r="F67">
        <v>22</v>
      </c>
      <c r="G67">
        <v>0</v>
      </c>
      <c r="H67">
        <v>0</v>
      </c>
      <c r="I67">
        <v>1</v>
      </c>
      <c r="J67">
        <v>22</v>
      </c>
      <c r="K67">
        <v>3851888</v>
      </c>
      <c r="L67">
        <v>3851867</v>
      </c>
      <c r="M67" s="1">
        <v>6.2999999999999998E-6</v>
      </c>
      <c r="N67">
        <v>44.1</v>
      </c>
      <c r="P67" t="s">
        <v>5357</v>
      </c>
      <c r="Q67" t="s">
        <v>5276</v>
      </c>
      <c r="R67">
        <v>40</v>
      </c>
      <c r="S67">
        <v>4411532</v>
      </c>
      <c r="T67">
        <v>90</v>
      </c>
      <c r="U67">
        <v>40</v>
      </c>
      <c r="V67">
        <v>4</v>
      </c>
      <c r="W67">
        <v>0</v>
      </c>
      <c r="X67">
        <v>1</v>
      </c>
      <c r="Y67">
        <v>40</v>
      </c>
      <c r="Z67">
        <v>3939961</v>
      </c>
      <c r="AA67">
        <v>3939922</v>
      </c>
      <c r="AB67" s="1">
        <v>4.03E-7</v>
      </c>
      <c r="AC67">
        <v>48.1</v>
      </c>
    </row>
    <row r="68" spans="1:29" x14ac:dyDescent="0.25">
      <c r="A68" t="s">
        <v>5329</v>
      </c>
      <c r="B68" t="s">
        <v>5276</v>
      </c>
      <c r="C68">
        <v>40</v>
      </c>
      <c r="D68">
        <v>4411532</v>
      </c>
      <c r="E68">
        <v>100</v>
      </c>
      <c r="F68">
        <v>40</v>
      </c>
      <c r="G68">
        <v>0</v>
      </c>
      <c r="H68">
        <v>0</v>
      </c>
      <c r="I68">
        <v>1</v>
      </c>
      <c r="J68">
        <v>40</v>
      </c>
      <c r="K68">
        <v>3851868</v>
      </c>
      <c r="L68">
        <v>3851907</v>
      </c>
      <c r="M68" s="1">
        <v>1.14E-16</v>
      </c>
      <c r="N68">
        <v>79.8</v>
      </c>
      <c r="P68" t="s">
        <v>5357</v>
      </c>
      <c r="Q68" t="s">
        <v>5276</v>
      </c>
      <c r="R68">
        <v>40</v>
      </c>
      <c r="S68">
        <v>4411532</v>
      </c>
      <c r="T68">
        <v>89.744</v>
      </c>
      <c r="U68">
        <v>39</v>
      </c>
      <c r="V68">
        <v>4</v>
      </c>
      <c r="W68">
        <v>0</v>
      </c>
      <c r="X68">
        <v>1</v>
      </c>
      <c r="Y68">
        <v>39</v>
      </c>
      <c r="Z68">
        <v>2000967</v>
      </c>
      <c r="AA68">
        <v>2000929</v>
      </c>
      <c r="AB68" s="1">
        <v>1.59E-6</v>
      </c>
      <c r="AC68">
        <v>46.1</v>
      </c>
    </row>
    <row r="69" spans="1:29" x14ac:dyDescent="0.25">
      <c r="A69" t="s">
        <v>5330</v>
      </c>
      <c r="B69" t="s">
        <v>5276</v>
      </c>
      <c r="C69">
        <v>40</v>
      </c>
      <c r="D69">
        <v>4411532</v>
      </c>
      <c r="E69">
        <v>100</v>
      </c>
      <c r="F69">
        <v>40</v>
      </c>
      <c r="G69">
        <v>0</v>
      </c>
      <c r="H69">
        <v>0</v>
      </c>
      <c r="I69">
        <v>1</v>
      </c>
      <c r="J69">
        <v>40</v>
      </c>
      <c r="K69">
        <v>3942620</v>
      </c>
      <c r="L69">
        <v>3942659</v>
      </c>
      <c r="M69" s="1">
        <v>1.14E-16</v>
      </c>
      <c r="N69">
        <v>79.8</v>
      </c>
      <c r="P69" t="s">
        <v>5358</v>
      </c>
      <c r="Q69" t="s">
        <v>5276</v>
      </c>
      <c r="R69">
        <v>40</v>
      </c>
      <c r="S69">
        <v>4411532</v>
      </c>
      <c r="T69">
        <v>100</v>
      </c>
      <c r="U69">
        <v>40</v>
      </c>
      <c r="V69">
        <v>0</v>
      </c>
      <c r="W69">
        <v>0</v>
      </c>
      <c r="X69">
        <v>1</v>
      </c>
      <c r="Y69">
        <v>40</v>
      </c>
      <c r="Z69">
        <v>2295639</v>
      </c>
      <c r="AA69">
        <v>2295678</v>
      </c>
      <c r="AB69" s="1">
        <v>1.14E-16</v>
      </c>
      <c r="AC69">
        <v>79.8</v>
      </c>
    </row>
    <row r="70" spans="1:29" x14ac:dyDescent="0.25">
      <c r="A70" t="s">
        <v>5331</v>
      </c>
      <c r="B70" t="s">
        <v>5276</v>
      </c>
      <c r="C70">
        <v>40</v>
      </c>
      <c r="D70">
        <v>4411532</v>
      </c>
      <c r="E70">
        <v>100</v>
      </c>
      <c r="F70">
        <v>40</v>
      </c>
      <c r="G70">
        <v>0</v>
      </c>
      <c r="H70">
        <v>0</v>
      </c>
      <c r="I70">
        <v>1</v>
      </c>
      <c r="J70">
        <v>40</v>
      </c>
      <c r="K70">
        <v>3942999</v>
      </c>
      <c r="L70">
        <v>3943038</v>
      </c>
      <c r="M70" s="1">
        <v>1.14E-16</v>
      </c>
      <c r="N70">
        <v>79.8</v>
      </c>
      <c r="P70" t="s">
        <v>5358</v>
      </c>
      <c r="Q70" t="s">
        <v>5276</v>
      </c>
      <c r="R70">
        <v>40</v>
      </c>
      <c r="S70">
        <v>4411532</v>
      </c>
      <c r="T70">
        <v>100</v>
      </c>
      <c r="U70">
        <v>40</v>
      </c>
      <c r="V70">
        <v>0</v>
      </c>
      <c r="W70">
        <v>0</v>
      </c>
      <c r="X70">
        <v>1</v>
      </c>
      <c r="Y70">
        <v>40</v>
      </c>
      <c r="Z70">
        <v>2301729</v>
      </c>
      <c r="AA70">
        <v>2301768</v>
      </c>
      <c r="AB70" s="1">
        <v>1.14E-16</v>
      </c>
      <c r="AC70">
        <v>79.8</v>
      </c>
    </row>
    <row r="71" spans="1:29" x14ac:dyDescent="0.25">
      <c r="A71" t="s">
        <v>5332</v>
      </c>
      <c r="B71" t="s">
        <v>5276</v>
      </c>
      <c r="C71">
        <v>40</v>
      </c>
      <c r="D71">
        <v>4411532</v>
      </c>
      <c r="E71">
        <v>100</v>
      </c>
      <c r="F71">
        <v>40</v>
      </c>
      <c r="G71">
        <v>0</v>
      </c>
      <c r="H71">
        <v>0</v>
      </c>
      <c r="I71">
        <v>1</v>
      </c>
      <c r="J71">
        <v>40</v>
      </c>
      <c r="K71">
        <v>4008727</v>
      </c>
      <c r="L71">
        <v>4008766</v>
      </c>
      <c r="M71" s="1">
        <v>1.14E-16</v>
      </c>
      <c r="N71">
        <v>79.8</v>
      </c>
      <c r="P71" t="s">
        <v>5359</v>
      </c>
      <c r="Q71" t="s">
        <v>5276</v>
      </c>
      <c r="R71">
        <v>40</v>
      </c>
      <c r="S71">
        <v>4411532</v>
      </c>
      <c r="T71">
        <v>100</v>
      </c>
      <c r="U71">
        <v>40</v>
      </c>
      <c r="V71">
        <v>0</v>
      </c>
      <c r="W71">
        <v>0</v>
      </c>
      <c r="X71">
        <v>1</v>
      </c>
      <c r="Y71">
        <v>40</v>
      </c>
      <c r="Z71">
        <v>4069543</v>
      </c>
      <c r="AA71">
        <v>4069582</v>
      </c>
      <c r="AB71" s="1">
        <v>1.14E-16</v>
      </c>
      <c r="AC71">
        <v>79.8</v>
      </c>
    </row>
    <row r="72" spans="1:29" x14ac:dyDescent="0.25">
      <c r="A72" t="s">
        <v>5333</v>
      </c>
      <c r="B72" t="s">
        <v>5276</v>
      </c>
      <c r="C72">
        <v>40</v>
      </c>
      <c r="D72">
        <v>4411532</v>
      </c>
      <c r="E72">
        <v>100</v>
      </c>
      <c r="F72">
        <v>40</v>
      </c>
      <c r="G72">
        <v>0</v>
      </c>
      <c r="H72">
        <v>0</v>
      </c>
      <c r="I72">
        <v>1</v>
      </c>
      <c r="J72">
        <v>40</v>
      </c>
      <c r="K72">
        <v>4032605</v>
      </c>
      <c r="L72">
        <v>4032644</v>
      </c>
      <c r="M72" s="1">
        <v>1.14E-16</v>
      </c>
      <c r="N72">
        <v>79.8</v>
      </c>
      <c r="P72" t="s">
        <v>5360</v>
      </c>
      <c r="Q72" t="s">
        <v>5276</v>
      </c>
      <c r="R72">
        <v>40</v>
      </c>
      <c r="S72">
        <v>4411532</v>
      </c>
      <c r="T72">
        <v>100</v>
      </c>
      <c r="U72">
        <v>40</v>
      </c>
      <c r="V72">
        <v>0</v>
      </c>
      <c r="W72">
        <v>0</v>
      </c>
      <c r="X72">
        <v>1</v>
      </c>
      <c r="Y72">
        <v>40</v>
      </c>
      <c r="Z72">
        <v>1876791</v>
      </c>
      <c r="AA72">
        <v>1876830</v>
      </c>
      <c r="AB72" s="1">
        <v>1.14E-16</v>
      </c>
      <c r="AC72">
        <v>79.8</v>
      </c>
    </row>
    <row r="73" spans="1:29" x14ac:dyDescent="0.25">
      <c r="A73" t="s">
        <v>5333</v>
      </c>
      <c r="B73" t="s">
        <v>5276</v>
      </c>
      <c r="C73">
        <v>40</v>
      </c>
      <c r="D73">
        <v>4411532</v>
      </c>
      <c r="E73">
        <v>100</v>
      </c>
      <c r="F73">
        <v>22</v>
      </c>
      <c r="G73">
        <v>0</v>
      </c>
      <c r="H73">
        <v>0</v>
      </c>
      <c r="I73">
        <v>18</v>
      </c>
      <c r="J73">
        <v>39</v>
      </c>
      <c r="K73">
        <v>969660</v>
      </c>
      <c r="L73">
        <v>969681</v>
      </c>
      <c r="M73" s="1">
        <v>6.2999999999999998E-6</v>
      </c>
      <c r="N73">
        <v>44.1</v>
      </c>
      <c r="P73" t="s">
        <v>5361</v>
      </c>
      <c r="Q73" t="s">
        <v>5276</v>
      </c>
      <c r="R73">
        <v>40</v>
      </c>
      <c r="S73">
        <v>4411532</v>
      </c>
      <c r="T73">
        <v>100</v>
      </c>
      <c r="U73">
        <v>40</v>
      </c>
      <c r="V73">
        <v>0</v>
      </c>
      <c r="W73">
        <v>0</v>
      </c>
      <c r="X73">
        <v>1</v>
      </c>
      <c r="Y73">
        <v>40</v>
      </c>
      <c r="Z73">
        <v>1164868</v>
      </c>
      <c r="AA73">
        <v>1164829</v>
      </c>
      <c r="AB73" s="1">
        <v>1.14E-16</v>
      </c>
      <c r="AC73">
        <v>79.8</v>
      </c>
    </row>
    <row r="74" spans="1:29" x14ac:dyDescent="0.25">
      <c r="A74" t="s">
        <v>5333</v>
      </c>
      <c r="B74" t="s">
        <v>5276</v>
      </c>
      <c r="C74">
        <v>40</v>
      </c>
      <c r="D74">
        <v>4411532</v>
      </c>
      <c r="E74">
        <v>100</v>
      </c>
      <c r="F74">
        <v>22</v>
      </c>
      <c r="G74">
        <v>0</v>
      </c>
      <c r="H74">
        <v>0</v>
      </c>
      <c r="I74">
        <v>19</v>
      </c>
      <c r="J74">
        <v>40</v>
      </c>
      <c r="K74">
        <v>3740463</v>
      </c>
      <c r="L74">
        <v>3740484</v>
      </c>
      <c r="M74" s="1">
        <v>6.2999999999999998E-6</v>
      </c>
      <c r="N74">
        <v>44.1</v>
      </c>
      <c r="P74" t="s">
        <v>5361</v>
      </c>
      <c r="Q74" t="s">
        <v>5276</v>
      </c>
      <c r="R74">
        <v>40</v>
      </c>
      <c r="S74">
        <v>4411532</v>
      </c>
      <c r="T74">
        <v>100</v>
      </c>
      <c r="U74">
        <v>40</v>
      </c>
      <c r="V74">
        <v>0</v>
      </c>
      <c r="W74">
        <v>0</v>
      </c>
      <c r="X74">
        <v>1</v>
      </c>
      <c r="Y74">
        <v>40</v>
      </c>
      <c r="Z74">
        <v>1278524</v>
      </c>
      <c r="AA74">
        <v>1278563</v>
      </c>
      <c r="AB74" s="1">
        <v>1.14E-16</v>
      </c>
      <c r="AC74">
        <v>79.8</v>
      </c>
    </row>
    <row r="75" spans="1:29" x14ac:dyDescent="0.25">
      <c r="A75" t="s">
        <v>5334</v>
      </c>
      <c r="B75" t="s">
        <v>5276</v>
      </c>
      <c r="C75">
        <v>40</v>
      </c>
      <c r="D75">
        <v>4411532</v>
      </c>
      <c r="E75">
        <v>100</v>
      </c>
      <c r="F75">
        <v>40</v>
      </c>
      <c r="G75">
        <v>0</v>
      </c>
      <c r="H75">
        <v>0</v>
      </c>
      <c r="I75">
        <v>1</v>
      </c>
      <c r="J75">
        <v>40</v>
      </c>
      <c r="K75">
        <v>4037263</v>
      </c>
      <c r="L75">
        <v>4037302</v>
      </c>
      <c r="M75" s="1">
        <v>1.14E-16</v>
      </c>
      <c r="N75">
        <v>79.8</v>
      </c>
      <c r="P75" t="s">
        <v>5362</v>
      </c>
      <c r="Q75" t="s">
        <v>5276</v>
      </c>
      <c r="R75">
        <v>40</v>
      </c>
      <c r="S75">
        <v>4411532</v>
      </c>
      <c r="T75">
        <v>100</v>
      </c>
      <c r="U75">
        <v>40</v>
      </c>
      <c r="V75">
        <v>0</v>
      </c>
      <c r="W75">
        <v>0</v>
      </c>
      <c r="X75">
        <v>1</v>
      </c>
      <c r="Y75">
        <v>40</v>
      </c>
      <c r="Z75">
        <v>889305</v>
      </c>
      <c r="AA75">
        <v>889344</v>
      </c>
      <c r="AB75" s="1">
        <v>1.14E-16</v>
      </c>
      <c r="AC75">
        <v>79.8</v>
      </c>
    </row>
    <row r="76" spans="1:29" x14ac:dyDescent="0.25">
      <c r="A76" t="s">
        <v>5335</v>
      </c>
      <c r="B76" t="s">
        <v>5276</v>
      </c>
      <c r="C76">
        <v>40</v>
      </c>
      <c r="D76">
        <v>4411532</v>
      </c>
      <c r="E76">
        <v>100</v>
      </c>
      <c r="F76">
        <v>40</v>
      </c>
      <c r="G76">
        <v>0</v>
      </c>
      <c r="H76">
        <v>0</v>
      </c>
      <c r="I76">
        <v>1</v>
      </c>
      <c r="J76">
        <v>40</v>
      </c>
      <c r="K76">
        <v>4359145</v>
      </c>
      <c r="L76">
        <v>4359184</v>
      </c>
      <c r="M76" s="1">
        <v>1.14E-16</v>
      </c>
      <c r="N76">
        <v>79.8</v>
      </c>
      <c r="P76" t="s">
        <v>5362</v>
      </c>
      <c r="Q76" t="s">
        <v>5276</v>
      </c>
      <c r="R76">
        <v>40</v>
      </c>
      <c r="S76">
        <v>4411532</v>
      </c>
      <c r="T76">
        <v>100</v>
      </c>
      <c r="U76">
        <v>40</v>
      </c>
      <c r="V76">
        <v>0</v>
      </c>
      <c r="W76">
        <v>0</v>
      </c>
      <c r="X76">
        <v>1</v>
      </c>
      <c r="Y76">
        <v>40</v>
      </c>
      <c r="Z76">
        <v>1543022</v>
      </c>
      <c r="AA76">
        <v>1542983</v>
      </c>
      <c r="AB76" s="1">
        <v>1.14E-16</v>
      </c>
      <c r="AC76">
        <v>79.8</v>
      </c>
    </row>
    <row r="77" spans="1:29" x14ac:dyDescent="0.25">
      <c r="A77" t="s">
        <v>5335</v>
      </c>
      <c r="B77" t="s">
        <v>5276</v>
      </c>
      <c r="C77">
        <v>40</v>
      </c>
      <c r="D77">
        <v>4411532</v>
      </c>
      <c r="E77">
        <v>97.143000000000001</v>
      </c>
      <c r="F77">
        <v>35</v>
      </c>
      <c r="G77">
        <v>1</v>
      </c>
      <c r="H77">
        <v>0</v>
      </c>
      <c r="I77">
        <v>4</v>
      </c>
      <c r="J77">
        <v>38</v>
      </c>
      <c r="K77">
        <v>4359130</v>
      </c>
      <c r="L77">
        <v>4359164</v>
      </c>
      <c r="M77" s="1">
        <v>2.6800000000000001E-11</v>
      </c>
      <c r="N77">
        <v>61.9</v>
      </c>
      <c r="P77" t="s">
        <v>5362</v>
      </c>
      <c r="Q77" t="s">
        <v>5276</v>
      </c>
      <c r="R77">
        <v>40</v>
      </c>
      <c r="S77">
        <v>4411532</v>
      </c>
      <c r="T77">
        <v>100</v>
      </c>
      <c r="U77">
        <v>40</v>
      </c>
      <c r="V77">
        <v>0</v>
      </c>
      <c r="W77">
        <v>0</v>
      </c>
      <c r="X77">
        <v>1</v>
      </c>
      <c r="Y77">
        <v>40</v>
      </c>
      <c r="Z77">
        <v>1988773</v>
      </c>
      <c r="AA77">
        <v>1988734</v>
      </c>
      <c r="AB77" s="1">
        <v>1.14E-16</v>
      </c>
      <c r="AC77">
        <v>79.8</v>
      </c>
    </row>
    <row r="78" spans="1:29" x14ac:dyDescent="0.25">
      <c r="P78" t="s">
        <v>5362</v>
      </c>
      <c r="Q78" t="s">
        <v>5276</v>
      </c>
      <c r="R78">
        <v>40</v>
      </c>
      <c r="S78">
        <v>4411532</v>
      </c>
      <c r="T78">
        <v>100</v>
      </c>
      <c r="U78">
        <v>40</v>
      </c>
      <c r="V78">
        <v>0</v>
      </c>
      <c r="W78">
        <v>0</v>
      </c>
      <c r="X78">
        <v>1</v>
      </c>
      <c r="Y78">
        <v>40</v>
      </c>
      <c r="Z78">
        <v>1996385</v>
      </c>
      <c r="AA78">
        <v>1996424</v>
      </c>
      <c r="AB78" s="1">
        <v>1.14E-16</v>
      </c>
      <c r="AC78">
        <v>79.8</v>
      </c>
    </row>
    <row r="79" spans="1:29" x14ac:dyDescent="0.25">
      <c r="P79" t="s">
        <v>5362</v>
      </c>
      <c r="Q79" t="s">
        <v>5276</v>
      </c>
      <c r="R79">
        <v>40</v>
      </c>
      <c r="S79">
        <v>4411532</v>
      </c>
      <c r="T79">
        <v>100</v>
      </c>
      <c r="U79">
        <v>40</v>
      </c>
      <c r="V79">
        <v>0</v>
      </c>
      <c r="W79">
        <v>0</v>
      </c>
      <c r="X79">
        <v>1</v>
      </c>
      <c r="Y79">
        <v>40</v>
      </c>
      <c r="Z79">
        <v>2365698</v>
      </c>
      <c r="AA79">
        <v>2365737</v>
      </c>
      <c r="AB79" s="1">
        <v>1.14E-16</v>
      </c>
      <c r="AC79">
        <v>79.8</v>
      </c>
    </row>
    <row r="80" spans="1:29" x14ac:dyDescent="0.25">
      <c r="P80" t="s">
        <v>5362</v>
      </c>
      <c r="Q80" t="s">
        <v>5276</v>
      </c>
      <c r="R80">
        <v>40</v>
      </c>
      <c r="S80">
        <v>4411532</v>
      </c>
      <c r="T80">
        <v>100</v>
      </c>
      <c r="U80">
        <v>40</v>
      </c>
      <c r="V80">
        <v>0</v>
      </c>
      <c r="W80">
        <v>0</v>
      </c>
      <c r="X80">
        <v>1</v>
      </c>
      <c r="Y80">
        <v>40</v>
      </c>
      <c r="Z80">
        <v>2431187</v>
      </c>
      <c r="AA80">
        <v>2431148</v>
      </c>
      <c r="AB80" s="1">
        <v>1.14E-16</v>
      </c>
      <c r="AC80">
        <v>79.8</v>
      </c>
    </row>
    <row r="81" spans="16:29" x14ac:dyDescent="0.25">
      <c r="P81" t="s">
        <v>5362</v>
      </c>
      <c r="Q81" t="s">
        <v>5276</v>
      </c>
      <c r="R81">
        <v>40</v>
      </c>
      <c r="S81">
        <v>4411532</v>
      </c>
      <c r="T81">
        <v>100</v>
      </c>
      <c r="U81">
        <v>40</v>
      </c>
      <c r="V81">
        <v>0</v>
      </c>
      <c r="W81">
        <v>0</v>
      </c>
      <c r="X81">
        <v>1</v>
      </c>
      <c r="Y81">
        <v>40</v>
      </c>
      <c r="Z81">
        <v>2550298</v>
      </c>
      <c r="AA81">
        <v>2550337</v>
      </c>
      <c r="AB81" s="1">
        <v>1.14E-16</v>
      </c>
      <c r="AC81">
        <v>79.8</v>
      </c>
    </row>
    <row r="82" spans="16:29" x14ac:dyDescent="0.25">
      <c r="P82" t="s">
        <v>5362</v>
      </c>
      <c r="Q82" t="s">
        <v>5276</v>
      </c>
      <c r="R82">
        <v>40</v>
      </c>
      <c r="S82">
        <v>4411532</v>
      </c>
      <c r="T82">
        <v>100</v>
      </c>
      <c r="U82">
        <v>40</v>
      </c>
      <c r="V82">
        <v>0</v>
      </c>
      <c r="W82">
        <v>0</v>
      </c>
      <c r="X82">
        <v>1</v>
      </c>
      <c r="Y82">
        <v>40</v>
      </c>
      <c r="Z82">
        <v>2635861</v>
      </c>
      <c r="AA82">
        <v>2635900</v>
      </c>
      <c r="AB82" s="1">
        <v>1.14E-16</v>
      </c>
      <c r="AC82">
        <v>79.8</v>
      </c>
    </row>
    <row r="83" spans="16:29" x14ac:dyDescent="0.25">
      <c r="P83" t="s">
        <v>5362</v>
      </c>
      <c r="Q83" t="s">
        <v>5276</v>
      </c>
      <c r="R83">
        <v>40</v>
      </c>
      <c r="S83">
        <v>4411532</v>
      </c>
      <c r="T83">
        <v>100</v>
      </c>
      <c r="U83">
        <v>40</v>
      </c>
      <c r="V83">
        <v>0</v>
      </c>
      <c r="W83">
        <v>0</v>
      </c>
      <c r="X83">
        <v>1</v>
      </c>
      <c r="Y83">
        <v>40</v>
      </c>
      <c r="Z83">
        <v>2785685</v>
      </c>
      <c r="AA83">
        <v>2785646</v>
      </c>
      <c r="AB83" s="1">
        <v>1.14E-16</v>
      </c>
      <c r="AC83">
        <v>79.8</v>
      </c>
    </row>
    <row r="84" spans="16:29" x14ac:dyDescent="0.25">
      <c r="P84" t="s">
        <v>5362</v>
      </c>
      <c r="Q84" t="s">
        <v>5276</v>
      </c>
      <c r="R84">
        <v>40</v>
      </c>
      <c r="S84">
        <v>4411532</v>
      </c>
      <c r="T84">
        <v>100</v>
      </c>
      <c r="U84">
        <v>40</v>
      </c>
      <c r="V84">
        <v>0</v>
      </c>
      <c r="W84">
        <v>0</v>
      </c>
      <c r="X84">
        <v>1</v>
      </c>
      <c r="Y84">
        <v>40</v>
      </c>
      <c r="Z84">
        <v>2972393</v>
      </c>
      <c r="AA84">
        <v>2972432</v>
      </c>
      <c r="AB84" s="1">
        <v>1.14E-16</v>
      </c>
      <c r="AC84">
        <v>79.8</v>
      </c>
    </row>
    <row r="85" spans="16:29" x14ac:dyDescent="0.25">
      <c r="P85" t="s">
        <v>5362</v>
      </c>
      <c r="Q85" t="s">
        <v>5276</v>
      </c>
      <c r="R85">
        <v>40</v>
      </c>
      <c r="S85">
        <v>4411532</v>
      </c>
      <c r="T85">
        <v>100</v>
      </c>
      <c r="U85">
        <v>40</v>
      </c>
      <c r="V85">
        <v>0</v>
      </c>
      <c r="W85">
        <v>0</v>
      </c>
      <c r="X85">
        <v>1</v>
      </c>
      <c r="Y85">
        <v>40</v>
      </c>
      <c r="Z85">
        <v>3121594</v>
      </c>
      <c r="AA85">
        <v>3121555</v>
      </c>
      <c r="AB85" s="1">
        <v>1.14E-16</v>
      </c>
      <c r="AC85">
        <v>79.8</v>
      </c>
    </row>
    <row r="86" spans="16:29" x14ac:dyDescent="0.25">
      <c r="P86" t="s">
        <v>5362</v>
      </c>
      <c r="Q86" t="s">
        <v>5276</v>
      </c>
      <c r="R86">
        <v>40</v>
      </c>
      <c r="S86">
        <v>4411532</v>
      </c>
      <c r="T86">
        <v>100</v>
      </c>
      <c r="U86">
        <v>40</v>
      </c>
      <c r="V86">
        <v>0</v>
      </c>
      <c r="W86">
        <v>0</v>
      </c>
      <c r="X86">
        <v>1</v>
      </c>
      <c r="Y86">
        <v>40</v>
      </c>
      <c r="Z86">
        <v>3551514</v>
      </c>
      <c r="AA86">
        <v>3551553</v>
      </c>
      <c r="AB86" s="1">
        <v>1.14E-16</v>
      </c>
      <c r="AC86">
        <v>79.8</v>
      </c>
    </row>
    <row r="87" spans="16:29" x14ac:dyDescent="0.25">
      <c r="P87" t="s">
        <v>5362</v>
      </c>
      <c r="Q87" t="s">
        <v>5276</v>
      </c>
      <c r="R87">
        <v>40</v>
      </c>
      <c r="S87">
        <v>4411532</v>
      </c>
      <c r="T87">
        <v>100</v>
      </c>
      <c r="U87">
        <v>40</v>
      </c>
      <c r="V87">
        <v>0</v>
      </c>
      <c r="W87">
        <v>0</v>
      </c>
      <c r="X87">
        <v>1</v>
      </c>
      <c r="Y87">
        <v>40</v>
      </c>
      <c r="Z87">
        <v>3552997</v>
      </c>
      <c r="AA87">
        <v>3553036</v>
      </c>
      <c r="AB87" s="1">
        <v>1.14E-16</v>
      </c>
      <c r="AC87">
        <v>79.8</v>
      </c>
    </row>
    <row r="88" spans="16:29" x14ac:dyDescent="0.25">
      <c r="P88" t="s">
        <v>5362</v>
      </c>
      <c r="Q88" t="s">
        <v>5276</v>
      </c>
      <c r="R88">
        <v>40</v>
      </c>
      <c r="S88">
        <v>4411532</v>
      </c>
      <c r="T88">
        <v>100</v>
      </c>
      <c r="U88">
        <v>40</v>
      </c>
      <c r="V88">
        <v>0</v>
      </c>
      <c r="W88">
        <v>0</v>
      </c>
      <c r="X88">
        <v>1</v>
      </c>
      <c r="Y88">
        <v>40</v>
      </c>
      <c r="Z88">
        <v>3710666</v>
      </c>
      <c r="AA88">
        <v>3710705</v>
      </c>
      <c r="AB88" s="1">
        <v>1.14E-16</v>
      </c>
      <c r="AC88">
        <v>79.8</v>
      </c>
    </row>
    <row r="89" spans="16:29" x14ac:dyDescent="0.25">
      <c r="P89" t="s">
        <v>5362</v>
      </c>
      <c r="Q89" t="s">
        <v>5276</v>
      </c>
      <c r="R89">
        <v>40</v>
      </c>
      <c r="S89">
        <v>4411532</v>
      </c>
      <c r="T89">
        <v>100</v>
      </c>
      <c r="U89">
        <v>40</v>
      </c>
      <c r="V89">
        <v>0</v>
      </c>
      <c r="W89">
        <v>0</v>
      </c>
      <c r="X89">
        <v>1</v>
      </c>
      <c r="Y89">
        <v>40</v>
      </c>
      <c r="Z89">
        <v>3796128</v>
      </c>
      <c r="AA89">
        <v>3796089</v>
      </c>
      <c r="AB89" s="1">
        <v>1.14E-16</v>
      </c>
      <c r="AC89">
        <v>79.8</v>
      </c>
    </row>
    <row r="90" spans="16:29" x14ac:dyDescent="0.25">
      <c r="P90" t="s">
        <v>5362</v>
      </c>
      <c r="Q90" t="s">
        <v>5276</v>
      </c>
      <c r="R90">
        <v>40</v>
      </c>
      <c r="S90">
        <v>4411532</v>
      </c>
      <c r="T90">
        <v>100</v>
      </c>
      <c r="U90">
        <v>40</v>
      </c>
      <c r="V90">
        <v>0</v>
      </c>
      <c r="W90">
        <v>0</v>
      </c>
      <c r="X90">
        <v>1</v>
      </c>
      <c r="Y90">
        <v>40</v>
      </c>
      <c r="Z90">
        <v>3891063</v>
      </c>
      <c r="AA90">
        <v>3891102</v>
      </c>
      <c r="AB90" s="1">
        <v>1.14E-16</v>
      </c>
      <c r="AC90">
        <v>79.8</v>
      </c>
    </row>
    <row r="91" spans="16:29" x14ac:dyDescent="0.25">
      <c r="P91" t="s">
        <v>5363</v>
      </c>
      <c r="Q91" t="s">
        <v>5276</v>
      </c>
      <c r="R91">
        <v>40</v>
      </c>
      <c r="S91">
        <v>4411532</v>
      </c>
      <c r="T91">
        <v>100</v>
      </c>
      <c r="U91">
        <v>40</v>
      </c>
      <c r="V91">
        <v>0</v>
      </c>
      <c r="W91">
        <v>0</v>
      </c>
      <c r="X91">
        <v>1</v>
      </c>
      <c r="Y91">
        <v>40</v>
      </c>
      <c r="Z91">
        <v>921864</v>
      </c>
      <c r="AA91">
        <v>921903</v>
      </c>
      <c r="AB91" s="1">
        <v>1.14E-16</v>
      </c>
      <c r="AC91">
        <v>79.8</v>
      </c>
    </row>
    <row r="92" spans="16:29" x14ac:dyDescent="0.25">
      <c r="P92" t="s">
        <v>5363</v>
      </c>
      <c r="Q92" t="s">
        <v>5276</v>
      </c>
      <c r="R92">
        <v>40</v>
      </c>
      <c r="S92">
        <v>4411532</v>
      </c>
      <c r="T92">
        <v>100</v>
      </c>
      <c r="U92">
        <v>30</v>
      </c>
      <c r="V92">
        <v>0</v>
      </c>
      <c r="W92">
        <v>0</v>
      </c>
      <c r="X92">
        <v>1</v>
      </c>
      <c r="Y92">
        <v>30</v>
      </c>
      <c r="Z92">
        <v>3194167</v>
      </c>
      <c r="AA92">
        <v>3194138</v>
      </c>
      <c r="AB92" s="1">
        <v>1.06E-10</v>
      </c>
      <c r="AC92">
        <v>60</v>
      </c>
    </row>
    <row r="93" spans="16:29" x14ac:dyDescent="0.25">
      <c r="P93" t="s">
        <v>5363</v>
      </c>
      <c r="Q93" t="s">
        <v>5276</v>
      </c>
      <c r="R93">
        <v>40</v>
      </c>
      <c r="S93">
        <v>4411532</v>
      </c>
      <c r="T93">
        <v>100</v>
      </c>
      <c r="U93">
        <v>29</v>
      </c>
      <c r="V93">
        <v>0</v>
      </c>
      <c r="W93">
        <v>0</v>
      </c>
      <c r="X93">
        <v>1</v>
      </c>
      <c r="Y93">
        <v>29</v>
      </c>
      <c r="Z93">
        <v>3100203</v>
      </c>
      <c r="AA93">
        <v>3100175</v>
      </c>
      <c r="AB93" s="1">
        <v>4.19E-10</v>
      </c>
      <c r="AC93">
        <v>58</v>
      </c>
    </row>
    <row r="94" spans="16:29" x14ac:dyDescent="0.25">
      <c r="P94" t="s">
        <v>5363</v>
      </c>
      <c r="Q94" t="s">
        <v>5276</v>
      </c>
      <c r="R94">
        <v>40</v>
      </c>
      <c r="S94">
        <v>4411532</v>
      </c>
      <c r="T94">
        <v>100</v>
      </c>
      <c r="U94">
        <v>29</v>
      </c>
      <c r="V94">
        <v>0</v>
      </c>
      <c r="W94">
        <v>0</v>
      </c>
      <c r="X94">
        <v>1</v>
      </c>
      <c r="Y94">
        <v>29</v>
      </c>
      <c r="Z94">
        <v>3333786</v>
      </c>
      <c r="AA94">
        <v>3333758</v>
      </c>
      <c r="AB94" s="1">
        <v>4.19E-10</v>
      </c>
      <c r="AC94">
        <v>58</v>
      </c>
    </row>
    <row r="95" spans="16:29" x14ac:dyDescent="0.25">
      <c r="P95" t="s">
        <v>5364</v>
      </c>
      <c r="Q95" t="s">
        <v>5276</v>
      </c>
      <c r="R95">
        <v>40</v>
      </c>
      <c r="S95">
        <v>4411532</v>
      </c>
      <c r="T95">
        <v>100</v>
      </c>
      <c r="U95">
        <v>40</v>
      </c>
      <c r="V95">
        <v>0</v>
      </c>
      <c r="W95">
        <v>0</v>
      </c>
      <c r="X95">
        <v>1</v>
      </c>
      <c r="Y95">
        <v>40</v>
      </c>
      <c r="Z95">
        <v>3971577</v>
      </c>
      <c r="AA95">
        <v>3971616</v>
      </c>
      <c r="AB95" s="1">
        <v>1.14E-16</v>
      </c>
      <c r="AC95">
        <v>79.8</v>
      </c>
    </row>
    <row r="96" spans="16:29" x14ac:dyDescent="0.25">
      <c r="P96" t="s">
        <v>5365</v>
      </c>
      <c r="Q96" t="s">
        <v>5276</v>
      </c>
      <c r="R96">
        <v>40</v>
      </c>
      <c r="S96">
        <v>4411532</v>
      </c>
      <c r="T96">
        <v>100</v>
      </c>
      <c r="U96">
        <v>40</v>
      </c>
      <c r="V96">
        <v>0</v>
      </c>
      <c r="W96">
        <v>0</v>
      </c>
      <c r="X96">
        <v>1</v>
      </c>
      <c r="Y96">
        <v>40</v>
      </c>
      <c r="Z96">
        <v>3741708</v>
      </c>
      <c r="AA96">
        <v>3741747</v>
      </c>
      <c r="AB96" s="1">
        <v>1.14E-16</v>
      </c>
      <c r="AC96">
        <v>79.8</v>
      </c>
    </row>
    <row r="97" spans="16:29" x14ac:dyDescent="0.25">
      <c r="P97" t="s">
        <v>5366</v>
      </c>
      <c r="Q97" t="s">
        <v>5276</v>
      </c>
      <c r="R97">
        <v>40</v>
      </c>
      <c r="S97">
        <v>4411532</v>
      </c>
      <c r="T97">
        <v>100</v>
      </c>
      <c r="U97">
        <v>40</v>
      </c>
      <c r="V97">
        <v>0</v>
      </c>
      <c r="W97">
        <v>0</v>
      </c>
      <c r="X97">
        <v>1</v>
      </c>
      <c r="Y97">
        <v>40</v>
      </c>
      <c r="Z97">
        <v>921777</v>
      </c>
      <c r="AA97">
        <v>921738</v>
      </c>
      <c r="AB97" s="1">
        <v>1.14E-16</v>
      </c>
      <c r="AC97">
        <v>79.8</v>
      </c>
    </row>
    <row r="98" spans="16:29" x14ac:dyDescent="0.25">
      <c r="P98" t="s">
        <v>5366</v>
      </c>
      <c r="Q98" t="s">
        <v>5276</v>
      </c>
      <c r="R98">
        <v>40</v>
      </c>
      <c r="S98">
        <v>4411532</v>
      </c>
      <c r="T98">
        <v>100</v>
      </c>
      <c r="U98">
        <v>40</v>
      </c>
      <c r="V98">
        <v>0</v>
      </c>
      <c r="W98">
        <v>0</v>
      </c>
      <c r="X98">
        <v>1</v>
      </c>
      <c r="Y98">
        <v>40</v>
      </c>
      <c r="Z98">
        <v>3194254</v>
      </c>
      <c r="AA98">
        <v>3194293</v>
      </c>
      <c r="AB98" s="1">
        <v>1.14E-16</v>
      </c>
      <c r="AC98">
        <v>79.8</v>
      </c>
    </row>
    <row r="99" spans="16:29" x14ac:dyDescent="0.25">
      <c r="P99" t="s">
        <v>5366</v>
      </c>
      <c r="Q99" t="s">
        <v>5276</v>
      </c>
      <c r="R99">
        <v>40</v>
      </c>
      <c r="S99">
        <v>4411532</v>
      </c>
      <c r="T99">
        <v>100</v>
      </c>
      <c r="U99">
        <v>40</v>
      </c>
      <c r="V99">
        <v>0</v>
      </c>
      <c r="W99">
        <v>0</v>
      </c>
      <c r="X99">
        <v>1</v>
      </c>
      <c r="Y99">
        <v>40</v>
      </c>
      <c r="Z99">
        <v>3333873</v>
      </c>
      <c r="AA99">
        <v>3333912</v>
      </c>
      <c r="AB99" s="1">
        <v>1.14E-16</v>
      </c>
      <c r="AC99">
        <v>79.8</v>
      </c>
    </row>
    <row r="100" spans="16:29" x14ac:dyDescent="0.25">
      <c r="P100" t="s">
        <v>5366</v>
      </c>
      <c r="Q100" t="s">
        <v>5276</v>
      </c>
      <c r="R100">
        <v>40</v>
      </c>
      <c r="S100">
        <v>4411532</v>
      </c>
      <c r="T100">
        <v>100</v>
      </c>
      <c r="U100">
        <v>38</v>
      </c>
      <c r="V100">
        <v>0</v>
      </c>
      <c r="W100">
        <v>0</v>
      </c>
      <c r="X100">
        <v>3</v>
      </c>
      <c r="Y100">
        <v>40</v>
      </c>
      <c r="Z100">
        <v>3100292</v>
      </c>
      <c r="AA100">
        <v>3100329</v>
      </c>
      <c r="AB100" s="1">
        <v>1.7800000000000001E-15</v>
      </c>
      <c r="AC100">
        <v>75.8</v>
      </c>
    </row>
    <row r="101" spans="16:29" x14ac:dyDescent="0.25">
      <c r="P101" t="s">
        <v>5366</v>
      </c>
      <c r="Q101" t="s">
        <v>5276</v>
      </c>
      <c r="R101">
        <v>40</v>
      </c>
      <c r="S101">
        <v>4411532</v>
      </c>
      <c r="T101">
        <v>100</v>
      </c>
      <c r="U101">
        <v>26</v>
      </c>
      <c r="V101">
        <v>0</v>
      </c>
      <c r="W101">
        <v>0</v>
      </c>
      <c r="X101">
        <v>1</v>
      </c>
      <c r="Y101">
        <v>26</v>
      </c>
      <c r="Z101">
        <v>4301658</v>
      </c>
      <c r="AA101">
        <v>4301683</v>
      </c>
      <c r="AB101" s="1">
        <v>2.5799999999999999E-8</v>
      </c>
      <c r="AC101">
        <v>52</v>
      </c>
    </row>
    <row r="102" spans="16:29" x14ac:dyDescent="0.25">
      <c r="P102" t="s">
        <v>5367</v>
      </c>
      <c r="Q102" t="s">
        <v>5276</v>
      </c>
      <c r="R102">
        <v>40</v>
      </c>
      <c r="S102">
        <v>4411532</v>
      </c>
      <c r="T102">
        <v>100</v>
      </c>
      <c r="U102">
        <v>40</v>
      </c>
      <c r="V102">
        <v>0</v>
      </c>
      <c r="W102">
        <v>0</v>
      </c>
      <c r="X102">
        <v>1</v>
      </c>
      <c r="Y102">
        <v>40</v>
      </c>
      <c r="Z102">
        <v>3333741</v>
      </c>
      <c r="AA102">
        <v>3333780</v>
      </c>
      <c r="AB102" s="1">
        <v>1.14E-16</v>
      </c>
      <c r="AC102">
        <v>79.8</v>
      </c>
    </row>
    <row r="103" spans="16:29" x14ac:dyDescent="0.25">
      <c r="P103" t="s">
        <v>5367</v>
      </c>
      <c r="Q103" t="s">
        <v>5276</v>
      </c>
      <c r="R103">
        <v>40</v>
      </c>
      <c r="S103">
        <v>4411532</v>
      </c>
      <c r="T103">
        <v>100</v>
      </c>
      <c r="U103">
        <v>23</v>
      </c>
      <c r="V103">
        <v>0</v>
      </c>
      <c r="W103">
        <v>0</v>
      </c>
      <c r="X103">
        <v>18</v>
      </c>
      <c r="Y103">
        <v>40</v>
      </c>
      <c r="Z103">
        <v>921892</v>
      </c>
      <c r="AA103">
        <v>921870</v>
      </c>
      <c r="AB103" s="1">
        <v>1.59E-6</v>
      </c>
      <c r="AC103">
        <v>46.1</v>
      </c>
    </row>
    <row r="104" spans="16:29" x14ac:dyDescent="0.25">
      <c r="P104" t="s">
        <v>5367</v>
      </c>
      <c r="Q104" t="s">
        <v>5276</v>
      </c>
      <c r="R104">
        <v>40</v>
      </c>
      <c r="S104">
        <v>4411532</v>
      </c>
      <c r="T104">
        <v>100</v>
      </c>
      <c r="U104">
        <v>23</v>
      </c>
      <c r="V104">
        <v>0</v>
      </c>
      <c r="W104">
        <v>0</v>
      </c>
      <c r="X104">
        <v>18</v>
      </c>
      <c r="Y104">
        <v>40</v>
      </c>
      <c r="Z104">
        <v>3100175</v>
      </c>
      <c r="AA104">
        <v>3100197</v>
      </c>
      <c r="AB104" s="1">
        <v>1.59E-6</v>
      </c>
      <c r="AC104">
        <v>46.1</v>
      </c>
    </row>
    <row r="105" spans="16:29" x14ac:dyDescent="0.25">
      <c r="P105" t="s">
        <v>5367</v>
      </c>
      <c r="Q105" t="s">
        <v>5276</v>
      </c>
      <c r="R105">
        <v>40</v>
      </c>
      <c r="S105">
        <v>4411532</v>
      </c>
      <c r="T105">
        <v>100</v>
      </c>
      <c r="U105">
        <v>23</v>
      </c>
      <c r="V105">
        <v>0</v>
      </c>
      <c r="W105">
        <v>0</v>
      </c>
      <c r="X105">
        <v>18</v>
      </c>
      <c r="Y105">
        <v>40</v>
      </c>
      <c r="Z105">
        <v>3194139</v>
      </c>
      <c r="AA105">
        <v>3194161</v>
      </c>
      <c r="AB105" s="1">
        <v>1.59E-6</v>
      </c>
      <c r="AC105">
        <v>46.1</v>
      </c>
    </row>
    <row r="106" spans="16:29" x14ac:dyDescent="0.25">
      <c r="P106" t="s">
        <v>5368</v>
      </c>
      <c r="Q106" t="s">
        <v>5276</v>
      </c>
      <c r="R106">
        <v>40</v>
      </c>
      <c r="S106">
        <v>4411532</v>
      </c>
      <c r="T106">
        <v>100</v>
      </c>
      <c r="U106">
        <v>40</v>
      </c>
      <c r="V106">
        <v>0</v>
      </c>
      <c r="W106">
        <v>0</v>
      </c>
      <c r="X106">
        <v>1</v>
      </c>
      <c r="Y106">
        <v>40</v>
      </c>
      <c r="Z106">
        <v>889266</v>
      </c>
      <c r="AA106">
        <v>889305</v>
      </c>
      <c r="AB106" s="1">
        <v>1.14E-16</v>
      </c>
      <c r="AC106">
        <v>79.8</v>
      </c>
    </row>
    <row r="107" spans="16:29" x14ac:dyDescent="0.25">
      <c r="P107" t="s">
        <v>5368</v>
      </c>
      <c r="Q107" t="s">
        <v>5276</v>
      </c>
      <c r="R107">
        <v>40</v>
      </c>
      <c r="S107">
        <v>4411532</v>
      </c>
      <c r="T107">
        <v>100</v>
      </c>
      <c r="U107">
        <v>40</v>
      </c>
      <c r="V107">
        <v>0</v>
      </c>
      <c r="W107">
        <v>0</v>
      </c>
      <c r="X107">
        <v>1</v>
      </c>
      <c r="Y107">
        <v>40</v>
      </c>
      <c r="Z107">
        <v>1543061</v>
      </c>
      <c r="AA107">
        <v>1543022</v>
      </c>
      <c r="AB107" s="1">
        <v>1.14E-16</v>
      </c>
      <c r="AC107">
        <v>79.8</v>
      </c>
    </row>
    <row r="108" spans="16:29" x14ac:dyDescent="0.25">
      <c r="P108" t="s">
        <v>5368</v>
      </c>
      <c r="Q108" t="s">
        <v>5276</v>
      </c>
      <c r="R108">
        <v>40</v>
      </c>
      <c r="S108">
        <v>4411532</v>
      </c>
      <c r="T108">
        <v>100</v>
      </c>
      <c r="U108">
        <v>40</v>
      </c>
      <c r="V108">
        <v>0</v>
      </c>
      <c r="W108">
        <v>0</v>
      </c>
      <c r="X108">
        <v>1</v>
      </c>
      <c r="Y108">
        <v>40</v>
      </c>
      <c r="Z108">
        <v>1988812</v>
      </c>
      <c r="AA108">
        <v>1988773</v>
      </c>
      <c r="AB108" s="1">
        <v>1.14E-16</v>
      </c>
      <c r="AC108">
        <v>79.8</v>
      </c>
    </row>
    <row r="109" spans="16:29" x14ac:dyDescent="0.25">
      <c r="P109" t="s">
        <v>5368</v>
      </c>
      <c r="Q109" t="s">
        <v>5276</v>
      </c>
      <c r="R109">
        <v>40</v>
      </c>
      <c r="S109">
        <v>4411532</v>
      </c>
      <c r="T109">
        <v>100</v>
      </c>
      <c r="U109">
        <v>40</v>
      </c>
      <c r="V109">
        <v>0</v>
      </c>
      <c r="W109">
        <v>0</v>
      </c>
      <c r="X109">
        <v>1</v>
      </c>
      <c r="Y109">
        <v>40</v>
      </c>
      <c r="Z109">
        <v>1996346</v>
      </c>
      <c r="AA109">
        <v>1996385</v>
      </c>
      <c r="AB109" s="1">
        <v>1.14E-16</v>
      </c>
      <c r="AC109">
        <v>79.8</v>
      </c>
    </row>
    <row r="110" spans="16:29" x14ac:dyDescent="0.25">
      <c r="P110" t="s">
        <v>5368</v>
      </c>
      <c r="Q110" t="s">
        <v>5276</v>
      </c>
      <c r="R110">
        <v>40</v>
      </c>
      <c r="S110">
        <v>4411532</v>
      </c>
      <c r="T110">
        <v>100</v>
      </c>
      <c r="U110">
        <v>40</v>
      </c>
      <c r="V110">
        <v>0</v>
      </c>
      <c r="W110">
        <v>0</v>
      </c>
      <c r="X110">
        <v>1</v>
      </c>
      <c r="Y110">
        <v>40</v>
      </c>
      <c r="Z110">
        <v>2365659</v>
      </c>
      <c r="AA110">
        <v>2365698</v>
      </c>
      <c r="AB110" s="1">
        <v>1.14E-16</v>
      </c>
      <c r="AC110">
        <v>79.8</v>
      </c>
    </row>
    <row r="111" spans="16:29" x14ac:dyDescent="0.25">
      <c r="P111" t="s">
        <v>5368</v>
      </c>
      <c r="Q111" t="s">
        <v>5276</v>
      </c>
      <c r="R111">
        <v>40</v>
      </c>
      <c r="S111">
        <v>4411532</v>
      </c>
      <c r="T111">
        <v>100</v>
      </c>
      <c r="U111">
        <v>40</v>
      </c>
      <c r="V111">
        <v>0</v>
      </c>
      <c r="W111">
        <v>0</v>
      </c>
      <c r="X111">
        <v>1</v>
      </c>
      <c r="Y111">
        <v>40</v>
      </c>
      <c r="Z111">
        <v>2431226</v>
      </c>
      <c r="AA111">
        <v>2431187</v>
      </c>
      <c r="AB111" s="1">
        <v>1.14E-16</v>
      </c>
      <c r="AC111">
        <v>79.8</v>
      </c>
    </row>
    <row r="112" spans="16:29" x14ac:dyDescent="0.25">
      <c r="P112" t="s">
        <v>5368</v>
      </c>
      <c r="Q112" t="s">
        <v>5276</v>
      </c>
      <c r="R112">
        <v>40</v>
      </c>
      <c r="S112">
        <v>4411532</v>
      </c>
      <c r="T112">
        <v>100</v>
      </c>
      <c r="U112">
        <v>40</v>
      </c>
      <c r="V112">
        <v>0</v>
      </c>
      <c r="W112">
        <v>0</v>
      </c>
      <c r="X112">
        <v>1</v>
      </c>
      <c r="Y112">
        <v>40</v>
      </c>
      <c r="Z112">
        <v>2550259</v>
      </c>
      <c r="AA112">
        <v>2550298</v>
      </c>
      <c r="AB112" s="1">
        <v>1.14E-16</v>
      </c>
      <c r="AC112">
        <v>79.8</v>
      </c>
    </row>
    <row r="113" spans="16:29" x14ac:dyDescent="0.25">
      <c r="P113" t="s">
        <v>5368</v>
      </c>
      <c r="Q113" t="s">
        <v>5276</v>
      </c>
      <c r="R113">
        <v>40</v>
      </c>
      <c r="S113">
        <v>4411532</v>
      </c>
      <c r="T113">
        <v>100</v>
      </c>
      <c r="U113">
        <v>40</v>
      </c>
      <c r="V113">
        <v>0</v>
      </c>
      <c r="W113">
        <v>0</v>
      </c>
      <c r="X113">
        <v>1</v>
      </c>
      <c r="Y113">
        <v>40</v>
      </c>
      <c r="Z113">
        <v>2635822</v>
      </c>
      <c r="AA113">
        <v>2635861</v>
      </c>
      <c r="AB113" s="1">
        <v>1.14E-16</v>
      </c>
      <c r="AC113">
        <v>79.8</v>
      </c>
    </row>
    <row r="114" spans="16:29" x14ac:dyDescent="0.25">
      <c r="P114" t="s">
        <v>5368</v>
      </c>
      <c r="Q114" t="s">
        <v>5276</v>
      </c>
      <c r="R114">
        <v>40</v>
      </c>
      <c r="S114">
        <v>4411532</v>
      </c>
      <c r="T114">
        <v>100</v>
      </c>
      <c r="U114">
        <v>40</v>
      </c>
      <c r="V114">
        <v>0</v>
      </c>
      <c r="W114">
        <v>0</v>
      </c>
      <c r="X114">
        <v>1</v>
      </c>
      <c r="Y114">
        <v>40</v>
      </c>
      <c r="Z114">
        <v>2785724</v>
      </c>
      <c r="AA114">
        <v>2785685</v>
      </c>
      <c r="AB114" s="1">
        <v>1.14E-16</v>
      </c>
      <c r="AC114">
        <v>79.8</v>
      </c>
    </row>
    <row r="115" spans="16:29" x14ac:dyDescent="0.25">
      <c r="P115" t="s">
        <v>5368</v>
      </c>
      <c r="Q115" t="s">
        <v>5276</v>
      </c>
      <c r="R115">
        <v>40</v>
      </c>
      <c r="S115">
        <v>4411532</v>
      </c>
      <c r="T115">
        <v>100</v>
      </c>
      <c r="U115">
        <v>40</v>
      </c>
      <c r="V115">
        <v>0</v>
      </c>
      <c r="W115">
        <v>0</v>
      </c>
      <c r="X115">
        <v>1</v>
      </c>
      <c r="Y115">
        <v>40</v>
      </c>
      <c r="Z115">
        <v>2972354</v>
      </c>
      <c r="AA115">
        <v>2972393</v>
      </c>
      <c r="AB115" s="1">
        <v>1.14E-16</v>
      </c>
      <c r="AC115">
        <v>79.8</v>
      </c>
    </row>
    <row r="116" spans="16:29" x14ac:dyDescent="0.25">
      <c r="P116" t="s">
        <v>5368</v>
      </c>
      <c r="Q116" t="s">
        <v>5276</v>
      </c>
      <c r="R116">
        <v>40</v>
      </c>
      <c r="S116">
        <v>4411532</v>
      </c>
      <c r="T116">
        <v>100</v>
      </c>
      <c r="U116">
        <v>40</v>
      </c>
      <c r="V116">
        <v>0</v>
      </c>
      <c r="W116">
        <v>0</v>
      </c>
      <c r="X116">
        <v>1</v>
      </c>
      <c r="Y116">
        <v>40</v>
      </c>
      <c r="Z116">
        <v>3121633</v>
      </c>
      <c r="AA116">
        <v>3121594</v>
      </c>
      <c r="AB116" s="1">
        <v>1.14E-16</v>
      </c>
      <c r="AC116">
        <v>79.8</v>
      </c>
    </row>
    <row r="117" spans="16:29" x14ac:dyDescent="0.25">
      <c r="P117" t="s">
        <v>5368</v>
      </c>
      <c r="Q117" t="s">
        <v>5276</v>
      </c>
      <c r="R117">
        <v>40</v>
      </c>
      <c r="S117">
        <v>4411532</v>
      </c>
      <c r="T117">
        <v>100</v>
      </c>
      <c r="U117">
        <v>40</v>
      </c>
      <c r="V117">
        <v>0</v>
      </c>
      <c r="W117">
        <v>0</v>
      </c>
      <c r="X117">
        <v>1</v>
      </c>
      <c r="Y117">
        <v>40</v>
      </c>
      <c r="Z117">
        <v>3551475</v>
      </c>
      <c r="AA117">
        <v>3551514</v>
      </c>
      <c r="AB117" s="1">
        <v>1.14E-16</v>
      </c>
      <c r="AC117">
        <v>79.8</v>
      </c>
    </row>
    <row r="118" spans="16:29" x14ac:dyDescent="0.25">
      <c r="P118" t="s">
        <v>5368</v>
      </c>
      <c r="Q118" t="s">
        <v>5276</v>
      </c>
      <c r="R118">
        <v>40</v>
      </c>
      <c r="S118">
        <v>4411532</v>
      </c>
      <c r="T118">
        <v>100</v>
      </c>
      <c r="U118">
        <v>40</v>
      </c>
      <c r="V118">
        <v>0</v>
      </c>
      <c r="W118">
        <v>0</v>
      </c>
      <c r="X118">
        <v>1</v>
      </c>
      <c r="Y118">
        <v>40</v>
      </c>
      <c r="Z118">
        <v>3552958</v>
      </c>
      <c r="AA118">
        <v>3552997</v>
      </c>
      <c r="AB118" s="1">
        <v>1.14E-16</v>
      </c>
      <c r="AC118">
        <v>79.8</v>
      </c>
    </row>
    <row r="119" spans="16:29" x14ac:dyDescent="0.25">
      <c r="P119" t="s">
        <v>5368</v>
      </c>
      <c r="Q119" t="s">
        <v>5276</v>
      </c>
      <c r="R119">
        <v>40</v>
      </c>
      <c r="S119">
        <v>4411532</v>
      </c>
      <c r="T119">
        <v>100</v>
      </c>
      <c r="U119">
        <v>40</v>
      </c>
      <c r="V119">
        <v>0</v>
      </c>
      <c r="W119">
        <v>0</v>
      </c>
      <c r="X119">
        <v>1</v>
      </c>
      <c r="Y119">
        <v>40</v>
      </c>
      <c r="Z119">
        <v>3710627</v>
      </c>
      <c r="AA119">
        <v>3710666</v>
      </c>
      <c r="AB119" s="1">
        <v>1.14E-16</v>
      </c>
      <c r="AC119">
        <v>79.8</v>
      </c>
    </row>
    <row r="120" spans="16:29" x14ac:dyDescent="0.25">
      <c r="P120" t="s">
        <v>5368</v>
      </c>
      <c r="Q120" t="s">
        <v>5276</v>
      </c>
      <c r="R120">
        <v>40</v>
      </c>
      <c r="S120">
        <v>4411532</v>
      </c>
      <c r="T120">
        <v>100</v>
      </c>
      <c r="U120">
        <v>40</v>
      </c>
      <c r="V120">
        <v>0</v>
      </c>
      <c r="W120">
        <v>0</v>
      </c>
      <c r="X120">
        <v>1</v>
      </c>
      <c r="Y120">
        <v>40</v>
      </c>
      <c r="Z120">
        <v>3796167</v>
      </c>
      <c r="AA120">
        <v>3796128</v>
      </c>
      <c r="AB120" s="1">
        <v>1.14E-16</v>
      </c>
      <c r="AC120">
        <v>79.8</v>
      </c>
    </row>
    <row r="121" spans="16:29" x14ac:dyDescent="0.25">
      <c r="P121" t="s">
        <v>5368</v>
      </c>
      <c r="Q121" t="s">
        <v>5276</v>
      </c>
      <c r="R121">
        <v>40</v>
      </c>
      <c r="S121">
        <v>4411532</v>
      </c>
      <c r="T121">
        <v>100</v>
      </c>
      <c r="U121">
        <v>40</v>
      </c>
      <c r="V121">
        <v>0</v>
      </c>
      <c r="W121">
        <v>0</v>
      </c>
      <c r="X121">
        <v>1</v>
      </c>
      <c r="Y121">
        <v>40</v>
      </c>
      <c r="Z121">
        <v>3891024</v>
      </c>
      <c r="AA121">
        <v>3891063</v>
      </c>
      <c r="AB121" s="1">
        <v>1.14E-16</v>
      </c>
      <c r="AC121">
        <v>79.8</v>
      </c>
    </row>
    <row r="122" spans="16:29" x14ac:dyDescent="0.25">
      <c r="P122" t="s">
        <v>5369</v>
      </c>
      <c r="Q122" t="s">
        <v>5276</v>
      </c>
      <c r="R122">
        <v>40</v>
      </c>
      <c r="S122">
        <v>4411532</v>
      </c>
      <c r="T122">
        <v>100</v>
      </c>
      <c r="U122">
        <v>40</v>
      </c>
      <c r="V122">
        <v>0</v>
      </c>
      <c r="W122">
        <v>0</v>
      </c>
      <c r="X122">
        <v>1</v>
      </c>
      <c r="Y122">
        <v>40</v>
      </c>
      <c r="Z122">
        <v>3122734</v>
      </c>
      <c r="AA122">
        <v>3122773</v>
      </c>
      <c r="AB122" s="1">
        <v>1.14E-16</v>
      </c>
      <c r="AC122">
        <v>79.8</v>
      </c>
    </row>
    <row r="123" spans="16:29" x14ac:dyDescent="0.25">
      <c r="P123" t="s">
        <v>5369</v>
      </c>
      <c r="Q123" t="s">
        <v>5276</v>
      </c>
      <c r="R123">
        <v>40</v>
      </c>
      <c r="S123">
        <v>4411532</v>
      </c>
      <c r="T123">
        <v>100</v>
      </c>
      <c r="U123">
        <v>39</v>
      </c>
      <c r="V123">
        <v>0</v>
      </c>
      <c r="W123">
        <v>0</v>
      </c>
      <c r="X123">
        <v>2</v>
      </c>
      <c r="Y123">
        <v>40</v>
      </c>
      <c r="Z123">
        <v>3120210</v>
      </c>
      <c r="AA123">
        <v>3120248</v>
      </c>
      <c r="AB123" s="1">
        <v>4.5100000000000003E-16</v>
      </c>
      <c r="AC123">
        <v>77.8</v>
      </c>
    </row>
    <row r="124" spans="16:29" x14ac:dyDescent="0.25">
      <c r="P124" t="s">
        <v>5369</v>
      </c>
      <c r="Q124" t="s">
        <v>5276</v>
      </c>
      <c r="R124">
        <v>40</v>
      </c>
      <c r="S124">
        <v>4411532</v>
      </c>
      <c r="T124">
        <v>100</v>
      </c>
      <c r="U124">
        <v>38</v>
      </c>
      <c r="V124">
        <v>0</v>
      </c>
      <c r="W124">
        <v>0</v>
      </c>
      <c r="X124">
        <v>3</v>
      </c>
      <c r="Y124">
        <v>40</v>
      </c>
      <c r="Z124">
        <v>3123465</v>
      </c>
      <c r="AA124">
        <v>3123502</v>
      </c>
      <c r="AB124" s="1">
        <v>1.7800000000000001E-15</v>
      </c>
      <c r="AC124">
        <v>75.8</v>
      </c>
    </row>
    <row r="125" spans="16:29" x14ac:dyDescent="0.25">
      <c r="P125" t="s">
        <v>5369</v>
      </c>
      <c r="Q125" t="s">
        <v>5276</v>
      </c>
      <c r="R125">
        <v>40</v>
      </c>
      <c r="S125">
        <v>4411532</v>
      </c>
      <c r="T125">
        <v>100</v>
      </c>
      <c r="U125">
        <v>37</v>
      </c>
      <c r="V125">
        <v>0</v>
      </c>
      <c r="W125">
        <v>0</v>
      </c>
      <c r="X125">
        <v>4</v>
      </c>
      <c r="Y125">
        <v>40</v>
      </c>
      <c r="Z125">
        <v>3119555</v>
      </c>
      <c r="AA125">
        <v>3119591</v>
      </c>
      <c r="AB125" s="1">
        <v>7.0499999999999998E-15</v>
      </c>
      <c r="AC125">
        <v>73.8</v>
      </c>
    </row>
    <row r="126" spans="16:29" x14ac:dyDescent="0.25">
      <c r="P126" t="s">
        <v>5369</v>
      </c>
      <c r="Q126" t="s">
        <v>5276</v>
      </c>
      <c r="R126">
        <v>40</v>
      </c>
      <c r="S126">
        <v>4411532</v>
      </c>
      <c r="T126">
        <v>100</v>
      </c>
      <c r="U126">
        <v>37</v>
      </c>
      <c r="V126">
        <v>0</v>
      </c>
      <c r="W126">
        <v>0</v>
      </c>
      <c r="X126">
        <v>4</v>
      </c>
      <c r="Y126">
        <v>40</v>
      </c>
      <c r="Z126">
        <v>3119626</v>
      </c>
      <c r="AA126">
        <v>3119662</v>
      </c>
      <c r="AB126" s="1">
        <v>7.0499999999999998E-15</v>
      </c>
      <c r="AC126">
        <v>73.8</v>
      </c>
    </row>
    <row r="127" spans="16:29" x14ac:dyDescent="0.25">
      <c r="P127" t="s">
        <v>5369</v>
      </c>
      <c r="Q127" t="s">
        <v>5276</v>
      </c>
      <c r="R127">
        <v>40</v>
      </c>
      <c r="S127">
        <v>4411532</v>
      </c>
      <c r="T127">
        <v>100</v>
      </c>
      <c r="U127">
        <v>37</v>
      </c>
      <c r="V127">
        <v>0</v>
      </c>
      <c r="W127">
        <v>0</v>
      </c>
      <c r="X127">
        <v>4</v>
      </c>
      <c r="Y127">
        <v>40</v>
      </c>
      <c r="Z127">
        <v>3119776</v>
      </c>
      <c r="AA127">
        <v>3119812</v>
      </c>
      <c r="AB127" s="1">
        <v>7.0499999999999998E-15</v>
      </c>
      <c r="AC127">
        <v>73.8</v>
      </c>
    </row>
    <row r="128" spans="16:29" x14ac:dyDescent="0.25">
      <c r="P128" t="s">
        <v>5369</v>
      </c>
      <c r="Q128" t="s">
        <v>5276</v>
      </c>
      <c r="R128">
        <v>40</v>
      </c>
      <c r="S128">
        <v>4411532</v>
      </c>
      <c r="T128">
        <v>100</v>
      </c>
      <c r="U128">
        <v>37</v>
      </c>
      <c r="V128">
        <v>0</v>
      </c>
      <c r="W128">
        <v>0</v>
      </c>
      <c r="X128">
        <v>4</v>
      </c>
      <c r="Y128">
        <v>40</v>
      </c>
      <c r="Z128">
        <v>3120358</v>
      </c>
      <c r="AA128">
        <v>3120394</v>
      </c>
      <c r="AB128" s="1">
        <v>7.0499999999999998E-15</v>
      </c>
      <c r="AC128">
        <v>73.8</v>
      </c>
    </row>
    <row r="129" spans="16:29" x14ac:dyDescent="0.25">
      <c r="P129" t="s">
        <v>5369</v>
      </c>
      <c r="Q129" t="s">
        <v>5276</v>
      </c>
      <c r="R129">
        <v>40</v>
      </c>
      <c r="S129">
        <v>4411532</v>
      </c>
      <c r="T129">
        <v>100</v>
      </c>
      <c r="U129">
        <v>37</v>
      </c>
      <c r="V129">
        <v>0</v>
      </c>
      <c r="W129">
        <v>0</v>
      </c>
      <c r="X129">
        <v>4</v>
      </c>
      <c r="Y129">
        <v>40</v>
      </c>
      <c r="Z129">
        <v>3120432</v>
      </c>
      <c r="AA129">
        <v>3120468</v>
      </c>
      <c r="AB129" s="1">
        <v>7.0499999999999998E-15</v>
      </c>
      <c r="AC129">
        <v>73.8</v>
      </c>
    </row>
    <row r="130" spans="16:29" x14ac:dyDescent="0.25">
      <c r="P130" t="s">
        <v>5369</v>
      </c>
      <c r="Q130" t="s">
        <v>5276</v>
      </c>
      <c r="R130">
        <v>40</v>
      </c>
      <c r="S130">
        <v>4411532</v>
      </c>
      <c r="T130">
        <v>100</v>
      </c>
      <c r="U130">
        <v>37</v>
      </c>
      <c r="V130">
        <v>0</v>
      </c>
      <c r="W130">
        <v>0</v>
      </c>
      <c r="X130">
        <v>4</v>
      </c>
      <c r="Y130">
        <v>40</v>
      </c>
      <c r="Z130">
        <v>3121937</v>
      </c>
      <c r="AA130">
        <v>3121973</v>
      </c>
      <c r="AB130" s="1">
        <v>7.0499999999999998E-15</v>
      </c>
      <c r="AC130">
        <v>73.8</v>
      </c>
    </row>
    <row r="131" spans="16:29" x14ac:dyDescent="0.25">
      <c r="P131" t="s">
        <v>5369</v>
      </c>
      <c r="Q131" t="s">
        <v>5276</v>
      </c>
      <c r="R131">
        <v>40</v>
      </c>
      <c r="S131">
        <v>4411532</v>
      </c>
      <c r="T131">
        <v>100</v>
      </c>
      <c r="U131">
        <v>37</v>
      </c>
      <c r="V131">
        <v>0</v>
      </c>
      <c r="W131">
        <v>0</v>
      </c>
      <c r="X131">
        <v>4</v>
      </c>
      <c r="Y131">
        <v>40</v>
      </c>
      <c r="Z131">
        <v>3122012</v>
      </c>
      <c r="AA131">
        <v>3122048</v>
      </c>
      <c r="AB131" s="1">
        <v>7.0499999999999998E-15</v>
      </c>
      <c r="AC131">
        <v>73.8</v>
      </c>
    </row>
    <row r="132" spans="16:29" x14ac:dyDescent="0.25">
      <c r="P132" t="s">
        <v>5369</v>
      </c>
      <c r="Q132" t="s">
        <v>5276</v>
      </c>
      <c r="R132">
        <v>40</v>
      </c>
      <c r="S132">
        <v>4411532</v>
      </c>
      <c r="T132">
        <v>100</v>
      </c>
      <c r="U132">
        <v>37</v>
      </c>
      <c r="V132">
        <v>0</v>
      </c>
      <c r="W132">
        <v>0</v>
      </c>
      <c r="X132">
        <v>4</v>
      </c>
      <c r="Y132">
        <v>40</v>
      </c>
      <c r="Z132">
        <v>3122229</v>
      </c>
      <c r="AA132">
        <v>3122265</v>
      </c>
      <c r="AB132" s="1">
        <v>7.0499999999999998E-15</v>
      </c>
      <c r="AC132">
        <v>73.8</v>
      </c>
    </row>
    <row r="133" spans="16:29" x14ac:dyDescent="0.25">
      <c r="P133" t="s">
        <v>5369</v>
      </c>
      <c r="Q133" t="s">
        <v>5276</v>
      </c>
      <c r="R133">
        <v>40</v>
      </c>
      <c r="S133">
        <v>4411532</v>
      </c>
      <c r="T133">
        <v>100</v>
      </c>
      <c r="U133">
        <v>37</v>
      </c>
      <c r="V133">
        <v>0</v>
      </c>
      <c r="W133">
        <v>0</v>
      </c>
      <c r="X133">
        <v>4</v>
      </c>
      <c r="Y133">
        <v>40</v>
      </c>
      <c r="Z133">
        <v>3122302</v>
      </c>
      <c r="AA133">
        <v>3122338</v>
      </c>
      <c r="AB133" s="1">
        <v>7.0499999999999998E-15</v>
      </c>
      <c r="AC133">
        <v>73.8</v>
      </c>
    </row>
    <row r="134" spans="16:29" x14ac:dyDescent="0.25">
      <c r="P134" t="s">
        <v>5369</v>
      </c>
      <c r="Q134" t="s">
        <v>5276</v>
      </c>
      <c r="R134">
        <v>40</v>
      </c>
      <c r="S134">
        <v>4411532</v>
      </c>
      <c r="T134">
        <v>100</v>
      </c>
      <c r="U134">
        <v>37</v>
      </c>
      <c r="V134">
        <v>0</v>
      </c>
      <c r="W134">
        <v>0</v>
      </c>
      <c r="X134">
        <v>4</v>
      </c>
      <c r="Y134">
        <v>40</v>
      </c>
      <c r="Z134">
        <v>3122435</v>
      </c>
      <c r="AA134">
        <v>3122471</v>
      </c>
      <c r="AB134" s="1">
        <v>7.0499999999999998E-15</v>
      </c>
      <c r="AC134">
        <v>73.8</v>
      </c>
    </row>
    <row r="135" spans="16:29" x14ac:dyDescent="0.25">
      <c r="P135" t="s">
        <v>5369</v>
      </c>
      <c r="Q135" t="s">
        <v>5276</v>
      </c>
      <c r="R135">
        <v>40</v>
      </c>
      <c r="S135">
        <v>4411532</v>
      </c>
      <c r="T135">
        <v>100</v>
      </c>
      <c r="U135">
        <v>37</v>
      </c>
      <c r="V135">
        <v>0</v>
      </c>
      <c r="W135">
        <v>0</v>
      </c>
      <c r="X135">
        <v>4</v>
      </c>
      <c r="Y135">
        <v>40</v>
      </c>
      <c r="Z135">
        <v>3122810</v>
      </c>
      <c r="AA135">
        <v>3122846</v>
      </c>
      <c r="AB135" s="1">
        <v>7.0499999999999998E-15</v>
      </c>
      <c r="AC135">
        <v>73.8</v>
      </c>
    </row>
    <row r="136" spans="16:29" x14ac:dyDescent="0.25">
      <c r="P136" t="s">
        <v>5369</v>
      </c>
      <c r="Q136" t="s">
        <v>5276</v>
      </c>
      <c r="R136">
        <v>40</v>
      </c>
      <c r="S136">
        <v>4411532</v>
      </c>
      <c r="T136">
        <v>100</v>
      </c>
      <c r="U136">
        <v>37</v>
      </c>
      <c r="V136">
        <v>0</v>
      </c>
      <c r="W136">
        <v>0</v>
      </c>
      <c r="X136">
        <v>4</v>
      </c>
      <c r="Y136">
        <v>40</v>
      </c>
      <c r="Z136">
        <v>3123028</v>
      </c>
      <c r="AA136">
        <v>3123064</v>
      </c>
      <c r="AB136" s="1">
        <v>7.0499999999999998E-15</v>
      </c>
      <c r="AC136">
        <v>73.8</v>
      </c>
    </row>
    <row r="137" spans="16:29" x14ac:dyDescent="0.25">
      <c r="P137" t="s">
        <v>5369</v>
      </c>
      <c r="Q137" t="s">
        <v>5276</v>
      </c>
      <c r="R137">
        <v>40</v>
      </c>
      <c r="S137">
        <v>4411532</v>
      </c>
      <c r="T137">
        <v>100</v>
      </c>
      <c r="U137">
        <v>36</v>
      </c>
      <c r="V137">
        <v>0</v>
      </c>
      <c r="W137">
        <v>0</v>
      </c>
      <c r="X137">
        <v>5</v>
      </c>
      <c r="Y137">
        <v>40</v>
      </c>
      <c r="Z137">
        <v>3119185</v>
      </c>
      <c r="AA137">
        <v>3119220</v>
      </c>
      <c r="AB137" s="1">
        <v>2.7799999999999999E-14</v>
      </c>
      <c r="AC137">
        <v>71.900000000000006</v>
      </c>
    </row>
    <row r="138" spans="16:29" x14ac:dyDescent="0.25">
      <c r="P138" t="s">
        <v>5369</v>
      </c>
      <c r="Q138" t="s">
        <v>5276</v>
      </c>
      <c r="R138">
        <v>40</v>
      </c>
      <c r="S138">
        <v>4411532</v>
      </c>
      <c r="T138">
        <v>100</v>
      </c>
      <c r="U138">
        <v>36</v>
      </c>
      <c r="V138">
        <v>0</v>
      </c>
      <c r="W138">
        <v>0</v>
      </c>
      <c r="X138">
        <v>5</v>
      </c>
      <c r="Y138">
        <v>40</v>
      </c>
      <c r="Z138">
        <v>3119411</v>
      </c>
      <c r="AA138">
        <v>3119446</v>
      </c>
      <c r="AB138" s="1">
        <v>2.7799999999999999E-14</v>
      </c>
      <c r="AC138">
        <v>71.900000000000006</v>
      </c>
    </row>
    <row r="139" spans="16:29" x14ac:dyDescent="0.25">
      <c r="P139" t="s">
        <v>5369</v>
      </c>
      <c r="Q139" t="s">
        <v>5276</v>
      </c>
      <c r="R139">
        <v>40</v>
      </c>
      <c r="S139">
        <v>4411532</v>
      </c>
      <c r="T139">
        <v>100</v>
      </c>
      <c r="U139">
        <v>36</v>
      </c>
      <c r="V139">
        <v>0</v>
      </c>
      <c r="W139">
        <v>0</v>
      </c>
      <c r="X139">
        <v>5</v>
      </c>
      <c r="Y139">
        <v>40</v>
      </c>
      <c r="Z139">
        <v>3119701</v>
      </c>
      <c r="AA139">
        <v>3119736</v>
      </c>
      <c r="AB139" s="1">
        <v>2.7799999999999999E-14</v>
      </c>
      <c r="AC139">
        <v>71.900000000000006</v>
      </c>
    </row>
    <row r="140" spans="16:29" x14ac:dyDescent="0.25">
      <c r="P140" t="s">
        <v>5369</v>
      </c>
      <c r="Q140" t="s">
        <v>5276</v>
      </c>
      <c r="R140">
        <v>40</v>
      </c>
      <c r="S140">
        <v>4411532</v>
      </c>
      <c r="T140">
        <v>100</v>
      </c>
      <c r="U140">
        <v>36</v>
      </c>
      <c r="V140">
        <v>0</v>
      </c>
      <c r="W140">
        <v>0</v>
      </c>
      <c r="X140">
        <v>5</v>
      </c>
      <c r="Y140">
        <v>40</v>
      </c>
      <c r="Z140">
        <v>3119848</v>
      </c>
      <c r="AA140">
        <v>3119883</v>
      </c>
      <c r="AB140" s="1">
        <v>2.7799999999999999E-14</v>
      </c>
      <c r="AC140">
        <v>71.900000000000006</v>
      </c>
    </row>
    <row r="141" spans="16:29" x14ac:dyDescent="0.25">
      <c r="P141" t="s">
        <v>5369</v>
      </c>
      <c r="Q141" t="s">
        <v>5276</v>
      </c>
      <c r="R141">
        <v>40</v>
      </c>
      <c r="S141">
        <v>4411532</v>
      </c>
      <c r="T141">
        <v>100</v>
      </c>
      <c r="U141">
        <v>36</v>
      </c>
      <c r="V141">
        <v>0</v>
      </c>
      <c r="W141">
        <v>0</v>
      </c>
      <c r="X141">
        <v>5</v>
      </c>
      <c r="Y141">
        <v>40</v>
      </c>
      <c r="Z141">
        <v>3119921</v>
      </c>
      <c r="AA141">
        <v>3119956</v>
      </c>
      <c r="AB141" s="1">
        <v>2.7799999999999999E-14</v>
      </c>
      <c r="AC141">
        <v>71.900000000000006</v>
      </c>
    </row>
    <row r="142" spans="16:29" x14ac:dyDescent="0.25">
      <c r="P142" t="s">
        <v>5369</v>
      </c>
      <c r="Q142" t="s">
        <v>5276</v>
      </c>
      <c r="R142">
        <v>40</v>
      </c>
      <c r="S142">
        <v>4411532</v>
      </c>
      <c r="T142">
        <v>100</v>
      </c>
      <c r="U142">
        <v>36</v>
      </c>
      <c r="V142">
        <v>0</v>
      </c>
      <c r="W142">
        <v>0</v>
      </c>
      <c r="X142">
        <v>5</v>
      </c>
      <c r="Y142">
        <v>40</v>
      </c>
      <c r="Z142">
        <v>3119995</v>
      </c>
      <c r="AA142">
        <v>3120030</v>
      </c>
      <c r="AB142" s="1">
        <v>2.7799999999999999E-14</v>
      </c>
      <c r="AC142">
        <v>71.900000000000006</v>
      </c>
    </row>
    <row r="143" spans="16:29" x14ac:dyDescent="0.25">
      <c r="P143" t="s">
        <v>5369</v>
      </c>
      <c r="Q143" t="s">
        <v>5276</v>
      </c>
      <c r="R143">
        <v>40</v>
      </c>
      <c r="S143">
        <v>4411532</v>
      </c>
      <c r="T143">
        <v>100</v>
      </c>
      <c r="U143">
        <v>36</v>
      </c>
      <c r="V143">
        <v>0</v>
      </c>
      <c r="W143">
        <v>0</v>
      </c>
      <c r="X143">
        <v>5</v>
      </c>
      <c r="Y143">
        <v>40</v>
      </c>
      <c r="Z143">
        <v>3120068</v>
      </c>
      <c r="AA143">
        <v>3120103</v>
      </c>
      <c r="AB143" s="1">
        <v>2.7799999999999999E-14</v>
      </c>
      <c r="AC143">
        <v>71.900000000000006</v>
      </c>
    </row>
    <row r="144" spans="16:29" x14ac:dyDescent="0.25">
      <c r="P144" t="s">
        <v>5369</v>
      </c>
      <c r="Q144" t="s">
        <v>5276</v>
      </c>
      <c r="R144">
        <v>40</v>
      </c>
      <c r="S144">
        <v>4411532</v>
      </c>
      <c r="T144">
        <v>100</v>
      </c>
      <c r="U144">
        <v>36</v>
      </c>
      <c r="V144">
        <v>0</v>
      </c>
      <c r="W144">
        <v>0</v>
      </c>
      <c r="X144">
        <v>5</v>
      </c>
      <c r="Y144">
        <v>40</v>
      </c>
      <c r="Z144">
        <v>3120141</v>
      </c>
      <c r="AA144">
        <v>3120176</v>
      </c>
      <c r="AB144" s="1">
        <v>2.7799999999999999E-14</v>
      </c>
      <c r="AC144">
        <v>71.900000000000006</v>
      </c>
    </row>
    <row r="145" spans="16:29" x14ac:dyDescent="0.25">
      <c r="P145" t="s">
        <v>5369</v>
      </c>
      <c r="Q145" t="s">
        <v>5276</v>
      </c>
      <c r="R145">
        <v>40</v>
      </c>
      <c r="S145">
        <v>4411532</v>
      </c>
      <c r="T145">
        <v>100</v>
      </c>
      <c r="U145">
        <v>36</v>
      </c>
      <c r="V145">
        <v>0</v>
      </c>
      <c r="W145">
        <v>0</v>
      </c>
      <c r="X145">
        <v>5</v>
      </c>
      <c r="Y145">
        <v>40</v>
      </c>
      <c r="Z145">
        <v>3120285</v>
      </c>
      <c r="AA145">
        <v>3120320</v>
      </c>
      <c r="AB145" s="1">
        <v>2.7799999999999999E-14</v>
      </c>
      <c r="AC145">
        <v>71.900000000000006</v>
      </c>
    </row>
    <row r="146" spans="16:29" x14ac:dyDescent="0.25">
      <c r="P146" t="s">
        <v>5369</v>
      </c>
      <c r="Q146" t="s">
        <v>5276</v>
      </c>
      <c r="R146">
        <v>40</v>
      </c>
      <c r="S146">
        <v>4411532</v>
      </c>
      <c r="T146">
        <v>100</v>
      </c>
      <c r="U146">
        <v>36</v>
      </c>
      <c r="V146">
        <v>0</v>
      </c>
      <c r="W146">
        <v>0</v>
      </c>
      <c r="X146">
        <v>5</v>
      </c>
      <c r="Y146">
        <v>40</v>
      </c>
      <c r="Z146">
        <v>3122086</v>
      </c>
      <c r="AA146">
        <v>3122121</v>
      </c>
      <c r="AB146" s="1">
        <v>2.7799999999999999E-14</v>
      </c>
      <c r="AC146">
        <v>71.900000000000006</v>
      </c>
    </row>
    <row r="147" spans="16:29" x14ac:dyDescent="0.25">
      <c r="P147" t="s">
        <v>5369</v>
      </c>
      <c r="Q147" t="s">
        <v>5276</v>
      </c>
      <c r="R147">
        <v>40</v>
      </c>
      <c r="S147">
        <v>4411532</v>
      </c>
      <c r="T147">
        <v>100</v>
      </c>
      <c r="U147">
        <v>36</v>
      </c>
      <c r="V147">
        <v>0</v>
      </c>
      <c r="W147">
        <v>0</v>
      </c>
      <c r="X147">
        <v>5</v>
      </c>
      <c r="Y147">
        <v>40</v>
      </c>
      <c r="Z147">
        <v>3122158</v>
      </c>
      <c r="AA147">
        <v>3122193</v>
      </c>
      <c r="AB147" s="1">
        <v>2.7799999999999999E-14</v>
      </c>
      <c r="AC147">
        <v>71.900000000000006</v>
      </c>
    </row>
    <row r="148" spans="16:29" x14ac:dyDescent="0.25">
      <c r="P148" t="s">
        <v>5369</v>
      </c>
      <c r="Q148" t="s">
        <v>5276</v>
      </c>
      <c r="R148">
        <v>40</v>
      </c>
      <c r="S148">
        <v>4411532</v>
      </c>
      <c r="T148">
        <v>100</v>
      </c>
      <c r="U148">
        <v>36</v>
      </c>
      <c r="V148">
        <v>0</v>
      </c>
      <c r="W148">
        <v>0</v>
      </c>
      <c r="X148">
        <v>5</v>
      </c>
      <c r="Y148">
        <v>40</v>
      </c>
      <c r="Z148">
        <v>3122513</v>
      </c>
      <c r="AA148">
        <v>3122548</v>
      </c>
      <c r="AB148" s="1">
        <v>2.7799999999999999E-14</v>
      </c>
      <c r="AC148">
        <v>71.900000000000006</v>
      </c>
    </row>
    <row r="149" spans="16:29" x14ac:dyDescent="0.25">
      <c r="P149" t="s">
        <v>5369</v>
      </c>
      <c r="Q149" t="s">
        <v>5276</v>
      </c>
      <c r="R149">
        <v>40</v>
      </c>
      <c r="S149">
        <v>4411532</v>
      </c>
      <c r="T149">
        <v>100</v>
      </c>
      <c r="U149">
        <v>36</v>
      </c>
      <c r="V149">
        <v>0</v>
      </c>
      <c r="W149">
        <v>0</v>
      </c>
      <c r="X149">
        <v>5</v>
      </c>
      <c r="Y149">
        <v>40</v>
      </c>
      <c r="Z149">
        <v>3122585</v>
      </c>
      <c r="AA149">
        <v>3122620</v>
      </c>
      <c r="AB149" s="1">
        <v>2.7799999999999999E-14</v>
      </c>
      <c r="AC149">
        <v>71.900000000000006</v>
      </c>
    </row>
    <row r="150" spans="16:29" x14ac:dyDescent="0.25">
      <c r="P150" t="s">
        <v>5369</v>
      </c>
      <c r="Q150" t="s">
        <v>5276</v>
      </c>
      <c r="R150">
        <v>40</v>
      </c>
      <c r="S150">
        <v>4411532</v>
      </c>
      <c r="T150">
        <v>100</v>
      </c>
      <c r="U150">
        <v>36</v>
      </c>
      <c r="V150">
        <v>0</v>
      </c>
      <c r="W150">
        <v>0</v>
      </c>
      <c r="X150">
        <v>5</v>
      </c>
      <c r="Y150">
        <v>40</v>
      </c>
      <c r="Z150">
        <v>3122661</v>
      </c>
      <c r="AA150">
        <v>3122696</v>
      </c>
      <c r="AB150" s="1">
        <v>2.7799999999999999E-14</v>
      </c>
      <c r="AC150">
        <v>71.900000000000006</v>
      </c>
    </row>
    <row r="151" spans="16:29" x14ac:dyDescent="0.25">
      <c r="P151" t="s">
        <v>5369</v>
      </c>
      <c r="Q151" t="s">
        <v>5276</v>
      </c>
      <c r="R151">
        <v>40</v>
      </c>
      <c r="S151">
        <v>4411532</v>
      </c>
      <c r="T151">
        <v>100</v>
      </c>
      <c r="U151">
        <v>36</v>
      </c>
      <c r="V151">
        <v>0</v>
      </c>
      <c r="W151">
        <v>0</v>
      </c>
      <c r="X151">
        <v>5</v>
      </c>
      <c r="Y151">
        <v>40</v>
      </c>
      <c r="Z151">
        <v>3122882</v>
      </c>
      <c r="AA151">
        <v>3122917</v>
      </c>
      <c r="AB151" s="1">
        <v>2.7799999999999999E-14</v>
      </c>
      <c r="AC151">
        <v>71.900000000000006</v>
      </c>
    </row>
    <row r="152" spans="16:29" x14ac:dyDescent="0.25">
      <c r="P152" t="s">
        <v>5369</v>
      </c>
      <c r="Q152" t="s">
        <v>5276</v>
      </c>
      <c r="R152">
        <v>40</v>
      </c>
      <c r="S152">
        <v>4411532</v>
      </c>
      <c r="T152">
        <v>100</v>
      </c>
      <c r="U152">
        <v>36</v>
      </c>
      <c r="V152">
        <v>0</v>
      </c>
      <c r="W152">
        <v>0</v>
      </c>
      <c r="X152">
        <v>5</v>
      </c>
      <c r="Y152">
        <v>40</v>
      </c>
      <c r="Z152">
        <v>3122955</v>
      </c>
      <c r="AA152">
        <v>3122990</v>
      </c>
      <c r="AB152" s="1">
        <v>2.7799999999999999E-14</v>
      </c>
      <c r="AC152">
        <v>71.900000000000006</v>
      </c>
    </row>
    <row r="153" spans="16:29" x14ac:dyDescent="0.25">
      <c r="P153" t="s">
        <v>5369</v>
      </c>
      <c r="Q153" t="s">
        <v>5276</v>
      </c>
      <c r="R153">
        <v>40</v>
      </c>
      <c r="S153">
        <v>4411532</v>
      </c>
      <c r="T153">
        <v>100</v>
      </c>
      <c r="U153">
        <v>36</v>
      </c>
      <c r="V153">
        <v>0</v>
      </c>
      <c r="W153">
        <v>0</v>
      </c>
      <c r="X153">
        <v>5</v>
      </c>
      <c r="Y153">
        <v>40</v>
      </c>
      <c r="Z153">
        <v>3123102</v>
      </c>
      <c r="AA153">
        <v>3123137</v>
      </c>
      <c r="AB153" s="1">
        <v>2.7799999999999999E-14</v>
      </c>
      <c r="AC153">
        <v>71.900000000000006</v>
      </c>
    </row>
    <row r="154" spans="16:29" x14ac:dyDescent="0.25">
      <c r="P154" t="s">
        <v>5369</v>
      </c>
      <c r="Q154" t="s">
        <v>5276</v>
      </c>
      <c r="R154">
        <v>40</v>
      </c>
      <c r="S154">
        <v>4411532</v>
      </c>
      <c r="T154">
        <v>100</v>
      </c>
      <c r="U154">
        <v>36</v>
      </c>
      <c r="V154">
        <v>0</v>
      </c>
      <c r="W154">
        <v>0</v>
      </c>
      <c r="X154">
        <v>5</v>
      </c>
      <c r="Y154">
        <v>40</v>
      </c>
      <c r="Z154">
        <v>3123173</v>
      </c>
      <c r="AA154">
        <v>3123208</v>
      </c>
      <c r="AB154" s="1">
        <v>2.7799999999999999E-14</v>
      </c>
      <c r="AC154">
        <v>71.900000000000006</v>
      </c>
    </row>
    <row r="155" spans="16:29" x14ac:dyDescent="0.25">
      <c r="P155" t="s">
        <v>5369</v>
      </c>
      <c r="Q155" t="s">
        <v>5276</v>
      </c>
      <c r="R155">
        <v>40</v>
      </c>
      <c r="S155">
        <v>4411532</v>
      </c>
      <c r="T155">
        <v>100</v>
      </c>
      <c r="U155">
        <v>36</v>
      </c>
      <c r="V155">
        <v>0</v>
      </c>
      <c r="W155">
        <v>0</v>
      </c>
      <c r="X155">
        <v>5</v>
      </c>
      <c r="Y155">
        <v>40</v>
      </c>
      <c r="Z155">
        <v>3123248</v>
      </c>
      <c r="AA155">
        <v>3123283</v>
      </c>
      <c r="AB155" s="1">
        <v>2.7799999999999999E-14</v>
      </c>
      <c r="AC155">
        <v>71.900000000000006</v>
      </c>
    </row>
    <row r="156" spans="16:29" x14ac:dyDescent="0.25">
      <c r="P156" t="s">
        <v>5369</v>
      </c>
      <c r="Q156" t="s">
        <v>5276</v>
      </c>
      <c r="R156">
        <v>40</v>
      </c>
      <c r="S156">
        <v>4411532</v>
      </c>
      <c r="T156">
        <v>100</v>
      </c>
      <c r="U156">
        <v>36</v>
      </c>
      <c r="V156">
        <v>0</v>
      </c>
      <c r="W156">
        <v>0</v>
      </c>
      <c r="X156">
        <v>5</v>
      </c>
      <c r="Y156">
        <v>40</v>
      </c>
      <c r="Z156">
        <v>3123318</v>
      </c>
      <c r="AA156">
        <v>3123353</v>
      </c>
      <c r="AB156" s="1">
        <v>2.7799999999999999E-14</v>
      </c>
      <c r="AC156">
        <v>71.900000000000006</v>
      </c>
    </row>
    <row r="157" spans="16:29" x14ac:dyDescent="0.25">
      <c r="P157" t="s">
        <v>5369</v>
      </c>
      <c r="Q157" t="s">
        <v>5276</v>
      </c>
      <c r="R157">
        <v>40</v>
      </c>
      <c r="S157">
        <v>4411532</v>
      </c>
      <c r="T157">
        <v>100</v>
      </c>
      <c r="U157">
        <v>36</v>
      </c>
      <c r="V157">
        <v>0</v>
      </c>
      <c r="W157">
        <v>0</v>
      </c>
      <c r="X157">
        <v>5</v>
      </c>
      <c r="Y157">
        <v>40</v>
      </c>
      <c r="Z157">
        <v>3123390</v>
      </c>
      <c r="AA157">
        <v>3123425</v>
      </c>
      <c r="AB157" s="1">
        <v>2.7799999999999999E-14</v>
      </c>
      <c r="AC157">
        <v>71.900000000000006</v>
      </c>
    </row>
    <row r="158" spans="16:29" x14ac:dyDescent="0.25">
      <c r="P158" t="s">
        <v>5369</v>
      </c>
      <c r="Q158" t="s">
        <v>5276</v>
      </c>
      <c r="R158">
        <v>40</v>
      </c>
      <c r="S158">
        <v>4411532</v>
      </c>
      <c r="T158">
        <v>100</v>
      </c>
      <c r="U158">
        <v>36</v>
      </c>
      <c r="V158">
        <v>0</v>
      </c>
      <c r="W158">
        <v>0</v>
      </c>
      <c r="X158">
        <v>5</v>
      </c>
      <c r="Y158">
        <v>40</v>
      </c>
      <c r="Z158">
        <v>3123541</v>
      </c>
      <c r="AA158">
        <v>3123576</v>
      </c>
      <c r="AB158" s="1">
        <v>2.7799999999999999E-14</v>
      </c>
      <c r="AC158">
        <v>71.900000000000006</v>
      </c>
    </row>
    <row r="159" spans="16:29" x14ac:dyDescent="0.25">
      <c r="P159" t="s">
        <v>5369</v>
      </c>
      <c r="Q159" t="s">
        <v>5276</v>
      </c>
      <c r="R159">
        <v>40</v>
      </c>
      <c r="S159">
        <v>4411532</v>
      </c>
      <c r="T159">
        <v>97.221999999999994</v>
      </c>
      <c r="U159">
        <v>36</v>
      </c>
      <c r="V159">
        <v>1</v>
      </c>
      <c r="W159">
        <v>0</v>
      </c>
      <c r="X159">
        <v>5</v>
      </c>
      <c r="Y159">
        <v>40</v>
      </c>
      <c r="Z159">
        <v>3119259</v>
      </c>
      <c r="AA159">
        <v>3119294</v>
      </c>
      <c r="AB159" s="1">
        <v>6.7899999999999999E-12</v>
      </c>
      <c r="AC159">
        <v>63.9</v>
      </c>
    </row>
    <row r="160" spans="16:29" x14ac:dyDescent="0.25">
      <c r="P160" t="s">
        <v>5369</v>
      </c>
      <c r="Q160" t="s">
        <v>5276</v>
      </c>
      <c r="R160">
        <v>40</v>
      </c>
      <c r="S160">
        <v>4411532</v>
      </c>
      <c r="T160">
        <v>100</v>
      </c>
      <c r="U160">
        <v>32</v>
      </c>
      <c r="V160">
        <v>0</v>
      </c>
      <c r="W160">
        <v>0</v>
      </c>
      <c r="X160">
        <v>5</v>
      </c>
      <c r="Y160">
        <v>36</v>
      </c>
      <c r="Z160">
        <v>3119335</v>
      </c>
      <c r="AA160">
        <v>3119366</v>
      </c>
      <c r="AB160" s="1">
        <v>6.7899999999999999E-12</v>
      </c>
      <c r="AC160">
        <v>63.9</v>
      </c>
    </row>
    <row r="161" spans="16:29" x14ac:dyDescent="0.25">
      <c r="P161" t="s">
        <v>5369</v>
      </c>
      <c r="Q161" t="s">
        <v>5276</v>
      </c>
      <c r="R161">
        <v>40</v>
      </c>
      <c r="S161">
        <v>4411532</v>
      </c>
      <c r="T161">
        <v>97.221999999999994</v>
      </c>
      <c r="U161">
        <v>36</v>
      </c>
      <c r="V161">
        <v>1</v>
      </c>
      <c r="W161">
        <v>0</v>
      </c>
      <c r="X161">
        <v>5</v>
      </c>
      <c r="Y161">
        <v>40</v>
      </c>
      <c r="Z161">
        <v>3119484</v>
      </c>
      <c r="AA161">
        <v>3119519</v>
      </c>
      <c r="AB161" s="1">
        <v>6.7899999999999999E-12</v>
      </c>
      <c r="AC161">
        <v>63.9</v>
      </c>
    </row>
    <row r="162" spans="16:29" x14ac:dyDescent="0.25">
      <c r="P162" t="s">
        <v>5369</v>
      </c>
      <c r="Q162" t="s">
        <v>5276</v>
      </c>
      <c r="R162">
        <v>40</v>
      </c>
      <c r="S162">
        <v>4411532</v>
      </c>
      <c r="T162">
        <v>100</v>
      </c>
      <c r="U162">
        <v>32</v>
      </c>
      <c r="V162">
        <v>0</v>
      </c>
      <c r="W162">
        <v>0</v>
      </c>
      <c r="X162">
        <v>5</v>
      </c>
      <c r="Y162">
        <v>36</v>
      </c>
      <c r="Z162">
        <v>3122375</v>
      </c>
      <c r="AA162">
        <v>3122406</v>
      </c>
      <c r="AB162" s="1">
        <v>6.7899999999999999E-12</v>
      </c>
      <c r="AC162">
        <v>63.9</v>
      </c>
    </row>
    <row r="163" spans="16:29" x14ac:dyDescent="0.25">
      <c r="P163" t="s">
        <v>5370</v>
      </c>
      <c r="Q163" t="s">
        <v>5276</v>
      </c>
      <c r="R163">
        <v>40</v>
      </c>
      <c r="S163">
        <v>4411532</v>
      </c>
      <c r="T163">
        <v>100</v>
      </c>
      <c r="U163">
        <v>40</v>
      </c>
      <c r="V163">
        <v>0</v>
      </c>
      <c r="W163">
        <v>0</v>
      </c>
      <c r="X163">
        <v>1</v>
      </c>
      <c r="Y163">
        <v>40</v>
      </c>
      <c r="Z163">
        <v>623821</v>
      </c>
      <c r="AA163">
        <v>623860</v>
      </c>
      <c r="AB163" s="1">
        <v>1.14E-16</v>
      </c>
      <c r="AC163">
        <v>79.8</v>
      </c>
    </row>
    <row r="164" spans="16:29" x14ac:dyDescent="0.25">
      <c r="P164" t="s">
        <v>5370</v>
      </c>
      <c r="Q164" t="s">
        <v>5276</v>
      </c>
      <c r="R164">
        <v>40</v>
      </c>
      <c r="S164">
        <v>4411532</v>
      </c>
      <c r="T164">
        <v>92.308000000000007</v>
      </c>
      <c r="U164">
        <v>39</v>
      </c>
      <c r="V164">
        <v>3</v>
      </c>
      <c r="W164">
        <v>0</v>
      </c>
      <c r="X164">
        <v>2</v>
      </c>
      <c r="Y164">
        <v>40</v>
      </c>
      <c r="Z164">
        <v>624152</v>
      </c>
      <c r="AA164">
        <v>624190</v>
      </c>
      <c r="AB164" s="1">
        <v>6.5400000000000002E-9</v>
      </c>
      <c r="AC164">
        <v>54</v>
      </c>
    </row>
    <row r="165" spans="16:29" x14ac:dyDescent="0.25">
      <c r="P165" t="s">
        <v>5371</v>
      </c>
      <c r="Q165" t="s">
        <v>5276</v>
      </c>
      <c r="R165">
        <v>40</v>
      </c>
      <c r="S165">
        <v>4411532</v>
      </c>
      <c r="T165">
        <v>100</v>
      </c>
      <c r="U165">
        <v>40</v>
      </c>
      <c r="V165">
        <v>0</v>
      </c>
      <c r="W165">
        <v>0</v>
      </c>
      <c r="X165">
        <v>1</v>
      </c>
      <c r="Y165">
        <v>40</v>
      </c>
      <c r="Z165">
        <v>3747126</v>
      </c>
      <c r="AA165">
        <v>3747165</v>
      </c>
      <c r="AB165" s="1">
        <v>1.14E-16</v>
      </c>
      <c r="AC165">
        <v>79.8</v>
      </c>
    </row>
    <row r="166" spans="16:29" x14ac:dyDescent="0.25">
      <c r="P166" t="s">
        <v>5372</v>
      </c>
      <c r="Q166" t="s">
        <v>5276</v>
      </c>
      <c r="R166">
        <v>40</v>
      </c>
      <c r="S166">
        <v>4411532</v>
      </c>
      <c r="T166">
        <v>100</v>
      </c>
      <c r="U166">
        <v>40</v>
      </c>
      <c r="V166">
        <v>0</v>
      </c>
      <c r="W166">
        <v>0</v>
      </c>
      <c r="X166">
        <v>1</v>
      </c>
      <c r="Y166">
        <v>40</v>
      </c>
      <c r="Z166">
        <v>889967</v>
      </c>
      <c r="AA166">
        <v>890006</v>
      </c>
      <c r="AB166" s="1">
        <v>1.14E-16</v>
      </c>
      <c r="AC166">
        <v>79.8</v>
      </c>
    </row>
    <row r="167" spans="16:29" x14ac:dyDescent="0.25">
      <c r="P167" t="s">
        <v>5372</v>
      </c>
      <c r="Q167" t="s">
        <v>5276</v>
      </c>
      <c r="R167">
        <v>40</v>
      </c>
      <c r="S167">
        <v>4411532</v>
      </c>
      <c r="T167">
        <v>100</v>
      </c>
      <c r="U167">
        <v>40</v>
      </c>
      <c r="V167">
        <v>0</v>
      </c>
      <c r="W167">
        <v>0</v>
      </c>
      <c r="X167">
        <v>1</v>
      </c>
      <c r="Y167">
        <v>40</v>
      </c>
      <c r="Z167">
        <v>1542360</v>
      </c>
      <c r="AA167">
        <v>1542321</v>
      </c>
      <c r="AB167" s="1">
        <v>1.14E-16</v>
      </c>
      <c r="AC167">
        <v>79.8</v>
      </c>
    </row>
    <row r="168" spans="16:29" x14ac:dyDescent="0.25">
      <c r="P168" t="s">
        <v>5372</v>
      </c>
      <c r="Q168" t="s">
        <v>5276</v>
      </c>
      <c r="R168">
        <v>40</v>
      </c>
      <c r="S168">
        <v>4411532</v>
      </c>
      <c r="T168">
        <v>100</v>
      </c>
      <c r="U168">
        <v>40</v>
      </c>
      <c r="V168">
        <v>0</v>
      </c>
      <c r="W168">
        <v>0</v>
      </c>
      <c r="X168">
        <v>1</v>
      </c>
      <c r="Y168">
        <v>40</v>
      </c>
      <c r="Z168">
        <v>1988111</v>
      </c>
      <c r="AA168">
        <v>1988072</v>
      </c>
      <c r="AB168" s="1">
        <v>1.14E-16</v>
      </c>
      <c r="AC168">
        <v>79.8</v>
      </c>
    </row>
    <row r="169" spans="16:29" x14ac:dyDescent="0.25">
      <c r="P169" t="s">
        <v>5372</v>
      </c>
      <c r="Q169" t="s">
        <v>5276</v>
      </c>
      <c r="R169">
        <v>40</v>
      </c>
      <c r="S169">
        <v>4411532</v>
      </c>
      <c r="T169">
        <v>100</v>
      </c>
      <c r="U169">
        <v>40</v>
      </c>
      <c r="V169">
        <v>0</v>
      </c>
      <c r="W169">
        <v>0</v>
      </c>
      <c r="X169">
        <v>1</v>
      </c>
      <c r="Y169">
        <v>40</v>
      </c>
      <c r="Z169">
        <v>1997047</v>
      </c>
      <c r="AA169">
        <v>1997086</v>
      </c>
      <c r="AB169" s="1">
        <v>1.14E-16</v>
      </c>
      <c r="AC169">
        <v>79.8</v>
      </c>
    </row>
    <row r="170" spans="16:29" x14ac:dyDescent="0.25">
      <c r="P170" t="s">
        <v>5372</v>
      </c>
      <c r="Q170" t="s">
        <v>5276</v>
      </c>
      <c r="R170">
        <v>40</v>
      </c>
      <c r="S170">
        <v>4411532</v>
      </c>
      <c r="T170">
        <v>100</v>
      </c>
      <c r="U170">
        <v>40</v>
      </c>
      <c r="V170">
        <v>0</v>
      </c>
      <c r="W170">
        <v>0</v>
      </c>
      <c r="X170">
        <v>1</v>
      </c>
      <c r="Y170">
        <v>40</v>
      </c>
      <c r="Z170">
        <v>2366360</v>
      </c>
      <c r="AA170">
        <v>2366399</v>
      </c>
      <c r="AB170" s="1">
        <v>1.14E-16</v>
      </c>
      <c r="AC170">
        <v>79.8</v>
      </c>
    </row>
    <row r="171" spans="16:29" x14ac:dyDescent="0.25">
      <c r="P171" t="s">
        <v>5372</v>
      </c>
      <c r="Q171" t="s">
        <v>5276</v>
      </c>
      <c r="R171">
        <v>40</v>
      </c>
      <c r="S171">
        <v>4411532</v>
      </c>
      <c r="T171">
        <v>100</v>
      </c>
      <c r="U171">
        <v>40</v>
      </c>
      <c r="V171">
        <v>0</v>
      </c>
      <c r="W171">
        <v>0</v>
      </c>
      <c r="X171">
        <v>1</v>
      </c>
      <c r="Y171">
        <v>40</v>
      </c>
      <c r="Z171">
        <v>2430525</v>
      </c>
      <c r="AA171">
        <v>2430486</v>
      </c>
      <c r="AB171" s="1">
        <v>1.14E-16</v>
      </c>
      <c r="AC171">
        <v>79.8</v>
      </c>
    </row>
    <row r="172" spans="16:29" x14ac:dyDescent="0.25">
      <c r="P172" t="s">
        <v>5372</v>
      </c>
      <c r="Q172" t="s">
        <v>5276</v>
      </c>
      <c r="R172">
        <v>40</v>
      </c>
      <c r="S172">
        <v>4411532</v>
      </c>
      <c r="T172">
        <v>100</v>
      </c>
      <c r="U172">
        <v>40</v>
      </c>
      <c r="V172">
        <v>0</v>
      </c>
      <c r="W172">
        <v>0</v>
      </c>
      <c r="X172">
        <v>1</v>
      </c>
      <c r="Y172">
        <v>40</v>
      </c>
      <c r="Z172">
        <v>2550960</v>
      </c>
      <c r="AA172">
        <v>2550999</v>
      </c>
      <c r="AB172" s="1">
        <v>1.14E-16</v>
      </c>
      <c r="AC172">
        <v>79.8</v>
      </c>
    </row>
    <row r="173" spans="16:29" x14ac:dyDescent="0.25">
      <c r="P173" t="s">
        <v>5372</v>
      </c>
      <c r="Q173" t="s">
        <v>5276</v>
      </c>
      <c r="R173">
        <v>40</v>
      </c>
      <c r="S173">
        <v>4411532</v>
      </c>
      <c r="T173">
        <v>100</v>
      </c>
      <c r="U173">
        <v>40</v>
      </c>
      <c r="V173">
        <v>0</v>
      </c>
      <c r="W173">
        <v>0</v>
      </c>
      <c r="X173">
        <v>1</v>
      </c>
      <c r="Y173">
        <v>40</v>
      </c>
      <c r="Z173">
        <v>2636523</v>
      </c>
      <c r="AA173">
        <v>2636562</v>
      </c>
      <c r="AB173" s="1">
        <v>1.14E-16</v>
      </c>
      <c r="AC173">
        <v>79.8</v>
      </c>
    </row>
    <row r="174" spans="16:29" x14ac:dyDescent="0.25">
      <c r="P174" t="s">
        <v>5372</v>
      </c>
      <c r="Q174" t="s">
        <v>5276</v>
      </c>
      <c r="R174">
        <v>40</v>
      </c>
      <c r="S174">
        <v>4411532</v>
      </c>
      <c r="T174">
        <v>100</v>
      </c>
      <c r="U174">
        <v>40</v>
      </c>
      <c r="V174">
        <v>0</v>
      </c>
      <c r="W174">
        <v>0</v>
      </c>
      <c r="X174">
        <v>1</v>
      </c>
      <c r="Y174">
        <v>40</v>
      </c>
      <c r="Z174">
        <v>2785023</v>
      </c>
      <c r="AA174">
        <v>2784984</v>
      </c>
      <c r="AB174" s="1">
        <v>1.14E-16</v>
      </c>
      <c r="AC174">
        <v>79.8</v>
      </c>
    </row>
    <row r="175" spans="16:29" x14ac:dyDescent="0.25">
      <c r="P175" t="s">
        <v>5372</v>
      </c>
      <c r="Q175" t="s">
        <v>5276</v>
      </c>
      <c r="R175">
        <v>40</v>
      </c>
      <c r="S175">
        <v>4411532</v>
      </c>
      <c r="T175">
        <v>100</v>
      </c>
      <c r="U175">
        <v>40</v>
      </c>
      <c r="V175">
        <v>0</v>
      </c>
      <c r="W175">
        <v>0</v>
      </c>
      <c r="X175">
        <v>1</v>
      </c>
      <c r="Y175">
        <v>40</v>
      </c>
      <c r="Z175">
        <v>2973055</v>
      </c>
      <c r="AA175">
        <v>2973094</v>
      </c>
      <c r="AB175" s="1">
        <v>1.14E-16</v>
      </c>
      <c r="AC175">
        <v>79.8</v>
      </c>
    </row>
    <row r="176" spans="16:29" x14ac:dyDescent="0.25">
      <c r="P176" t="s">
        <v>5372</v>
      </c>
      <c r="Q176" t="s">
        <v>5276</v>
      </c>
      <c r="R176">
        <v>40</v>
      </c>
      <c r="S176">
        <v>4411532</v>
      </c>
      <c r="T176">
        <v>100</v>
      </c>
      <c r="U176">
        <v>40</v>
      </c>
      <c r="V176">
        <v>0</v>
      </c>
      <c r="W176">
        <v>0</v>
      </c>
      <c r="X176">
        <v>1</v>
      </c>
      <c r="Y176">
        <v>40</v>
      </c>
      <c r="Z176">
        <v>3120932</v>
      </c>
      <c r="AA176">
        <v>3120893</v>
      </c>
      <c r="AB176" s="1">
        <v>1.14E-16</v>
      </c>
      <c r="AC176">
        <v>79.8</v>
      </c>
    </row>
    <row r="177" spans="16:29" x14ac:dyDescent="0.25">
      <c r="P177" t="s">
        <v>5372</v>
      </c>
      <c r="Q177" t="s">
        <v>5276</v>
      </c>
      <c r="R177">
        <v>40</v>
      </c>
      <c r="S177">
        <v>4411532</v>
      </c>
      <c r="T177">
        <v>100</v>
      </c>
      <c r="U177">
        <v>40</v>
      </c>
      <c r="V177">
        <v>0</v>
      </c>
      <c r="W177">
        <v>0</v>
      </c>
      <c r="X177">
        <v>1</v>
      </c>
      <c r="Y177">
        <v>40</v>
      </c>
      <c r="Z177">
        <v>3552176</v>
      </c>
      <c r="AA177">
        <v>3552215</v>
      </c>
      <c r="AB177" s="1">
        <v>1.14E-16</v>
      </c>
      <c r="AC177">
        <v>79.8</v>
      </c>
    </row>
    <row r="178" spans="16:29" x14ac:dyDescent="0.25">
      <c r="P178" t="s">
        <v>5372</v>
      </c>
      <c r="Q178" t="s">
        <v>5276</v>
      </c>
      <c r="R178">
        <v>40</v>
      </c>
      <c r="S178">
        <v>4411532</v>
      </c>
      <c r="T178">
        <v>100</v>
      </c>
      <c r="U178">
        <v>40</v>
      </c>
      <c r="V178">
        <v>0</v>
      </c>
      <c r="W178">
        <v>0</v>
      </c>
      <c r="X178">
        <v>1</v>
      </c>
      <c r="Y178">
        <v>40</v>
      </c>
      <c r="Z178">
        <v>3553659</v>
      </c>
      <c r="AA178">
        <v>3553698</v>
      </c>
      <c r="AB178" s="1">
        <v>1.14E-16</v>
      </c>
      <c r="AC178">
        <v>79.8</v>
      </c>
    </row>
    <row r="179" spans="16:29" x14ac:dyDescent="0.25">
      <c r="P179" t="s">
        <v>5372</v>
      </c>
      <c r="Q179" t="s">
        <v>5276</v>
      </c>
      <c r="R179">
        <v>40</v>
      </c>
      <c r="S179">
        <v>4411532</v>
      </c>
      <c r="T179">
        <v>100</v>
      </c>
      <c r="U179">
        <v>40</v>
      </c>
      <c r="V179">
        <v>0</v>
      </c>
      <c r="W179">
        <v>0</v>
      </c>
      <c r="X179">
        <v>1</v>
      </c>
      <c r="Y179">
        <v>40</v>
      </c>
      <c r="Z179">
        <v>3711328</v>
      </c>
      <c r="AA179">
        <v>3711367</v>
      </c>
      <c r="AB179" s="1">
        <v>1.14E-16</v>
      </c>
      <c r="AC179">
        <v>79.8</v>
      </c>
    </row>
    <row r="180" spans="16:29" x14ac:dyDescent="0.25">
      <c r="P180" t="s">
        <v>5372</v>
      </c>
      <c r="Q180" t="s">
        <v>5276</v>
      </c>
      <c r="R180">
        <v>40</v>
      </c>
      <c r="S180">
        <v>4411532</v>
      </c>
      <c r="T180">
        <v>100</v>
      </c>
      <c r="U180">
        <v>40</v>
      </c>
      <c r="V180">
        <v>0</v>
      </c>
      <c r="W180">
        <v>0</v>
      </c>
      <c r="X180">
        <v>1</v>
      </c>
      <c r="Y180">
        <v>40</v>
      </c>
      <c r="Z180">
        <v>3795466</v>
      </c>
      <c r="AA180">
        <v>3795427</v>
      </c>
      <c r="AB180" s="1">
        <v>1.14E-16</v>
      </c>
      <c r="AC180">
        <v>79.8</v>
      </c>
    </row>
    <row r="181" spans="16:29" x14ac:dyDescent="0.25">
      <c r="P181" t="s">
        <v>5372</v>
      </c>
      <c r="Q181" t="s">
        <v>5276</v>
      </c>
      <c r="R181">
        <v>40</v>
      </c>
      <c r="S181">
        <v>4411532</v>
      </c>
      <c r="T181">
        <v>100</v>
      </c>
      <c r="U181">
        <v>40</v>
      </c>
      <c r="V181">
        <v>0</v>
      </c>
      <c r="W181">
        <v>0</v>
      </c>
      <c r="X181">
        <v>1</v>
      </c>
      <c r="Y181">
        <v>40</v>
      </c>
      <c r="Z181">
        <v>3891725</v>
      </c>
      <c r="AA181">
        <v>3891764</v>
      </c>
      <c r="AB181" s="1">
        <v>1.14E-16</v>
      </c>
      <c r="AC181">
        <v>79.8</v>
      </c>
    </row>
    <row r="182" spans="16:29" x14ac:dyDescent="0.25">
      <c r="P182" t="s">
        <v>5373</v>
      </c>
      <c r="Q182" t="s">
        <v>5276</v>
      </c>
      <c r="R182">
        <v>40</v>
      </c>
      <c r="S182">
        <v>4411532</v>
      </c>
      <c r="T182">
        <v>100</v>
      </c>
      <c r="U182">
        <v>40</v>
      </c>
      <c r="V182">
        <v>0</v>
      </c>
      <c r="W182">
        <v>0</v>
      </c>
      <c r="X182">
        <v>1</v>
      </c>
      <c r="Y182">
        <v>40</v>
      </c>
      <c r="Z182">
        <v>3842255</v>
      </c>
      <c r="AA182">
        <v>3842294</v>
      </c>
      <c r="AB182" s="1">
        <v>1.14E-16</v>
      </c>
      <c r="AC182">
        <v>79.8</v>
      </c>
    </row>
    <row r="183" spans="16:29" x14ac:dyDescent="0.25">
      <c r="P183" t="s">
        <v>5373</v>
      </c>
      <c r="Q183" t="s">
        <v>5276</v>
      </c>
      <c r="R183">
        <v>40</v>
      </c>
      <c r="S183">
        <v>4411532</v>
      </c>
      <c r="T183">
        <v>97.5</v>
      </c>
      <c r="U183">
        <v>40</v>
      </c>
      <c r="V183">
        <v>1</v>
      </c>
      <c r="W183">
        <v>0</v>
      </c>
      <c r="X183">
        <v>1</v>
      </c>
      <c r="Y183">
        <v>40</v>
      </c>
      <c r="Z183">
        <v>3847181</v>
      </c>
      <c r="AA183">
        <v>3847220</v>
      </c>
      <c r="AB183" s="1">
        <v>2.7799999999999999E-14</v>
      </c>
      <c r="AC183">
        <v>71.900000000000006</v>
      </c>
    </row>
    <row r="184" spans="16:29" x14ac:dyDescent="0.25">
      <c r="P184" t="s">
        <v>5373</v>
      </c>
      <c r="Q184" t="s">
        <v>5276</v>
      </c>
      <c r="R184">
        <v>40</v>
      </c>
      <c r="S184">
        <v>4411532</v>
      </c>
      <c r="T184">
        <v>96.875</v>
      </c>
      <c r="U184">
        <v>32</v>
      </c>
      <c r="V184">
        <v>1</v>
      </c>
      <c r="W184">
        <v>0</v>
      </c>
      <c r="X184">
        <v>3</v>
      </c>
      <c r="Y184">
        <v>34</v>
      </c>
      <c r="Z184">
        <v>3843054</v>
      </c>
      <c r="AA184">
        <v>3843085</v>
      </c>
      <c r="AB184" s="1">
        <v>1.6500000000000001E-9</v>
      </c>
      <c r="AC184">
        <v>56</v>
      </c>
    </row>
    <row r="185" spans="16:29" x14ac:dyDescent="0.25">
      <c r="P185" t="s">
        <v>5374</v>
      </c>
      <c r="Q185" t="s">
        <v>5276</v>
      </c>
      <c r="R185">
        <v>40</v>
      </c>
      <c r="S185">
        <v>4411532</v>
      </c>
      <c r="T185">
        <v>100</v>
      </c>
      <c r="U185">
        <v>40</v>
      </c>
      <c r="V185">
        <v>0</v>
      </c>
      <c r="W185">
        <v>0</v>
      </c>
      <c r="X185">
        <v>1</v>
      </c>
      <c r="Y185">
        <v>40</v>
      </c>
      <c r="Z185">
        <v>1781737</v>
      </c>
      <c r="AA185">
        <v>1781776</v>
      </c>
      <c r="AB185" s="1">
        <v>1.14E-16</v>
      </c>
      <c r="AC185">
        <v>79.8</v>
      </c>
    </row>
    <row r="186" spans="16:29" x14ac:dyDescent="0.25">
      <c r="P186" t="s">
        <v>5375</v>
      </c>
      <c r="Q186" t="s">
        <v>5276</v>
      </c>
      <c r="R186">
        <v>40</v>
      </c>
      <c r="S186">
        <v>4411532</v>
      </c>
      <c r="T186">
        <v>100</v>
      </c>
      <c r="U186">
        <v>40</v>
      </c>
      <c r="V186">
        <v>0</v>
      </c>
      <c r="W186">
        <v>0</v>
      </c>
      <c r="X186">
        <v>1</v>
      </c>
      <c r="Y186">
        <v>40</v>
      </c>
      <c r="Z186">
        <v>2338017</v>
      </c>
      <c r="AA186">
        <v>2338056</v>
      </c>
      <c r="AB186" s="1">
        <v>1.14E-16</v>
      </c>
      <c r="AC186">
        <v>79.8</v>
      </c>
    </row>
    <row r="187" spans="16:29" x14ac:dyDescent="0.25">
      <c r="P187" t="s">
        <v>5375</v>
      </c>
      <c r="Q187" t="s">
        <v>5276</v>
      </c>
      <c r="R187">
        <v>40</v>
      </c>
      <c r="S187">
        <v>4411532</v>
      </c>
      <c r="T187">
        <v>97.367999999999995</v>
      </c>
      <c r="U187">
        <v>38</v>
      </c>
      <c r="V187">
        <v>1</v>
      </c>
      <c r="W187">
        <v>0</v>
      </c>
      <c r="X187">
        <v>3</v>
      </c>
      <c r="Y187">
        <v>40</v>
      </c>
      <c r="Z187">
        <v>2340612</v>
      </c>
      <c r="AA187">
        <v>2340649</v>
      </c>
      <c r="AB187" s="1">
        <v>4.3500000000000001E-13</v>
      </c>
      <c r="AC187">
        <v>67.900000000000006</v>
      </c>
    </row>
    <row r="188" spans="16:29" x14ac:dyDescent="0.25">
      <c r="P188" t="s">
        <v>5376</v>
      </c>
      <c r="Q188" t="s">
        <v>5276</v>
      </c>
      <c r="R188">
        <v>40</v>
      </c>
      <c r="S188">
        <v>4411532</v>
      </c>
      <c r="T188">
        <v>100</v>
      </c>
      <c r="U188">
        <v>40</v>
      </c>
      <c r="V188">
        <v>0</v>
      </c>
      <c r="W188">
        <v>0</v>
      </c>
      <c r="X188">
        <v>1</v>
      </c>
      <c r="Y188">
        <v>40</v>
      </c>
      <c r="Z188">
        <v>1192012</v>
      </c>
      <c r="AA188">
        <v>1192051</v>
      </c>
      <c r="AB188" s="1">
        <v>1.14E-16</v>
      </c>
      <c r="AC188">
        <v>79.8</v>
      </c>
    </row>
    <row r="189" spans="16:29" x14ac:dyDescent="0.25">
      <c r="P189" t="s">
        <v>5377</v>
      </c>
      <c r="Q189" t="s">
        <v>5276</v>
      </c>
      <c r="R189">
        <v>40</v>
      </c>
      <c r="S189">
        <v>4411532</v>
      </c>
      <c r="T189">
        <v>100</v>
      </c>
      <c r="U189">
        <v>40</v>
      </c>
      <c r="V189">
        <v>0</v>
      </c>
      <c r="W189">
        <v>0</v>
      </c>
      <c r="X189">
        <v>1</v>
      </c>
      <c r="Y189">
        <v>40</v>
      </c>
      <c r="Z189">
        <v>400492</v>
      </c>
      <c r="AA189">
        <v>400531</v>
      </c>
      <c r="AB189" s="1">
        <v>1.14E-16</v>
      </c>
      <c r="AC189">
        <v>79.8</v>
      </c>
    </row>
    <row r="190" spans="16:29" x14ac:dyDescent="0.25">
      <c r="P190" t="s">
        <v>5377</v>
      </c>
      <c r="Q190" t="s">
        <v>5276</v>
      </c>
      <c r="R190">
        <v>40</v>
      </c>
      <c r="S190">
        <v>4411532</v>
      </c>
      <c r="T190">
        <v>100</v>
      </c>
      <c r="U190">
        <v>40</v>
      </c>
      <c r="V190">
        <v>0</v>
      </c>
      <c r="W190">
        <v>0</v>
      </c>
      <c r="X190">
        <v>1</v>
      </c>
      <c r="Y190">
        <v>40</v>
      </c>
      <c r="Z190">
        <v>606851</v>
      </c>
      <c r="AA190">
        <v>606890</v>
      </c>
      <c r="AB190" s="1">
        <v>1.14E-16</v>
      </c>
      <c r="AC190">
        <v>79.8</v>
      </c>
    </row>
    <row r="191" spans="16:29" x14ac:dyDescent="0.25">
      <c r="P191" t="s">
        <v>5378</v>
      </c>
      <c r="Q191" t="s">
        <v>5276</v>
      </c>
      <c r="R191">
        <v>40</v>
      </c>
      <c r="S191">
        <v>4411532</v>
      </c>
      <c r="T191">
        <v>100</v>
      </c>
      <c r="U191">
        <v>40</v>
      </c>
      <c r="V191">
        <v>0</v>
      </c>
      <c r="W191">
        <v>0</v>
      </c>
      <c r="X191">
        <v>1</v>
      </c>
      <c r="Y191">
        <v>40</v>
      </c>
      <c r="Z191">
        <v>1702071</v>
      </c>
      <c r="AA191">
        <v>1702110</v>
      </c>
      <c r="AB191" s="1">
        <v>1.14E-16</v>
      </c>
      <c r="AC191">
        <v>79.8</v>
      </c>
    </row>
    <row r="192" spans="16:29" x14ac:dyDescent="0.25">
      <c r="P192" t="s">
        <v>5379</v>
      </c>
      <c r="Q192" t="s">
        <v>5276</v>
      </c>
      <c r="R192">
        <v>40</v>
      </c>
      <c r="S192">
        <v>4411532</v>
      </c>
      <c r="T192">
        <v>100</v>
      </c>
      <c r="U192">
        <v>40</v>
      </c>
      <c r="V192">
        <v>0</v>
      </c>
      <c r="W192">
        <v>0</v>
      </c>
      <c r="X192">
        <v>1</v>
      </c>
      <c r="Y192">
        <v>40</v>
      </c>
      <c r="Z192">
        <v>2617458</v>
      </c>
      <c r="AA192">
        <v>2617497</v>
      </c>
      <c r="AB192" s="1">
        <v>1.14E-16</v>
      </c>
      <c r="AC192">
        <v>79.8</v>
      </c>
    </row>
    <row r="193" spans="16:29" x14ac:dyDescent="0.25">
      <c r="P193" t="s">
        <v>5379</v>
      </c>
      <c r="Q193" t="s">
        <v>5276</v>
      </c>
      <c r="R193">
        <v>40</v>
      </c>
      <c r="S193">
        <v>4411532</v>
      </c>
      <c r="T193">
        <v>93.332999999999998</v>
      </c>
      <c r="U193">
        <v>30</v>
      </c>
      <c r="V193">
        <v>2</v>
      </c>
      <c r="W193">
        <v>0</v>
      </c>
      <c r="X193">
        <v>8</v>
      </c>
      <c r="Y193">
        <v>37</v>
      </c>
      <c r="Z193">
        <v>599956</v>
      </c>
      <c r="AA193">
        <v>599985</v>
      </c>
      <c r="AB193" s="1">
        <v>6.2999999999999998E-6</v>
      </c>
      <c r="AC193">
        <v>44.1</v>
      </c>
    </row>
    <row r="194" spans="16:29" x14ac:dyDescent="0.25">
      <c r="P194" t="s">
        <v>5380</v>
      </c>
      <c r="Q194" t="s">
        <v>5276</v>
      </c>
      <c r="R194">
        <v>40</v>
      </c>
      <c r="S194">
        <v>4411532</v>
      </c>
      <c r="T194">
        <v>100</v>
      </c>
      <c r="U194">
        <v>40</v>
      </c>
      <c r="V194">
        <v>0</v>
      </c>
      <c r="W194">
        <v>0</v>
      </c>
      <c r="X194">
        <v>1</v>
      </c>
      <c r="Y194">
        <v>40</v>
      </c>
      <c r="Z194">
        <v>2424288</v>
      </c>
      <c r="AA194">
        <v>2424327</v>
      </c>
      <c r="AB194" s="1">
        <v>1.14E-16</v>
      </c>
      <c r="AC194">
        <v>79.8</v>
      </c>
    </row>
    <row r="195" spans="16:29" x14ac:dyDescent="0.25">
      <c r="P195" t="s">
        <v>5381</v>
      </c>
      <c r="Q195" t="s">
        <v>5276</v>
      </c>
      <c r="R195">
        <v>40</v>
      </c>
      <c r="S195">
        <v>4411532</v>
      </c>
      <c r="T195">
        <v>100</v>
      </c>
      <c r="U195">
        <v>40</v>
      </c>
      <c r="V195">
        <v>0</v>
      </c>
      <c r="W195">
        <v>0</v>
      </c>
      <c r="X195">
        <v>1</v>
      </c>
      <c r="Y195">
        <v>40</v>
      </c>
      <c r="Z195">
        <v>838866</v>
      </c>
      <c r="AA195">
        <v>838905</v>
      </c>
      <c r="AB195" s="1">
        <v>1.14E-16</v>
      </c>
      <c r="AC195">
        <v>79.8</v>
      </c>
    </row>
    <row r="196" spans="16:29" x14ac:dyDescent="0.25">
      <c r="P196" t="s">
        <v>5382</v>
      </c>
      <c r="Q196" t="s">
        <v>5276</v>
      </c>
      <c r="R196">
        <v>40</v>
      </c>
      <c r="S196">
        <v>4411532</v>
      </c>
      <c r="T196">
        <v>100</v>
      </c>
      <c r="U196">
        <v>40</v>
      </c>
      <c r="V196">
        <v>0</v>
      </c>
      <c r="W196">
        <v>0</v>
      </c>
      <c r="X196">
        <v>1</v>
      </c>
      <c r="Y196">
        <v>40</v>
      </c>
      <c r="Z196">
        <v>3942323</v>
      </c>
      <c r="AA196">
        <v>3942362</v>
      </c>
      <c r="AB196" s="1">
        <v>1.14E-16</v>
      </c>
      <c r="AC196">
        <v>79.8</v>
      </c>
    </row>
    <row r="197" spans="16:29" x14ac:dyDescent="0.25">
      <c r="P197" t="s">
        <v>5383</v>
      </c>
      <c r="Q197" t="s">
        <v>5276</v>
      </c>
      <c r="R197">
        <v>40</v>
      </c>
      <c r="S197">
        <v>4411532</v>
      </c>
      <c r="T197">
        <v>100</v>
      </c>
      <c r="U197">
        <v>40</v>
      </c>
      <c r="V197">
        <v>0</v>
      </c>
      <c r="W197">
        <v>0</v>
      </c>
      <c r="X197">
        <v>1</v>
      </c>
      <c r="Y197">
        <v>40</v>
      </c>
      <c r="Z197">
        <v>2088876</v>
      </c>
      <c r="AA197">
        <v>2088915</v>
      </c>
      <c r="AB197" s="1">
        <v>1.14E-16</v>
      </c>
      <c r="AC197">
        <v>79.8</v>
      </c>
    </row>
    <row r="198" spans="16:29" x14ac:dyDescent="0.25">
      <c r="P198" t="s">
        <v>5383</v>
      </c>
      <c r="Q198" t="s">
        <v>5276</v>
      </c>
      <c r="R198">
        <v>40</v>
      </c>
      <c r="S198">
        <v>4411532</v>
      </c>
      <c r="T198">
        <v>100</v>
      </c>
      <c r="U198">
        <v>22</v>
      </c>
      <c r="V198">
        <v>0</v>
      </c>
      <c r="W198">
        <v>0</v>
      </c>
      <c r="X198">
        <v>2</v>
      </c>
      <c r="Y198">
        <v>23</v>
      </c>
      <c r="Z198">
        <v>927484</v>
      </c>
      <c r="AA198">
        <v>927463</v>
      </c>
      <c r="AB198" s="1">
        <v>6.2999999999999998E-6</v>
      </c>
      <c r="AC198">
        <v>44.1</v>
      </c>
    </row>
    <row r="199" spans="16:29" x14ac:dyDescent="0.25">
      <c r="P199" t="s">
        <v>5384</v>
      </c>
      <c r="Q199" t="s">
        <v>5276</v>
      </c>
      <c r="R199">
        <v>40</v>
      </c>
      <c r="S199">
        <v>4411532</v>
      </c>
      <c r="T199">
        <v>100</v>
      </c>
      <c r="U199">
        <v>40</v>
      </c>
      <c r="V199">
        <v>0</v>
      </c>
      <c r="W199">
        <v>0</v>
      </c>
      <c r="X199">
        <v>1</v>
      </c>
      <c r="Y199">
        <v>40</v>
      </c>
      <c r="Z199">
        <v>1877104</v>
      </c>
      <c r="AA199">
        <v>1877143</v>
      </c>
      <c r="AB199" s="1">
        <v>1.14E-16</v>
      </c>
      <c r="AC199">
        <v>79.8</v>
      </c>
    </row>
    <row r="200" spans="16:29" x14ac:dyDescent="0.25">
      <c r="P200" t="s">
        <v>5385</v>
      </c>
      <c r="Q200" t="s">
        <v>5276</v>
      </c>
      <c r="R200">
        <v>40</v>
      </c>
      <c r="S200">
        <v>4411532</v>
      </c>
      <c r="T200">
        <v>100</v>
      </c>
      <c r="U200">
        <v>40</v>
      </c>
      <c r="V200">
        <v>0</v>
      </c>
      <c r="W200">
        <v>0</v>
      </c>
      <c r="X200">
        <v>1</v>
      </c>
      <c r="Y200">
        <v>40</v>
      </c>
      <c r="Z200">
        <v>80689</v>
      </c>
      <c r="AA200">
        <v>80728</v>
      </c>
      <c r="AB200" s="1">
        <v>1.14E-16</v>
      </c>
      <c r="AC200">
        <v>79.8</v>
      </c>
    </row>
    <row r="201" spans="16:29" x14ac:dyDescent="0.25">
      <c r="P201" t="s">
        <v>5386</v>
      </c>
      <c r="Q201" t="s">
        <v>5276</v>
      </c>
      <c r="R201">
        <v>40</v>
      </c>
      <c r="S201">
        <v>4411532</v>
      </c>
      <c r="T201">
        <v>100</v>
      </c>
      <c r="U201">
        <v>40</v>
      </c>
      <c r="V201">
        <v>0</v>
      </c>
      <c r="W201">
        <v>0</v>
      </c>
      <c r="X201">
        <v>1</v>
      </c>
      <c r="Y201">
        <v>40</v>
      </c>
      <c r="Z201">
        <v>2878384</v>
      </c>
      <c r="AA201">
        <v>2878423</v>
      </c>
      <c r="AB201" s="1">
        <v>1.14E-16</v>
      </c>
      <c r="AC201">
        <v>79.8</v>
      </c>
    </row>
    <row r="202" spans="16:29" x14ac:dyDescent="0.25">
      <c r="P202" t="s">
        <v>5387</v>
      </c>
      <c r="Q202" t="s">
        <v>5276</v>
      </c>
      <c r="R202">
        <v>40</v>
      </c>
      <c r="S202">
        <v>4411532</v>
      </c>
      <c r="T202">
        <v>100</v>
      </c>
      <c r="U202">
        <v>40</v>
      </c>
      <c r="V202">
        <v>0</v>
      </c>
      <c r="W202">
        <v>0</v>
      </c>
      <c r="X202">
        <v>1</v>
      </c>
      <c r="Y202">
        <v>40</v>
      </c>
      <c r="Z202">
        <v>3743839</v>
      </c>
      <c r="AA202">
        <v>3743878</v>
      </c>
      <c r="AB202" s="1">
        <v>1.14E-16</v>
      </c>
      <c r="AC202">
        <v>79.8</v>
      </c>
    </row>
    <row r="203" spans="16:29" x14ac:dyDescent="0.25">
      <c r="P203" t="s">
        <v>5387</v>
      </c>
      <c r="Q203" t="s">
        <v>5276</v>
      </c>
      <c r="R203">
        <v>40</v>
      </c>
      <c r="S203">
        <v>4411532</v>
      </c>
      <c r="T203">
        <v>97.5</v>
      </c>
      <c r="U203">
        <v>40</v>
      </c>
      <c r="V203">
        <v>1</v>
      </c>
      <c r="W203">
        <v>0</v>
      </c>
      <c r="X203">
        <v>1</v>
      </c>
      <c r="Y203">
        <v>40</v>
      </c>
      <c r="Z203">
        <v>3756080</v>
      </c>
      <c r="AA203">
        <v>3756119</v>
      </c>
      <c r="AB203" s="1">
        <v>2.7799999999999999E-14</v>
      </c>
      <c r="AC203">
        <v>71.900000000000006</v>
      </c>
    </row>
    <row r="204" spans="16:29" x14ac:dyDescent="0.25">
      <c r="P204" t="s">
        <v>5387</v>
      </c>
      <c r="Q204" t="s">
        <v>5276</v>
      </c>
      <c r="R204">
        <v>40</v>
      </c>
      <c r="S204">
        <v>4411532</v>
      </c>
      <c r="T204">
        <v>95</v>
      </c>
      <c r="U204">
        <v>40</v>
      </c>
      <c r="V204">
        <v>2</v>
      </c>
      <c r="W204">
        <v>0</v>
      </c>
      <c r="X204">
        <v>1</v>
      </c>
      <c r="Y204">
        <v>40</v>
      </c>
      <c r="Z204">
        <v>3729492</v>
      </c>
      <c r="AA204">
        <v>3729531</v>
      </c>
      <c r="AB204" s="1">
        <v>6.7899999999999999E-12</v>
      </c>
      <c r="AC204">
        <v>63.9</v>
      </c>
    </row>
    <row r="205" spans="16:29" x14ac:dyDescent="0.25">
      <c r="P205" t="s">
        <v>5388</v>
      </c>
      <c r="Q205" t="s">
        <v>5276</v>
      </c>
      <c r="R205">
        <v>40</v>
      </c>
      <c r="S205">
        <v>4411532</v>
      </c>
      <c r="T205">
        <v>100</v>
      </c>
      <c r="U205">
        <v>40</v>
      </c>
      <c r="V205">
        <v>0</v>
      </c>
      <c r="W205">
        <v>0</v>
      </c>
      <c r="X205">
        <v>1</v>
      </c>
      <c r="Y205">
        <v>40</v>
      </c>
      <c r="Z205">
        <v>2990596</v>
      </c>
      <c r="AA205">
        <v>2990635</v>
      </c>
      <c r="AB205" s="1">
        <v>1.14E-16</v>
      </c>
      <c r="AC205">
        <v>79.8</v>
      </c>
    </row>
    <row r="206" spans="16:29" x14ac:dyDescent="0.25">
      <c r="P206" t="s">
        <v>5388</v>
      </c>
      <c r="Q206" t="s">
        <v>5276</v>
      </c>
      <c r="R206">
        <v>40</v>
      </c>
      <c r="S206">
        <v>4411532</v>
      </c>
      <c r="T206">
        <v>100</v>
      </c>
      <c r="U206">
        <v>40</v>
      </c>
      <c r="V206">
        <v>0</v>
      </c>
      <c r="W206">
        <v>0</v>
      </c>
      <c r="X206">
        <v>1</v>
      </c>
      <c r="Y206">
        <v>40</v>
      </c>
      <c r="Z206">
        <v>2990651</v>
      </c>
      <c r="AA206">
        <v>2990690</v>
      </c>
      <c r="AB206" s="1">
        <v>1.14E-16</v>
      </c>
      <c r="AC206">
        <v>79.8</v>
      </c>
    </row>
    <row r="207" spans="16:29" x14ac:dyDescent="0.25">
      <c r="P207" t="s">
        <v>5388</v>
      </c>
      <c r="Q207" t="s">
        <v>5276</v>
      </c>
      <c r="R207">
        <v>40</v>
      </c>
      <c r="S207">
        <v>4411532</v>
      </c>
      <c r="T207">
        <v>92.683000000000007</v>
      </c>
      <c r="U207">
        <v>41</v>
      </c>
      <c r="V207">
        <v>2</v>
      </c>
      <c r="W207">
        <v>1</v>
      </c>
      <c r="X207">
        <v>1</v>
      </c>
      <c r="Y207">
        <v>40</v>
      </c>
      <c r="Z207">
        <v>3171476</v>
      </c>
      <c r="AA207">
        <v>3171516</v>
      </c>
      <c r="AB207" s="1">
        <v>1.02E-7</v>
      </c>
      <c r="AC207">
        <v>50.1</v>
      </c>
    </row>
    <row r="208" spans="16:29" x14ac:dyDescent="0.25">
      <c r="P208" t="s">
        <v>5388</v>
      </c>
      <c r="Q208" t="s">
        <v>5276</v>
      </c>
      <c r="R208">
        <v>40</v>
      </c>
      <c r="S208">
        <v>4411532</v>
      </c>
      <c r="T208">
        <v>92.683000000000007</v>
      </c>
      <c r="U208">
        <v>41</v>
      </c>
      <c r="V208">
        <v>2</v>
      </c>
      <c r="W208">
        <v>1</v>
      </c>
      <c r="X208">
        <v>1</v>
      </c>
      <c r="Y208">
        <v>40</v>
      </c>
      <c r="Z208">
        <v>3171530</v>
      </c>
      <c r="AA208">
        <v>3171570</v>
      </c>
      <c r="AB208" s="1">
        <v>1.02E-7</v>
      </c>
      <c r="AC208">
        <v>50.1</v>
      </c>
    </row>
    <row r="209" spans="16:29" x14ac:dyDescent="0.25">
      <c r="P209" t="s">
        <v>5388</v>
      </c>
      <c r="Q209" t="s">
        <v>5276</v>
      </c>
      <c r="R209">
        <v>40</v>
      </c>
      <c r="S209">
        <v>4411532</v>
      </c>
      <c r="T209">
        <v>92.683000000000007</v>
      </c>
      <c r="U209">
        <v>41</v>
      </c>
      <c r="V209">
        <v>2</v>
      </c>
      <c r="W209">
        <v>1</v>
      </c>
      <c r="X209">
        <v>1</v>
      </c>
      <c r="Y209">
        <v>40</v>
      </c>
      <c r="Z209">
        <v>3171584</v>
      </c>
      <c r="AA209">
        <v>3171624</v>
      </c>
      <c r="AB209" s="1">
        <v>1.02E-7</v>
      </c>
      <c r="AC209">
        <v>50.1</v>
      </c>
    </row>
    <row r="210" spans="16:29" x14ac:dyDescent="0.25">
      <c r="P210" t="s">
        <v>5388</v>
      </c>
      <c r="Q210" t="s">
        <v>5276</v>
      </c>
      <c r="R210">
        <v>40</v>
      </c>
      <c r="S210">
        <v>4411532</v>
      </c>
      <c r="T210">
        <v>92.5</v>
      </c>
      <c r="U210">
        <v>40</v>
      </c>
      <c r="V210">
        <v>2</v>
      </c>
      <c r="W210">
        <v>1</v>
      </c>
      <c r="X210">
        <v>1</v>
      </c>
      <c r="Y210">
        <v>39</v>
      </c>
      <c r="Z210">
        <v>3239484</v>
      </c>
      <c r="AA210">
        <v>3239523</v>
      </c>
      <c r="AB210" s="1">
        <v>4.03E-7</v>
      </c>
      <c r="AC210">
        <v>48.1</v>
      </c>
    </row>
    <row r="211" spans="16:29" x14ac:dyDescent="0.25">
      <c r="P211" t="s">
        <v>5388</v>
      </c>
      <c r="Q211" t="s">
        <v>5276</v>
      </c>
      <c r="R211">
        <v>40</v>
      </c>
      <c r="S211">
        <v>4411532</v>
      </c>
      <c r="T211">
        <v>92.5</v>
      </c>
      <c r="U211">
        <v>40</v>
      </c>
      <c r="V211">
        <v>2</v>
      </c>
      <c r="W211">
        <v>1</v>
      </c>
      <c r="X211">
        <v>1</v>
      </c>
      <c r="Y211">
        <v>39</v>
      </c>
      <c r="Z211">
        <v>3239539</v>
      </c>
      <c r="AA211">
        <v>3239578</v>
      </c>
      <c r="AB211" s="1">
        <v>4.03E-7</v>
      </c>
      <c r="AC211">
        <v>48.1</v>
      </c>
    </row>
    <row r="212" spans="16:29" x14ac:dyDescent="0.25">
      <c r="P212" t="s">
        <v>5388</v>
      </c>
      <c r="Q212" t="s">
        <v>5276</v>
      </c>
      <c r="R212">
        <v>40</v>
      </c>
      <c r="S212">
        <v>4411532</v>
      </c>
      <c r="T212">
        <v>96.667000000000002</v>
      </c>
      <c r="U212">
        <v>30</v>
      </c>
      <c r="V212">
        <v>0</v>
      </c>
      <c r="W212">
        <v>1</v>
      </c>
      <c r="X212">
        <v>1</v>
      </c>
      <c r="Y212">
        <v>29</v>
      </c>
      <c r="Z212">
        <v>1071305</v>
      </c>
      <c r="AA212">
        <v>1071276</v>
      </c>
      <c r="AB212" s="1">
        <v>6.2999999999999998E-6</v>
      </c>
      <c r="AC212">
        <v>44.1</v>
      </c>
    </row>
    <row r="213" spans="16:29" x14ac:dyDescent="0.25">
      <c r="P213" t="s">
        <v>5389</v>
      </c>
      <c r="Q213" t="s">
        <v>5276</v>
      </c>
      <c r="R213">
        <v>40</v>
      </c>
      <c r="S213">
        <v>4411532</v>
      </c>
      <c r="T213">
        <v>100</v>
      </c>
      <c r="U213">
        <v>40</v>
      </c>
      <c r="V213">
        <v>0</v>
      </c>
      <c r="W213">
        <v>0</v>
      </c>
      <c r="X213">
        <v>1</v>
      </c>
      <c r="Y213">
        <v>40</v>
      </c>
      <c r="Z213">
        <v>889612</v>
      </c>
      <c r="AA213">
        <v>889573</v>
      </c>
      <c r="AB213" s="1">
        <v>1.14E-16</v>
      </c>
      <c r="AC213">
        <v>79.8</v>
      </c>
    </row>
    <row r="214" spans="16:29" x14ac:dyDescent="0.25">
      <c r="P214" t="s">
        <v>5389</v>
      </c>
      <c r="Q214" t="s">
        <v>5276</v>
      </c>
      <c r="R214">
        <v>40</v>
      </c>
      <c r="S214">
        <v>4411532</v>
      </c>
      <c r="T214">
        <v>100</v>
      </c>
      <c r="U214">
        <v>40</v>
      </c>
      <c r="V214">
        <v>0</v>
      </c>
      <c r="W214">
        <v>0</v>
      </c>
      <c r="X214">
        <v>1</v>
      </c>
      <c r="Y214">
        <v>40</v>
      </c>
      <c r="Z214">
        <v>1542715</v>
      </c>
      <c r="AA214">
        <v>1542754</v>
      </c>
      <c r="AB214" s="1">
        <v>1.14E-16</v>
      </c>
      <c r="AC214">
        <v>79.8</v>
      </c>
    </row>
    <row r="215" spans="16:29" x14ac:dyDescent="0.25">
      <c r="P215" t="s">
        <v>5389</v>
      </c>
      <c r="Q215" t="s">
        <v>5276</v>
      </c>
      <c r="R215">
        <v>40</v>
      </c>
      <c r="S215">
        <v>4411532</v>
      </c>
      <c r="T215">
        <v>100</v>
      </c>
      <c r="U215">
        <v>40</v>
      </c>
      <c r="V215">
        <v>0</v>
      </c>
      <c r="W215">
        <v>0</v>
      </c>
      <c r="X215">
        <v>1</v>
      </c>
      <c r="Y215">
        <v>40</v>
      </c>
      <c r="Z215">
        <v>1988466</v>
      </c>
      <c r="AA215">
        <v>1988505</v>
      </c>
      <c r="AB215" s="1">
        <v>1.14E-16</v>
      </c>
      <c r="AC215">
        <v>79.8</v>
      </c>
    </row>
    <row r="216" spans="16:29" x14ac:dyDescent="0.25">
      <c r="P216" t="s">
        <v>5389</v>
      </c>
      <c r="Q216" t="s">
        <v>5276</v>
      </c>
      <c r="R216">
        <v>40</v>
      </c>
      <c r="S216">
        <v>4411532</v>
      </c>
      <c r="T216">
        <v>100</v>
      </c>
      <c r="U216">
        <v>40</v>
      </c>
      <c r="V216">
        <v>0</v>
      </c>
      <c r="W216">
        <v>0</v>
      </c>
      <c r="X216">
        <v>1</v>
      </c>
      <c r="Y216">
        <v>40</v>
      </c>
      <c r="Z216">
        <v>1996692</v>
      </c>
      <c r="AA216">
        <v>1996653</v>
      </c>
      <c r="AB216" s="1">
        <v>1.14E-16</v>
      </c>
      <c r="AC216">
        <v>79.8</v>
      </c>
    </row>
    <row r="217" spans="16:29" x14ac:dyDescent="0.25">
      <c r="P217" t="s">
        <v>5389</v>
      </c>
      <c r="Q217" t="s">
        <v>5276</v>
      </c>
      <c r="R217">
        <v>40</v>
      </c>
      <c r="S217">
        <v>4411532</v>
      </c>
      <c r="T217">
        <v>100</v>
      </c>
      <c r="U217">
        <v>40</v>
      </c>
      <c r="V217">
        <v>0</v>
      </c>
      <c r="W217">
        <v>0</v>
      </c>
      <c r="X217">
        <v>1</v>
      </c>
      <c r="Y217">
        <v>40</v>
      </c>
      <c r="Z217">
        <v>2366005</v>
      </c>
      <c r="AA217">
        <v>2365966</v>
      </c>
      <c r="AB217" s="1">
        <v>1.14E-16</v>
      </c>
      <c r="AC217">
        <v>79.8</v>
      </c>
    </row>
    <row r="218" spans="16:29" x14ac:dyDescent="0.25">
      <c r="P218" t="s">
        <v>5389</v>
      </c>
      <c r="Q218" t="s">
        <v>5276</v>
      </c>
      <c r="R218">
        <v>40</v>
      </c>
      <c r="S218">
        <v>4411532</v>
      </c>
      <c r="T218">
        <v>100</v>
      </c>
      <c r="U218">
        <v>40</v>
      </c>
      <c r="V218">
        <v>0</v>
      </c>
      <c r="W218">
        <v>0</v>
      </c>
      <c r="X218">
        <v>1</v>
      </c>
      <c r="Y218">
        <v>40</v>
      </c>
      <c r="Z218">
        <v>2430880</v>
      </c>
      <c r="AA218">
        <v>2430919</v>
      </c>
      <c r="AB218" s="1">
        <v>1.14E-16</v>
      </c>
      <c r="AC218">
        <v>79.8</v>
      </c>
    </row>
    <row r="219" spans="16:29" x14ac:dyDescent="0.25">
      <c r="P219" t="s">
        <v>5389</v>
      </c>
      <c r="Q219" t="s">
        <v>5276</v>
      </c>
      <c r="R219">
        <v>40</v>
      </c>
      <c r="S219">
        <v>4411532</v>
      </c>
      <c r="T219">
        <v>100</v>
      </c>
      <c r="U219">
        <v>40</v>
      </c>
      <c r="V219">
        <v>0</v>
      </c>
      <c r="W219">
        <v>0</v>
      </c>
      <c r="X219">
        <v>1</v>
      </c>
      <c r="Y219">
        <v>40</v>
      </c>
      <c r="Z219">
        <v>2550605</v>
      </c>
      <c r="AA219">
        <v>2550566</v>
      </c>
      <c r="AB219" s="1">
        <v>1.14E-16</v>
      </c>
      <c r="AC219">
        <v>79.8</v>
      </c>
    </row>
    <row r="220" spans="16:29" x14ac:dyDescent="0.25">
      <c r="P220" t="s">
        <v>5389</v>
      </c>
      <c r="Q220" t="s">
        <v>5276</v>
      </c>
      <c r="R220">
        <v>40</v>
      </c>
      <c r="S220">
        <v>4411532</v>
      </c>
      <c r="T220">
        <v>100</v>
      </c>
      <c r="U220">
        <v>40</v>
      </c>
      <c r="V220">
        <v>0</v>
      </c>
      <c r="W220">
        <v>0</v>
      </c>
      <c r="X220">
        <v>1</v>
      </c>
      <c r="Y220">
        <v>40</v>
      </c>
      <c r="Z220">
        <v>2636168</v>
      </c>
      <c r="AA220">
        <v>2636129</v>
      </c>
      <c r="AB220" s="1">
        <v>1.14E-16</v>
      </c>
      <c r="AC220">
        <v>79.8</v>
      </c>
    </row>
    <row r="221" spans="16:29" x14ac:dyDescent="0.25">
      <c r="P221" t="s">
        <v>5389</v>
      </c>
      <c r="Q221" t="s">
        <v>5276</v>
      </c>
      <c r="R221">
        <v>40</v>
      </c>
      <c r="S221">
        <v>4411532</v>
      </c>
      <c r="T221">
        <v>100</v>
      </c>
      <c r="U221">
        <v>40</v>
      </c>
      <c r="V221">
        <v>0</v>
      </c>
      <c r="W221">
        <v>0</v>
      </c>
      <c r="X221">
        <v>1</v>
      </c>
      <c r="Y221">
        <v>40</v>
      </c>
      <c r="Z221">
        <v>2785378</v>
      </c>
      <c r="AA221">
        <v>2785417</v>
      </c>
      <c r="AB221" s="1">
        <v>1.14E-16</v>
      </c>
      <c r="AC221">
        <v>79.8</v>
      </c>
    </row>
    <row r="222" spans="16:29" x14ac:dyDescent="0.25">
      <c r="P222" t="s">
        <v>5389</v>
      </c>
      <c r="Q222" t="s">
        <v>5276</v>
      </c>
      <c r="R222">
        <v>40</v>
      </c>
      <c r="S222">
        <v>4411532</v>
      </c>
      <c r="T222">
        <v>100</v>
      </c>
      <c r="U222">
        <v>40</v>
      </c>
      <c r="V222">
        <v>0</v>
      </c>
      <c r="W222">
        <v>0</v>
      </c>
      <c r="X222">
        <v>1</v>
      </c>
      <c r="Y222">
        <v>40</v>
      </c>
      <c r="Z222">
        <v>2972700</v>
      </c>
      <c r="AA222">
        <v>2972661</v>
      </c>
      <c r="AB222" s="1">
        <v>1.14E-16</v>
      </c>
      <c r="AC222">
        <v>79.8</v>
      </c>
    </row>
    <row r="223" spans="16:29" x14ac:dyDescent="0.25">
      <c r="P223" t="s">
        <v>5389</v>
      </c>
      <c r="Q223" t="s">
        <v>5276</v>
      </c>
      <c r="R223">
        <v>40</v>
      </c>
      <c r="S223">
        <v>4411532</v>
      </c>
      <c r="T223">
        <v>100</v>
      </c>
      <c r="U223">
        <v>40</v>
      </c>
      <c r="V223">
        <v>0</v>
      </c>
      <c r="W223">
        <v>0</v>
      </c>
      <c r="X223">
        <v>1</v>
      </c>
      <c r="Y223">
        <v>40</v>
      </c>
      <c r="Z223">
        <v>3121287</v>
      </c>
      <c r="AA223">
        <v>3121326</v>
      </c>
      <c r="AB223" s="1">
        <v>1.14E-16</v>
      </c>
      <c r="AC223">
        <v>79.8</v>
      </c>
    </row>
    <row r="224" spans="16:29" x14ac:dyDescent="0.25">
      <c r="P224" t="s">
        <v>5389</v>
      </c>
      <c r="Q224" t="s">
        <v>5276</v>
      </c>
      <c r="R224">
        <v>40</v>
      </c>
      <c r="S224">
        <v>4411532</v>
      </c>
      <c r="T224">
        <v>100</v>
      </c>
      <c r="U224">
        <v>40</v>
      </c>
      <c r="V224">
        <v>0</v>
      </c>
      <c r="W224">
        <v>0</v>
      </c>
      <c r="X224">
        <v>1</v>
      </c>
      <c r="Y224">
        <v>40</v>
      </c>
      <c r="Z224">
        <v>3551821</v>
      </c>
      <c r="AA224">
        <v>3551782</v>
      </c>
      <c r="AB224" s="1">
        <v>1.14E-16</v>
      </c>
      <c r="AC224">
        <v>79.8</v>
      </c>
    </row>
    <row r="225" spans="16:29" x14ac:dyDescent="0.25">
      <c r="P225" t="s">
        <v>5389</v>
      </c>
      <c r="Q225" t="s">
        <v>5276</v>
      </c>
      <c r="R225">
        <v>40</v>
      </c>
      <c r="S225">
        <v>4411532</v>
      </c>
      <c r="T225">
        <v>100</v>
      </c>
      <c r="U225">
        <v>40</v>
      </c>
      <c r="V225">
        <v>0</v>
      </c>
      <c r="W225">
        <v>0</v>
      </c>
      <c r="X225">
        <v>1</v>
      </c>
      <c r="Y225">
        <v>40</v>
      </c>
      <c r="Z225">
        <v>3553304</v>
      </c>
      <c r="AA225">
        <v>3553265</v>
      </c>
      <c r="AB225" s="1">
        <v>1.14E-16</v>
      </c>
      <c r="AC225">
        <v>79.8</v>
      </c>
    </row>
    <row r="226" spans="16:29" x14ac:dyDescent="0.25">
      <c r="P226" t="s">
        <v>5389</v>
      </c>
      <c r="Q226" t="s">
        <v>5276</v>
      </c>
      <c r="R226">
        <v>40</v>
      </c>
      <c r="S226">
        <v>4411532</v>
      </c>
      <c r="T226">
        <v>100</v>
      </c>
      <c r="U226">
        <v>40</v>
      </c>
      <c r="V226">
        <v>0</v>
      </c>
      <c r="W226">
        <v>0</v>
      </c>
      <c r="X226">
        <v>1</v>
      </c>
      <c r="Y226">
        <v>40</v>
      </c>
      <c r="Z226">
        <v>3710973</v>
      </c>
      <c r="AA226">
        <v>3710934</v>
      </c>
      <c r="AB226" s="1">
        <v>1.14E-16</v>
      </c>
      <c r="AC226">
        <v>79.8</v>
      </c>
    </row>
    <row r="227" spans="16:29" x14ac:dyDescent="0.25">
      <c r="P227" t="s">
        <v>5389</v>
      </c>
      <c r="Q227" t="s">
        <v>5276</v>
      </c>
      <c r="R227">
        <v>40</v>
      </c>
      <c r="S227">
        <v>4411532</v>
      </c>
      <c r="T227">
        <v>100</v>
      </c>
      <c r="U227">
        <v>40</v>
      </c>
      <c r="V227">
        <v>0</v>
      </c>
      <c r="W227">
        <v>0</v>
      </c>
      <c r="X227">
        <v>1</v>
      </c>
      <c r="Y227">
        <v>40</v>
      </c>
      <c r="Z227">
        <v>3795821</v>
      </c>
      <c r="AA227">
        <v>3795860</v>
      </c>
      <c r="AB227" s="1">
        <v>1.14E-16</v>
      </c>
      <c r="AC227">
        <v>79.8</v>
      </c>
    </row>
    <row r="228" spans="16:29" x14ac:dyDescent="0.25">
      <c r="P228" t="s">
        <v>5389</v>
      </c>
      <c r="Q228" t="s">
        <v>5276</v>
      </c>
      <c r="R228">
        <v>40</v>
      </c>
      <c r="S228">
        <v>4411532</v>
      </c>
      <c r="T228">
        <v>100</v>
      </c>
      <c r="U228">
        <v>40</v>
      </c>
      <c r="V228">
        <v>0</v>
      </c>
      <c r="W228">
        <v>0</v>
      </c>
      <c r="X228">
        <v>1</v>
      </c>
      <c r="Y228">
        <v>40</v>
      </c>
      <c r="Z228">
        <v>3891370</v>
      </c>
      <c r="AA228">
        <v>3891331</v>
      </c>
      <c r="AB228" s="1">
        <v>1.14E-16</v>
      </c>
      <c r="AC228">
        <v>79.8</v>
      </c>
    </row>
    <row r="229" spans="16:29" x14ac:dyDescent="0.25">
      <c r="P229" t="s">
        <v>5390</v>
      </c>
      <c r="Q229" t="s">
        <v>5276</v>
      </c>
      <c r="R229">
        <v>40</v>
      </c>
      <c r="S229">
        <v>4411532</v>
      </c>
      <c r="T229">
        <v>100</v>
      </c>
      <c r="U229">
        <v>40</v>
      </c>
      <c r="V229">
        <v>0</v>
      </c>
      <c r="W229">
        <v>0</v>
      </c>
      <c r="X229">
        <v>1</v>
      </c>
      <c r="Y229">
        <v>40</v>
      </c>
      <c r="Z229">
        <v>3749892</v>
      </c>
      <c r="AA229">
        <v>3749931</v>
      </c>
      <c r="AB229" s="1">
        <v>1.14E-16</v>
      </c>
      <c r="AC229">
        <v>79.8</v>
      </c>
    </row>
    <row r="230" spans="16:29" x14ac:dyDescent="0.25">
      <c r="P230" t="s">
        <v>5391</v>
      </c>
      <c r="Q230" t="s">
        <v>5276</v>
      </c>
      <c r="R230">
        <v>40</v>
      </c>
      <c r="S230">
        <v>4411532</v>
      </c>
      <c r="T230">
        <v>100</v>
      </c>
      <c r="U230">
        <v>40</v>
      </c>
      <c r="V230">
        <v>0</v>
      </c>
      <c r="W230">
        <v>0</v>
      </c>
      <c r="X230">
        <v>1</v>
      </c>
      <c r="Y230">
        <v>40</v>
      </c>
      <c r="Z230">
        <v>373343</v>
      </c>
      <c r="AA230">
        <v>373382</v>
      </c>
      <c r="AB230" s="1">
        <v>1.14E-16</v>
      </c>
      <c r="AC230">
        <v>79.8</v>
      </c>
    </row>
    <row r="231" spans="16:29" x14ac:dyDescent="0.25">
      <c r="P231" t="s">
        <v>5391</v>
      </c>
      <c r="Q231" t="s">
        <v>5276</v>
      </c>
      <c r="R231">
        <v>40</v>
      </c>
      <c r="S231">
        <v>4411532</v>
      </c>
      <c r="T231">
        <v>92.105000000000004</v>
      </c>
      <c r="U231">
        <v>38</v>
      </c>
      <c r="V231">
        <v>3</v>
      </c>
      <c r="W231">
        <v>0</v>
      </c>
      <c r="X231">
        <v>3</v>
      </c>
      <c r="Y231">
        <v>40</v>
      </c>
      <c r="Z231">
        <v>428185</v>
      </c>
      <c r="AA231">
        <v>428222</v>
      </c>
      <c r="AB231" s="1">
        <v>2.5799999999999999E-8</v>
      </c>
      <c r="AC231">
        <v>52</v>
      </c>
    </row>
    <row r="232" spans="16:29" x14ac:dyDescent="0.25">
      <c r="P232" t="s">
        <v>5391</v>
      </c>
      <c r="Q232" t="s">
        <v>5276</v>
      </c>
      <c r="R232">
        <v>40</v>
      </c>
      <c r="S232">
        <v>4411532</v>
      </c>
      <c r="T232">
        <v>96.296000000000006</v>
      </c>
      <c r="U232">
        <v>27</v>
      </c>
      <c r="V232">
        <v>1</v>
      </c>
      <c r="W232">
        <v>0</v>
      </c>
      <c r="X232">
        <v>3</v>
      </c>
      <c r="Y232">
        <v>29</v>
      </c>
      <c r="Z232">
        <v>368088</v>
      </c>
      <c r="AA232">
        <v>368114</v>
      </c>
      <c r="AB232" s="1">
        <v>1.59E-6</v>
      </c>
      <c r="AC232">
        <v>46.1</v>
      </c>
    </row>
    <row r="233" spans="16:29" x14ac:dyDescent="0.25">
      <c r="P233" t="s">
        <v>5391</v>
      </c>
      <c r="Q233" t="s">
        <v>5276</v>
      </c>
      <c r="R233">
        <v>40</v>
      </c>
      <c r="S233">
        <v>4411532</v>
      </c>
      <c r="T233">
        <v>96.296000000000006</v>
      </c>
      <c r="U233">
        <v>27</v>
      </c>
      <c r="V233">
        <v>1</v>
      </c>
      <c r="W233">
        <v>0</v>
      </c>
      <c r="X233">
        <v>3</v>
      </c>
      <c r="Y233">
        <v>29</v>
      </c>
      <c r="Z233">
        <v>368103</v>
      </c>
      <c r="AA233">
        <v>368129</v>
      </c>
      <c r="AB233" s="1">
        <v>1.59E-6</v>
      </c>
      <c r="AC233">
        <v>46.1</v>
      </c>
    </row>
    <row r="234" spans="16:29" x14ac:dyDescent="0.25">
      <c r="P234" t="s">
        <v>5391</v>
      </c>
      <c r="Q234" t="s">
        <v>5276</v>
      </c>
      <c r="R234">
        <v>40</v>
      </c>
      <c r="S234">
        <v>4411532</v>
      </c>
      <c r="T234">
        <v>96.296000000000006</v>
      </c>
      <c r="U234">
        <v>27</v>
      </c>
      <c r="V234">
        <v>1</v>
      </c>
      <c r="W234">
        <v>0</v>
      </c>
      <c r="X234">
        <v>3</v>
      </c>
      <c r="Y234">
        <v>29</v>
      </c>
      <c r="Z234">
        <v>370584</v>
      </c>
      <c r="AA234">
        <v>370610</v>
      </c>
      <c r="AB234" s="1">
        <v>1.59E-6</v>
      </c>
      <c r="AC234">
        <v>46.1</v>
      </c>
    </row>
    <row r="235" spans="16:29" x14ac:dyDescent="0.25">
      <c r="P235" t="s">
        <v>5391</v>
      </c>
      <c r="Q235" t="s">
        <v>5276</v>
      </c>
      <c r="R235">
        <v>40</v>
      </c>
      <c r="S235">
        <v>4411532</v>
      </c>
      <c r="T235">
        <v>100</v>
      </c>
      <c r="U235">
        <v>23</v>
      </c>
      <c r="V235">
        <v>0</v>
      </c>
      <c r="W235">
        <v>0</v>
      </c>
      <c r="X235">
        <v>7</v>
      </c>
      <c r="Y235">
        <v>29</v>
      </c>
      <c r="Z235">
        <v>373334</v>
      </c>
      <c r="AA235">
        <v>373356</v>
      </c>
      <c r="AB235" s="1">
        <v>1.59E-6</v>
      </c>
      <c r="AC235">
        <v>46.1</v>
      </c>
    </row>
    <row r="236" spans="16:29" x14ac:dyDescent="0.25">
      <c r="P236" t="s">
        <v>5391</v>
      </c>
      <c r="Q236" t="s">
        <v>5276</v>
      </c>
      <c r="R236">
        <v>40</v>
      </c>
      <c r="S236">
        <v>4411532</v>
      </c>
      <c r="T236">
        <v>89.474000000000004</v>
      </c>
      <c r="U236">
        <v>38</v>
      </c>
      <c r="V236">
        <v>4</v>
      </c>
      <c r="W236">
        <v>0</v>
      </c>
      <c r="X236">
        <v>3</v>
      </c>
      <c r="Y236">
        <v>40</v>
      </c>
      <c r="Z236">
        <v>371952</v>
      </c>
      <c r="AA236">
        <v>371989</v>
      </c>
      <c r="AB236" s="1">
        <v>6.2999999999999998E-6</v>
      </c>
      <c r="AC236">
        <v>44.1</v>
      </c>
    </row>
    <row r="237" spans="16:29" x14ac:dyDescent="0.25">
      <c r="P237" t="s">
        <v>5392</v>
      </c>
      <c r="Q237" t="s">
        <v>5276</v>
      </c>
      <c r="R237">
        <v>40</v>
      </c>
      <c r="S237">
        <v>4411532</v>
      </c>
      <c r="T237">
        <v>100</v>
      </c>
      <c r="U237">
        <v>40</v>
      </c>
      <c r="V237">
        <v>0</v>
      </c>
      <c r="W237">
        <v>0</v>
      </c>
      <c r="X237">
        <v>1</v>
      </c>
      <c r="Y237">
        <v>40</v>
      </c>
      <c r="Z237">
        <v>3119205</v>
      </c>
      <c r="AA237">
        <v>3119244</v>
      </c>
      <c r="AB237" s="1">
        <v>1.14E-16</v>
      </c>
      <c r="AC237">
        <v>79.8</v>
      </c>
    </row>
    <row r="238" spans="16:29" x14ac:dyDescent="0.25">
      <c r="P238" t="s">
        <v>5393</v>
      </c>
      <c r="Q238" t="s">
        <v>5276</v>
      </c>
      <c r="R238">
        <v>40</v>
      </c>
      <c r="S238">
        <v>4411532</v>
      </c>
      <c r="T238">
        <v>100</v>
      </c>
      <c r="U238">
        <v>40</v>
      </c>
      <c r="V238">
        <v>0</v>
      </c>
      <c r="W238">
        <v>0</v>
      </c>
      <c r="X238">
        <v>1</v>
      </c>
      <c r="Y238">
        <v>40</v>
      </c>
      <c r="Z238">
        <v>3760567</v>
      </c>
      <c r="AA238">
        <v>3760606</v>
      </c>
      <c r="AB238" s="1">
        <v>1.14E-16</v>
      </c>
      <c r="AC238">
        <v>79.8</v>
      </c>
    </row>
    <row r="239" spans="16:29" x14ac:dyDescent="0.25">
      <c r="P239" t="s">
        <v>5393</v>
      </c>
      <c r="Q239" t="s">
        <v>5276</v>
      </c>
      <c r="R239">
        <v>40</v>
      </c>
      <c r="S239">
        <v>4411532</v>
      </c>
      <c r="T239">
        <v>96.875</v>
      </c>
      <c r="U239">
        <v>32</v>
      </c>
      <c r="V239">
        <v>1</v>
      </c>
      <c r="W239">
        <v>0</v>
      </c>
      <c r="X239">
        <v>9</v>
      </c>
      <c r="Y239">
        <v>40</v>
      </c>
      <c r="Z239">
        <v>3748382</v>
      </c>
      <c r="AA239">
        <v>3748413</v>
      </c>
      <c r="AB239" s="1">
        <v>1.6500000000000001E-9</v>
      </c>
      <c r="AC239">
        <v>56</v>
      </c>
    </row>
    <row r="240" spans="16:29" x14ac:dyDescent="0.25">
      <c r="P240" t="s">
        <v>5393</v>
      </c>
      <c r="Q240" t="s">
        <v>5276</v>
      </c>
      <c r="R240">
        <v>40</v>
      </c>
      <c r="S240">
        <v>4411532</v>
      </c>
      <c r="T240">
        <v>96.875</v>
      </c>
      <c r="U240">
        <v>32</v>
      </c>
      <c r="V240">
        <v>1</v>
      </c>
      <c r="W240">
        <v>0</v>
      </c>
      <c r="X240">
        <v>9</v>
      </c>
      <c r="Y240">
        <v>40</v>
      </c>
      <c r="Z240">
        <v>3758793</v>
      </c>
      <c r="AA240">
        <v>3758824</v>
      </c>
      <c r="AB240" s="1">
        <v>1.6500000000000001E-9</v>
      </c>
      <c r="AC240">
        <v>56</v>
      </c>
    </row>
    <row r="241" spans="16:29" x14ac:dyDescent="0.25">
      <c r="P241" t="s">
        <v>5393</v>
      </c>
      <c r="Q241" t="s">
        <v>5276</v>
      </c>
      <c r="R241">
        <v>40</v>
      </c>
      <c r="S241">
        <v>4411532</v>
      </c>
      <c r="T241">
        <v>93.75</v>
      </c>
      <c r="U241">
        <v>32</v>
      </c>
      <c r="V241">
        <v>2</v>
      </c>
      <c r="W241">
        <v>0</v>
      </c>
      <c r="X241">
        <v>9</v>
      </c>
      <c r="Y241">
        <v>40</v>
      </c>
      <c r="Z241">
        <v>431053</v>
      </c>
      <c r="AA241">
        <v>431084</v>
      </c>
      <c r="AB241" s="1">
        <v>4.03E-7</v>
      </c>
      <c r="AC241">
        <v>48.1</v>
      </c>
    </row>
    <row r="242" spans="16:29" x14ac:dyDescent="0.25">
      <c r="P242" t="s">
        <v>5393</v>
      </c>
      <c r="Q242" t="s">
        <v>5276</v>
      </c>
      <c r="R242">
        <v>40</v>
      </c>
      <c r="S242">
        <v>4411532</v>
      </c>
      <c r="T242">
        <v>93.75</v>
      </c>
      <c r="U242">
        <v>32</v>
      </c>
      <c r="V242">
        <v>2</v>
      </c>
      <c r="W242">
        <v>0</v>
      </c>
      <c r="X242">
        <v>9</v>
      </c>
      <c r="Y242">
        <v>40</v>
      </c>
      <c r="Z242">
        <v>3750227</v>
      </c>
      <c r="AA242">
        <v>3750258</v>
      </c>
      <c r="AB242" s="1">
        <v>4.03E-7</v>
      </c>
      <c r="AC242">
        <v>48.1</v>
      </c>
    </row>
    <row r="243" spans="16:29" x14ac:dyDescent="0.25">
      <c r="P243" t="s">
        <v>5394</v>
      </c>
      <c r="Q243" t="s">
        <v>5276</v>
      </c>
      <c r="R243">
        <v>40</v>
      </c>
      <c r="S243">
        <v>4411532</v>
      </c>
      <c r="T243">
        <v>100</v>
      </c>
      <c r="U243">
        <v>40</v>
      </c>
      <c r="V243">
        <v>0</v>
      </c>
      <c r="W243">
        <v>0</v>
      </c>
      <c r="X243">
        <v>1</v>
      </c>
      <c r="Y243">
        <v>40</v>
      </c>
      <c r="Z243">
        <v>1170424</v>
      </c>
      <c r="AA243">
        <v>1170385</v>
      </c>
      <c r="AB243" s="1">
        <v>1.14E-16</v>
      </c>
      <c r="AC243">
        <v>79.8</v>
      </c>
    </row>
    <row r="244" spans="16:29" x14ac:dyDescent="0.25">
      <c r="P244" t="s">
        <v>5394</v>
      </c>
      <c r="Q244" t="s">
        <v>5276</v>
      </c>
      <c r="R244">
        <v>40</v>
      </c>
      <c r="S244">
        <v>4411532</v>
      </c>
      <c r="T244">
        <v>100</v>
      </c>
      <c r="U244">
        <v>40</v>
      </c>
      <c r="V244">
        <v>0</v>
      </c>
      <c r="W244">
        <v>0</v>
      </c>
      <c r="X244">
        <v>1</v>
      </c>
      <c r="Y244">
        <v>40</v>
      </c>
      <c r="Z244">
        <v>1341604</v>
      </c>
      <c r="AA244">
        <v>1341643</v>
      </c>
      <c r="AB244" s="1">
        <v>1.14E-16</v>
      </c>
      <c r="AC244">
        <v>79.8</v>
      </c>
    </row>
    <row r="245" spans="16:29" x14ac:dyDescent="0.25">
      <c r="P245" t="s">
        <v>5394</v>
      </c>
      <c r="Q245" t="s">
        <v>5276</v>
      </c>
      <c r="R245">
        <v>40</v>
      </c>
      <c r="S245">
        <v>4411532</v>
      </c>
      <c r="T245">
        <v>100</v>
      </c>
      <c r="U245">
        <v>40</v>
      </c>
      <c r="V245">
        <v>0</v>
      </c>
      <c r="W245">
        <v>0</v>
      </c>
      <c r="X245">
        <v>1</v>
      </c>
      <c r="Y245">
        <v>40</v>
      </c>
      <c r="Z245">
        <v>2828802</v>
      </c>
      <c r="AA245">
        <v>2828841</v>
      </c>
      <c r="AB245" s="1">
        <v>1.14E-16</v>
      </c>
      <c r="AC245">
        <v>79.8</v>
      </c>
    </row>
    <row r="246" spans="16:29" x14ac:dyDescent="0.25">
      <c r="P246" t="s">
        <v>5394</v>
      </c>
      <c r="Q246" t="s">
        <v>5276</v>
      </c>
      <c r="R246">
        <v>40</v>
      </c>
      <c r="S246">
        <v>4411532</v>
      </c>
      <c r="T246">
        <v>100</v>
      </c>
      <c r="U246">
        <v>40</v>
      </c>
      <c r="V246">
        <v>0</v>
      </c>
      <c r="W246">
        <v>0</v>
      </c>
      <c r="X246">
        <v>1</v>
      </c>
      <c r="Y246">
        <v>40</v>
      </c>
      <c r="Z246">
        <v>3381621</v>
      </c>
      <c r="AA246">
        <v>3381660</v>
      </c>
      <c r="AB246" s="1">
        <v>1.14E-16</v>
      </c>
      <c r="AC246">
        <v>79.8</v>
      </c>
    </row>
    <row r="247" spans="16:29" x14ac:dyDescent="0.25">
      <c r="P247" t="s">
        <v>5394</v>
      </c>
      <c r="Q247" t="s">
        <v>5276</v>
      </c>
      <c r="R247">
        <v>40</v>
      </c>
      <c r="S247">
        <v>4411532</v>
      </c>
      <c r="T247">
        <v>100</v>
      </c>
      <c r="U247">
        <v>40</v>
      </c>
      <c r="V247">
        <v>0</v>
      </c>
      <c r="W247">
        <v>0</v>
      </c>
      <c r="X247">
        <v>1</v>
      </c>
      <c r="Y247">
        <v>40</v>
      </c>
      <c r="Z247">
        <v>3482452</v>
      </c>
      <c r="AA247">
        <v>3482413</v>
      </c>
      <c r="AB247" s="1">
        <v>1.14E-16</v>
      </c>
      <c r="AC247">
        <v>79.8</v>
      </c>
    </row>
    <row r="248" spans="16:29" x14ac:dyDescent="0.25">
      <c r="P248" t="s">
        <v>5395</v>
      </c>
      <c r="Q248" t="s">
        <v>5276</v>
      </c>
      <c r="R248">
        <v>40</v>
      </c>
      <c r="S248">
        <v>4411532</v>
      </c>
      <c r="T248">
        <v>100</v>
      </c>
      <c r="U248">
        <v>40</v>
      </c>
      <c r="V248">
        <v>0</v>
      </c>
      <c r="W248">
        <v>0</v>
      </c>
      <c r="X248">
        <v>1</v>
      </c>
      <c r="Y248">
        <v>40</v>
      </c>
      <c r="Z248">
        <v>3194887</v>
      </c>
      <c r="AA248">
        <v>3194926</v>
      </c>
      <c r="AB248" s="1">
        <v>1.14E-16</v>
      </c>
      <c r="AC248">
        <v>79.8</v>
      </c>
    </row>
    <row r="249" spans="16:29" x14ac:dyDescent="0.25">
      <c r="P249" t="s">
        <v>5396</v>
      </c>
      <c r="Q249" t="s">
        <v>5276</v>
      </c>
      <c r="R249">
        <v>40</v>
      </c>
      <c r="S249">
        <v>4411532</v>
      </c>
      <c r="T249">
        <v>100</v>
      </c>
      <c r="U249">
        <v>40</v>
      </c>
      <c r="V249">
        <v>0</v>
      </c>
      <c r="W249">
        <v>0</v>
      </c>
      <c r="X249">
        <v>1</v>
      </c>
      <c r="Y249">
        <v>40</v>
      </c>
      <c r="Z249">
        <v>3820680</v>
      </c>
      <c r="AA249">
        <v>3820719</v>
      </c>
      <c r="AB249" s="1">
        <v>1.14E-16</v>
      </c>
      <c r="AC249">
        <v>79.8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79595-E95A-41E7-97A6-D23F84652BD5}">
  <dimension ref="A1:AA102"/>
  <sheetViews>
    <sheetView workbookViewId="0"/>
  </sheetViews>
  <sheetFormatPr defaultRowHeight="15" x14ac:dyDescent="0.25"/>
  <cols>
    <col min="4" max="4" width="19.42578125" bestFit="1" customWidth="1"/>
  </cols>
  <sheetData>
    <row r="1" spans="1:27" x14ac:dyDescent="0.25">
      <c r="A1" s="10" t="s">
        <v>8156</v>
      </c>
      <c r="M1" s="2"/>
    </row>
    <row r="2" spans="1:27" x14ac:dyDescent="0.25">
      <c r="A2" t="s">
        <v>146</v>
      </c>
      <c r="B2" t="s">
        <v>147</v>
      </c>
      <c r="C2" t="s">
        <v>148</v>
      </c>
      <c r="D2" t="s">
        <v>149</v>
      </c>
      <c r="E2" t="s">
        <v>148</v>
      </c>
      <c r="F2" t="s">
        <v>150</v>
      </c>
      <c r="G2" t="s">
        <v>151</v>
      </c>
      <c r="H2" t="s">
        <v>152</v>
      </c>
      <c r="I2" t="s">
        <v>153</v>
      </c>
      <c r="J2" t="s">
        <v>154</v>
      </c>
      <c r="K2" t="s">
        <v>155</v>
      </c>
      <c r="L2" t="s">
        <v>156</v>
      </c>
      <c r="M2" t="s">
        <v>157</v>
      </c>
      <c r="N2" t="s">
        <v>158</v>
      </c>
      <c r="O2" t="s">
        <v>159</v>
      </c>
      <c r="P2" t="s">
        <v>160</v>
      </c>
      <c r="Q2" t="s">
        <v>161</v>
      </c>
      <c r="R2" t="s">
        <v>162</v>
      </c>
      <c r="S2" t="s">
        <v>163</v>
      </c>
      <c r="T2" t="s">
        <v>164</v>
      </c>
      <c r="U2" t="s">
        <v>165</v>
      </c>
      <c r="V2" t="s">
        <v>166</v>
      </c>
      <c r="W2" t="s">
        <v>167</v>
      </c>
      <c r="X2" t="s">
        <v>168</v>
      </c>
      <c r="Y2" t="s">
        <v>169</v>
      </c>
      <c r="Z2" t="s">
        <v>170</v>
      </c>
      <c r="AA2" t="s">
        <v>171</v>
      </c>
    </row>
    <row r="3" spans="1:27" x14ac:dyDescent="0.25">
      <c r="A3">
        <v>33</v>
      </c>
      <c r="B3" t="s">
        <v>172</v>
      </c>
      <c r="C3" t="s">
        <v>173</v>
      </c>
      <c r="D3" t="s">
        <v>174</v>
      </c>
      <c r="E3" t="s">
        <v>175</v>
      </c>
      <c r="F3" t="s">
        <v>175</v>
      </c>
      <c r="G3" t="s">
        <v>176</v>
      </c>
      <c r="H3">
        <v>1</v>
      </c>
      <c r="I3">
        <v>71</v>
      </c>
      <c r="J3">
        <v>10887</v>
      </c>
      <c r="K3">
        <v>10960</v>
      </c>
      <c r="L3" t="s">
        <v>177</v>
      </c>
      <c r="M3" t="s">
        <v>178</v>
      </c>
      <c r="N3">
        <v>1</v>
      </c>
      <c r="O3">
        <v>0.59</v>
      </c>
      <c r="P3">
        <v>0</v>
      </c>
      <c r="Q3">
        <v>72.5</v>
      </c>
      <c r="R3" s="1">
        <v>2.1999999999999999E-12</v>
      </c>
      <c r="S3" t="s">
        <v>179</v>
      </c>
      <c r="T3" t="s">
        <v>180</v>
      </c>
      <c r="U3" t="s">
        <v>175</v>
      </c>
      <c r="V3" t="s">
        <v>175</v>
      </c>
      <c r="W3" t="s">
        <v>175</v>
      </c>
      <c r="X3" t="s">
        <v>175</v>
      </c>
      <c r="Y3" t="s">
        <v>175</v>
      </c>
      <c r="Z3" t="s">
        <v>175</v>
      </c>
      <c r="AA3" t="s">
        <v>172</v>
      </c>
    </row>
    <row r="4" spans="1:27" x14ac:dyDescent="0.25">
      <c r="A4">
        <v>40</v>
      </c>
      <c r="B4" t="s">
        <v>172</v>
      </c>
      <c r="C4" t="s">
        <v>173</v>
      </c>
      <c r="D4" t="s">
        <v>174</v>
      </c>
      <c r="E4" t="s">
        <v>175</v>
      </c>
      <c r="F4" t="s">
        <v>175</v>
      </c>
      <c r="G4" t="s">
        <v>176</v>
      </c>
      <c r="H4">
        <v>1</v>
      </c>
      <c r="I4">
        <v>71</v>
      </c>
      <c r="J4">
        <v>11112</v>
      </c>
      <c r="K4">
        <v>11184</v>
      </c>
      <c r="L4" t="s">
        <v>177</v>
      </c>
      <c r="M4" t="s">
        <v>178</v>
      </c>
      <c r="N4">
        <v>1</v>
      </c>
      <c r="O4">
        <v>0.62</v>
      </c>
      <c r="P4">
        <v>0</v>
      </c>
      <c r="Q4">
        <v>70</v>
      </c>
      <c r="R4" s="1">
        <v>1.1000000000000001E-11</v>
      </c>
      <c r="S4" t="s">
        <v>179</v>
      </c>
      <c r="T4" t="s">
        <v>180</v>
      </c>
      <c r="U4" t="s">
        <v>175</v>
      </c>
      <c r="V4" t="s">
        <v>175</v>
      </c>
      <c r="W4" t="s">
        <v>175</v>
      </c>
      <c r="X4" t="s">
        <v>175</v>
      </c>
      <c r="Y4" t="s">
        <v>175</v>
      </c>
      <c r="Z4" t="s">
        <v>175</v>
      </c>
      <c r="AA4" t="s">
        <v>172</v>
      </c>
    </row>
    <row r="5" spans="1:27" x14ac:dyDescent="0.25">
      <c r="A5">
        <v>84</v>
      </c>
      <c r="B5" t="s">
        <v>172</v>
      </c>
      <c r="C5" t="s">
        <v>173</v>
      </c>
      <c r="D5" t="s">
        <v>174</v>
      </c>
      <c r="E5" t="s">
        <v>175</v>
      </c>
      <c r="F5" t="s">
        <v>175</v>
      </c>
      <c r="G5" t="s">
        <v>176</v>
      </c>
      <c r="H5">
        <v>1</v>
      </c>
      <c r="I5">
        <v>71</v>
      </c>
      <c r="J5">
        <v>25644</v>
      </c>
      <c r="K5">
        <v>25726</v>
      </c>
      <c r="L5" t="s">
        <v>177</v>
      </c>
      <c r="M5" t="s">
        <v>178</v>
      </c>
      <c r="N5">
        <v>1</v>
      </c>
      <c r="O5">
        <v>0.67</v>
      </c>
      <c r="P5">
        <v>0</v>
      </c>
      <c r="Q5">
        <v>54.1</v>
      </c>
      <c r="R5" s="1">
        <v>3.1E-7</v>
      </c>
      <c r="S5" t="s">
        <v>179</v>
      </c>
      <c r="T5" t="s">
        <v>180</v>
      </c>
      <c r="U5" t="s">
        <v>175</v>
      </c>
      <c r="V5" t="s">
        <v>175</v>
      </c>
      <c r="W5" t="s">
        <v>175</v>
      </c>
      <c r="X5" t="s">
        <v>175</v>
      </c>
      <c r="Y5" t="s">
        <v>175</v>
      </c>
      <c r="Z5" t="s">
        <v>175</v>
      </c>
      <c r="AA5" t="s">
        <v>172</v>
      </c>
    </row>
    <row r="6" spans="1:27" x14ac:dyDescent="0.25">
      <c r="A6">
        <v>82</v>
      </c>
      <c r="B6" t="s">
        <v>181</v>
      </c>
      <c r="C6" t="s">
        <v>182</v>
      </c>
      <c r="D6" t="s">
        <v>174</v>
      </c>
      <c r="E6" t="s">
        <v>175</v>
      </c>
      <c r="F6" t="s">
        <v>175</v>
      </c>
      <c r="G6" t="s">
        <v>176</v>
      </c>
      <c r="H6">
        <v>1</v>
      </c>
      <c r="I6">
        <v>94</v>
      </c>
      <c r="J6">
        <v>79294</v>
      </c>
      <c r="K6">
        <v>79204</v>
      </c>
      <c r="L6" t="s">
        <v>175</v>
      </c>
      <c r="M6" t="s">
        <v>178</v>
      </c>
      <c r="N6">
        <v>1</v>
      </c>
      <c r="O6">
        <v>0.63</v>
      </c>
      <c r="P6">
        <v>0</v>
      </c>
      <c r="Q6">
        <v>57</v>
      </c>
      <c r="R6" s="1">
        <v>2.2999999999999999E-7</v>
      </c>
      <c r="S6" t="s">
        <v>179</v>
      </c>
      <c r="T6" t="s">
        <v>180</v>
      </c>
      <c r="U6" t="s">
        <v>175</v>
      </c>
      <c r="V6" t="s">
        <v>175</v>
      </c>
      <c r="W6" t="s">
        <v>175</v>
      </c>
      <c r="X6" t="s">
        <v>175</v>
      </c>
      <c r="Y6" t="s">
        <v>175</v>
      </c>
      <c r="Z6" t="s">
        <v>175</v>
      </c>
      <c r="AA6" t="s">
        <v>183</v>
      </c>
    </row>
    <row r="7" spans="1:27" x14ac:dyDescent="0.25">
      <c r="A7">
        <v>91</v>
      </c>
      <c r="B7" t="s">
        <v>184</v>
      </c>
      <c r="C7" t="s">
        <v>185</v>
      </c>
      <c r="D7" t="s">
        <v>174</v>
      </c>
      <c r="E7" t="s">
        <v>175</v>
      </c>
      <c r="F7" t="s">
        <v>175</v>
      </c>
      <c r="G7" t="s">
        <v>176</v>
      </c>
      <c r="H7">
        <v>1</v>
      </c>
      <c r="I7">
        <v>93</v>
      </c>
      <c r="J7">
        <v>80218</v>
      </c>
      <c r="K7">
        <v>80316</v>
      </c>
      <c r="L7" t="s">
        <v>177</v>
      </c>
      <c r="M7" t="s">
        <v>178</v>
      </c>
      <c r="N7">
        <v>1</v>
      </c>
      <c r="O7">
        <v>0.66</v>
      </c>
      <c r="P7">
        <v>0.4</v>
      </c>
      <c r="Q7">
        <v>41.3</v>
      </c>
      <c r="R7">
        <v>6.4000000000000003E-3</v>
      </c>
      <c r="S7" t="s">
        <v>179</v>
      </c>
      <c r="T7" t="s">
        <v>180</v>
      </c>
      <c r="U7" t="s">
        <v>175</v>
      </c>
      <c r="V7" t="s">
        <v>175</v>
      </c>
      <c r="W7" t="s">
        <v>175</v>
      </c>
      <c r="X7" t="s">
        <v>175</v>
      </c>
      <c r="Y7" t="s">
        <v>175</v>
      </c>
      <c r="Z7" t="s">
        <v>175</v>
      </c>
      <c r="AA7" t="s">
        <v>186</v>
      </c>
    </row>
    <row r="8" spans="1:27" x14ac:dyDescent="0.25">
      <c r="A8">
        <v>60</v>
      </c>
      <c r="B8" t="s">
        <v>187</v>
      </c>
      <c r="C8" t="s">
        <v>188</v>
      </c>
      <c r="D8" t="s">
        <v>174</v>
      </c>
      <c r="E8" t="s">
        <v>175</v>
      </c>
      <c r="F8" t="s">
        <v>175</v>
      </c>
      <c r="G8" t="s">
        <v>176</v>
      </c>
      <c r="H8">
        <v>1</v>
      </c>
      <c r="I8">
        <v>58</v>
      </c>
      <c r="J8">
        <v>293604</v>
      </c>
      <c r="K8">
        <v>293661</v>
      </c>
      <c r="L8" t="s">
        <v>177</v>
      </c>
      <c r="M8" t="s">
        <v>178</v>
      </c>
      <c r="N8">
        <v>1</v>
      </c>
      <c r="O8">
        <v>0.67</v>
      </c>
      <c r="P8">
        <v>0</v>
      </c>
      <c r="Q8">
        <v>74.7</v>
      </c>
      <c r="R8" s="1">
        <v>3.6E-10</v>
      </c>
      <c r="S8" t="s">
        <v>179</v>
      </c>
      <c r="T8" t="s">
        <v>180</v>
      </c>
      <c r="U8" t="s">
        <v>175</v>
      </c>
      <c r="V8" t="s">
        <v>175</v>
      </c>
      <c r="W8" t="s">
        <v>175</v>
      </c>
      <c r="X8" t="s">
        <v>175</v>
      </c>
      <c r="Y8" t="s">
        <v>175</v>
      </c>
      <c r="Z8" t="s">
        <v>175</v>
      </c>
      <c r="AA8" t="s">
        <v>189</v>
      </c>
    </row>
    <row r="9" spans="1:27" x14ac:dyDescent="0.25">
      <c r="A9">
        <v>18</v>
      </c>
      <c r="B9" t="s">
        <v>190</v>
      </c>
      <c r="C9" t="s">
        <v>191</v>
      </c>
      <c r="D9" t="s">
        <v>174</v>
      </c>
      <c r="E9" t="s">
        <v>175</v>
      </c>
      <c r="F9" t="s">
        <v>175</v>
      </c>
      <c r="G9" t="s">
        <v>176</v>
      </c>
      <c r="H9">
        <v>1</v>
      </c>
      <c r="I9">
        <v>190</v>
      </c>
      <c r="J9">
        <v>309858</v>
      </c>
      <c r="K9">
        <v>309686</v>
      </c>
      <c r="L9" t="s">
        <v>175</v>
      </c>
      <c r="M9" t="s">
        <v>178</v>
      </c>
      <c r="N9">
        <v>1</v>
      </c>
      <c r="O9">
        <v>0.65</v>
      </c>
      <c r="P9">
        <v>0.4</v>
      </c>
      <c r="Q9">
        <v>89.7</v>
      </c>
      <c r="R9" s="1">
        <v>9.5999999999999997E-20</v>
      </c>
      <c r="S9" t="s">
        <v>179</v>
      </c>
      <c r="T9" t="s">
        <v>180</v>
      </c>
      <c r="U9" t="s">
        <v>175</v>
      </c>
      <c r="V9" t="s">
        <v>175</v>
      </c>
      <c r="W9" t="s">
        <v>175</v>
      </c>
      <c r="X9" t="s">
        <v>175</v>
      </c>
      <c r="Y9" t="s">
        <v>175</v>
      </c>
      <c r="Z9" t="s">
        <v>175</v>
      </c>
      <c r="AA9" t="s">
        <v>192</v>
      </c>
    </row>
    <row r="10" spans="1:27" x14ac:dyDescent="0.25">
      <c r="A10">
        <v>31</v>
      </c>
      <c r="B10" t="s">
        <v>172</v>
      </c>
      <c r="C10" t="s">
        <v>173</v>
      </c>
      <c r="D10" t="s">
        <v>174</v>
      </c>
      <c r="E10" t="s">
        <v>175</v>
      </c>
      <c r="F10" t="s">
        <v>175</v>
      </c>
      <c r="G10" t="s">
        <v>176</v>
      </c>
      <c r="H10">
        <v>1</v>
      </c>
      <c r="I10">
        <v>71</v>
      </c>
      <c r="J10">
        <v>386274</v>
      </c>
      <c r="K10">
        <v>386204</v>
      </c>
      <c r="L10" t="s">
        <v>175</v>
      </c>
      <c r="M10" t="s">
        <v>178</v>
      </c>
      <c r="N10">
        <v>1</v>
      </c>
      <c r="O10">
        <v>0.54</v>
      </c>
      <c r="P10">
        <v>0</v>
      </c>
      <c r="Q10">
        <v>72.599999999999994</v>
      </c>
      <c r="R10" s="1">
        <v>2.0999999999999999E-12</v>
      </c>
      <c r="S10" t="s">
        <v>179</v>
      </c>
      <c r="T10" t="s">
        <v>180</v>
      </c>
      <c r="U10" t="s">
        <v>175</v>
      </c>
      <c r="V10" t="s">
        <v>175</v>
      </c>
      <c r="W10" t="s">
        <v>175</v>
      </c>
      <c r="X10" t="s">
        <v>175</v>
      </c>
      <c r="Y10" t="s">
        <v>175</v>
      </c>
      <c r="Z10" t="s">
        <v>175</v>
      </c>
      <c r="AA10" t="s">
        <v>172</v>
      </c>
    </row>
    <row r="11" spans="1:27" x14ac:dyDescent="0.25">
      <c r="A11">
        <v>90</v>
      </c>
      <c r="B11" t="s">
        <v>193</v>
      </c>
      <c r="C11" t="s">
        <v>194</v>
      </c>
      <c r="D11" t="s">
        <v>174</v>
      </c>
      <c r="E11" t="s">
        <v>175</v>
      </c>
      <c r="F11" t="s">
        <v>175</v>
      </c>
      <c r="G11" t="s">
        <v>176</v>
      </c>
      <c r="H11">
        <v>1</v>
      </c>
      <c r="I11">
        <v>105</v>
      </c>
      <c r="J11">
        <v>501047</v>
      </c>
      <c r="K11">
        <v>501157</v>
      </c>
      <c r="L11" t="s">
        <v>177</v>
      </c>
      <c r="M11" t="s">
        <v>178</v>
      </c>
      <c r="N11">
        <v>1</v>
      </c>
      <c r="O11">
        <v>0.68</v>
      </c>
      <c r="P11">
        <v>0</v>
      </c>
      <c r="Q11">
        <v>57.6</v>
      </c>
      <c r="R11" s="1">
        <v>1.9E-6</v>
      </c>
      <c r="S11" t="s">
        <v>179</v>
      </c>
      <c r="T11" t="s">
        <v>180</v>
      </c>
      <c r="U11" t="s">
        <v>175</v>
      </c>
      <c r="V11" t="s">
        <v>175</v>
      </c>
      <c r="W11" t="s">
        <v>175</v>
      </c>
      <c r="X11" t="s">
        <v>175</v>
      </c>
      <c r="Y11" t="s">
        <v>175</v>
      </c>
      <c r="Z11" t="s">
        <v>175</v>
      </c>
      <c r="AA11" t="s">
        <v>195</v>
      </c>
    </row>
    <row r="12" spans="1:27" x14ac:dyDescent="0.25">
      <c r="A12">
        <v>86</v>
      </c>
      <c r="B12" t="s">
        <v>193</v>
      </c>
      <c r="C12" t="s">
        <v>194</v>
      </c>
      <c r="D12" t="s">
        <v>174</v>
      </c>
      <c r="E12" t="s">
        <v>175</v>
      </c>
      <c r="F12" t="s">
        <v>175</v>
      </c>
      <c r="G12" t="s">
        <v>176</v>
      </c>
      <c r="H12">
        <v>1</v>
      </c>
      <c r="I12">
        <v>105</v>
      </c>
      <c r="J12">
        <v>510326</v>
      </c>
      <c r="K12">
        <v>510216</v>
      </c>
      <c r="L12" t="s">
        <v>175</v>
      </c>
      <c r="M12" t="s">
        <v>178</v>
      </c>
      <c r="N12">
        <v>1</v>
      </c>
      <c r="O12">
        <v>0.67</v>
      </c>
      <c r="P12">
        <v>0.1</v>
      </c>
      <c r="Q12">
        <v>60.6</v>
      </c>
      <c r="R12" s="1">
        <v>3.4999999999999998E-7</v>
      </c>
      <c r="S12" t="s">
        <v>179</v>
      </c>
      <c r="T12" t="s">
        <v>180</v>
      </c>
      <c r="U12" t="s">
        <v>175</v>
      </c>
      <c r="V12" t="s">
        <v>175</v>
      </c>
      <c r="W12" t="s">
        <v>175</v>
      </c>
      <c r="X12" t="s">
        <v>175</v>
      </c>
      <c r="Y12" t="s">
        <v>175</v>
      </c>
      <c r="Z12" t="s">
        <v>175</v>
      </c>
      <c r="AA12" t="s">
        <v>195</v>
      </c>
    </row>
    <row r="13" spans="1:27" x14ac:dyDescent="0.25">
      <c r="A13">
        <v>67</v>
      </c>
      <c r="B13" t="s">
        <v>172</v>
      </c>
      <c r="C13" t="s">
        <v>173</v>
      </c>
      <c r="D13" t="s">
        <v>174</v>
      </c>
      <c r="E13" t="s">
        <v>175</v>
      </c>
      <c r="F13" t="s">
        <v>175</v>
      </c>
      <c r="G13" t="s">
        <v>176</v>
      </c>
      <c r="H13">
        <v>1</v>
      </c>
      <c r="I13">
        <v>71</v>
      </c>
      <c r="J13">
        <v>658109</v>
      </c>
      <c r="K13">
        <v>658189</v>
      </c>
      <c r="L13" t="s">
        <v>177</v>
      </c>
      <c r="M13" t="s">
        <v>178</v>
      </c>
      <c r="N13">
        <v>1</v>
      </c>
      <c r="O13">
        <v>0.62</v>
      </c>
      <c r="P13">
        <v>0</v>
      </c>
      <c r="Q13">
        <v>61.8</v>
      </c>
      <c r="R13" s="1">
        <v>2.2999999999999999E-9</v>
      </c>
      <c r="S13" t="s">
        <v>179</v>
      </c>
      <c r="T13" t="s">
        <v>180</v>
      </c>
      <c r="U13" t="s">
        <v>175</v>
      </c>
      <c r="V13" t="s">
        <v>175</v>
      </c>
      <c r="W13" t="s">
        <v>175</v>
      </c>
      <c r="X13" t="s">
        <v>175</v>
      </c>
      <c r="Y13" t="s">
        <v>175</v>
      </c>
      <c r="Z13" t="s">
        <v>175</v>
      </c>
      <c r="AA13" t="s">
        <v>172</v>
      </c>
    </row>
    <row r="14" spans="1:27" x14ac:dyDescent="0.25">
      <c r="A14">
        <v>26</v>
      </c>
      <c r="B14" t="s">
        <v>196</v>
      </c>
      <c r="C14" t="s">
        <v>197</v>
      </c>
      <c r="D14" t="s">
        <v>174</v>
      </c>
      <c r="E14" t="s">
        <v>175</v>
      </c>
      <c r="F14" t="s">
        <v>175</v>
      </c>
      <c r="G14" t="s">
        <v>176</v>
      </c>
      <c r="H14">
        <v>1</v>
      </c>
      <c r="I14">
        <v>61</v>
      </c>
      <c r="J14">
        <v>704187</v>
      </c>
      <c r="K14">
        <v>704247</v>
      </c>
      <c r="L14" t="s">
        <v>177</v>
      </c>
      <c r="M14" t="s">
        <v>178</v>
      </c>
      <c r="N14">
        <v>1</v>
      </c>
      <c r="O14">
        <v>0.7</v>
      </c>
      <c r="P14">
        <v>0</v>
      </c>
      <c r="Q14">
        <v>96.9</v>
      </c>
      <c r="R14" s="1">
        <v>1E-13</v>
      </c>
      <c r="S14" t="s">
        <v>179</v>
      </c>
      <c r="T14" t="s">
        <v>180</v>
      </c>
      <c r="U14" t="s">
        <v>175</v>
      </c>
      <c r="V14" t="s">
        <v>175</v>
      </c>
      <c r="W14" t="s">
        <v>175</v>
      </c>
      <c r="X14" t="s">
        <v>175</v>
      </c>
      <c r="Y14" t="s">
        <v>175</v>
      </c>
      <c r="Z14" t="s">
        <v>175</v>
      </c>
      <c r="AA14" t="s">
        <v>198</v>
      </c>
    </row>
    <row r="15" spans="1:27" x14ac:dyDescent="0.25">
      <c r="A15">
        <v>57</v>
      </c>
      <c r="B15" t="s">
        <v>172</v>
      </c>
      <c r="C15" t="s">
        <v>173</v>
      </c>
      <c r="D15" t="s">
        <v>174</v>
      </c>
      <c r="E15" t="s">
        <v>175</v>
      </c>
      <c r="F15" t="s">
        <v>175</v>
      </c>
      <c r="G15" t="s">
        <v>176</v>
      </c>
      <c r="H15">
        <v>1</v>
      </c>
      <c r="I15">
        <v>71</v>
      </c>
      <c r="J15">
        <v>731494</v>
      </c>
      <c r="K15">
        <v>731566</v>
      </c>
      <c r="L15" t="s">
        <v>177</v>
      </c>
      <c r="M15" t="s">
        <v>178</v>
      </c>
      <c r="N15">
        <v>1</v>
      </c>
      <c r="O15">
        <v>0.56000000000000005</v>
      </c>
      <c r="P15">
        <v>0</v>
      </c>
      <c r="Q15">
        <v>65.2</v>
      </c>
      <c r="R15" s="1">
        <v>2.5000000000000002E-10</v>
      </c>
      <c r="S15" t="s">
        <v>179</v>
      </c>
      <c r="T15" t="s">
        <v>180</v>
      </c>
      <c r="U15" t="s">
        <v>175</v>
      </c>
      <c r="V15" t="s">
        <v>175</v>
      </c>
      <c r="W15" t="s">
        <v>175</v>
      </c>
      <c r="X15" t="s">
        <v>175</v>
      </c>
      <c r="Y15" t="s">
        <v>175</v>
      </c>
      <c r="Z15" t="s">
        <v>175</v>
      </c>
      <c r="AA15" t="s">
        <v>172</v>
      </c>
    </row>
    <row r="16" spans="1:27" x14ac:dyDescent="0.25">
      <c r="A16">
        <v>29</v>
      </c>
      <c r="B16" t="s">
        <v>172</v>
      </c>
      <c r="C16" t="s">
        <v>173</v>
      </c>
      <c r="D16" t="s">
        <v>174</v>
      </c>
      <c r="E16" t="s">
        <v>175</v>
      </c>
      <c r="F16" t="s">
        <v>175</v>
      </c>
      <c r="G16" t="s">
        <v>176</v>
      </c>
      <c r="H16">
        <v>1</v>
      </c>
      <c r="I16">
        <v>71</v>
      </c>
      <c r="J16">
        <v>731603</v>
      </c>
      <c r="K16">
        <v>731676</v>
      </c>
      <c r="L16" t="s">
        <v>177</v>
      </c>
      <c r="M16" t="s">
        <v>178</v>
      </c>
      <c r="N16">
        <v>1</v>
      </c>
      <c r="O16">
        <v>0.56999999999999995</v>
      </c>
      <c r="P16">
        <v>0</v>
      </c>
      <c r="Q16">
        <v>73.8</v>
      </c>
      <c r="R16" s="1">
        <v>9.9999999999999998E-13</v>
      </c>
      <c r="S16" t="s">
        <v>179</v>
      </c>
      <c r="T16" t="s">
        <v>180</v>
      </c>
      <c r="U16" t="s">
        <v>175</v>
      </c>
      <c r="V16" t="s">
        <v>175</v>
      </c>
      <c r="W16" t="s">
        <v>175</v>
      </c>
      <c r="X16" t="s">
        <v>175</v>
      </c>
      <c r="Y16" t="s">
        <v>175</v>
      </c>
      <c r="Z16" t="s">
        <v>175</v>
      </c>
      <c r="AA16" t="s">
        <v>172</v>
      </c>
    </row>
    <row r="17" spans="1:27" x14ac:dyDescent="0.25">
      <c r="A17">
        <v>45</v>
      </c>
      <c r="B17" t="s">
        <v>172</v>
      </c>
      <c r="C17" t="s">
        <v>173</v>
      </c>
      <c r="D17" t="s">
        <v>174</v>
      </c>
      <c r="E17" t="s">
        <v>175</v>
      </c>
      <c r="F17" t="s">
        <v>175</v>
      </c>
      <c r="G17" t="s">
        <v>176</v>
      </c>
      <c r="H17">
        <v>1</v>
      </c>
      <c r="I17">
        <v>71</v>
      </c>
      <c r="J17">
        <v>733524</v>
      </c>
      <c r="K17">
        <v>733596</v>
      </c>
      <c r="L17" t="s">
        <v>177</v>
      </c>
      <c r="M17" t="s">
        <v>178</v>
      </c>
      <c r="N17">
        <v>1</v>
      </c>
      <c r="O17">
        <v>0.62</v>
      </c>
      <c r="P17">
        <v>0</v>
      </c>
      <c r="Q17">
        <v>67.8</v>
      </c>
      <c r="R17" s="1">
        <v>4.6999999999999999E-11</v>
      </c>
      <c r="S17" t="s">
        <v>179</v>
      </c>
      <c r="T17" t="s">
        <v>180</v>
      </c>
      <c r="U17" t="s">
        <v>175</v>
      </c>
      <c r="V17" t="s">
        <v>175</v>
      </c>
      <c r="W17" t="s">
        <v>175</v>
      </c>
      <c r="X17" t="s">
        <v>175</v>
      </c>
      <c r="Y17" t="s">
        <v>175</v>
      </c>
      <c r="Z17" t="s">
        <v>175</v>
      </c>
      <c r="AA17" t="s">
        <v>172</v>
      </c>
    </row>
    <row r="18" spans="1:27" x14ac:dyDescent="0.25">
      <c r="A18">
        <v>50</v>
      </c>
      <c r="B18" t="s">
        <v>172</v>
      </c>
      <c r="C18" t="s">
        <v>173</v>
      </c>
      <c r="D18" t="s">
        <v>174</v>
      </c>
      <c r="E18" t="s">
        <v>175</v>
      </c>
      <c r="F18" t="s">
        <v>175</v>
      </c>
      <c r="G18" t="s">
        <v>176</v>
      </c>
      <c r="H18">
        <v>1</v>
      </c>
      <c r="I18">
        <v>71</v>
      </c>
      <c r="J18">
        <v>850713</v>
      </c>
      <c r="K18">
        <v>850642</v>
      </c>
      <c r="L18" t="s">
        <v>175</v>
      </c>
      <c r="M18" t="s">
        <v>178</v>
      </c>
      <c r="N18">
        <v>1</v>
      </c>
      <c r="O18">
        <v>0.57999999999999996</v>
      </c>
      <c r="P18">
        <v>0</v>
      </c>
      <c r="Q18">
        <v>66.7</v>
      </c>
      <c r="R18" s="1">
        <v>9.8999999999999994E-11</v>
      </c>
      <c r="S18" t="s">
        <v>179</v>
      </c>
      <c r="T18" t="s">
        <v>180</v>
      </c>
      <c r="U18" t="s">
        <v>175</v>
      </c>
      <c r="V18" t="s">
        <v>175</v>
      </c>
      <c r="W18" t="s">
        <v>175</v>
      </c>
      <c r="X18" t="s">
        <v>175</v>
      </c>
      <c r="Y18" t="s">
        <v>175</v>
      </c>
      <c r="Z18" t="s">
        <v>175</v>
      </c>
      <c r="AA18" t="s">
        <v>172</v>
      </c>
    </row>
    <row r="19" spans="1:27" x14ac:dyDescent="0.25">
      <c r="A19">
        <v>20</v>
      </c>
      <c r="B19" t="s">
        <v>199</v>
      </c>
      <c r="C19" t="s">
        <v>200</v>
      </c>
      <c r="D19" t="s">
        <v>174</v>
      </c>
      <c r="E19" t="s">
        <v>175</v>
      </c>
      <c r="F19" t="s">
        <v>175</v>
      </c>
      <c r="G19" t="s">
        <v>176</v>
      </c>
      <c r="H19">
        <v>1</v>
      </c>
      <c r="I19">
        <v>68</v>
      </c>
      <c r="J19">
        <v>918365</v>
      </c>
      <c r="K19">
        <v>918432</v>
      </c>
      <c r="L19" t="s">
        <v>177</v>
      </c>
      <c r="M19" t="s">
        <v>178</v>
      </c>
      <c r="N19">
        <v>1</v>
      </c>
      <c r="O19">
        <v>0.65</v>
      </c>
      <c r="P19">
        <v>0</v>
      </c>
      <c r="Q19">
        <v>92</v>
      </c>
      <c r="R19" s="1">
        <v>3.4000000000000002E-19</v>
      </c>
      <c r="S19" t="s">
        <v>179</v>
      </c>
      <c r="T19" t="s">
        <v>180</v>
      </c>
      <c r="U19" t="s">
        <v>175</v>
      </c>
      <c r="V19" t="s">
        <v>175</v>
      </c>
      <c r="W19" t="s">
        <v>175</v>
      </c>
      <c r="X19" t="s">
        <v>175</v>
      </c>
      <c r="Y19" t="s">
        <v>175</v>
      </c>
      <c r="Z19" t="s">
        <v>175</v>
      </c>
      <c r="AA19" t="s">
        <v>201</v>
      </c>
    </row>
    <row r="20" spans="1:27" x14ac:dyDescent="0.25">
      <c r="A20">
        <v>38</v>
      </c>
      <c r="B20" t="s">
        <v>172</v>
      </c>
      <c r="C20" t="s">
        <v>173</v>
      </c>
      <c r="D20" t="s">
        <v>174</v>
      </c>
      <c r="E20" t="s">
        <v>175</v>
      </c>
      <c r="F20" t="s">
        <v>175</v>
      </c>
      <c r="G20" t="s">
        <v>176</v>
      </c>
      <c r="H20">
        <v>1</v>
      </c>
      <c r="I20">
        <v>71</v>
      </c>
      <c r="J20">
        <v>923875</v>
      </c>
      <c r="K20">
        <v>923803</v>
      </c>
      <c r="L20" t="s">
        <v>175</v>
      </c>
      <c r="M20" t="s">
        <v>178</v>
      </c>
      <c r="N20">
        <v>1</v>
      </c>
      <c r="O20">
        <v>0.57999999999999996</v>
      </c>
      <c r="P20">
        <v>0</v>
      </c>
      <c r="Q20">
        <v>70.900000000000006</v>
      </c>
      <c r="R20" s="1">
        <v>6.6000000000000001E-12</v>
      </c>
      <c r="S20" t="s">
        <v>179</v>
      </c>
      <c r="T20" t="s">
        <v>180</v>
      </c>
      <c r="U20" t="s">
        <v>175</v>
      </c>
      <c r="V20" t="s">
        <v>175</v>
      </c>
      <c r="W20" t="s">
        <v>175</v>
      </c>
      <c r="X20" t="s">
        <v>175</v>
      </c>
      <c r="Y20" t="s">
        <v>175</v>
      </c>
      <c r="Z20" t="s">
        <v>175</v>
      </c>
      <c r="AA20" t="s">
        <v>172</v>
      </c>
    </row>
    <row r="21" spans="1:27" x14ac:dyDescent="0.25">
      <c r="A21">
        <v>69</v>
      </c>
      <c r="B21" t="s">
        <v>172</v>
      </c>
      <c r="C21" t="s">
        <v>173</v>
      </c>
      <c r="D21" t="s">
        <v>174</v>
      </c>
      <c r="E21" t="s">
        <v>175</v>
      </c>
      <c r="F21" t="s">
        <v>175</v>
      </c>
      <c r="G21" t="s">
        <v>176</v>
      </c>
      <c r="H21">
        <v>1</v>
      </c>
      <c r="I21">
        <v>71</v>
      </c>
      <c r="J21">
        <v>923999</v>
      </c>
      <c r="K21">
        <v>924072</v>
      </c>
      <c r="L21" t="s">
        <v>177</v>
      </c>
      <c r="M21" t="s">
        <v>178</v>
      </c>
      <c r="N21">
        <v>1</v>
      </c>
      <c r="O21">
        <v>0.65</v>
      </c>
      <c r="P21">
        <v>0</v>
      </c>
      <c r="Q21">
        <v>59.7</v>
      </c>
      <c r="R21" s="1">
        <v>8.9000000000000003E-9</v>
      </c>
      <c r="S21" t="s">
        <v>179</v>
      </c>
      <c r="T21" t="s">
        <v>180</v>
      </c>
      <c r="U21" t="s">
        <v>175</v>
      </c>
      <c r="V21" t="s">
        <v>175</v>
      </c>
      <c r="W21" t="s">
        <v>175</v>
      </c>
      <c r="X21" t="s">
        <v>175</v>
      </c>
      <c r="Y21" t="s">
        <v>175</v>
      </c>
      <c r="Z21" t="s">
        <v>175</v>
      </c>
      <c r="AA21" t="s">
        <v>172</v>
      </c>
    </row>
    <row r="22" spans="1:27" x14ac:dyDescent="0.25">
      <c r="A22">
        <v>53</v>
      </c>
      <c r="B22" t="s">
        <v>172</v>
      </c>
      <c r="C22" t="s">
        <v>173</v>
      </c>
      <c r="D22" t="s">
        <v>174</v>
      </c>
      <c r="E22" t="s">
        <v>175</v>
      </c>
      <c r="F22" t="s">
        <v>175</v>
      </c>
      <c r="G22" t="s">
        <v>176</v>
      </c>
      <c r="H22">
        <v>1</v>
      </c>
      <c r="I22">
        <v>71</v>
      </c>
      <c r="J22">
        <v>924110</v>
      </c>
      <c r="K22">
        <v>924183</v>
      </c>
      <c r="L22" t="s">
        <v>177</v>
      </c>
      <c r="M22" t="s">
        <v>178</v>
      </c>
      <c r="N22">
        <v>1</v>
      </c>
      <c r="O22">
        <v>0.73</v>
      </c>
      <c r="P22">
        <v>0.6</v>
      </c>
      <c r="Q22">
        <v>66.5</v>
      </c>
      <c r="R22" s="1">
        <v>1.0999999999999999E-10</v>
      </c>
      <c r="S22" t="s">
        <v>179</v>
      </c>
      <c r="T22" t="s">
        <v>180</v>
      </c>
      <c r="U22" t="s">
        <v>175</v>
      </c>
      <c r="V22" t="s">
        <v>175</v>
      </c>
      <c r="W22" t="s">
        <v>175</v>
      </c>
      <c r="X22" t="s">
        <v>175</v>
      </c>
      <c r="Y22" t="s">
        <v>175</v>
      </c>
      <c r="Z22" t="s">
        <v>175</v>
      </c>
      <c r="AA22" t="s">
        <v>172</v>
      </c>
    </row>
    <row r="23" spans="1:27" x14ac:dyDescent="0.25">
      <c r="A23">
        <v>36</v>
      </c>
      <c r="B23" t="s">
        <v>172</v>
      </c>
      <c r="C23" t="s">
        <v>173</v>
      </c>
      <c r="D23" t="s">
        <v>174</v>
      </c>
      <c r="E23" t="s">
        <v>175</v>
      </c>
      <c r="F23" t="s">
        <v>175</v>
      </c>
      <c r="G23" t="s">
        <v>176</v>
      </c>
      <c r="H23">
        <v>1</v>
      </c>
      <c r="I23">
        <v>71</v>
      </c>
      <c r="J23">
        <v>924213</v>
      </c>
      <c r="K23">
        <v>924286</v>
      </c>
      <c r="L23" t="s">
        <v>177</v>
      </c>
      <c r="M23" t="s">
        <v>178</v>
      </c>
      <c r="N23">
        <v>1</v>
      </c>
      <c r="O23">
        <v>0.66</v>
      </c>
      <c r="P23">
        <v>0</v>
      </c>
      <c r="Q23">
        <v>71.599999999999994</v>
      </c>
      <c r="R23" s="1">
        <v>4.1999999999999999E-12</v>
      </c>
      <c r="S23" t="s">
        <v>179</v>
      </c>
      <c r="T23" t="s">
        <v>180</v>
      </c>
      <c r="U23" t="s">
        <v>175</v>
      </c>
      <c r="V23" t="s">
        <v>175</v>
      </c>
      <c r="W23" t="s">
        <v>175</v>
      </c>
      <c r="X23" t="s">
        <v>175</v>
      </c>
      <c r="Y23" t="s">
        <v>175</v>
      </c>
      <c r="Z23" t="s">
        <v>175</v>
      </c>
      <c r="AA23" t="s">
        <v>172</v>
      </c>
    </row>
    <row r="24" spans="1:27" x14ac:dyDescent="0.25">
      <c r="A24">
        <v>25</v>
      </c>
      <c r="B24" t="s">
        <v>202</v>
      </c>
      <c r="C24" t="s">
        <v>203</v>
      </c>
      <c r="D24" t="s">
        <v>174</v>
      </c>
      <c r="E24" t="s">
        <v>175</v>
      </c>
      <c r="F24" t="s">
        <v>175</v>
      </c>
      <c r="G24" t="s">
        <v>176</v>
      </c>
      <c r="H24">
        <v>1</v>
      </c>
      <c r="I24">
        <v>136</v>
      </c>
      <c r="J24">
        <v>965767</v>
      </c>
      <c r="K24">
        <v>965545</v>
      </c>
      <c r="L24" t="s">
        <v>175</v>
      </c>
      <c r="M24" t="s">
        <v>178</v>
      </c>
      <c r="N24">
        <v>1</v>
      </c>
      <c r="O24">
        <v>0.66</v>
      </c>
      <c r="P24">
        <v>2.7</v>
      </c>
      <c r="Q24">
        <v>77.099999999999994</v>
      </c>
      <c r="R24" s="1">
        <v>2.2000000000000001E-14</v>
      </c>
      <c r="S24" t="s">
        <v>179</v>
      </c>
      <c r="T24" t="s">
        <v>180</v>
      </c>
      <c r="U24" t="s">
        <v>175</v>
      </c>
      <c r="V24" t="s">
        <v>175</v>
      </c>
      <c r="W24" t="s">
        <v>175</v>
      </c>
      <c r="X24" t="s">
        <v>175</v>
      </c>
      <c r="Y24" t="s">
        <v>175</v>
      </c>
      <c r="Z24" t="s">
        <v>175</v>
      </c>
      <c r="AA24" t="s">
        <v>204</v>
      </c>
    </row>
    <row r="25" spans="1:27" x14ac:dyDescent="0.25">
      <c r="A25">
        <v>61</v>
      </c>
      <c r="B25" t="s">
        <v>172</v>
      </c>
      <c r="C25" t="s">
        <v>173</v>
      </c>
      <c r="D25" t="s">
        <v>174</v>
      </c>
      <c r="E25" t="s">
        <v>175</v>
      </c>
      <c r="F25" t="s">
        <v>175</v>
      </c>
      <c r="G25" t="s">
        <v>176</v>
      </c>
      <c r="H25">
        <v>1</v>
      </c>
      <c r="I25">
        <v>71</v>
      </c>
      <c r="J25">
        <v>1025393</v>
      </c>
      <c r="K25">
        <v>1025321</v>
      </c>
      <c r="L25" t="s">
        <v>175</v>
      </c>
      <c r="M25" t="s">
        <v>178</v>
      </c>
      <c r="N25">
        <v>1</v>
      </c>
      <c r="O25">
        <v>0.64</v>
      </c>
      <c r="P25">
        <v>0</v>
      </c>
      <c r="Q25">
        <v>64.400000000000006</v>
      </c>
      <c r="R25" s="1">
        <v>4.3000000000000001E-10</v>
      </c>
      <c r="S25" t="s">
        <v>179</v>
      </c>
      <c r="T25" t="s">
        <v>180</v>
      </c>
      <c r="U25" t="s">
        <v>175</v>
      </c>
      <c r="V25" t="s">
        <v>175</v>
      </c>
      <c r="W25" t="s">
        <v>175</v>
      </c>
      <c r="X25" t="s">
        <v>175</v>
      </c>
      <c r="Y25" t="s">
        <v>175</v>
      </c>
      <c r="Z25" t="s">
        <v>175</v>
      </c>
      <c r="AA25" t="s">
        <v>172</v>
      </c>
    </row>
    <row r="26" spans="1:27" x14ac:dyDescent="0.25">
      <c r="A26">
        <v>44</v>
      </c>
      <c r="B26" t="s">
        <v>172</v>
      </c>
      <c r="C26" t="s">
        <v>173</v>
      </c>
      <c r="D26" t="s">
        <v>174</v>
      </c>
      <c r="E26" t="s">
        <v>175</v>
      </c>
      <c r="F26" t="s">
        <v>175</v>
      </c>
      <c r="G26" t="s">
        <v>176</v>
      </c>
      <c r="H26">
        <v>1</v>
      </c>
      <c r="I26">
        <v>71</v>
      </c>
      <c r="J26">
        <v>1113511</v>
      </c>
      <c r="K26">
        <v>1113583</v>
      </c>
      <c r="L26" t="s">
        <v>177</v>
      </c>
      <c r="M26" t="s">
        <v>178</v>
      </c>
      <c r="N26">
        <v>1</v>
      </c>
      <c r="O26">
        <v>0.6</v>
      </c>
      <c r="P26">
        <v>0</v>
      </c>
      <c r="Q26">
        <v>67.900000000000006</v>
      </c>
      <c r="R26" s="1">
        <v>4.4000000000000003E-11</v>
      </c>
      <c r="S26" t="s">
        <v>179</v>
      </c>
      <c r="T26" t="s">
        <v>180</v>
      </c>
      <c r="U26" t="s">
        <v>175</v>
      </c>
      <c r="V26" t="s">
        <v>175</v>
      </c>
      <c r="W26" t="s">
        <v>175</v>
      </c>
      <c r="X26" t="s">
        <v>175</v>
      </c>
      <c r="Y26" t="s">
        <v>175</v>
      </c>
      <c r="Z26" t="s">
        <v>175</v>
      </c>
      <c r="AA26" t="s">
        <v>172</v>
      </c>
    </row>
    <row r="27" spans="1:27" x14ac:dyDescent="0.25">
      <c r="A27">
        <v>87</v>
      </c>
      <c r="B27" t="s">
        <v>172</v>
      </c>
      <c r="C27" t="s">
        <v>173</v>
      </c>
      <c r="D27" t="s">
        <v>174</v>
      </c>
      <c r="E27" t="s">
        <v>175</v>
      </c>
      <c r="F27" t="s">
        <v>175</v>
      </c>
      <c r="G27" t="s">
        <v>176</v>
      </c>
      <c r="H27">
        <v>1</v>
      </c>
      <c r="I27">
        <v>71</v>
      </c>
      <c r="J27">
        <v>1138147</v>
      </c>
      <c r="K27">
        <v>1138076</v>
      </c>
      <c r="L27" t="s">
        <v>175</v>
      </c>
      <c r="M27" t="s">
        <v>178</v>
      </c>
      <c r="N27">
        <v>1</v>
      </c>
      <c r="O27">
        <v>0.54</v>
      </c>
      <c r="P27">
        <v>0</v>
      </c>
      <c r="Q27">
        <v>53.6</v>
      </c>
      <c r="R27" s="1">
        <v>4.4000000000000002E-7</v>
      </c>
      <c r="S27" t="s">
        <v>179</v>
      </c>
      <c r="T27" t="s">
        <v>180</v>
      </c>
      <c r="U27" t="s">
        <v>175</v>
      </c>
      <c r="V27" t="s">
        <v>175</v>
      </c>
      <c r="W27" t="s">
        <v>175</v>
      </c>
      <c r="X27" t="s">
        <v>175</v>
      </c>
      <c r="Y27" t="s">
        <v>175</v>
      </c>
      <c r="Z27" t="s">
        <v>175</v>
      </c>
      <c r="AA27" t="s">
        <v>172</v>
      </c>
    </row>
    <row r="28" spans="1:27" x14ac:dyDescent="0.25">
      <c r="A28">
        <v>63</v>
      </c>
      <c r="B28" t="s">
        <v>172</v>
      </c>
      <c r="C28" t="s">
        <v>173</v>
      </c>
      <c r="D28" t="s">
        <v>174</v>
      </c>
      <c r="E28" t="s">
        <v>175</v>
      </c>
      <c r="F28" t="s">
        <v>175</v>
      </c>
      <c r="G28" t="s">
        <v>176</v>
      </c>
      <c r="H28">
        <v>1</v>
      </c>
      <c r="I28">
        <v>71</v>
      </c>
      <c r="J28">
        <v>1177396</v>
      </c>
      <c r="K28">
        <v>1177469</v>
      </c>
      <c r="L28" t="s">
        <v>177</v>
      </c>
      <c r="M28" t="s">
        <v>178</v>
      </c>
      <c r="N28">
        <v>1</v>
      </c>
      <c r="O28">
        <v>0.59</v>
      </c>
      <c r="P28">
        <v>0</v>
      </c>
      <c r="Q28">
        <v>63.6</v>
      </c>
      <c r="R28" s="1">
        <v>6.9999999999999996E-10</v>
      </c>
      <c r="S28" t="s">
        <v>179</v>
      </c>
      <c r="T28" t="s">
        <v>180</v>
      </c>
      <c r="U28" t="s">
        <v>175</v>
      </c>
      <c r="V28" t="s">
        <v>175</v>
      </c>
      <c r="W28" t="s">
        <v>175</v>
      </c>
      <c r="X28" t="s">
        <v>175</v>
      </c>
      <c r="Y28" t="s">
        <v>175</v>
      </c>
      <c r="Z28" t="s">
        <v>175</v>
      </c>
      <c r="AA28" t="s">
        <v>172</v>
      </c>
    </row>
    <row r="29" spans="1:27" x14ac:dyDescent="0.25">
      <c r="A29">
        <v>28</v>
      </c>
      <c r="B29" t="s">
        <v>199</v>
      </c>
      <c r="C29" t="s">
        <v>200</v>
      </c>
      <c r="D29" t="s">
        <v>174</v>
      </c>
      <c r="E29" t="s">
        <v>175</v>
      </c>
      <c r="F29" t="s">
        <v>175</v>
      </c>
      <c r="G29" t="s">
        <v>176</v>
      </c>
      <c r="H29">
        <v>1</v>
      </c>
      <c r="I29">
        <v>68</v>
      </c>
      <c r="J29">
        <v>1222344</v>
      </c>
      <c r="K29">
        <v>1222277</v>
      </c>
      <c r="L29" t="s">
        <v>175</v>
      </c>
      <c r="M29" t="s">
        <v>178</v>
      </c>
      <c r="N29">
        <v>1</v>
      </c>
      <c r="O29">
        <v>0.66</v>
      </c>
      <c r="P29">
        <v>0</v>
      </c>
      <c r="Q29">
        <v>70.599999999999994</v>
      </c>
      <c r="R29" s="1">
        <v>6.8000000000000003E-13</v>
      </c>
      <c r="S29" t="s">
        <v>179</v>
      </c>
      <c r="T29" t="s">
        <v>180</v>
      </c>
      <c r="U29" t="s">
        <v>175</v>
      </c>
      <c r="V29" t="s">
        <v>175</v>
      </c>
      <c r="W29" t="s">
        <v>175</v>
      </c>
      <c r="X29" t="s">
        <v>175</v>
      </c>
      <c r="Y29" t="s">
        <v>175</v>
      </c>
      <c r="Z29" t="s">
        <v>175</v>
      </c>
      <c r="AA29" t="s">
        <v>201</v>
      </c>
    </row>
    <row r="30" spans="1:27" x14ac:dyDescent="0.25">
      <c r="A30">
        <v>17</v>
      </c>
      <c r="B30" t="s">
        <v>190</v>
      </c>
      <c r="C30" t="s">
        <v>191</v>
      </c>
      <c r="D30" t="s">
        <v>174</v>
      </c>
      <c r="E30" t="s">
        <v>175</v>
      </c>
      <c r="F30" t="s">
        <v>175</v>
      </c>
      <c r="G30" t="s">
        <v>176</v>
      </c>
      <c r="H30">
        <v>1</v>
      </c>
      <c r="I30">
        <v>190</v>
      </c>
      <c r="J30">
        <v>1261697</v>
      </c>
      <c r="K30">
        <v>1261480</v>
      </c>
      <c r="L30" t="s">
        <v>175</v>
      </c>
      <c r="M30" t="s">
        <v>178</v>
      </c>
      <c r="N30">
        <v>1</v>
      </c>
      <c r="O30">
        <v>0.66</v>
      </c>
      <c r="P30">
        <v>5.8</v>
      </c>
      <c r="Q30">
        <v>95.5</v>
      </c>
      <c r="R30" s="1">
        <v>1.8999999999999999E-21</v>
      </c>
      <c r="S30" t="s">
        <v>179</v>
      </c>
      <c r="T30" t="s">
        <v>180</v>
      </c>
      <c r="U30" t="s">
        <v>175</v>
      </c>
      <c r="V30" t="s">
        <v>175</v>
      </c>
      <c r="W30" t="s">
        <v>175</v>
      </c>
      <c r="X30" t="s">
        <v>175</v>
      </c>
      <c r="Y30" t="s">
        <v>175</v>
      </c>
      <c r="Z30" t="s">
        <v>175</v>
      </c>
      <c r="AA30" t="s">
        <v>192</v>
      </c>
    </row>
    <row r="31" spans="1:27" x14ac:dyDescent="0.25">
      <c r="A31">
        <v>19</v>
      </c>
      <c r="B31" t="s">
        <v>205</v>
      </c>
      <c r="C31" t="s">
        <v>206</v>
      </c>
      <c r="D31" t="s">
        <v>174</v>
      </c>
      <c r="E31" t="s">
        <v>175</v>
      </c>
      <c r="F31" t="s">
        <v>175</v>
      </c>
      <c r="G31" t="s">
        <v>176</v>
      </c>
      <c r="H31">
        <v>1</v>
      </c>
      <c r="I31">
        <v>109</v>
      </c>
      <c r="J31">
        <v>1413210</v>
      </c>
      <c r="K31">
        <v>1413102</v>
      </c>
      <c r="L31" t="s">
        <v>175</v>
      </c>
      <c r="M31" t="s">
        <v>178</v>
      </c>
      <c r="N31">
        <v>1</v>
      </c>
      <c r="O31">
        <v>0.66</v>
      </c>
      <c r="P31">
        <v>0</v>
      </c>
      <c r="Q31">
        <v>112.6</v>
      </c>
      <c r="R31" s="1">
        <v>1.0999999999999999E-19</v>
      </c>
      <c r="S31" t="s">
        <v>179</v>
      </c>
      <c r="T31" t="s">
        <v>180</v>
      </c>
      <c r="U31" t="s">
        <v>175</v>
      </c>
      <c r="V31" t="s">
        <v>175</v>
      </c>
      <c r="W31" t="s">
        <v>175</v>
      </c>
      <c r="X31" t="s">
        <v>175</v>
      </c>
      <c r="Y31" t="s">
        <v>175</v>
      </c>
      <c r="Z31" t="s">
        <v>175</v>
      </c>
      <c r="AA31" t="s">
        <v>207</v>
      </c>
    </row>
    <row r="32" spans="1:27" x14ac:dyDescent="0.25">
      <c r="A32">
        <v>39</v>
      </c>
      <c r="B32" t="s">
        <v>172</v>
      </c>
      <c r="C32" t="s">
        <v>173</v>
      </c>
      <c r="D32" t="s">
        <v>174</v>
      </c>
      <c r="E32" t="s">
        <v>175</v>
      </c>
      <c r="F32" t="s">
        <v>175</v>
      </c>
      <c r="G32" t="s">
        <v>176</v>
      </c>
      <c r="H32">
        <v>1</v>
      </c>
      <c r="I32">
        <v>71</v>
      </c>
      <c r="J32">
        <v>1446265</v>
      </c>
      <c r="K32">
        <v>1446193</v>
      </c>
      <c r="L32" t="s">
        <v>175</v>
      </c>
      <c r="M32" t="s">
        <v>178</v>
      </c>
      <c r="N32">
        <v>1</v>
      </c>
      <c r="O32">
        <v>0.68</v>
      </c>
      <c r="P32">
        <v>0</v>
      </c>
      <c r="Q32">
        <v>70.7</v>
      </c>
      <c r="R32" s="1">
        <v>7.2E-12</v>
      </c>
      <c r="S32" t="s">
        <v>179</v>
      </c>
      <c r="T32" t="s">
        <v>180</v>
      </c>
      <c r="U32" t="s">
        <v>175</v>
      </c>
      <c r="V32" t="s">
        <v>175</v>
      </c>
      <c r="W32" t="s">
        <v>175</v>
      </c>
      <c r="X32" t="s">
        <v>175</v>
      </c>
      <c r="Y32" t="s">
        <v>175</v>
      </c>
      <c r="Z32" t="s">
        <v>175</v>
      </c>
      <c r="AA32" t="s">
        <v>172</v>
      </c>
    </row>
    <row r="33" spans="1:27" x14ac:dyDescent="0.25">
      <c r="A33">
        <v>3</v>
      </c>
      <c r="B33" t="s">
        <v>208</v>
      </c>
      <c r="C33" t="s">
        <v>209</v>
      </c>
      <c r="D33" t="s">
        <v>174</v>
      </c>
      <c r="E33" t="s">
        <v>175</v>
      </c>
      <c r="F33" t="s">
        <v>175</v>
      </c>
      <c r="G33" t="s">
        <v>176</v>
      </c>
      <c r="H33">
        <v>1</v>
      </c>
      <c r="I33">
        <v>1533</v>
      </c>
      <c r="J33">
        <v>1471849</v>
      </c>
      <c r="K33">
        <v>1473380</v>
      </c>
      <c r="L33" t="s">
        <v>177</v>
      </c>
      <c r="M33" t="s">
        <v>178</v>
      </c>
      <c r="N33">
        <v>1</v>
      </c>
      <c r="O33">
        <v>0.57999999999999996</v>
      </c>
      <c r="P33">
        <v>33.1</v>
      </c>
      <c r="Q33">
        <v>1569.4</v>
      </c>
      <c r="R33">
        <v>0</v>
      </c>
      <c r="S33" t="s">
        <v>179</v>
      </c>
      <c r="T33" t="s">
        <v>210</v>
      </c>
      <c r="U33" t="s">
        <v>175</v>
      </c>
      <c r="V33" t="s">
        <v>175</v>
      </c>
      <c r="W33" t="s">
        <v>175</v>
      </c>
      <c r="X33" t="s">
        <v>175</v>
      </c>
      <c r="Y33" t="s">
        <v>175</v>
      </c>
      <c r="Z33" t="s">
        <v>175</v>
      </c>
      <c r="AA33" t="s">
        <v>211</v>
      </c>
    </row>
    <row r="34" spans="1:27" x14ac:dyDescent="0.25">
      <c r="A34">
        <v>5</v>
      </c>
      <c r="B34" t="s">
        <v>212</v>
      </c>
      <c r="C34" t="s">
        <v>213</v>
      </c>
      <c r="D34" t="s">
        <v>174</v>
      </c>
      <c r="E34" t="s">
        <v>175</v>
      </c>
      <c r="F34" t="s">
        <v>175</v>
      </c>
      <c r="G34" t="s">
        <v>176</v>
      </c>
      <c r="H34">
        <v>1</v>
      </c>
      <c r="I34">
        <v>1477</v>
      </c>
      <c r="J34">
        <v>1471854</v>
      </c>
      <c r="K34">
        <v>1473378</v>
      </c>
      <c r="L34" t="s">
        <v>177</v>
      </c>
      <c r="M34" t="s">
        <v>178</v>
      </c>
      <c r="N34">
        <v>1</v>
      </c>
      <c r="O34">
        <v>0.57999999999999996</v>
      </c>
      <c r="P34">
        <v>34.5</v>
      </c>
      <c r="Q34">
        <v>1040.3</v>
      </c>
      <c r="R34">
        <v>0</v>
      </c>
      <c r="S34" t="s">
        <v>179</v>
      </c>
      <c r="T34" t="s">
        <v>214</v>
      </c>
      <c r="U34">
        <v>3</v>
      </c>
      <c r="V34">
        <v>1</v>
      </c>
      <c r="W34">
        <v>0.995</v>
      </c>
      <c r="X34" t="s">
        <v>215</v>
      </c>
      <c r="Y34" t="s">
        <v>215</v>
      </c>
      <c r="Z34" t="s">
        <v>215</v>
      </c>
      <c r="AA34" t="s">
        <v>216</v>
      </c>
    </row>
    <row r="35" spans="1:27" x14ac:dyDescent="0.25">
      <c r="A35">
        <v>6</v>
      </c>
      <c r="B35" t="s">
        <v>217</v>
      </c>
      <c r="C35" t="s">
        <v>218</v>
      </c>
      <c r="D35" t="s">
        <v>174</v>
      </c>
      <c r="E35" t="s">
        <v>175</v>
      </c>
      <c r="F35" t="s">
        <v>175</v>
      </c>
      <c r="G35" t="s">
        <v>176</v>
      </c>
      <c r="H35">
        <v>1</v>
      </c>
      <c r="I35">
        <v>1312</v>
      </c>
      <c r="J35">
        <v>1471854</v>
      </c>
      <c r="K35">
        <v>1473375</v>
      </c>
      <c r="L35" t="s">
        <v>177</v>
      </c>
      <c r="M35" t="s">
        <v>178</v>
      </c>
      <c r="N35">
        <v>1</v>
      </c>
      <c r="O35">
        <v>0.57999999999999996</v>
      </c>
      <c r="P35">
        <v>35</v>
      </c>
      <c r="Q35">
        <v>706.5</v>
      </c>
      <c r="R35" s="1">
        <v>2.7999999999999998E-211</v>
      </c>
      <c r="S35" t="s">
        <v>179</v>
      </c>
      <c r="T35" t="s">
        <v>214</v>
      </c>
      <c r="U35">
        <v>3</v>
      </c>
      <c r="V35">
        <v>1</v>
      </c>
      <c r="W35">
        <v>0.99299999999999999</v>
      </c>
      <c r="X35" t="s">
        <v>215</v>
      </c>
      <c r="Y35" t="s">
        <v>215</v>
      </c>
      <c r="Z35" t="s">
        <v>215</v>
      </c>
      <c r="AA35" t="s">
        <v>219</v>
      </c>
    </row>
    <row r="36" spans="1:27" x14ac:dyDescent="0.25">
      <c r="A36">
        <v>7</v>
      </c>
      <c r="B36" t="s">
        <v>220</v>
      </c>
      <c r="C36" t="s">
        <v>221</v>
      </c>
      <c r="D36" t="s">
        <v>174</v>
      </c>
      <c r="E36" t="s">
        <v>175</v>
      </c>
      <c r="F36" t="s">
        <v>175</v>
      </c>
      <c r="G36" t="s">
        <v>176</v>
      </c>
      <c r="H36">
        <v>1</v>
      </c>
      <c r="I36">
        <v>1851</v>
      </c>
      <c r="J36">
        <v>1471854</v>
      </c>
      <c r="K36">
        <v>1473375</v>
      </c>
      <c r="L36" t="s">
        <v>177</v>
      </c>
      <c r="M36" t="s">
        <v>178</v>
      </c>
      <c r="N36">
        <v>1</v>
      </c>
      <c r="O36">
        <v>0.57999999999999996</v>
      </c>
      <c r="P36">
        <v>35</v>
      </c>
      <c r="Q36">
        <v>678.3</v>
      </c>
      <c r="R36" s="1">
        <v>5.8E-200</v>
      </c>
      <c r="S36" t="s">
        <v>179</v>
      </c>
      <c r="T36" t="s">
        <v>214</v>
      </c>
      <c r="U36">
        <v>3</v>
      </c>
      <c r="V36">
        <v>1</v>
      </c>
      <c r="W36">
        <v>0.99299999999999999</v>
      </c>
      <c r="X36" t="s">
        <v>215</v>
      </c>
      <c r="Y36" t="s">
        <v>215</v>
      </c>
      <c r="Z36" t="s">
        <v>215</v>
      </c>
      <c r="AA36" t="s">
        <v>222</v>
      </c>
    </row>
    <row r="37" spans="1:27" x14ac:dyDescent="0.25">
      <c r="A37">
        <v>2</v>
      </c>
      <c r="B37" t="s">
        <v>223</v>
      </c>
      <c r="C37" t="s">
        <v>224</v>
      </c>
      <c r="D37" t="s">
        <v>174</v>
      </c>
      <c r="E37" t="s">
        <v>175</v>
      </c>
      <c r="F37" t="s">
        <v>175</v>
      </c>
      <c r="G37" t="s">
        <v>176</v>
      </c>
      <c r="H37">
        <v>1</v>
      </c>
      <c r="I37">
        <v>2990</v>
      </c>
      <c r="J37">
        <v>1473656</v>
      </c>
      <c r="K37">
        <v>1476795</v>
      </c>
      <c r="L37" t="s">
        <v>177</v>
      </c>
      <c r="M37" t="s">
        <v>178</v>
      </c>
      <c r="N37">
        <v>1</v>
      </c>
      <c r="O37">
        <v>0.56999999999999995</v>
      </c>
      <c r="P37">
        <v>76.8</v>
      </c>
      <c r="Q37">
        <v>1860.7</v>
      </c>
      <c r="R37">
        <v>0</v>
      </c>
      <c r="S37" t="s">
        <v>179</v>
      </c>
      <c r="T37" t="s">
        <v>214</v>
      </c>
      <c r="U37">
        <v>1</v>
      </c>
      <c r="V37">
        <v>0.999</v>
      </c>
      <c r="W37">
        <v>1</v>
      </c>
      <c r="X37" t="s">
        <v>215</v>
      </c>
      <c r="Y37" t="s">
        <v>215</v>
      </c>
      <c r="Z37" t="s">
        <v>215</v>
      </c>
      <c r="AA37" t="s">
        <v>225</v>
      </c>
    </row>
    <row r="38" spans="1:27" x14ac:dyDescent="0.25">
      <c r="A38">
        <v>1</v>
      </c>
      <c r="B38" t="s">
        <v>226</v>
      </c>
      <c r="C38" t="s">
        <v>227</v>
      </c>
      <c r="D38" t="s">
        <v>174</v>
      </c>
      <c r="E38" t="s">
        <v>175</v>
      </c>
      <c r="F38" t="s">
        <v>175</v>
      </c>
      <c r="G38" t="s">
        <v>176</v>
      </c>
      <c r="H38">
        <v>1</v>
      </c>
      <c r="I38">
        <v>2925</v>
      </c>
      <c r="J38">
        <v>1473658</v>
      </c>
      <c r="K38">
        <v>1476795</v>
      </c>
      <c r="L38" t="s">
        <v>177</v>
      </c>
      <c r="M38" t="s">
        <v>178</v>
      </c>
      <c r="N38">
        <v>1</v>
      </c>
      <c r="O38">
        <v>0.56999999999999995</v>
      </c>
      <c r="P38">
        <v>76.900000000000006</v>
      </c>
      <c r="Q38">
        <v>2762.8</v>
      </c>
      <c r="R38">
        <v>0</v>
      </c>
      <c r="S38" t="s">
        <v>179</v>
      </c>
      <c r="T38" t="s">
        <v>210</v>
      </c>
      <c r="U38" t="s">
        <v>175</v>
      </c>
      <c r="V38" t="s">
        <v>175</v>
      </c>
      <c r="W38" t="s">
        <v>175</v>
      </c>
      <c r="X38" t="s">
        <v>175</v>
      </c>
      <c r="Y38" t="s">
        <v>175</v>
      </c>
      <c r="Z38" t="s">
        <v>175</v>
      </c>
      <c r="AA38" t="s">
        <v>228</v>
      </c>
    </row>
    <row r="39" spans="1:27" x14ac:dyDescent="0.25">
      <c r="A39">
        <v>88</v>
      </c>
      <c r="B39" t="s">
        <v>229</v>
      </c>
      <c r="C39" t="s">
        <v>230</v>
      </c>
      <c r="D39" t="s">
        <v>174</v>
      </c>
      <c r="E39" t="s">
        <v>175</v>
      </c>
      <c r="F39" t="s">
        <v>175</v>
      </c>
      <c r="G39" t="s">
        <v>176</v>
      </c>
      <c r="H39">
        <v>1</v>
      </c>
      <c r="I39">
        <v>154</v>
      </c>
      <c r="J39">
        <v>1473670</v>
      </c>
      <c r="K39">
        <v>1473825</v>
      </c>
      <c r="L39" t="s">
        <v>177</v>
      </c>
      <c r="M39" t="s">
        <v>178</v>
      </c>
      <c r="N39">
        <v>1</v>
      </c>
      <c r="O39">
        <v>0.57999999999999996</v>
      </c>
      <c r="P39">
        <v>0</v>
      </c>
      <c r="Q39">
        <v>47</v>
      </c>
      <c r="R39" s="1">
        <v>8.2999999999999999E-7</v>
      </c>
      <c r="S39" t="s">
        <v>179</v>
      </c>
      <c r="T39" t="s">
        <v>214</v>
      </c>
      <c r="U39">
        <v>1</v>
      </c>
      <c r="V39">
        <v>1</v>
      </c>
      <c r="W39">
        <v>0.05</v>
      </c>
      <c r="X39" t="s">
        <v>215</v>
      </c>
      <c r="Y39" t="s">
        <v>215</v>
      </c>
      <c r="Z39" t="s">
        <v>215</v>
      </c>
      <c r="AA39" t="s">
        <v>231</v>
      </c>
    </row>
    <row r="40" spans="1:27" x14ac:dyDescent="0.25">
      <c r="A40">
        <v>4</v>
      </c>
      <c r="B40" t="s">
        <v>232</v>
      </c>
      <c r="C40" t="s">
        <v>233</v>
      </c>
      <c r="D40" t="s">
        <v>174</v>
      </c>
      <c r="E40" t="s">
        <v>175</v>
      </c>
      <c r="F40" t="s">
        <v>175</v>
      </c>
      <c r="G40" t="s">
        <v>176</v>
      </c>
      <c r="H40">
        <v>1</v>
      </c>
      <c r="I40">
        <v>3401</v>
      </c>
      <c r="J40">
        <v>1473819</v>
      </c>
      <c r="K40">
        <v>1476784</v>
      </c>
      <c r="L40" t="s">
        <v>177</v>
      </c>
      <c r="M40" t="s">
        <v>178</v>
      </c>
      <c r="N40">
        <v>1</v>
      </c>
      <c r="O40">
        <v>0.56999999999999995</v>
      </c>
      <c r="P40">
        <v>72.3</v>
      </c>
      <c r="Q40">
        <v>1201.8</v>
      </c>
      <c r="R40">
        <v>0</v>
      </c>
      <c r="S40" t="s">
        <v>179</v>
      </c>
      <c r="T40" t="s">
        <v>214</v>
      </c>
      <c r="U40">
        <v>1</v>
      </c>
      <c r="V40">
        <v>1</v>
      </c>
      <c r="W40">
        <v>0.94499999999999995</v>
      </c>
      <c r="X40" t="s">
        <v>215</v>
      </c>
      <c r="Y40" t="s">
        <v>215</v>
      </c>
      <c r="Z40" t="s">
        <v>215</v>
      </c>
      <c r="AA40" t="s">
        <v>234</v>
      </c>
    </row>
    <row r="41" spans="1:27" x14ac:dyDescent="0.25">
      <c r="A41">
        <v>30</v>
      </c>
      <c r="B41" t="s">
        <v>235</v>
      </c>
      <c r="C41" t="s">
        <v>236</v>
      </c>
      <c r="D41" t="s">
        <v>174</v>
      </c>
      <c r="E41" t="s">
        <v>175</v>
      </c>
      <c r="F41" t="s">
        <v>175</v>
      </c>
      <c r="G41" t="s">
        <v>176</v>
      </c>
      <c r="H41">
        <v>1</v>
      </c>
      <c r="I41">
        <v>119</v>
      </c>
      <c r="J41">
        <v>1476900</v>
      </c>
      <c r="K41">
        <v>1477012</v>
      </c>
      <c r="L41" t="s">
        <v>177</v>
      </c>
      <c r="M41" t="s">
        <v>178</v>
      </c>
      <c r="N41">
        <v>1</v>
      </c>
      <c r="O41">
        <v>0.65</v>
      </c>
      <c r="P41">
        <v>0.1</v>
      </c>
      <c r="Q41">
        <v>77.400000000000006</v>
      </c>
      <c r="R41" s="1">
        <v>2.0999999999999999E-12</v>
      </c>
      <c r="S41" t="s">
        <v>179</v>
      </c>
      <c r="T41" t="s">
        <v>180</v>
      </c>
      <c r="U41" t="s">
        <v>175</v>
      </c>
      <c r="V41" t="s">
        <v>175</v>
      </c>
      <c r="W41" t="s">
        <v>175</v>
      </c>
      <c r="X41" t="s">
        <v>175</v>
      </c>
      <c r="Y41" t="s">
        <v>175</v>
      </c>
      <c r="Z41" t="s">
        <v>175</v>
      </c>
      <c r="AA41" t="s">
        <v>237</v>
      </c>
    </row>
    <row r="42" spans="1:27" x14ac:dyDescent="0.25">
      <c r="A42">
        <v>80</v>
      </c>
      <c r="B42" t="s">
        <v>172</v>
      </c>
      <c r="C42" t="s">
        <v>173</v>
      </c>
      <c r="D42" t="s">
        <v>174</v>
      </c>
      <c r="E42" t="s">
        <v>175</v>
      </c>
      <c r="F42" t="s">
        <v>175</v>
      </c>
      <c r="G42" t="s">
        <v>176</v>
      </c>
      <c r="H42">
        <v>1</v>
      </c>
      <c r="I42">
        <v>71</v>
      </c>
      <c r="J42">
        <v>1512728</v>
      </c>
      <c r="K42">
        <v>1512811</v>
      </c>
      <c r="L42" t="s">
        <v>177</v>
      </c>
      <c r="M42" t="s">
        <v>178</v>
      </c>
      <c r="N42">
        <v>1</v>
      </c>
      <c r="O42">
        <v>0.57999999999999996</v>
      </c>
      <c r="P42">
        <v>0</v>
      </c>
      <c r="Q42">
        <v>55.5</v>
      </c>
      <c r="R42" s="1">
        <v>1.3E-7</v>
      </c>
      <c r="S42" t="s">
        <v>179</v>
      </c>
      <c r="T42" t="s">
        <v>180</v>
      </c>
      <c r="U42" t="s">
        <v>175</v>
      </c>
      <c r="V42" t="s">
        <v>175</v>
      </c>
      <c r="W42" t="s">
        <v>175</v>
      </c>
      <c r="X42" t="s">
        <v>175</v>
      </c>
      <c r="Y42" t="s">
        <v>175</v>
      </c>
      <c r="Z42" t="s">
        <v>175</v>
      </c>
      <c r="AA42" t="s">
        <v>172</v>
      </c>
    </row>
    <row r="43" spans="1:27" x14ac:dyDescent="0.25">
      <c r="A43">
        <v>13</v>
      </c>
      <c r="B43" t="s">
        <v>238</v>
      </c>
      <c r="C43" t="s">
        <v>239</v>
      </c>
      <c r="D43" t="s">
        <v>174</v>
      </c>
      <c r="E43" t="s">
        <v>175</v>
      </c>
      <c r="F43" t="s">
        <v>175</v>
      </c>
      <c r="G43" t="s">
        <v>176</v>
      </c>
      <c r="H43">
        <v>1</v>
      </c>
      <c r="I43">
        <v>169</v>
      </c>
      <c r="J43">
        <v>1735509</v>
      </c>
      <c r="K43">
        <v>1735678</v>
      </c>
      <c r="L43" t="s">
        <v>177</v>
      </c>
      <c r="M43" t="s">
        <v>178</v>
      </c>
      <c r="N43">
        <v>1</v>
      </c>
      <c r="O43">
        <v>0.63</v>
      </c>
      <c r="P43">
        <v>0</v>
      </c>
      <c r="Q43">
        <v>144.19999999999999</v>
      </c>
      <c r="R43" s="1">
        <v>1.0999999999999999E-30</v>
      </c>
      <c r="S43" t="s">
        <v>179</v>
      </c>
      <c r="T43" t="s">
        <v>180</v>
      </c>
      <c r="U43" t="s">
        <v>175</v>
      </c>
      <c r="V43" t="s">
        <v>175</v>
      </c>
      <c r="W43" t="s">
        <v>175</v>
      </c>
      <c r="X43" t="s">
        <v>175</v>
      </c>
      <c r="Y43" t="s">
        <v>175</v>
      </c>
      <c r="Z43" t="s">
        <v>175</v>
      </c>
      <c r="AA43" t="s">
        <v>240</v>
      </c>
    </row>
    <row r="44" spans="1:27" x14ac:dyDescent="0.25">
      <c r="A44">
        <v>85</v>
      </c>
      <c r="B44" t="s">
        <v>172</v>
      </c>
      <c r="C44" t="s">
        <v>173</v>
      </c>
      <c r="D44" t="s">
        <v>174</v>
      </c>
      <c r="E44" t="s">
        <v>175</v>
      </c>
      <c r="F44" t="s">
        <v>175</v>
      </c>
      <c r="G44" t="s">
        <v>176</v>
      </c>
      <c r="H44">
        <v>1</v>
      </c>
      <c r="I44">
        <v>71</v>
      </c>
      <c r="J44">
        <v>1828088</v>
      </c>
      <c r="K44">
        <v>1828015</v>
      </c>
      <c r="L44" t="s">
        <v>175</v>
      </c>
      <c r="M44" t="s">
        <v>178</v>
      </c>
      <c r="N44">
        <v>1</v>
      </c>
      <c r="O44">
        <v>0.59</v>
      </c>
      <c r="P44">
        <v>0</v>
      </c>
      <c r="Q44">
        <v>54.1</v>
      </c>
      <c r="R44" s="1">
        <v>3.1E-7</v>
      </c>
      <c r="S44" t="s">
        <v>179</v>
      </c>
      <c r="T44" t="s">
        <v>180</v>
      </c>
      <c r="U44" t="s">
        <v>175</v>
      </c>
      <c r="V44" t="s">
        <v>175</v>
      </c>
      <c r="W44" t="s">
        <v>175</v>
      </c>
      <c r="X44" t="s">
        <v>175</v>
      </c>
      <c r="Y44" t="s">
        <v>175</v>
      </c>
      <c r="Z44" t="s">
        <v>175</v>
      </c>
      <c r="AA44" t="s">
        <v>172</v>
      </c>
    </row>
    <row r="45" spans="1:27" x14ac:dyDescent="0.25">
      <c r="A45">
        <v>70</v>
      </c>
      <c r="B45" t="s">
        <v>241</v>
      </c>
      <c r="C45" t="s">
        <v>242</v>
      </c>
      <c r="D45" t="s">
        <v>174</v>
      </c>
      <c r="E45" t="s">
        <v>175</v>
      </c>
      <c r="F45" t="s">
        <v>175</v>
      </c>
      <c r="G45" t="s">
        <v>176</v>
      </c>
      <c r="H45">
        <v>1</v>
      </c>
      <c r="I45">
        <v>75</v>
      </c>
      <c r="J45">
        <v>1876428</v>
      </c>
      <c r="K45">
        <v>1876357</v>
      </c>
      <c r="L45" t="s">
        <v>175</v>
      </c>
      <c r="M45" t="s">
        <v>178</v>
      </c>
      <c r="N45">
        <v>1</v>
      </c>
      <c r="O45">
        <v>0.65</v>
      </c>
      <c r="P45">
        <v>0</v>
      </c>
      <c r="Q45">
        <v>68.599999999999994</v>
      </c>
      <c r="R45" s="1">
        <v>8.9999999999999995E-9</v>
      </c>
      <c r="S45" t="s">
        <v>179</v>
      </c>
      <c r="T45" t="s">
        <v>180</v>
      </c>
      <c r="U45" t="s">
        <v>175</v>
      </c>
      <c r="V45" t="s">
        <v>175</v>
      </c>
      <c r="W45" t="s">
        <v>175</v>
      </c>
      <c r="X45" t="s">
        <v>175</v>
      </c>
      <c r="Y45" t="s">
        <v>175</v>
      </c>
      <c r="Z45" t="s">
        <v>175</v>
      </c>
      <c r="AA45" t="s">
        <v>243</v>
      </c>
    </row>
    <row r="46" spans="1:27" x14ac:dyDescent="0.25">
      <c r="A46">
        <v>89</v>
      </c>
      <c r="B46" t="s">
        <v>241</v>
      </c>
      <c r="C46" t="s">
        <v>242</v>
      </c>
      <c r="D46" t="s">
        <v>174</v>
      </c>
      <c r="E46" t="s">
        <v>175</v>
      </c>
      <c r="F46" t="s">
        <v>175</v>
      </c>
      <c r="G46" t="s">
        <v>176</v>
      </c>
      <c r="H46">
        <v>1</v>
      </c>
      <c r="I46">
        <v>75</v>
      </c>
      <c r="J46">
        <v>1882816</v>
      </c>
      <c r="K46">
        <v>1882748</v>
      </c>
      <c r="L46" t="s">
        <v>175</v>
      </c>
      <c r="M46" t="s">
        <v>178</v>
      </c>
      <c r="N46">
        <v>1</v>
      </c>
      <c r="O46">
        <v>0.64</v>
      </c>
      <c r="P46">
        <v>0</v>
      </c>
      <c r="Q46">
        <v>59</v>
      </c>
      <c r="R46" s="1">
        <v>1.5999999999999999E-6</v>
      </c>
      <c r="S46" t="s">
        <v>179</v>
      </c>
      <c r="T46" t="s">
        <v>180</v>
      </c>
      <c r="U46" t="s">
        <v>175</v>
      </c>
      <c r="V46" t="s">
        <v>175</v>
      </c>
      <c r="W46" t="s">
        <v>175</v>
      </c>
      <c r="X46" t="s">
        <v>175</v>
      </c>
      <c r="Y46" t="s">
        <v>175</v>
      </c>
      <c r="Z46" t="s">
        <v>175</v>
      </c>
      <c r="AA46" t="s">
        <v>243</v>
      </c>
    </row>
    <row r="47" spans="1:27" x14ac:dyDescent="0.25">
      <c r="A47">
        <v>23</v>
      </c>
      <c r="B47" t="s">
        <v>244</v>
      </c>
      <c r="C47" t="s">
        <v>245</v>
      </c>
      <c r="D47" t="s">
        <v>174</v>
      </c>
      <c r="E47" t="s">
        <v>175</v>
      </c>
      <c r="F47" t="s">
        <v>175</v>
      </c>
      <c r="G47" t="s">
        <v>176</v>
      </c>
      <c r="H47">
        <v>1</v>
      </c>
      <c r="I47">
        <v>67</v>
      </c>
      <c r="J47">
        <v>1915028</v>
      </c>
      <c r="K47">
        <v>1914962</v>
      </c>
      <c r="L47" t="s">
        <v>175</v>
      </c>
      <c r="M47" t="s">
        <v>178</v>
      </c>
      <c r="N47">
        <v>1</v>
      </c>
      <c r="O47">
        <v>0.64</v>
      </c>
      <c r="P47">
        <v>0</v>
      </c>
      <c r="Q47">
        <v>102.4</v>
      </c>
      <c r="R47" s="1">
        <v>3.2999999999999999E-16</v>
      </c>
      <c r="S47" t="s">
        <v>179</v>
      </c>
      <c r="T47" t="s">
        <v>180</v>
      </c>
      <c r="U47" t="s">
        <v>175</v>
      </c>
      <c r="V47" t="s">
        <v>175</v>
      </c>
      <c r="W47" t="s">
        <v>175</v>
      </c>
      <c r="X47" t="s">
        <v>175</v>
      </c>
      <c r="Y47" t="s">
        <v>175</v>
      </c>
      <c r="Z47" t="s">
        <v>175</v>
      </c>
      <c r="AA47" t="s">
        <v>246</v>
      </c>
    </row>
    <row r="48" spans="1:27" x14ac:dyDescent="0.25">
      <c r="A48">
        <v>55</v>
      </c>
      <c r="B48" t="s">
        <v>172</v>
      </c>
      <c r="C48" t="s">
        <v>173</v>
      </c>
      <c r="D48" t="s">
        <v>174</v>
      </c>
      <c r="E48" t="s">
        <v>175</v>
      </c>
      <c r="F48" t="s">
        <v>175</v>
      </c>
      <c r="G48" t="s">
        <v>176</v>
      </c>
      <c r="H48">
        <v>1</v>
      </c>
      <c r="I48">
        <v>71</v>
      </c>
      <c r="J48">
        <v>1946613</v>
      </c>
      <c r="K48">
        <v>1946686</v>
      </c>
      <c r="L48" t="s">
        <v>177</v>
      </c>
      <c r="M48" t="s">
        <v>178</v>
      </c>
      <c r="N48">
        <v>1</v>
      </c>
      <c r="O48">
        <v>0.61</v>
      </c>
      <c r="P48">
        <v>0</v>
      </c>
      <c r="Q48">
        <v>65.900000000000006</v>
      </c>
      <c r="R48" s="1">
        <v>1.5999999999999999E-10</v>
      </c>
      <c r="S48" t="s">
        <v>179</v>
      </c>
      <c r="T48" t="s">
        <v>180</v>
      </c>
      <c r="U48" t="s">
        <v>175</v>
      </c>
      <c r="V48" t="s">
        <v>175</v>
      </c>
      <c r="W48" t="s">
        <v>175</v>
      </c>
      <c r="X48" t="s">
        <v>175</v>
      </c>
      <c r="Y48" t="s">
        <v>175</v>
      </c>
      <c r="Z48" t="s">
        <v>175</v>
      </c>
      <c r="AA48" t="s">
        <v>172</v>
      </c>
    </row>
    <row r="49" spans="1:27" x14ac:dyDescent="0.25">
      <c r="A49">
        <v>24</v>
      </c>
      <c r="B49" t="s">
        <v>247</v>
      </c>
      <c r="C49" t="s">
        <v>248</v>
      </c>
      <c r="D49" t="s">
        <v>174</v>
      </c>
      <c r="E49" t="s">
        <v>175</v>
      </c>
      <c r="F49" t="s">
        <v>175</v>
      </c>
      <c r="G49" t="s">
        <v>176</v>
      </c>
      <c r="H49">
        <v>1</v>
      </c>
      <c r="I49">
        <v>78</v>
      </c>
      <c r="J49">
        <v>1952367</v>
      </c>
      <c r="K49">
        <v>1952291</v>
      </c>
      <c r="L49" t="s">
        <v>175</v>
      </c>
      <c r="M49" t="s">
        <v>178</v>
      </c>
      <c r="N49">
        <v>1</v>
      </c>
      <c r="O49">
        <v>0.68</v>
      </c>
      <c r="P49">
        <v>0</v>
      </c>
      <c r="Q49">
        <v>107.9</v>
      </c>
      <c r="R49" s="1">
        <v>2.8000000000000001E-15</v>
      </c>
      <c r="S49" t="s">
        <v>179</v>
      </c>
      <c r="T49" t="s">
        <v>180</v>
      </c>
      <c r="U49" t="s">
        <v>175</v>
      </c>
      <c r="V49" t="s">
        <v>175</v>
      </c>
      <c r="W49" t="s">
        <v>175</v>
      </c>
      <c r="X49" t="s">
        <v>175</v>
      </c>
      <c r="Y49" t="s">
        <v>175</v>
      </c>
      <c r="Z49" t="s">
        <v>175</v>
      </c>
      <c r="AA49" t="s">
        <v>249</v>
      </c>
    </row>
    <row r="50" spans="1:27" x14ac:dyDescent="0.25">
      <c r="A50">
        <v>15</v>
      </c>
      <c r="B50" t="s">
        <v>238</v>
      </c>
      <c r="C50" t="s">
        <v>239</v>
      </c>
      <c r="D50" t="s">
        <v>174</v>
      </c>
      <c r="E50" t="s">
        <v>175</v>
      </c>
      <c r="F50" t="s">
        <v>175</v>
      </c>
      <c r="G50" t="s">
        <v>176</v>
      </c>
      <c r="H50">
        <v>1</v>
      </c>
      <c r="I50">
        <v>169</v>
      </c>
      <c r="J50">
        <v>2047595</v>
      </c>
      <c r="K50">
        <v>2047769</v>
      </c>
      <c r="L50" t="s">
        <v>177</v>
      </c>
      <c r="M50" t="s">
        <v>178</v>
      </c>
      <c r="N50">
        <v>1</v>
      </c>
      <c r="O50">
        <v>0.63</v>
      </c>
      <c r="P50">
        <v>0</v>
      </c>
      <c r="Q50">
        <v>137</v>
      </c>
      <c r="R50" s="1">
        <v>8.5999999999999996E-29</v>
      </c>
      <c r="S50" t="s">
        <v>179</v>
      </c>
      <c r="T50" t="s">
        <v>180</v>
      </c>
      <c r="U50" t="s">
        <v>175</v>
      </c>
      <c r="V50" t="s">
        <v>175</v>
      </c>
      <c r="W50" t="s">
        <v>175</v>
      </c>
      <c r="X50" t="s">
        <v>175</v>
      </c>
      <c r="Y50" t="s">
        <v>175</v>
      </c>
      <c r="Z50" t="s">
        <v>175</v>
      </c>
      <c r="AA50" t="s">
        <v>240</v>
      </c>
    </row>
    <row r="51" spans="1:27" x14ac:dyDescent="0.25">
      <c r="A51">
        <v>73</v>
      </c>
      <c r="B51" t="s">
        <v>181</v>
      </c>
      <c r="C51" t="s">
        <v>182</v>
      </c>
      <c r="D51" t="s">
        <v>174</v>
      </c>
      <c r="E51" t="s">
        <v>175</v>
      </c>
      <c r="F51" t="s">
        <v>175</v>
      </c>
      <c r="G51" t="s">
        <v>176</v>
      </c>
      <c r="H51">
        <v>1</v>
      </c>
      <c r="I51">
        <v>94</v>
      </c>
      <c r="J51">
        <v>2075613</v>
      </c>
      <c r="K51">
        <v>2075710</v>
      </c>
      <c r="L51" t="s">
        <v>177</v>
      </c>
      <c r="M51" t="s">
        <v>178</v>
      </c>
      <c r="N51">
        <v>1</v>
      </c>
      <c r="O51">
        <v>0.63</v>
      </c>
      <c r="P51">
        <v>0</v>
      </c>
      <c r="Q51">
        <v>60</v>
      </c>
      <c r="R51" s="1">
        <v>3.7E-8</v>
      </c>
      <c r="S51" t="s">
        <v>179</v>
      </c>
      <c r="T51" t="s">
        <v>180</v>
      </c>
      <c r="U51" t="s">
        <v>175</v>
      </c>
      <c r="V51" t="s">
        <v>175</v>
      </c>
      <c r="W51" t="s">
        <v>175</v>
      </c>
      <c r="X51" t="s">
        <v>175</v>
      </c>
      <c r="Y51" t="s">
        <v>175</v>
      </c>
      <c r="Z51" t="s">
        <v>175</v>
      </c>
      <c r="AA51" t="s">
        <v>183</v>
      </c>
    </row>
    <row r="52" spans="1:27" x14ac:dyDescent="0.25">
      <c r="A52">
        <v>75</v>
      </c>
      <c r="B52" t="s">
        <v>250</v>
      </c>
      <c r="C52" t="s">
        <v>251</v>
      </c>
      <c r="D52" t="s">
        <v>174</v>
      </c>
      <c r="E52" t="s">
        <v>175</v>
      </c>
      <c r="F52" t="s">
        <v>175</v>
      </c>
      <c r="G52" t="s">
        <v>176</v>
      </c>
      <c r="H52">
        <v>1</v>
      </c>
      <c r="I52">
        <v>292</v>
      </c>
      <c r="J52">
        <v>2098417</v>
      </c>
      <c r="K52">
        <v>2098123</v>
      </c>
      <c r="L52" t="s">
        <v>175</v>
      </c>
      <c r="M52" t="s">
        <v>178</v>
      </c>
      <c r="N52">
        <v>1</v>
      </c>
      <c r="O52">
        <v>0.63</v>
      </c>
      <c r="P52">
        <v>0.9</v>
      </c>
      <c r="Q52">
        <v>48.9</v>
      </c>
      <c r="R52" s="1">
        <v>4.9000000000000002E-8</v>
      </c>
      <c r="S52" t="s">
        <v>179</v>
      </c>
      <c r="T52" t="s">
        <v>180</v>
      </c>
      <c r="U52" t="s">
        <v>175</v>
      </c>
      <c r="V52" t="s">
        <v>175</v>
      </c>
      <c r="W52" t="s">
        <v>175</v>
      </c>
      <c r="X52" t="s">
        <v>175</v>
      </c>
      <c r="Y52" t="s">
        <v>175</v>
      </c>
      <c r="Z52" t="s">
        <v>175</v>
      </c>
      <c r="AA52" t="s">
        <v>252</v>
      </c>
    </row>
    <row r="53" spans="1:27" x14ac:dyDescent="0.25">
      <c r="A53">
        <v>16</v>
      </c>
      <c r="B53" t="s">
        <v>253</v>
      </c>
      <c r="C53" t="s">
        <v>254</v>
      </c>
      <c r="D53" t="s">
        <v>174</v>
      </c>
      <c r="E53" t="s">
        <v>175</v>
      </c>
      <c r="F53" t="s">
        <v>175</v>
      </c>
      <c r="G53" t="s">
        <v>176</v>
      </c>
      <c r="H53">
        <v>1</v>
      </c>
      <c r="I53">
        <v>109</v>
      </c>
      <c r="J53">
        <v>2139548</v>
      </c>
      <c r="K53">
        <v>2139656</v>
      </c>
      <c r="L53" t="s">
        <v>177</v>
      </c>
      <c r="M53" t="s">
        <v>178</v>
      </c>
      <c r="N53">
        <v>1</v>
      </c>
      <c r="O53">
        <v>0.64</v>
      </c>
      <c r="P53">
        <v>0</v>
      </c>
      <c r="Q53">
        <v>142</v>
      </c>
      <c r="R53" s="1">
        <v>7.1999999999999998E-25</v>
      </c>
      <c r="S53" t="s">
        <v>179</v>
      </c>
      <c r="T53" t="s">
        <v>180</v>
      </c>
      <c r="U53" t="s">
        <v>175</v>
      </c>
      <c r="V53" t="s">
        <v>175</v>
      </c>
      <c r="W53" t="s">
        <v>175</v>
      </c>
      <c r="X53" t="s">
        <v>175</v>
      </c>
      <c r="Y53" t="s">
        <v>175</v>
      </c>
      <c r="Z53" t="s">
        <v>175</v>
      </c>
      <c r="AA53" t="s">
        <v>255</v>
      </c>
    </row>
    <row r="54" spans="1:27" x14ac:dyDescent="0.25">
      <c r="A54">
        <v>10</v>
      </c>
      <c r="B54" t="s">
        <v>256</v>
      </c>
      <c r="C54" t="s">
        <v>257</v>
      </c>
      <c r="D54" t="s">
        <v>174</v>
      </c>
      <c r="E54" t="s">
        <v>175</v>
      </c>
      <c r="F54" t="s">
        <v>175</v>
      </c>
      <c r="G54" t="s">
        <v>176</v>
      </c>
      <c r="H54">
        <v>1</v>
      </c>
      <c r="I54">
        <v>212</v>
      </c>
      <c r="J54">
        <v>2152648</v>
      </c>
      <c r="K54">
        <v>2152437</v>
      </c>
      <c r="L54" t="s">
        <v>175</v>
      </c>
      <c r="M54" t="s">
        <v>178</v>
      </c>
      <c r="N54">
        <v>1</v>
      </c>
      <c r="O54">
        <v>0.61</v>
      </c>
      <c r="P54">
        <v>0.3</v>
      </c>
      <c r="Q54">
        <v>251</v>
      </c>
      <c r="R54" s="1">
        <v>4.3000000000000001E-66</v>
      </c>
      <c r="S54" t="s">
        <v>179</v>
      </c>
      <c r="T54" t="s">
        <v>180</v>
      </c>
      <c r="U54" t="s">
        <v>175</v>
      </c>
      <c r="V54" t="s">
        <v>175</v>
      </c>
      <c r="W54" t="s">
        <v>175</v>
      </c>
      <c r="X54" t="s">
        <v>175</v>
      </c>
      <c r="Y54" t="s">
        <v>175</v>
      </c>
      <c r="Z54" t="s">
        <v>175</v>
      </c>
      <c r="AA54" t="s">
        <v>258</v>
      </c>
    </row>
    <row r="55" spans="1:27" x14ac:dyDescent="0.25">
      <c r="A55">
        <v>48</v>
      </c>
      <c r="B55" t="s">
        <v>241</v>
      </c>
      <c r="C55" t="s">
        <v>242</v>
      </c>
      <c r="D55" t="s">
        <v>174</v>
      </c>
      <c r="E55" t="s">
        <v>175</v>
      </c>
      <c r="F55" t="s">
        <v>175</v>
      </c>
      <c r="G55" t="s">
        <v>176</v>
      </c>
      <c r="H55">
        <v>1</v>
      </c>
      <c r="I55">
        <v>75</v>
      </c>
      <c r="J55">
        <v>2299796</v>
      </c>
      <c r="K55">
        <v>2299873</v>
      </c>
      <c r="L55" t="s">
        <v>177</v>
      </c>
      <c r="M55" t="s">
        <v>178</v>
      </c>
      <c r="N55">
        <v>1</v>
      </c>
      <c r="O55">
        <v>0.62</v>
      </c>
      <c r="P55">
        <v>0</v>
      </c>
      <c r="Q55">
        <v>77</v>
      </c>
      <c r="R55" s="1">
        <v>9.6000000000000005E-11</v>
      </c>
      <c r="S55" t="s">
        <v>179</v>
      </c>
      <c r="T55" t="s">
        <v>180</v>
      </c>
      <c r="U55" t="s">
        <v>175</v>
      </c>
      <c r="V55" t="s">
        <v>175</v>
      </c>
      <c r="W55" t="s">
        <v>175</v>
      </c>
      <c r="X55" t="s">
        <v>175</v>
      </c>
      <c r="Y55" t="s">
        <v>175</v>
      </c>
      <c r="Z55" t="s">
        <v>175</v>
      </c>
      <c r="AA55" t="s">
        <v>243</v>
      </c>
    </row>
    <row r="56" spans="1:27" x14ac:dyDescent="0.25">
      <c r="A56">
        <v>49</v>
      </c>
      <c r="B56" t="s">
        <v>241</v>
      </c>
      <c r="C56" t="s">
        <v>242</v>
      </c>
      <c r="D56" t="s">
        <v>174</v>
      </c>
      <c r="E56" t="s">
        <v>175</v>
      </c>
      <c r="F56" t="s">
        <v>175</v>
      </c>
      <c r="G56" t="s">
        <v>176</v>
      </c>
      <c r="H56">
        <v>1</v>
      </c>
      <c r="I56">
        <v>75</v>
      </c>
      <c r="J56">
        <v>2305865</v>
      </c>
      <c r="K56">
        <v>2305942</v>
      </c>
      <c r="L56" t="s">
        <v>177</v>
      </c>
      <c r="M56" t="s">
        <v>178</v>
      </c>
      <c r="N56">
        <v>1</v>
      </c>
      <c r="O56">
        <v>0.62</v>
      </c>
      <c r="P56">
        <v>0</v>
      </c>
      <c r="Q56">
        <v>77</v>
      </c>
      <c r="R56" s="1">
        <v>9.6000000000000005E-11</v>
      </c>
      <c r="S56" t="s">
        <v>179</v>
      </c>
      <c r="T56" t="s">
        <v>180</v>
      </c>
      <c r="U56" t="s">
        <v>175</v>
      </c>
      <c r="V56" t="s">
        <v>175</v>
      </c>
      <c r="W56" t="s">
        <v>175</v>
      </c>
      <c r="X56" t="s">
        <v>175</v>
      </c>
      <c r="Y56" t="s">
        <v>175</v>
      </c>
      <c r="Z56" t="s">
        <v>175</v>
      </c>
      <c r="AA56" t="s">
        <v>243</v>
      </c>
    </row>
    <row r="57" spans="1:27" x14ac:dyDescent="0.25">
      <c r="A57">
        <v>78</v>
      </c>
      <c r="B57" t="s">
        <v>172</v>
      </c>
      <c r="C57" t="s">
        <v>173</v>
      </c>
      <c r="D57" t="s">
        <v>174</v>
      </c>
      <c r="E57" t="s">
        <v>175</v>
      </c>
      <c r="F57" t="s">
        <v>175</v>
      </c>
      <c r="G57" t="s">
        <v>176</v>
      </c>
      <c r="H57">
        <v>1</v>
      </c>
      <c r="I57">
        <v>71</v>
      </c>
      <c r="J57">
        <v>2401987</v>
      </c>
      <c r="K57">
        <v>2402072</v>
      </c>
      <c r="L57" t="s">
        <v>177</v>
      </c>
      <c r="M57" t="s">
        <v>178</v>
      </c>
      <c r="N57">
        <v>1</v>
      </c>
      <c r="O57">
        <v>0.63</v>
      </c>
      <c r="P57">
        <v>0</v>
      </c>
      <c r="Q57">
        <v>56</v>
      </c>
      <c r="R57" s="1">
        <v>9.2000000000000003E-8</v>
      </c>
      <c r="S57" t="s">
        <v>179</v>
      </c>
      <c r="T57" t="s">
        <v>180</v>
      </c>
      <c r="U57" t="s">
        <v>175</v>
      </c>
      <c r="V57" t="s">
        <v>175</v>
      </c>
      <c r="W57" t="s">
        <v>175</v>
      </c>
      <c r="X57" t="s">
        <v>175</v>
      </c>
      <c r="Y57" t="s">
        <v>175</v>
      </c>
      <c r="Z57" t="s">
        <v>175</v>
      </c>
      <c r="AA57" t="s">
        <v>172</v>
      </c>
    </row>
    <row r="58" spans="1:27" x14ac:dyDescent="0.25">
      <c r="A58">
        <v>27</v>
      </c>
      <c r="B58" t="s">
        <v>259</v>
      </c>
      <c r="C58" t="s">
        <v>260</v>
      </c>
      <c r="D58" t="s">
        <v>174</v>
      </c>
      <c r="E58" t="s">
        <v>175</v>
      </c>
      <c r="F58" t="s">
        <v>175</v>
      </c>
      <c r="G58" t="s">
        <v>176</v>
      </c>
      <c r="H58">
        <v>1</v>
      </c>
      <c r="I58">
        <v>108</v>
      </c>
      <c r="J58">
        <v>2429423</v>
      </c>
      <c r="K58">
        <v>2429320</v>
      </c>
      <c r="L58" t="s">
        <v>175</v>
      </c>
      <c r="M58" t="s">
        <v>178</v>
      </c>
      <c r="N58">
        <v>1</v>
      </c>
      <c r="O58">
        <v>0.68</v>
      </c>
      <c r="P58">
        <v>0</v>
      </c>
      <c r="Q58">
        <v>81.2</v>
      </c>
      <c r="R58" s="1">
        <v>1.1999999999999999E-13</v>
      </c>
      <c r="S58" t="s">
        <v>179</v>
      </c>
      <c r="T58" t="s">
        <v>180</v>
      </c>
      <c r="U58" t="s">
        <v>175</v>
      </c>
      <c r="V58" t="s">
        <v>175</v>
      </c>
      <c r="W58" t="s">
        <v>175</v>
      </c>
      <c r="X58" t="s">
        <v>175</v>
      </c>
      <c r="Y58" t="s">
        <v>175</v>
      </c>
      <c r="Z58" t="s">
        <v>175</v>
      </c>
      <c r="AA58" t="s">
        <v>261</v>
      </c>
    </row>
    <row r="59" spans="1:27" x14ac:dyDescent="0.25">
      <c r="A59">
        <v>9</v>
      </c>
      <c r="B59" t="s">
        <v>262</v>
      </c>
      <c r="C59" t="s">
        <v>263</v>
      </c>
      <c r="D59" t="s">
        <v>174</v>
      </c>
      <c r="E59" t="s">
        <v>175</v>
      </c>
      <c r="F59" t="s">
        <v>175</v>
      </c>
      <c r="G59" t="s">
        <v>176</v>
      </c>
      <c r="H59">
        <v>1</v>
      </c>
      <c r="I59">
        <v>367</v>
      </c>
      <c r="J59">
        <v>2500814</v>
      </c>
      <c r="K59">
        <v>2500386</v>
      </c>
      <c r="L59" t="s">
        <v>175</v>
      </c>
      <c r="M59" t="s">
        <v>178</v>
      </c>
      <c r="N59">
        <v>1</v>
      </c>
      <c r="O59">
        <v>0.65</v>
      </c>
      <c r="P59">
        <v>15.8</v>
      </c>
      <c r="Q59">
        <v>291.60000000000002</v>
      </c>
      <c r="R59" s="1">
        <v>6.6000000000000002E-91</v>
      </c>
      <c r="S59" t="s">
        <v>179</v>
      </c>
      <c r="T59" t="s">
        <v>180</v>
      </c>
      <c r="U59" t="s">
        <v>175</v>
      </c>
      <c r="V59" t="s">
        <v>175</v>
      </c>
      <c r="W59" t="s">
        <v>175</v>
      </c>
      <c r="X59" t="s">
        <v>175</v>
      </c>
      <c r="Y59" t="s">
        <v>175</v>
      </c>
      <c r="Z59" t="s">
        <v>175</v>
      </c>
      <c r="AA59" t="s">
        <v>264</v>
      </c>
    </row>
    <row r="60" spans="1:27" x14ac:dyDescent="0.25">
      <c r="A60">
        <v>51</v>
      </c>
      <c r="B60" t="s">
        <v>172</v>
      </c>
      <c r="C60" t="s">
        <v>173</v>
      </c>
      <c r="D60" t="s">
        <v>174</v>
      </c>
      <c r="E60" t="s">
        <v>175</v>
      </c>
      <c r="F60" t="s">
        <v>175</v>
      </c>
      <c r="G60" t="s">
        <v>176</v>
      </c>
      <c r="H60">
        <v>1</v>
      </c>
      <c r="I60">
        <v>71</v>
      </c>
      <c r="J60">
        <v>2510669</v>
      </c>
      <c r="K60">
        <v>2510598</v>
      </c>
      <c r="L60" t="s">
        <v>175</v>
      </c>
      <c r="M60" t="s">
        <v>178</v>
      </c>
      <c r="N60">
        <v>1</v>
      </c>
      <c r="O60">
        <v>0.67</v>
      </c>
      <c r="P60">
        <v>0</v>
      </c>
      <c r="Q60">
        <v>66.599999999999994</v>
      </c>
      <c r="R60" s="1">
        <v>1E-10</v>
      </c>
      <c r="S60" t="s">
        <v>179</v>
      </c>
      <c r="T60" t="s">
        <v>180</v>
      </c>
      <c r="U60" t="s">
        <v>175</v>
      </c>
      <c r="V60" t="s">
        <v>175</v>
      </c>
      <c r="W60" t="s">
        <v>175</v>
      </c>
      <c r="X60" t="s">
        <v>175</v>
      </c>
      <c r="Y60" t="s">
        <v>175</v>
      </c>
      <c r="Z60" t="s">
        <v>175</v>
      </c>
      <c r="AA60" t="s">
        <v>172</v>
      </c>
    </row>
    <row r="61" spans="1:27" x14ac:dyDescent="0.25">
      <c r="A61">
        <v>34</v>
      </c>
      <c r="B61" t="s">
        <v>172</v>
      </c>
      <c r="C61" t="s">
        <v>173</v>
      </c>
      <c r="D61" t="s">
        <v>174</v>
      </c>
      <c r="E61" t="s">
        <v>175</v>
      </c>
      <c r="F61" t="s">
        <v>175</v>
      </c>
      <c r="G61" t="s">
        <v>176</v>
      </c>
      <c r="H61">
        <v>1</v>
      </c>
      <c r="I61">
        <v>71</v>
      </c>
      <c r="J61">
        <v>2581837</v>
      </c>
      <c r="K61">
        <v>2581764</v>
      </c>
      <c r="L61" t="s">
        <v>175</v>
      </c>
      <c r="M61" t="s">
        <v>178</v>
      </c>
      <c r="N61">
        <v>1</v>
      </c>
      <c r="O61">
        <v>0.68</v>
      </c>
      <c r="P61">
        <v>0</v>
      </c>
      <c r="Q61">
        <v>72.5</v>
      </c>
      <c r="R61" s="1">
        <v>2.2999999999999999E-12</v>
      </c>
      <c r="S61" t="s">
        <v>179</v>
      </c>
      <c r="T61" t="s">
        <v>180</v>
      </c>
      <c r="U61" t="s">
        <v>175</v>
      </c>
      <c r="V61" t="s">
        <v>175</v>
      </c>
      <c r="W61" t="s">
        <v>175</v>
      </c>
      <c r="X61" t="s">
        <v>175</v>
      </c>
      <c r="Y61" t="s">
        <v>175</v>
      </c>
      <c r="Z61" t="s">
        <v>175</v>
      </c>
      <c r="AA61" t="s">
        <v>172</v>
      </c>
    </row>
    <row r="62" spans="1:27" x14ac:dyDescent="0.25">
      <c r="A62">
        <v>54</v>
      </c>
      <c r="B62" t="s">
        <v>172</v>
      </c>
      <c r="C62" t="s">
        <v>173</v>
      </c>
      <c r="D62" t="s">
        <v>174</v>
      </c>
      <c r="E62" t="s">
        <v>175</v>
      </c>
      <c r="F62" t="s">
        <v>175</v>
      </c>
      <c r="G62" t="s">
        <v>176</v>
      </c>
      <c r="H62">
        <v>1</v>
      </c>
      <c r="I62">
        <v>71</v>
      </c>
      <c r="J62">
        <v>2619479</v>
      </c>
      <c r="K62">
        <v>2619407</v>
      </c>
      <c r="L62" t="s">
        <v>175</v>
      </c>
      <c r="M62" t="s">
        <v>178</v>
      </c>
      <c r="N62">
        <v>1</v>
      </c>
      <c r="O62">
        <v>0.6</v>
      </c>
      <c r="P62">
        <v>0</v>
      </c>
      <c r="Q62">
        <v>65.900000000000006</v>
      </c>
      <c r="R62" s="1">
        <v>1.5999999999999999E-10</v>
      </c>
      <c r="S62" t="s">
        <v>179</v>
      </c>
      <c r="T62" t="s">
        <v>180</v>
      </c>
      <c r="U62" t="s">
        <v>175</v>
      </c>
      <c r="V62" t="s">
        <v>175</v>
      </c>
      <c r="W62" t="s">
        <v>175</v>
      </c>
      <c r="X62" t="s">
        <v>175</v>
      </c>
      <c r="Y62" t="s">
        <v>175</v>
      </c>
      <c r="Z62" t="s">
        <v>175</v>
      </c>
      <c r="AA62" t="s">
        <v>172</v>
      </c>
    </row>
    <row r="63" spans="1:27" x14ac:dyDescent="0.25">
      <c r="A63">
        <v>8</v>
      </c>
      <c r="B63" t="s">
        <v>265</v>
      </c>
      <c r="C63" t="s">
        <v>266</v>
      </c>
      <c r="D63" t="s">
        <v>174</v>
      </c>
      <c r="E63" t="s">
        <v>175</v>
      </c>
      <c r="F63" t="s">
        <v>175</v>
      </c>
      <c r="G63" t="s">
        <v>176</v>
      </c>
      <c r="H63">
        <v>1</v>
      </c>
      <c r="I63">
        <v>351</v>
      </c>
      <c r="J63">
        <v>2692172</v>
      </c>
      <c r="K63">
        <v>2692520</v>
      </c>
      <c r="L63" t="s">
        <v>177</v>
      </c>
      <c r="M63" t="s">
        <v>178</v>
      </c>
      <c r="N63">
        <v>1</v>
      </c>
      <c r="O63">
        <v>0.7</v>
      </c>
      <c r="P63">
        <v>26.3</v>
      </c>
      <c r="Q63">
        <v>400.6</v>
      </c>
      <c r="R63" s="1">
        <v>1.5E-102</v>
      </c>
      <c r="S63" t="s">
        <v>179</v>
      </c>
      <c r="T63" t="s">
        <v>180</v>
      </c>
      <c r="U63" t="s">
        <v>175</v>
      </c>
      <c r="V63" t="s">
        <v>175</v>
      </c>
      <c r="W63" t="s">
        <v>175</v>
      </c>
      <c r="X63" t="s">
        <v>175</v>
      </c>
      <c r="Y63" t="s">
        <v>175</v>
      </c>
      <c r="Z63" t="s">
        <v>175</v>
      </c>
      <c r="AA63" t="s">
        <v>267</v>
      </c>
    </row>
    <row r="64" spans="1:27" x14ac:dyDescent="0.25">
      <c r="A64">
        <v>46</v>
      </c>
      <c r="B64" t="s">
        <v>172</v>
      </c>
      <c r="C64" t="s">
        <v>173</v>
      </c>
      <c r="D64" t="s">
        <v>174</v>
      </c>
      <c r="E64" t="s">
        <v>175</v>
      </c>
      <c r="F64" t="s">
        <v>175</v>
      </c>
      <c r="G64" t="s">
        <v>176</v>
      </c>
      <c r="H64">
        <v>1</v>
      </c>
      <c r="I64">
        <v>71</v>
      </c>
      <c r="J64">
        <v>2765404</v>
      </c>
      <c r="K64">
        <v>2765331</v>
      </c>
      <c r="L64" t="s">
        <v>175</v>
      </c>
      <c r="M64" t="s">
        <v>178</v>
      </c>
      <c r="N64">
        <v>1</v>
      </c>
      <c r="O64">
        <v>0.64</v>
      </c>
      <c r="P64">
        <v>0</v>
      </c>
      <c r="Q64">
        <v>67.5</v>
      </c>
      <c r="R64" s="1">
        <v>5.9000000000000003E-11</v>
      </c>
      <c r="S64" t="s">
        <v>179</v>
      </c>
      <c r="T64" t="s">
        <v>180</v>
      </c>
      <c r="U64" t="s">
        <v>175</v>
      </c>
      <c r="V64" t="s">
        <v>175</v>
      </c>
      <c r="W64" t="s">
        <v>175</v>
      </c>
      <c r="X64" t="s">
        <v>175</v>
      </c>
      <c r="Y64" t="s">
        <v>175</v>
      </c>
      <c r="Z64" t="s">
        <v>175</v>
      </c>
      <c r="AA64" t="s">
        <v>172</v>
      </c>
    </row>
    <row r="65" spans="1:27" x14ac:dyDescent="0.25">
      <c r="A65">
        <v>32</v>
      </c>
      <c r="B65" t="s">
        <v>172</v>
      </c>
      <c r="C65" t="s">
        <v>173</v>
      </c>
      <c r="D65" t="s">
        <v>174</v>
      </c>
      <c r="E65" t="s">
        <v>175</v>
      </c>
      <c r="F65" t="s">
        <v>175</v>
      </c>
      <c r="G65" t="s">
        <v>176</v>
      </c>
      <c r="H65">
        <v>1</v>
      </c>
      <c r="I65">
        <v>71</v>
      </c>
      <c r="J65">
        <v>2765541</v>
      </c>
      <c r="K65">
        <v>2765611</v>
      </c>
      <c r="L65" t="s">
        <v>177</v>
      </c>
      <c r="M65" t="s">
        <v>178</v>
      </c>
      <c r="N65">
        <v>1</v>
      </c>
      <c r="O65">
        <v>0.62</v>
      </c>
      <c r="P65">
        <v>0</v>
      </c>
      <c r="Q65">
        <v>72.599999999999994</v>
      </c>
      <c r="R65" s="1">
        <v>2.1999999999999999E-12</v>
      </c>
      <c r="S65" t="s">
        <v>179</v>
      </c>
      <c r="T65" t="s">
        <v>180</v>
      </c>
      <c r="U65" t="s">
        <v>175</v>
      </c>
      <c r="V65" t="s">
        <v>175</v>
      </c>
      <c r="W65" t="s">
        <v>175</v>
      </c>
      <c r="X65" t="s">
        <v>175</v>
      </c>
      <c r="Y65" t="s">
        <v>175</v>
      </c>
      <c r="Z65" t="s">
        <v>175</v>
      </c>
      <c r="AA65" t="s">
        <v>172</v>
      </c>
    </row>
    <row r="66" spans="1:27" x14ac:dyDescent="0.25">
      <c r="A66">
        <v>74</v>
      </c>
      <c r="B66" t="s">
        <v>172</v>
      </c>
      <c r="C66" t="s">
        <v>173</v>
      </c>
      <c r="D66" t="s">
        <v>174</v>
      </c>
      <c r="E66" t="s">
        <v>175</v>
      </c>
      <c r="F66" t="s">
        <v>175</v>
      </c>
      <c r="G66" t="s">
        <v>176</v>
      </c>
      <c r="H66">
        <v>1</v>
      </c>
      <c r="I66">
        <v>71</v>
      </c>
      <c r="J66">
        <v>2794176</v>
      </c>
      <c r="K66">
        <v>2794249</v>
      </c>
      <c r="L66" t="s">
        <v>177</v>
      </c>
      <c r="M66" t="s">
        <v>178</v>
      </c>
      <c r="N66">
        <v>1</v>
      </c>
      <c r="O66">
        <v>0.62</v>
      </c>
      <c r="P66">
        <v>0</v>
      </c>
      <c r="Q66">
        <v>57.4</v>
      </c>
      <c r="R66" s="1">
        <v>3.8000000000000003E-8</v>
      </c>
      <c r="S66" t="s">
        <v>179</v>
      </c>
      <c r="T66" t="s">
        <v>180</v>
      </c>
      <c r="U66" t="s">
        <v>175</v>
      </c>
      <c r="V66" t="s">
        <v>175</v>
      </c>
      <c r="W66" t="s">
        <v>175</v>
      </c>
      <c r="X66" t="s">
        <v>175</v>
      </c>
      <c r="Y66" t="s">
        <v>175</v>
      </c>
      <c r="Z66" t="s">
        <v>175</v>
      </c>
      <c r="AA66" t="s">
        <v>172</v>
      </c>
    </row>
    <row r="67" spans="1:27" x14ac:dyDescent="0.25">
      <c r="A67">
        <v>66</v>
      </c>
      <c r="B67" t="s">
        <v>172</v>
      </c>
      <c r="C67" t="s">
        <v>173</v>
      </c>
      <c r="D67" t="s">
        <v>174</v>
      </c>
      <c r="E67" t="s">
        <v>175</v>
      </c>
      <c r="F67" t="s">
        <v>175</v>
      </c>
      <c r="G67" t="s">
        <v>176</v>
      </c>
      <c r="H67">
        <v>1</v>
      </c>
      <c r="I67">
        <v>71</v>
      </c>
      <c r="J67">
        <v>2827854</v>
      </c>
      <c r="K67">
        <v>2827926</v>
      </c>
      <c r="L67" t="s">
        <v>177</v>
      </c>
      <c r="M67" t="s">
        <v>178</v>
      </c>
      <c r="N67">
        <v>1</v>
      </c>
      <c r="O67">
        <v>0.57999999999999996</v>
      </c>
      <c r="P67">
        <v>0</v>
      </c>
      <c r="Q67">
        <v>61.9</v>
      </c>
      <c r="R67" s="1">
        <v>2.0000000000000001E-9</v>
      </c>
      <c r="S67" t="s">
        <v>179</v>
      </c>
      <c r="T67" t="s">
        <v>180</v>
      </c>
      <c r="U67" t="s">
        <v>175</v>
      </c>
      <c r="V67" t="s">
        <v>175</v>
      </c>
      <c r="W67" t="s">
        <v>175</v>
      </c>
      <c r="X67" t="s">
        <v>175</v>
      </c>
      <c r="Y67" t="s">
        <v>175</v>
      </c>
      <c r="Z67" t="s">
        <v>175</v>
      </c>
      <c r="AA67" t="s">
        <v>172</v>
      </c>
    </row>
    <row r="68" spans="1:27" x14ac:dyDescent="0.25">
      <c r="A68">
        <v>52</v>
      </c>
      <c r="B68" t="s">
        <v>172</v>
      </c>
      <c r="C68" t="s">
        <v>173</v>
      </c>
      <c r="D68" t="s">
        <v>174</v>
      </c>
      <c r="E68" t="s">
        <v>175</v>
      </c>
      <c r="F68" t="s">
        <v>175</v>
      </c>
      <c r="G68" t="s">
        <v>176</v>
      </c>
      <c r="H68">
        <v>1</v>
      </c>
      <c r="I68">
        <v>71</v>
      </c>
      <c r="J68">
        <v>2835494</v>
      </c>
      <c r="K68">
        <v>2835566</v>
      </c>
      <c r="L68" t="s">
        <v>177</v>
      </c>
      <c r="M68" t="s">
        <v>178</v>
      </c>
      <c r="N68">
        <v>1</v>
      </c>
      <c r="O68">
        <v>0.6</v>
      </c>
      <c r="P68">
        <v>0</v>
      </c>
      <c r="Q68">
        <v>66.599999999999994</v>
      </c>
      <c r="R68" s="1">
        <v>1E-10</v>
      </c>
      <c r="S68" t="s">
        <v>179</v>
      </c>
      <c r="T68" t="s">
        <v>180</v>
      </c>
      <c r="U68" t="s">
        <v>175</v>
      </c>
      <c r="V68" t="s">
        <v>175</v>
      </c>
      <c r="W68" t="s">
        <v>175</v>
      </c>
      <c r="X68" t="s">
        <v>175</v>
      </c>
      <c r="Y68" t="s">
        <v>175</v>
      </c>
      <c r="Z68" t="s">
        <v>175</v>
      </c>
      <c r="AA68" t="s">
        <v>172</v>
      </c>
    </row>
    <row r="69" spans="1:27" x14ac:dyDescent="0.25">
      <c r="A69">
        <v>47</v>
      </c>
      <c r="B69" t="s">
        <v>172</v>
      </c>
      <c r="C69" t="s">
        <v>173</v>
      </c>
      <c r="D69" t="s">
        <v>174</v>
      </c>
      <c r="E69" t="s">
        <v>175</v>
      </c>
      <c r="F69" t="s">
        <v>175</v>
      </c>
      <c r="G69" t="s">
        <v>176</v>
      </c>
      <c r="H69">
        <v>1</v>
      </c>
      <c r="I69">
        <v>71</v>
      </c>
      <c r="J69">
        <v>2969568</v>
      </c>
      <c r="K69">
        <v>2969497</v>
      </c>
      <c r="L69" t="s">
        <v>175</v>
      </c>
      <c r="M69" t="s">
        <v>178</v>
      </c>
      <c r="N69">
        <v>1</v>
      </c>
      <c r="O69">
        <v>0.68</v>
      </c>
      <c r="P69">
        <v>0</v>
      </c>
      <c r="Q69">
        <v>67</v>
      </c>
      <c r="R69" s="1">
        <v>7.8999999999999999E-11</v>
      </c>
      <c r="S69" t="s">
        <v>179</v>
      </c>
      <c r="T69" t="s">
        <v>180</v>
      </c>
      <c r="U69" t="s">
        <v>175</v>
      </c>
      <c r="V69" t="s">
        <v>175</v>
      </c>
      <c r="W69" t="s">
        <v>175</v>
      </c>
      <c r="X69" t="s">
        <v>175</v>
      </c>
      <c r="Y69" t="s">
        <v>175</v>
      </c>
      <c r="Z69" t="s">
        <v>175</v>
      </c>
      <c r="AA69" t="s">
        <v>172</v>
      </c>
    </row>
    <row r="70" spans="1:27" x14ac:dyDescent="0.25">
      <c r="A70">
        <v>35</v>
      </c>
      <c r="B70" t="s">
        <v>172</v>
      </c>
      <c r="C70" t="s">
        <v>173</v>
      </c>
      <c r="D70" t="s">
        <v>174</v>
      </c>
      <c r="E70" t="s">
        <v>175</v>
      </c>
      <c r="F70" t="s">
        <v>175</v>
      </c>
      <c r="G70" t="s">
        <v>176</v>
      </c>
      <c r="H70">
        <v>1</v>
      </c>
      <c r="I70">
        <v>71</v>
      </c>
      <c r="J70">
        <v>2969753</v>
      </c>
      <c r="K70">
        <v>2969825</v>
      </c>
      <c r="L70" t="s">
        <v>177</v>
      </c>
      <c r="M70" t="s">
        <v>178</v>
      </c>
      <c r="N70">
        <v>1</v>
      </c>
      <c r="O70">
        <v>0.62</v>
      </c>
      <c r="P70">
        <v>0</v>
      </c>
      <c r="Q70">
        <v>72</v>
      </c>
      <c r="R70" s="1">
        <v>3.2000000000000001E-12</v>
      </c>
      <c r="S70" t="s">
        <v>179</v>
      </c>
      <c r="T70" t="s">
        <v>180</v>
      </c>
      <c r="U70" t="s">
        <v>175</v>
      </c>
      <c r="V70" t="s">
        <v>175</v>
      </c>
      <c r="W70" t="s">
        <v>175</v>
      </c>
      <c r="X70" t="s">
        <v>175</v>
      </c>
      <c r="Y70" t="s">
        <v>175</v>
      </c>
      <c r="Z70" t="s">
        <v>175</v>
      </c>
      <c r="AA70" t="s">
        <v>172</v>
      </c>
    </row>
    <row r="71" spans="1:27" x14ac:dyDescent="0.25">
      <c r="A71">
        <v>41</v>
      </c>
      <c r="B71" t="s">
        <v>172</v>
      </c>
      <c r="C71" t="s">
        <v>173</v>
      </c>
      <c r="D71" t="s">
        <v>174</v>
      </c>
      <c r="E71" t="s">
        <v>175</v>
      </c>
      <c r="F71" t="s">
        <v>175</v>
      </c>
      <c r="G71" t="s">
        <v>176</v>
      </c>
      <c r="H71">
        <v>1</v>
      </c>
      <c r="I71">
        <v>71</v>
      </c>
      <c r="J71">
        <v>2969855</v>
      </c>
      <c r="K71">
        <v>2969925</v>
      </c>
      <c r="L71" t="s">
        <v>177</v>
      </c>
      <c r="M71" t="s">
        <v>178</v>
      </c>
      <c r="N71">
        <v>1</v>
      </c>
      <c r="O71">
        <v>0.65</v>
      </c>
      <c r="P71">
        <v>0</v>
      </c>
      <c r="Q71">
        <v>69.900000000000006</v>
      </c>
      <c r="R71" s="1">
        <v>1.2000000000000001E-11</v>
      </c>
      <c r="S71" t="s">
        <v>179</v>
      </c>
      <c r="T71" t="s">
        <v>180</v>
      </c>
      <c r="U71" t="s">
        <v>175</v>
      </c>
      <c r="V71" t="s">
        <v>175</v>
      </c>
      <c r="W71" t="s">
        <v>175</v>
      </c>
      <c r="X71" t="s">
        <v>175</v>
      </c>
      <c r="Y71" t="s">
        <v>175</v>
      </c>
      <c r="Z71" t="s">
        <v>175</v>
      </c>
      <c r="AA71" t="s">
        <v>172</v>
      </c>
    </row>
    <row r="72" spans="1:27" x14ac:dyDescent="0.25">
      <c r="A72">
        <v>59</v>
      </c>
      <c r="B72" t="s">
        <v>172</v>
      </c>
      <c r="C72" t="s">
        <v>173</v>
      </c>
      <c r="D72" t="s">
        <v>174</v>
      </c>
      <c r="E72" t="s">
        <v>175</v>
      </c>
      <c r="F72" t="s">
        <v>175</v>
      </c>
      <c r="G72" t="s">
        <v>176</v>
      </c>
      <c r="H72">
        <v>1</v>
      </c>
      <c r="I72">
        <v>71</v>
      </c>
      <c r="J72">
        <v>2969942</v>
      </c>
      <c r="K72">
        <v>2970013</v>
      </c>
      <c r="L72" t="s">
        <v>177</v>
      </c>
      <c r="M72" t="s">
        <v>178</v>
      </c>
      <c r="N72">
        <v>1</v>
      </c>
      <c r="O72">
        <v>0.6</v>
      </c>
      <c r="P72">
        <v>0</v>
      </c>
      <c r="Q72">
        <v>64.7</v>
      </c>
      <c r="R72" s="1">
        <v>3.4999999999999998E-10</v>
      </c>
      <c r="S72" t="s">
        <v>179</v>
      </c>
      <c r="T72" t="s">
        <v>180</v>
      </c>
      <c r="U72" t="s">
        <v>175</v>
      </c>
      <c r="V72" t="s">
        <v>175</v>
      </c>
      <c r="W72" t="s">
        <v>175</v>
      </c>
      <c r="X72" t="s">
        <v>175</v>
      </c>
      <c r="Y72" t="s">
        <v>175</v>
      </c>
      <c r="Z72" t="s">
        <v>175</v>
      </c>
      <c r="AA72" t="s">
        <v>172</v>
      </c>
    </row>
    <row r="73" spans="1:27" x14ac:dyDescent="0.25">
      <c r="A73">
        <v>12</v>
      </c>
      <c r="B73" t="s">
        <v>268</v>
      </c>
      <c r="C73" t="s">
        <v>269</v>
      </c>
      <c r="D73" t="s">
        <v>174</v>
      </c>
      <c r="E73" t="s">
        <v>175</v>
      </c>
      <c r="F73" t="s">
        <v>175</v>
      </c>
      <c r="G73" t="s">
        <v>176</v>
      </c>
      <c r="H73">
        <v>1</v>
      </c>
      <c r="I73">
        <v>174</v>
      </c>
      <c r="J73">
        <v>2980911</v>
      </c>
      <c r="K73">
        <v>2981082</v>
      </c>
      <c r="L73" t="s">
        <v>177</v>
      </c>
      <c r="M73" t="s">
        <v>178</v>
      </c>
      <c r="N73">
        <v>1</v>
      </c>
      <c r="O73">
        <v>0.53</v>
      </c>
      <c r="P73">
        <v>0</v>
      </c>
      <c r="Q73">
        <v>216.7</v>
      </c>
      <c r="R73" s="1">
        <v>4.7000000000000002E-49</v>
      </c>
      <c r="S73" t="s">
        <v>179</v>
      </c>
      <c r="T73" t="s">
        <v>180</v>
      </c>
      <c r="U73" t="s">
        <v>175</v>
      </c>
      <c r="V73" t="s">
        <v>175</v>
      </c>
      <c r="W73" t="s">
        <v>175</v>
      </c>
      <c r="X73" t="s">
        <v>175</v>
      </c>
      <c r="Y73" t="s">
        <v>175</v>
      </c>
      <c r="Z73" t="s">
        <v>175</v>
      </c>
      <c r="AA73" t="s">
        <v>270</v>
      </c>
    </row>
    <row r="74" spans="1:27" x14ac:dyDescent="0.25">
      <c r="A74">
        <v>92</v>
      </c>
      <c r="B74" t="s">
        <v>184</v>
      </c>
      <c r="C74" t="s">
        <v>185</v>
      </c>
      <c r="D74" t="s">
        <v>174</v>
      </c>
      <c r="E74" t="s">
        <v>175</v>
      </c>
      <c r="F74" t="s">
        <v>175</v>
      </c>
      <c r="G74" t="s">
        <v>176</v>
      </c>
      <c r="H74">
        <v>1</v>
      </c>
      <c r="I74">
        <v>93</v>
      </c>
      <c r="J74">
        <v>3082499</v>
      </c>
      <c r="K74">
        <v>3082597</v>
      </c>
      <c r="L74" t="s">
        <v>177</v>
      </c>
      <c r="M74" t="s">
        <v>178</v>
      </c>
      <c r="N74">
        <v>1</v>
      </c>
      <c r="O74">
        <v>0.66</v>
      </c>
      <c r="P74">
        <v>0.4</v>
      </c>
      <c r="Q74">
        <v>41.3</v>
      </c>
      <c r="R74">
        <v>6.4000000000000003E-3</v>
      </c>
      <c r="S74" t="s">
        <v>179</v>
      </c>
      <c r="T74" t="s">
        <v>180</v>
      </c>
      <c r="U74" t="s">
        <v>175</v>
      </c>
      <c r="V74" t="s">
        <v>175</v>
      </c>
      <c r="W74" t="s">
        <v>175</v>
      </c>
      <c r="X74" t="s">
        <v>175</v>
      </c>
      <c r="Y74" t="s">
        <v>175</v>
      </c>
      <c r="Z74" t="s">
        <v>175</v>
      </c>
      <c r="AA74" t="s">
        <v>186</v>
      </c>
    </row>
    <row r="75" spans="1:27" x14ac:dyDescent="0.25">
      <c r="A75">
        <v>79</v>
      </c>
      <c r="B75" t="s">
        <v>271</v>
      </c>
      <c r="C75" t="s">
        <v>272</v>
      </c>
      <c r="D75" t="s">
        <v>174</v>
      </c>
      <c r="E75" t="s">
        <v>175</v>
      </c>
      <c r="F75" t="s">
        <v>175</v>
      </c>
      <c r="G75" t="s">
        <v>176</v>
      </c>
      <c r="H75">
        <v>1</v>
      </c>
      <c r="I75">
        <v>66</v>
      </c>
      <c r="J75">
        <v>3092778</v>
      </c>
      <c r="K75">
        <v>3092708</v>
      </c>
      <c r="L75" t="s">
        <v>175</v>
      </c>
      <c r="M75" t="s">
        <v>178</v>
      </c>
      <c r="N75">
        <v>1</v>
      </c>
      <c r="O75">
        <v>0.7</v>
      </c>
      <c r="P75">
        <v>0.1</v>
      </c>
      <c r="Q75">
        <v>55.2</v>
      </c>
      <c r="R75" s="1">
        <v>1.1999999999999999E-7</v>
      </c>
      <c r="S75" t="s">
        <v>179</v>
      </c>
      <c r="T75" t="s">
        <v>180</v>
      </c>
      <c r="U75" t="s">
        <v>175</v>
      </c>
      <c r="V75" t="s">
        <v>175</v>
      </c>
      <c r="W75" t="s">
        <v>175</v>
      </c>
      <c r="X75" t="s">
        <v>175</v>
      </c>
      <c r="Y75" t="s">
        <v>175</v>
      </c>
      <c r="Z75" t="s">
        <v>175</v>
      </c>
      <c r="AA75" t="s">
        <v>273</v>
      </c>
    </row>
    <row r="76" spans="1:27" x14ac:dyDescent="0.25">
      <c r="A76">
        <v>43</v>
      </c>
      <c r="B76" t="s">
        <v>241</v>
      </c>
      <c r="C76" t="s">
        <v>242</v>
      </c>
      <c r="D76" t="s">
        <v>174</v>
      </c>
      <c r="E76" t="s">
        <v>175</v>
      </c>
      <c r="F76" t="s">
        <v>175</v>
      </c>
      <c r="G76" t="s">
        <v>176</v>
      </c>
      <c r="H76">
        <v>1</v>
      </c>
      <c r="I76">
        <v>75</v>
      </c>
      <c r="J76">
        <v>3296683</v>
      </c>
      <c r="K76">
        <v>3296757</v>
      </c>
      <c r="L76" t="s">
        <v>177</v>
      </c>
      <c r="M76" t="s">
        <v>178</v>
      </c>
      <c r="N76">
        <v>1</v>
      </c>
      <c r="O76">
        <v>0.65</v>
      </c>
      <c r="P76">
        <v>0</v>
      </c>
      <c r="Q76">
        <v>78.8</v>
      </c>
      <c r="R76" s="1">
        <v>3.7000000000000001E-11</v>
      </c>
      <c r="S76" t="s">
        <v>179</v>
      </c>
      <c r="T76" t="s">
        <v>180</v>
      </c>
      <c r="U76" t="s">
        <v>175</v>
      </c>
      <c r="V76" t="s">
        <v>175</v>
      </c>
      <c r="W76" t="s">
        <v>175</v>
      </c>
      <c r="X76" t="s">
        <v>175</v>
      </c>
      <c r="Y76" t="s">
        <v>175</v>
      </c>
      <c r="Z76" t="s">
        <v>175</v>
      </c>
      <c r="AA76" t="s">
        <v>243</v>
      </c>
    </row>
    <row r="77" spans="1:27" x14ac:dyDescent="0.25">
      <c r="A77">
        <v>72</v>
      </c>
      <c r="B77" t="s">
        <v>172</v>
      </c>
      <c r="C77" t="s">
        <v>173</v>
      </c>
      <c r="D77" t="s">
        <v>174</v>
      </c>
      <c r="E77" t="s">
        <v>175</v>
      </c>
      <c r="F77" t="s">
        <v>175</v>
      </c>
      <c r="G77" t="s">
        <v>176</v>
      </c>
      <c r="H77">
        <v>1</v>
      </c>
      <c r="I77">
        <v>71</v>
      </c>
      <c r="J77">
        <v>3348619</v>
      </c>
      <c r="K77">
        <v>3348547</v>
      </c>
      <c r="L77" t="s">
        <v>175</v>
      </c>
      <c r="M77" t="s">
        <v>178</v>
      </c>
      <c r="N77">
        <v>1</v>
      </c>
      <c r="O77">
        <v>0.7</v>
      </c>
      <c r="P77">
        <v>0</v>
      </c>
      <c r="Q77">
        <v>58.8</v>
      </c>
      <c r="R77" s="1">
        <v>1.6000000000000001E-8</v>
      </c>
      <c r="S77" t="s">
        <v>179</v>
      </c>
      <c r="T77" t="s">
        <v>180</v>
      </c>
      <c r="U77" t="s">
        <v>175</v>
      </c>
      <c r="V77" t="s">
        <v>175</v>
      </c>
      <c r="W77" t="s">
        <v>175</v>
      </c>
      <c r="X77" t="s">
        <v>175</v>
      </c>
      <c r="Y77" t="s">
        <v>175</v>
      </c>
      <c r="Z77" t="s">
        <v>175</v>
      </c>
      <c r="AA77" t="s">
        <v>172</v>
      </c>
    </row>
    <row r="78" spans="1:27" x14ac:dyDescent="0.25">
      <c r="A78">
        <v>83</v>
      </c>
      <c r="B78" t="s">
        <v>172</v>
      </c>
      <c r="C78" t="s">
        <v>173</v>
      </c>
      <c r="D78" t="s">
        <v>174</v>
      </c>
      <c r="E78" t="s">
        <v>175</v>
      </c>
      <c r="F78" t="s">
        <v>175</v>
      </c>
      <c r="G78" t="s">
        <v>176</v>
      </c>
      <c r="H78">
        <v>1</v>
      </c>
      <c r="I78">
        <v>71</v>
      </c>
      <c r="J78">
        <v>3348730</v>
      </c>
      <c r="K78">
        <v>3348659</v>
      </c>
      <c r="L78" t="s">
        <v>175</v>
      </c>
      <c r="M78" t="s">
        <v>178</v>
      </c>
      <c r="N78">
        <v>1</v>
      </c>
      <c r="O78">
        <v>0.51</v>
      </c>
      <c r="P78">
        <v>0</v>
      </c>
      <c r="Q78">
        <v>54.6</v>
      </c>
      <c r="R78" s="1">
        <v>2.2999999999999999E-7</v>
      </c>
      <c r="S78" t="s">
        <v>179</v>
      </c>
      <c r="T78" t="s">
        <v>180</v>
      </c>
      <c r="U78" t="s">
        <v>175</v>
      </c>
      <c r="V78" t="s">
        <v>175</v>
      </c>
      <c r="W78" t="s">
        <v>175</v>
      </c>
      <c r="X78" t="s">
        <v>175</v>
      </c>
      <c r="Y78" t="s">
        <v>175</v>
      </c>
      <c r="Z78" t="s">
        <v>175</v>
      </c>
      <c r="AA78" t="s">
        <v>172</v>
      </c>
    </row>
    <row r="79" spans="1:27" x14ac:dyDescent="0.25">
      <c r="A79">
        <v>58</v>
      </c>
      <c r="B79" t="s">
        <v>172</v>
      </c>
      <c r="C79" t="s">
        <v>173</v>
      </c>
      <c r="D79" t="s">
        <v>174</v>
      </c>
      <c r="E79" t="s">
        <v>175</v>
      </c>
      <c r="F79" t="s">
        <v>175</v>
      </c>
      <c r="G79" t="s">
        <v>176</v>
      </c>
      <c r="H79">
        <v>1</v>
      </c>
      <c r="I79">
        <v>71</v>
      </c>
      <c r="J79">
        <v>3431912</v>
      </c>
      <c r="K79">
        <v>3431840</v>
      </c>
      <c r="L79" t="s">
        <v>175</v>
      </c>
      <c r="M79" t="s">
        <v>178</v>
      </c>
      <c r="N79">
        <v>1</v>
      </c>
      <c r="O79">
        <v>0.66</v>
      </c>
      <c r="P79">
        <v>0</v>
      </c>
      <c r="Q79">
        <v>65</v>
      </c>
      <c r="R79" s="1">
        <v>2.8999999999999998E-10</v>
      </c>
      <c r="S79" t="s">
        <v>179</v>
      </c>
      <c r="T79" t="s">
        <v>180</v>
      </c>
      <c r="U79" t="s">
        <v>175</v>
      </c>
      <c r="V79" t="s">
        <v>175</v>
      </c>
      <c r="W79" t="s">
        <v>175</v>
      </c>
      <c r="X79" t="s">
        <v>175</v>
      </c>
      <c r="Y79" t="s">
        <v>175</v>
      </c>
      <c r="Z79" t="s">
        <v>175</v>
      </c>
      <c r="AA79" t="s">
        <v>172</v>
      </c>
    </row>
    <row r="80" spans="1:27" x14ac:dyDescent="0.25">
      <c r="A80">
        <v>68</v>
      </c>
      <c r="B80" t="s">
        <v>274</v>
      </c>
      <c r="C80" t="s">
        <v>275</v>
      </c>
      <c r="D80" t="s">
        <v>174</v>
      </c>
      <c r="E80" t="s">
        <v>175</v>
      </c>
      <c r="F80" t="s">
        <v>175</v>
      </c>
      <c r="G80" t="s">
        <v>176</v>
      </c>
      <c r="H80">
        <v>1</v>
      </c>
      <c r="I80">
        <v>45</v>
      </c>
      <c r="J80">
        <v>3439753</v>
      </c>
      <c r="K80">
        <v>3439709</v>
      </c>
      <c r="L80" t="s">
        <v>175</v>
      </c>
      <c r="M80" t="s">
        <v>178</v>
      </c>
      <c r="N80">
        <v>1</v>
      </c>
      <c r="O80">
        <v>0.62</v>
      </c>
      <c r="P80">
        <v>0</v>
      </c>
      <c r="Q80">
        <v>69.400000000000006</v>
      </c>
      <c r="R80" s="1">
        <v>6.8999999999999997E-9</v>
      </c>
      <c r="S80" t="s">
        <v>179</v>
      </c>
      <c r="T80" t="s">
        <v>180</v>
      </c>
      <c r="U80" t="s">
        <v>175</v>
      </c>
      <c r="V80" t="s">
        <v>175</v>
      </c>
      <c r="W80" t="s">
        <v>175</v>
      </c>
      <c r="X80" t="s">
        <v>175</v>
      </c>
      <c r="Y80" t="s">
        <v>175</v>
      </c>
      <c r="Z80" t="s">
        <v>175</v>
      </c>
      <c r="AA80" t="s">
        <v>276</v>
      </c>
    </row>
    <row r="81" spans="1:27" x14ac:dyDescent="0.25">
      <c r="A81">
        <v>14</v>
      </c>
      <c r="B81" t="s">
        <v>277</v>
      </c>
      <c r="C81" t="s">
        <v>278</v>
      </c>
      <c r="D81" t="s">
        <v>174</v>
      </c>
      <c r="E81" t="s">
        <v>175</v>
      </c>
      <c r="F81" t="s">
        <v>175</v>
      </c>
      <c r="G81" t="s">
        <v>176</v>
      </c>
      <c r="H81">
        <v>1</v>
      </c>
      <c r="I81">
        <v>354</v>
      </c>
      <c r="J81">
        <v>3468334</v>
      </c>
      <c r="K81">
        <v>3467967</v>
      </c>
      <c r="L81" t="s">
        <v>175</v>
      </c>
      <c r="M81" t="s">
        <v>178</v>
      </c>
      <c r="N81">
        <v>1</v>
      </c>
      <c r="O81">
        <v>0.63</v>
      </c>
      <c r="P81">
        <v>4</v>
      </c>
      <c r="Q81">
        <v>114.7</v>
      </c>
      <c r="R81" s="1">
        <v>7.3E-29</v>
      </c>
      <c r="S81" t="s">
        <v>179</v>
      </c>
      <c r="T81" t="s">
        <v>180</v>
      </c>
      <c r="U81" t="s">
        <v>175</v>
      </c>
      <c r="V81" t="s">
        <v>175</v>
      </c>
      <c r="W81" t="s">
        <v>175</v>
      </c>
      <c r="X81" t="s">
        <v>175</v>
      </c>
      <c r="Y81" t="s">
        <v>175</v>
      </c>
      <c r="Z81" t="s">
        <v>175</v>
      </c>
      <c r="AA81" t="s">
        <v>279</v>
      </c>
    </row>
    <row r="82" spans="1:27" x14ac:dyDescent="0.25">
      <c r="A82">
        <v>65</v>
      </c>
      <c r="B82" t="s">
        <v>172</v>
      </c>
      <c r="C82" t="s">
        <v>173</v>
      </c>
      <c r="D82" t="s">
        <v>174</v>
      </c>
      <c r="E82" t="s">
        <v>175</v>
      </c>
      <c r="F82" t="s">
        <v>175</v>
      </c>
      <c r="G82" t="s">
        <v>176</v>
      </c>
      <c r="H82">
        <v>1</v>
      </c>
      <c r="I82">
        <v>71</v>
      </c>
      <c r="J82">
        <v>3559443</v>
      </c>
      <c r="K82">
        <v>3559370</v>
      </c>
      <c r="L82" t="s">
        <v>175</v>
      </c>
      <c r="M82" t="s">
        <v>178</v>
      </c>
      <c r="N82">
        <v>1</v>
      </c>
      <c r="O82">
        <v>0.65</v>
      </c>
      <c r="P82">
        <v>0</v>
      </c>
      <c r="Q82">
        <v>62.1</v>
      </c>
      <c r="R82" s="1">
        <v>1.9000000000000001E-9</v>
      </c>
      <c r="S82" t="s">
        <v>179</v>
      </c>
      <c r="T82" t="s">
        <v>180</v>
      </c>
      <c r="U82" t="s">
        <v>175</v>
      </c>
      <c r="V82" t="s">
        <v>175</v>
      </c>
      <c r="W82" t="s">
        <v>175</v>
      </c>
      <c r="X82" t="s">
        <v>175</v>
      </c>
      <c r="Y82" t="s">
        <v>175</v>
      </c>
      <c r="Z82" t="s">
        <v>175</v>
      </c>
      <c r="AA82" t="s">
        <v>172</v>
      </c>
    </row>
    <row r="83" spans="1:27" x14ac:dyDescent="0.25">
      <c r="A83">
        <v>21</v>
      </c>
      <c r="B83" t="s">
        <v>280</v>
      </c>
      <c r="C83" t="s">
        <v>281</v>
      </c>
      <c r="D83" t="s">
        <v>174</v>
      </c>
      <c r="E83" t="s">
        <v>175</v>
      </c>
      <c r="F83" t="s">
        <v>175</v>
      </c>
      <c r="G83" t="s">
        <v>176</v>
      </c>
      <c r="H83">
        <v>1</v>
      </c>
      <c r="I83">
        <v>116</v>
      </c>
      <c r="J83">
        <v>3725971</v>
      </c>
      <c r="K83">
        <v>3726090</v>
      </c>
      <c r="L83" t="s">
        <v>177</v>
      </c>
      <c r="M83" t="s">
        <v>178</v>
      </c>
      <c r="N83">
        <v>1</v>
      </c>
      <c r="O83">
        <v>0.72</v>
      </c>
      <c r="P83">
        <v>1.5</v>
      </c>
      <c r="Q83">
        <v>116.6</v>
      </c>
      <c r="R83" s="1">
        <v>1.2E-18</v>
      </c>
      <c r="S83" t="s">
        <v>179</v>
      </c>
      <c r="T83" t="s">
        <v>180</v>
      </c>
      <c r="U83" t="s">
        <v>175</v>
      </c>
      <c r="V83" t="s">
        <v>175</v>
      </c>
      <c r="W83" t="s">
        <v>175</v>
      </c>
      <c r="X83" t="s">
        <v>175</v>
      </c>
      <c r="Y83" t="s">
        <v>175</v>
      </c>
      <c r="Z83" t="s">
        <v>175</v>
      </c>
      <c r="AA83" t="s">
        <v>282</v>
      </c>
    </row>
    <row r="84" spans="1:27" x14ac:dyDescent="0.25">
      <c r="A84">
        <v>22</v>
      </c>
      <c r="B84" t="s">
        <v>283</v>
      </c>
      <c r="C84" t="s">
        <v>284</v>
      </c>
      <c r="D84" t="s">
        <v>174</v>
      </c>
      <c r="E84" t="s">
        <v>175</v>
      </c>
      <c r="F84" t="s">
        <v>175</v>
      </c>
      <c r="G84" t="s">
        <v>176</v>
      </c>
      <c r="H84">
        <v>1</v>
      </c>
      <c r="I84">
        <v>138</v>
      </c>
      <c r="J84">
        <v>3850299</v>
      </c>
      <c r="K84">
        <v>3850163</v>
      </c>
      <c r="L84" t="s">
        <v>175</v>
      </c>
      <c r="M84" t="s">
        <v>178</v>
      </c>
      <c r="N84">
        <v>1</v>
      </c>
      <c r="O84">
        <v>0.67</v>
      </c>
      <c r="P84">
        <v>0.6</v>
      </c>
      <c r="Q84">
        <v>98.7</v>
      </c>
      <c r="R84" s="1">
        <v>6.5000000000000001E-18</v>
      </c>
      <c r="S84" t="s">
        <v>179</v>
      </c>
      <c r="T84" t="s">
        <v>180</v>
      </c>
      <c r="U84" t="s">
        <v>175</v>
      </c>
      <c r="V84" t="s">
        <v>175</v>
      </c>
      <c r="W84" t="s">
        <v>175</v>
      </c>
      <c r="X84" t="s">
        <v>175</v>
      </c>
      <c r="Y84" t="s">
        <v>175</v>
      </c>
      <c r="Z84" t="s">
        <v>175</v>
      </c>
      <c r="AA84" t="s">
        <v>285</v>
      </c>
    </row>
    <row r="85" spans="1:27" x14ac:dyDescent="0.25">
      <c r="A85">
        <v>37</v>
      </c>
      <c r="B85" t="s">
        <v>172</v>
      </c>
      <c r="C85" t="s">
        <v>173</v>
      </c>
      <c r="D85" t="s">
        <v>174</v>
      </c>
      <c r="E85" t="s">
        <v>175</v>
      </c>
      <c r="F85" t="s">
        <v>175</v>
      </c>
      <c r="G85" t="s">
        <v>176</v>
      </c>
      <c r="H85">
        <v>1</v>
      </c>
      <c r="I85">
        <v>71</v>
      </c>
      <c r="J85">
        <v>4081437</v>
      </c>
      <c r="K85">
        <v>4081365</v>
      </c>
      <c r="L85" t="s">
        <v>175</v>
      </c>
      <c r="M85" t="s">
        <v>178</v>
      </c>
      <c r="N85">
        <v>1</v>
      </c>
      <c r="O85">
        <v>0.53</v>
      </c>
      <c r="P85">
        <v>0</v>
      </c>
      <c r="Q85">
        <v>70.900000000000006</v>
      </c>
      <c r="R85" s="1">
        <v>6.5000000000000002E-12</v>
      </c>
      <c r="S85" t="s">
        <v>179</v>
      </c>
      <c r="T85" t="s">
        <v>180</v>
      </c>
      <c r="U85" t="s">
        <v>175</v>
      </c>
      <c r="V85" t="s">
        <v>175</v>
      </c>
      <c r="W85" t="s">
        <v>175</v>
      </c>
      <c r="X85" t="s">
        <v>175</v>
      </c>
      <c r="Y85" t="s">
        <v>175</v>
      </c>
      <c r="Z85" t="s">
        <v>175</v>
      </c>
      <c r="AA85" t="s">
        <v>172</v>
      </c>
    </row>
    <row r="86" spans="1:27" x14ac:dyDescent="0.25">
      <c r="A86">
        <v>77</v>
      </c>
      <c r="B86" t="s">
        <v>286</v>
      </c>
      <c r="C86" t="s">
        <v>287</v>
      </c>
      <c r="D86" t="s">
        <v>174</v>
      </c>
      <c r="E86" t="s">
        <v>175</v>
      </c>
      <c r="F86" t="s">
        <v>175</v>
      </c>
      <c r="G86" t="s">
        <v>176</v>
      </c>
      <c r="H86">
        <v>1</v>
      </c>
      <c r="I86">
        <v>75</v>
      </c>
      <c r="J86">
        <v>4099460</v>
      </c>
      <c r="K86">
        <v>4099385</v>
      </c>
      <c r="L86" t="s">
        <v>175</v>
      </c>
      <c r="M86" t="s">
        <v>178</v>
      </c>
      <c r="N86">
        <v>1</v>
      </c>
      <c r="O86">
        <v>0.72</v>
      </c>
      <c r="P86">
        <v>0.5</v>
      </c>
      <c r="Q86">
        <v>87.7</v>
      </c>
      <c r="R86" s="1">
        <v>5.9999999999999995E-8</v>
      </c>
      <c r="S86" t="s">
        <v>179</v>
      </c>
      <c r="T86" t="s">
        <v>180</v>
      </c>
      <c r="U86" t="s">
        <v>175</v>
      </c>
      <c r="V86" t="s">
        <v>175</v>
      </c>
      <c r="W86" t="s">
        <v>175</v>
      </c>
      <c r="X86" t="s">
        <v>175</v>
      </c>
      <c r="Y86" t="s">
        <v>175</v>
      </c>
      <c r="Z86" t="s">
        <v>175</v>
      </c>
      <c r="AA86" t="s">
        <v>288</v>
      </c>
    </row>
    <row r="87" spans="1:27" x14ac:dyDescent="0.25">
      <c r="A87">
        <v>11</v>
      </c>
      <c r="B87" t="s">
        <v>289</v>
      </c>
      <c r="C87" t="s">
        <v>290</v>
      </c>
      <c r="D87" t="s">
        <v>174</v>
      </c>
      <c r="E87" t="s">
        <v>175</v>
      </c>
      <c r="F87" t="s">
        <v>175</v>
      </c>
      <c r="G87" t="s">
        <v>176</v>
      </c>
      <c r="H87">
        <v>1</v>
      </c>
      <c r="I87">
        <v>304</v>
      </c>
      <c r="J87">
        <v>4100684</v>
      </c>
      <c r="K87">
        <v>4100985</v>
      </c>
      <c r="L87" t="s">
        <v>177</v>
      </c>
      <c r="M87" t="s">
        <v>178</v>
      </c>
      <c r="N87">
        <v>1</v>
      </c>
      <c r="O87">
        <v>0.62</v>
      </c>
      <c r="P87">
        <v>0.3</v>
      </c>
      <c r="Q87">
        <v>227.7</v>
      </c>
      <c r="R87" s="1">
        <v>5.5E-58</v>
      </c>
      <c r="S87" t="s">
        <v>179</v>
      </c>
      <c r="T87" t="s">
        <v>180</v>
      </c>
      <c r="U87" t="s">
        <v>175</v>
      </c>
      <c r="V87" t="s">
        <v>175</v>
      </c>
      <c r="W87" t="s">
        <v>175</v>
      </c>
      <c r="X87" t="s">
        <v>175</v>
      </c>
      <c r="Y87" t="s">
        <v>175</v>
      </c>
      <c r="Z87" t="s">
        <v>175</v>
      </c>
      <c r="AA87" t="s">
        <v>291</v>
      </c>
    </row>
    <row r="88" spans="1:27" x14ac:dyDescent="0.25">
      <c r="A88">
        <v>62</v>
      </c>
      <c r="B88" t="s">
        <v>172</v>
      </c>
      <c r="C88" t="s">
        <v>173</v>
      </c>
      <c r="D88" t="s">
        <v>174</v>
      </c>
      <c r="E88" t="s">
        <v>175</v>
      </c>
      <c r="F88" t="s">
        <v>175</v>
      </c>
      <c r="G88" t="s">
        <v>176</v>
      </c>
      <c r="H88">
        <v>1</v>
      </c>
      <c r="I88">
        <v>71</v>
      </c>
      <c r="J88">
        <v>4126541</v>
      </c>
      <c r="K88">
        <v>4126614</v>
      </c>
      <c r="L88" t="s">
        <v>177</v>
      </c>
      <c r="M88" t="s">
        <v>178</v>
      </c>
      <c r="N88">
        <v>1</v>
      </c>
      <c r="O88">
        <v>0.68</v>
      </c>
      <c r="P88">
        <v>0</v>
      </c>
      <c r="Q88">
        <v>63.8</v>
      </c>
      <c r="R88" s="1">
        <v>6.2000000000000003E-10</v>
      </c>
      <c r="S88" t="s">
        <v>179</v>
      </c>
      <c r="T88" t="s">
        <v>180</v>
      </c>
      <c r="U88" t="s">
        <v>175</v>
      </c>
      <c r="V88" t="s">
        <v>175</v>
      </c>
      <c r="W88" t="s">
        <v>175</v>
      </c>
      <c r="X88" t="s">
        <v>175</v>
      </c>
      <c r="Y88" t="s">
        <v>175</v>
      </c>
      <c r="Z88" t="s">
        <v>175</v>
      </c>
      <c r="AA88" t="s">
        <v>172</v>
      </c>
    </row>
    <row r="89" spans="1:27" x14ac:dyDescent="0.25">
      <c r="A89">
        <v>42</v>
      </c>
      <c r="B89" t="s">
        <v>292</v>
      </c>
      <c r="C89" t="s">
        <v>293</v>
      </c>
      <c r="D89" t="s">
        <v>174</v>
      </c>
      <c r="E89" t="s">
        <v>175</v>
      </c>
      <c r="F89" t="s">
        <v>175</v>
      </c>
      <c r="G89" t="s">
        <v>176</v>
      </c>
      <c r="H89">
        <v>1</v>
      </c>
      <c r="I89">
        <v>97</v>
      </c>
      <c r="J89">
        <v>4168284</v>
      </c>
      <c r="K89">
        <v>4168190</v>
      </c>
      <c r="L89" t="s">
        <v>175</v>
      </c>
      <c r="M89" t="s">
        <v>178</v>
      </c>
      <c r="N89">
        <v>1</v>
      </c>
      <c r="O89">
        <v>0.69</v>
      </c>
      <c r="P89">
        <v>0</v>
      </c>
      <c r="Q89">
        <v>68.099999999999994</v>
      </c>
      <c r="R89" s="1">
        <v>1.4E-11</v>
      </c>
      <c r="S89" t="s">
        <v>179</v>
      </c>
      <c r="T89" t="s">
        <v>180</v>
      </c>
      <c r="U89" t="s">
        <v>175</v>
      </c>
      <c r="V89" t="s">
        <v>175</v>
      </c>
      <c r="W89" t="s">
        <v>175</v>
      </c>
      <c r="X89" t="s">
        <v>175</v>
      </c>
      <c r="Y89" t="s">
        <v>175</v>
      </c>
      <c r="Z89" t="s">
        <v>175</v>
      </c>
      <c r="AA89" t="s">
        <v>294</v>
      </c>
    </row>
    <row r="90" spans="1:27" x14ac:dyDescent="0.25">
      <c r="A90">
        <v>81</v>
      </c>
      <c r="B90" t="s">
        <v>172</v>
      </c>
      <c r="C90" t="s">
        <v>173</v>
      </c>
      <c r="D90" t="s">
        <v>174</v>
      </c>
      <c r="E90" t="s">
        <v>175</v>
      </c>
      <c r="F90" t="s">
        <v>175</v>
      </c>
      <c r="G90" t="s">
        <v>176</v>
      </c>
      <c r="H90">
        <v>1</v>
      </c>
      <c r="I90">
        <v>71</v>
      </c>
      <c r="J90">
        <v>4168345</v>
      </c>
      <c r="K90">
        <v>4168430</v>
      </c>
      <c r="L90" t="s">
        <v>177</v>
      </c>
      <c r="M90" t="s">
        <v>178</v>
      </c>
      <c r="N90">
        <v>1</v>
      </c>
      <c r="O90">
        <v>0.64</v>
      </c>
      <c r="P90">
        <v>0</v>
      </c>
      <c r="Q90">
        <v>55.3</v>
      </c>
      <c r="R90" s="1">
        <v>1.4000000000000001E-7</v>
      </c>
      <c r="S90" t="s">
        <v>179</v>
      </c>
      <c r="T90" t="s">
        <v>180</v>
      </c>
      <c r="U90" t="s">
        <v>175</v>
      </c>
      <c r="V90" t="s">
        <v>175</v>
      </c>
      <c r="W90" t="s">
        <v>175</v>
      </c>
      <c r="X90" t="s">
        <v>175</v>
      </c>
      <c r="Y90" t="s">
        <v>175</v>
      </c>
      <c r="Z90" t="s">
        <v>175</v>
      </c>
      <c r="AA90" t="s">
        <v>172</v>
      </c>
    </row>
    <row r="91" spans="1:27" x14ac:dyDescent="0.25">
      <c r="A91">
        <v>71</v>
      </c>
      <c r="B91" t="s">
        <v>172</v>
      </c>
      <c r="C91" t="s">
        <v>173</v>
      </c>
      <c r="D91" t="s">
        <v>174</v>
      </c>
      <c r="E91" t="s">
        <v>175</v>
      </c>
      <c r="F91" t="s">
        <v>175</v>
      </c>
      <c r="G91" t="s">
        <v>176</v>
      </c>
      <c r="H91">
        <v>1</v>
      </c>
      <c r="I91">
        <v>71</v>
      </c>
      <c r="J91">
        <v>4199217</v>
      </c>
      <c r="K91">
        <v>4199131</v>
      </c>
      <c r="L91" t="s">
        <v>175</v>
      </c>
      <c r="M91" t="s">
        <v>178</v>
      </c>
      <c r="N91">
        <v>1</v>
      </c>
      <c r="O91">
        <v>0.66</v>
      </c>
      <c r="P91">
        <v>0</v>
      </c>
      <c r="Q91">
        <v>59.1</v>
      </c>
      <c r="R91" s="1">
        <v>1.3000000000000001E-8</v>
      </c>
      <c r="S91" t="s">
        <v>179</v>
      </c>
      <c r="T91" t="s">
        <v>180</v>
      </c>
      <c r="U91" t="s">
        <v>175</v>
      </c>
      <c r="V91" t="s">
        <v>175</v>
      </c>
      <c r="W91" t="s">
        <v>175</v>
      </c>
      <c r="X91" t="s">
        <v>175</v>
      </c>
      <c r="Y91" t="s">
        <v>175</v>
      </c>
      <c r="Z91" t="s">
        <v>175</v>
      </c>
      <c r="AA91" t="s">
        <v>172</v>
      </c>
    </row>
    <row r="92" spans="1:27" x14ac:dyDescent="0.25">
      <c r="A92">
        <v>56</v>
      </c>
      <c r="B92" t="s">
        <v>172</v>
      </c>
      <c r="C92" t="s">
        <v>173</v>
      </c>
      <c r="D92" t="s">
        <v>174</v>
      </c>
      <c r="E92" t="s">
        <v>175</v>
      </c>
      <c r="F92" t="s">
        <v>175</v>
      </c>
      <c r="G92" t="s">
        <v>176</v>
      </c>
      <c r="H92">
        <v>1</v>
      </c>
      <c r="I92">
        <v>71</v>
      </c>
      <c r="J92">
        <v>4216937</v>
      </c>
      <c r="K92">
        <v>4216865</v>
      </c>
      <c r="L92" t="s">
        <v>175</v>
      </c>
      <c r="M92" t="s">
        <v>178</v>
      </c>
      <c r="N92">
        <v>1</v>
      </c>
      <c r="O92">
        <v>0.57999999999999996</v>
      </c>
      <c r="P92">
        <v>0</v>
      </c>
      <c r="Q92">
        <v>65.5</v>
      </c>
      <c r="R92" s="1">
        <v>2.0000000000000001E-10</v>
      </c>
      <c r="S92" t="s">
        <v>179</v>
      </c>
      <c r="T92" t="s">
        <v>180</v>
      </c>
      <c r="U92" t="s">
        <v>175</v>
      </c>
      <c r="V92" t="s">
        <v>175</v>
      </c>
      <c r="W92" t="s">
        <v>175</v>
      </c>
      <c r="X92" t="s">
        <v>175</v>
      </c>
      <c r="Y92" t="s">
        <v>175</v>
      </c>
      <c r="Z92" t="s">
        <v>175</v>
      </c>
      <c r="AA92" t="s">
        <v>172</v>
      </c>
    </row>
    <row r="93" spans="1:27" x14ac:dyDescent="0.25">
      <c r="A93">
        <v>76</v>
      </c>
      <c r="B93" t="s">
        <v>172</v>
      </c>
      <c r="C93" t="s">
        <v>173</v>
      </c>
      <c r="D93" t="s">
        <v>174</v>
      </c>
      <c r="E93" t="s">
        <v>175</v>
      </c>
      <c r="F93" t="s">
        <v>175</v>
      </c>
      <c r="G93" t="s">
        <v>176</v>
      </c>
      <c r="H93">
        <v>1</v>
      </c>
      <c r="I93">
        <v>71</v>
      </c>
      <c r="J93">
        <v>4217056</v>
      </c>
      <c r="K93">
        <v>4216968</v>
      </c>
      <c r="L93" t="s">
        <v>175</v>
      </c>
      <c r="M93" t="s">
        <v>178</v>
      </c>
      <c r="N93">
        <v>1</v>
      </c>
      <c r="O93">
        <v>0.63</v>
      </c>
      <c r="P93">
        <v>0</v>
      </c>
      <c r="Q93">
        <v>56.9</v>
      </c>
      <c r="R93" s="1">
        <v>5.1E-8</v>
      </c>
      <c r="S93" t="s">
        <v>179</v>
      </c>
      <c r="T93" t="s">
        <v>180</v>
      </c>
      <c r="U93" t="s">
        <v>175</v>
      </c>
      <c r="V93" t="s">
        <v>175</v>
      </c>
      <c r="W93" t="s">
        <v>175</v>
      </c>
      <c r="X93" t="s">
        <v>175</v>
      </c>
      <c r="Y93" t="s">
        <v>175</v>
      </c>
      <c r="Z93" t="s">
        <v>175</v>
      </c>
      <c r="AA93" t="s">
        <v>172</v>
      </c>
    </row>
    <row r="94" spans="1:27" x14ac:dyDescent="0.25">
      <c r="A94">
        <v>64</v>
      </c>
      <c r="B94" t="s">
        <v>172</v>
      </c>
      <c r="C94" t="s">
        <v>173</v>
      </c>
      <c r="D94" t="s">
        <v>174</v>
      </c>
      <c r="E94" t="s">
        <v>175</v>
      </c>
      <c r="F94" t="s">
        <v>175</v>
      </c>
      <c r="G94" t="s">
        <v>176</v>
      </c>
      <c r="H94">
        <v>1</v>
      </c>
      <c r="I94">
        <v>71</v>
      </c>
      <c r="J94">
        <v>4222667</v>
      </c>
      <c r="K94">
        <v>4222581</v>
      </c>
      <c r="L94" t="s">
        <v>175</v>
      </c>
      <c r="M94" t="s">
        <v>178</v>
      </c>
      <c r="N94">
        <v>1</v>
      </c>
      <c r="O94">
        <v>0.64</v>
      </c>
      <c r="P94">
        <v>0</v>
      </c>
      <c r="Q94">
        <v>62.2</v>
      </c>
      <c r="R94" s="1">
        <v>1.6999999999999999E-9</v>
      </c>
      <c r="S94" t="s">
        <v>179</v>
      </c>
      <c r="T94" t="s">
        <v>180</v>
      </c>
      <c r="U94" t="s">
        <v>175</v>
      </c>
      <c r="V94" t="s">
        <v>175</v>
      </c>
      <c r="W94" t="s">
        <v>175</v>
      </c>
      <c r="X94" t="s">
        <v>175</v>
      </c>
      <c r="Y94" t="s">
        <v>175</v>
      </c>
      <c r="Z94" t="s">
        <v>175</v>
      </c>
      <c r="AA94" t="s">
        <v>172</v>
      </c>
    </row>
    <row r="95" spans="1:27" x14ac:dyDescent="0.25">
      <c r="A95" t="s">
        <v>295</v>
      </c>
      <c r="B95" t="s">
        <v>296</v>
      </c>
      <c r="C95" t="s">
        <v>297</v>
      </c>
      <c r="D95" t="s">
        <v>298</v>
      </c>
      <c r="E95" t="s">
        <v>299</v>
      </c>
      <c r="F95" t="s">
        <v>300</v>
      </c>
      <c r="G95" t="s">
        <v>301</v>
      </c>
      <c r="H95" t="s">
        <v>302</v>
      </c>
      <c r="I95" t="s">
        <v>303</v>
      </c>
      <c r="J95" t="s">
        <v>304</v>
      </c>
      <c r="K95" t="s">
        <v>305</v>
      </c>
      <c r="L95" t="s">
        <v>306</v>
      </c>
    </row>
    <row r="96" spans="1:27" x14ac:dyDescent="0.25">
      <c r="A96" t="s">
        <v>307</v>
      </c>
    </row>
    <row r="97" spans="1:3" x14ac:dyDescent="0.25">
      <c r="A97" t="s">
        <v>308</v>
      </c>
      <c r="B97" t="s">
        <v>309</v>
      </c>
    </row>
    <row r="98" spans="1:3" x14ac:dyDescent="0.25">
      <c r="A98" t="s">
        <v>310</v>
      </c>
      <c r="B98" t="s">
        <v>311</v>
      </c>
      <c r="C98" t="s">
        <v>312</v>
      </c>
    </row>
    <row r="99" spans="1:3" x14ac:dyDescent="0.25">
      <c r="A99" t="s">
        <v>313</v>
      </c>
      <c r="B99" t="s">
        <v>314</v>
      </c>
    </row>
    <row r="100" spans="1:3" x14ac:dyDescent="0.25">
      <c r="A100" t="s">
        <v>315</v>
      </c>
      <c r="B100" t="s">
        <v>316</v>
      </c>
      <c r="C100" t="s">
        <v>306</v>
      </c>
    </row>
    <row r="101" spans="1:3" x14ac:dyDescent="0.25">
      <c r="A101" t="s">
        <v>317</v>
      </c>
      <c r="B101" t="s">
        <v>318</v>
      </c>
    </row>
    <row r="102" spans="1:3" x14ac:dyDescent="0.25">
      <c r="A102" t="s">
        <v>319</v>
      </c>
      <c r="B102" t="s">
        <v>320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A1</vt:lpstr>
      <vt:lpstr>A2</vt:lpstr>
      <vt:lpstr>A3(a)</vt:lpstr>
      <vt:lpstr>A3(b)</vt:lpstr>
      <vt:lpstr>A4(a)</vt:lpstr>
      <vt:lpstr>A4(b)</vt:lpstr>
      <vt:lpstr>A5</vt:lpstr>
      <vt:lpstr>A6</vt:lpstr>
      <vt:lpstr>A7</vt:lpstr>
      <vt:lpstr>A8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Underhill</dc:creator>
  <cp:lastModifiedBy>Nick Underhill</cp:lastModifiedBy>
  <dcterms:created xsi:type="dcterms:W3CDTF">2023-04-11T12:42:14Z</dcterms:created>
  <dcterms:modified xsi:type="dcterms:W3CDTF">2023-06-29T11:16:50Z</dcterms:modified>
</cp:coreProperties>
</file>