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work\estgp\aulas\2020\S2.IA\Trabalho\"/>
    </mc:Choice>
  </mc:AlternateContent>
  <xr:revisionPtr revIDLastSave="0" documentId="13_ncr:1_{BA5F3E22-7C49-42C7-9602-EFE6B796516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K12" i="1"/>
  <c r="I12" i="1"/>
  <c r="G12" i="1"/>
  <c r="E12" i="1"/>
  <c r="C12" i="1"/>
  <c r="M11" i="1"/>
  <c r="K11" i="1"/>
  <c r="I11" i="1"/>
  <c r="G11" i="1"/>
  <c r="E11" i="1"/>
  <c r="C11" i="1"/>
  <c r="M10" i="1"/>
  <c r="K10" i="1"/>
  <c r="I10" i="1"/>
  <c r="G10" i="1"/>
  <c r="E10" i="1"/>
  <c r="C10" i="1"/>
</calcChain>
</file>

<file path=xl/sharedStrings.xml><?xml version="1.0" encoding="utf-8"?>
<sst xmlns="http://schemas.openxmlformats.org/spreadsheetml/2006/main" count="30" uniqueCount="20">
  <si>
    <t>berlin52</t>
  </si>
  <si>
    <t>N=10</t>
  </si>
  <si>
    <t>Custo</t>
  </si>
  <si>
    <t>basicGreedy</t>
  </si>
  <si>
    <t>sGreedy</t>
  </si>
  <si>
    <t>fGreedy</t>
  </si>
  <si>
    <t>Tempo</t>
  </si>
  <si>
    <t>N=100</t>
  </si>
  <si>
    <t>N=1000</t>
  </si>
  <si>
    <t>N=10000</t>
  </si>
  <si>
    <t>N=100000</t>
  </si>
  <si>
    <t>N=1000000</t>
  </si>
  <si>
    <t>100 runs para cada algoritmo c/parâmetros</t>
  </si>
  <si>
    <t xml:space="preserve">sGreedy 2 x nCidades sucessores </t>
  </si>
  <si>
    <t>fGreedy 4x nCidades sucessores max</t>
  </si>
  <si>
    <t>(Valores médios considerando os 100 runs)</t>
  </si>
  <si>
    <t>Configurações usadas nos testes aos algoritmos:</t>
  </si>
  <si>
    <t>Nota: Sem o baralha os resultados ficam ligeiramente piores (+1000)</t>
  </si>
  <si>
    <t>CPU Xeon@3.6GHz/32GB Ram</t>
  </si>
  <si>
    <t>Tsp inicial random, i.e., baralha (trocas) o tsp antes de cada run (nCidades vezes)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</si>
</sst>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9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0" fillId="0" borderId="10" xfId="0" applyNumberFormat="1" applyBorder="1"/>
    <xf numFmtId="2" fontId="0" fillId="0" borderId="3" xfId="0" applyNumberFormat="1" applyBorder="1"/>
    <xf numFmtId="2" fontId="0" fillId="0" borderId="5" xfId="0" applyNumberFormat="1" applyBorder="1"/>
    <xf numFmtId="164" fontId="0" fillId="0" borderId="1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9.5703125" bestFit="1" customWidth="1"/>
  </cols>
  <sheetData>
    <row r="1" spans="1:13" x14ac:dyDescent="0.25">
      <c r="A1" s="14" t="s">
        <v>16</v>
      </c>
    </row>
    <row r="2" spans="1:13" x14ac:dyDescent="0.25">
      <c r="B2" t="s">
        <v>12</v>
      </c>
    </row>
    <row r="3" spans="1:13" x14ac:dyDescent="0.25">
      <c r="B3" t="s">
        <v>19</v>
      </c>
    </row>
    <row r="4" spans="1:13" x14ac:dyDescent="0.25">
      <c r="B4" t="s">
        <v>13</v>
      </c>
    </row>
    <row r="5" spans="1:13" x14ac:dyDescent="0.25">
      <c r="B5" t="s">
        <v>14</v>
      </c>
    </row>
    <row r="6" spans="1:13" x14ac:dyDescent="0.25">
      <c r="B6" t="s">
        <v>18</v>
      </c>
    </row>
    <row r="7" spans="1:13" ht="15.75" thickBot="1" x14ac:dyDescent="0.3"/>
    <row r="8" spans="1:13" x14ac:dyDescent="0.25">
      <c r="A8" s="15" t="s">
        <v>0</v>
      </c>
      <c r="B8" s="17" t="s">
        <v>1</v>
      </c>
      <c r="C8" s="18"/>
      <c r="D8" s="17" t="s">
        <v>7</v>
      </c>
      <c r="E8" s="18"/>
      <c r="F8" s="17" t="s">
        <v>8</v>
      </c>
      <c r="G8" s="18"/>
      <c r="H8" s="17" t="s">
        <v>9</v>
      </c>
      <c r="I8" s="18"/>
      <c r="J8" s="17" t="s">
        <v>10</v>
      </c>
      <c r="K8" s="18"/>
      <c r="L8" s="17" t="s">
        <v>11</v>
      </c>
      <c r="M8" s="18"/>
    </row>
    <row r="9" spans="1:13" ht="15.75" thickBot="1" x14ac:dyDescent="0.3">
      <c r="A9" s="16"/>
      <c r="B9" s="4" t="s">
        <v>2</v>
      </c>
      <c r="C9" s="5" t="s">
        <v>6</v>
      </c>
      <c r="D9" s="4" t="s">
        <v>2</v>
      </c>
      <c r="E9" s="5" t="s">
        <v>6</v>
      </c>
      <c r="F9" s="4" t="s">
        <v>2</v>
      </c>
      <c r="G9" s="5" t="s">
        <v>6</v>
      </c>
      <c r="H9" s="4" t="s">
        <v>2</v>
      </c>
      <c r="I9" s="5" t="s">
        <v>6</v>
      </c>
      <c r="J9" s="4" t="s">
        <v>2</v>
      </c>
      <c r="K9" s="5" t="s">
        <v>6</v>
      </c>
      <c r="L9" s="4" t="s">
        <v>2</v>
      </c>
      <c r="M9" s="5" t="s">
        <v>6</v>
      </c>
    </row>
    <row r="10" spans="1:13" x14ac:dyDescent="0.25">
      <c r="A10" s="1" t="s">
        <v>3</v>
      </c>
      <c r="B10" s="6">
        <v>28319.02</v>
      </c>
      <c r="C10" s="9">
        <f>0.015625/100</f>
        <v>1.5625E-4</v>
      </c>
      <c r="D10" s="6">
        <v>21305.040000000001</v>
      </c>
      <c r="E10" s="9">
        <f>0.09375/100</f>
        <v>9.3749999999999997E-4</v>
      </c>
      <c r="F10" s="6">
        <v>13495.903</v>
      </c>
      <c r="G10" s="9">
        <f>0.6875/100</f>
        <v>6.875E-3</v>
      </c>
      <c r="H10" s="6">
        <v>10580.13</v>
      </c>
      <c r="I10" s="9">
        <f>6.578125/100</f>
        <v>6.5781249999999999E-2</v>
      </c>
      <c r="J10" s="6">
        <v>10388.574000000001</v>
      </c>
      <c r="K10" s="9">
        <f>65.609375/100</f>
        <v>0.65609375000000003</v>
      </c>
      <c r="L10" s="6">
        <v>10342.962</v>
      </c>
      <c r="M10" s="9">
        <f>655.734375/100</f>
        <v>6.5573437500000002</v>
      </c>
    </row>
    <row r="11" spans="1:13" x14ac:dyDescent="0.25">
      <c r="A11" s="2" t="s">
        <v>4</v>
      </c>
      <c r="B11" s="7">
        <v>18843.335999999999</v>
      </c>
      <c r="C11" s="10">
        <f>0.40625/100</f>
        <v>4.0625000000000001E-3</v>
      </c>
      <c r="D11" s="7">
        <v>11696.727000000001</v>
      </c>
      <c r="E11" s="10">
        <f>2.265625/100</f>
        <v>2.2656249999999999E-2</v>
      </c>
      <c r="F11" s="7">
        <v>11610.665999999999</v>
      </c>
      <c r="G11" s="10">
        <f>2.296875/100</f>
        <v>2.296875E-2</v>
      </c>
      <c r="H11" s="7">
        <v>11630.174000000001</v>
      </c>
      <c r="I11" s="10">
        <f>2.28125/100</f>
        <v>2.2812499999999999E-2</v>
      </c>
      <c r="J11" s="7">
        <v>11809.210999999999</v>
      </c>
      <c r="K11" s="10">
        <f>2.171875/100</f>
        <v>2.1718749999999998E-2</v>
      </c>
      <c r="L11" s="7">
        <v>11769.994000000001</v>
      </c>
      <c r="M11" s="10">
        <f>2.234375/100</f>
        <v>2.2343749999999999E-2</v>
      </c>
    </row>
    <row r="12" spans="1:13" ht="15.75" thickBot="1" x14ac:dyDescent="0.3">
      <c r="A12" s="3" t="s">
        <v>5</v>
      </c>
      <c r="B12" s="8">
        <v>25979.08</v>
      </c>
      <c r="C12" s="11">
        <f>0.03125/100</f>
        <v>3.1250000000000001E-4</v>
      </c>
      <c r="D12" s="8">
        <v>13615.44</v>
      </c>
      <c r="E12" s="11">
        <f>0.453125/100</f>
        <v>4.5312499999999997E-3</v>
      </c>
      <c r="F12" s="8">
        <v>10854.885</v>
      </c>
      <c r="G12" s="11">
        <f>2.734375/100</f>
        <v>2.734375E-2</v>
      </c>
      <c r="H12" s="8">
        <v>10875.919</v>
      </c>
      <c r="I12" s="11">
        <f>2.625/100</f>
        <v>2.6249999999999999E-2</v>
      </c>
      <c r="J12" s="8">
        <v>10743.468000000001</v>
      </c>
      <c r="K12" s="11">
        <f>2.703125/100</f>
        <v>2.703125E-2</v>
      </c>
      <c r="L12" s="8">
        <v>10656.084000000001</v>
      </c>
      <c r="M12" s="11">
        <f>2.890625/100</f>
        <v>2.8906250000000001E-2</v>
      </c>
    </row>
    <row r="13" spans="1:13" x14ac:dyDescent="0.25">
      <c r="A13" s="13" t="s">
        <v>15</v>
      </c>
    </row>
    <row r="15" spans="1:13" x14ac:dyDescent="0.25">
      <c r="A15" s="12" t="s">
        <v>17</v>
      </c>
    </row>
  </sheetData>
  <mergeCells count="7">
    <mergeCell ref="J8:K8"/>
    <mergeCell ref="L8:M8"/>
    <mergeCell ref="A8:A9"/>
    <mergeCell ref="B8:C8"/>
    <mergeCell ref="D8:E8"/>
    <mergeCell ref="F8:G8"/>
    <mergeCell ref="H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lmtb</dc:creator>
  <cp:lastModifiedBy>lmtb</cp:lastModifiedBy>
  <dcterms:created xsi:type="dcterms:W3CDTF">2015-06-05T18:19:34Z</dcterms:created>
  <dcterms:modified xsi:type="dcterms:W3CDTF">2021-05-17T10:08:52Z</dcterms:modified>
</cp:coreProperties>
</file>