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lewisf/OneDrive/sunderland/cetm46/"/>
    </mc:Choice>
  </mc:AlternateContent>
  <xr:revisionPtr revIDLastSave="5" documentId="8_{F0A5BB73-D0AC-3548-934D-A1A4F06D8F7D}" xr6:coauthVersionLast="43" xr6:coauthVersionMax="45" xr10:uidLastSave="{3DCC3DC2-4976-7D44-8F11-FADEDD488F2F}"/>
  <bookViews>
    <workbookView xWindow="-34060" yWindow="1780" windowWidth="28000" windowHeight="1832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7" i="8" l="1"/>
  <c r="B77" i="8"/>
  <c r="C76" i="8"/>
  <c r="B76" i="8"/>
  <c r="C75" i="8"/>
  <c r="B75" i="8"/>
  <c r="B74" i="8"/>
  <c r="L38" i="8"/>
  <c r="K38" i="8"/>
  <c r="J38" i="8"/>
  <c r="I38" i="8"/>
  <c r="H38" i="8"/>
  <c r="G38" i="8"/>
  <c r="F38" i="8"/>
  <c r="L45" i="8"/>
  <c r="K45" i="8"/>
  <c r="J45" i="8"/>
  <c r="I45" i="8"/>
  <c r="H45" i="8"/>
  <c r="G45" i="8"/>
  <c r="F45" i="8"/>
  <c r="L61" i="8"/>
  <c r="K61" i="8"/>
  <c r="J61" i="8"/>
  <c r="I61" i="8"/>
  <c r="H61" i="8"/>
  <c r="G61" i="8"/>
  <c r="F61" i="8"/>
  <c r="L60" i="8"/>
  <c r="K60" i="8"/>
  <c r="J60" i="8"/>
  <c r="I60" i="8"/>
  <c r="H60" i="8"/>
  <c r="G60" i="8"/>
  <c r="F60" i="8"/>
  <c r="L59" i="8"/>
  <c r="K59" i="8"/>
  <c r="J59" i="8"/>
  <c r="I59" i="8"/>
  <c r="H59" i="8"/>
  <c r="G59" i="8"/>
  <c r="F59" i="8"/>
  <c r="L47" i="8"/>
  <c r="K47" i="8"/>
  <c r="J47" i="8"/>
  <c r="I47" i="8"/>
  <c r="H47" i="8"/>
  <c r="G47" i="8"/>
  <c r="F47" i="8"/>
  <c r="L44" i="8"/>
  <c r="K44" i="8"/>
  <c r="J44" i="8"/>
  <c r="I44" i="8"/>
  <c r="H44" i="8"/>
  <c r="G44" i="8"/>
  <c r="F44" i="8"/>
  <c r="L43" i="8"/>
  <c r="K43" i="8"/>
  <c r="J43" i="8"/>
  <c r="I43" i="8"/>
  <c r="H43" i="8"/>
  <c r="G43" i="8"/>
  <c r="F43" i="8"/>
  <c r="L53" i="8"/>
  <c r="K53" i="8"/>
  <c r="J53" i="8"/>
  <c r="I53" i="8"/>
  <c r="H53" i="8"/>
  <c r="G53" i="8"/>
  <c r="F53" i="8"/>
  <c r="L67" i="8"/>
  <c r="K67" i="8"/>
  <c r="J67" i="8"/>
  <c r="I67" i="8"/>
  <c r="H67" i="8"/>
  <c r="G67" i="8"/>
  <c r="F67" i="8"/>
  <c r="L54" i="8"/>
  <c r="K54" i="8"/>
  <c r="J54" i="8"/>
  <c r="I54" i="8"/>
  <c r="H54" i="8"/>
  <c r="G54" i="8"/>
  <c r="F54" i="8"/>
  <c r="L51" i="8"/>
  <c r="K51" i="8"/>
  <c r="J51" i="8"/>
  <c r="I51" i="8"/>
  <c r="H51" i="8"/>
  <c r="G51" i="8"/>
  <c r="F51" i="8"/>
  <c r="L50" i="8"/>
  <c r="K50" i="8"/>
  <c r="J50" i="8"/>
  <c r="I50" i="8"/>
  <c r="H50" i="8"/>
  <c r="G50" i="8"/>
  <c r="F50" i="8"/>
  <c r="L49" i="8"/>
  <c r="K49" i="8"/>
  <c r="J49" i="8"/>
  <c r="I49" i="8"/>
  <c r="H49" i="8"/>
  <c r="G49" i="8"/>
  <c r="F49" i="8"/>
  <c r="L48" i="8"/>
  <c r="K48" i="8"/>
  <c r="J48" i="8"/>
  <c r="I48" i="8"/>
  <c r="H48" i="8"/>
  <c r="G48" i="8"/>
  <c r="F48" i="8"/>
  <c r="L64" i="8"/>
  <c r="K64" i="8"/>
  <c r="J64" i="8"/>
  <c r="I64" i="8"/>
  <c r="H64" i="8"/>
  <c r="G64" i="8"/>
  <c r="F64" i="8"/>
  <c r="L40" i="8"/>
  <c r="K40" i="8"/>
  <c r="J40" i="8"/>
  <c r="I40" i="8"/>
  <c r="H40" i="8"/>
  <c r="G40" i="8"/>
  <c r="F40" i="8"/>
  <c r="F35" i="8"/>
  <c r="F37" i="8"/>
  <c r="F39" i="8"/>
  <c r="F41" i="8"/>
  <c r="F42" i="8"/>
  <c r="F57" i="8"/>
  <c r="F58" i="8"/>
  <c r="F63" i="8"/>
  <c r="F65" i="8"/>
  <c r="F68" i="8"/>
  <c r="F34" i="8"/>
  <c r="G34" i="8"/>
  <c r="H34" i="8"/>
  <c r="I34" i="8"/>
  <c r="J34" i="8"/>
  <c r="K34" i="8"/>
  <c r="L34" i="8"/>
  <c r="G39" i="8"/>
  <c r="H39" i="8"/>
  <c r="I39" i="8"/>
  <c r="J39" i="8"/>
  <c r="K39" i="8"/>
  <c r="L39" i="8"/>
  <c r="G37" i="8"/>
  <c r="L42" i="8"/>
  <c r="L41" i="8"/>
  <c r="L35" i="8"/>
  <c r="H35" i="8"/>
  <c r="I35" i="8"/>
  <c r="J35" i="8"/>
  <c r="K35" i="8"/>
  <c r="H41" i="8"/>
  <c r="I41" i="8"/>
  <c r="J41" i="8"/>
  <c r="K41" i="8"/>
  <c r="H42" i="8"/>
  <c r="I42" i="8"/>
  <c r="J42" i="8"/>
  <c r="K42" i="8"/>
  <c r="G35" i="8"/>
  <c r="G41" i="8"/>
  <c r="G42" i="8"/>
  <c r="L37" i="8"/>
  <c r="K37" i="8"/>
  <c r="J37" i="8"/>
  <c r="I37" i="8"/>
  <c r="H37" i="8"/>
  <c r="G63" i="8"/>
  <c r="J63" i="8"/>
  <c r="I63" i="8"/>
  <c r="H63" i="8"/>
  <c r="L63" i="8"/>
  <c r="K63" i="8"/>
  <c r="L65" i="8"/>
  <c r="K65" i="8"/>
  <c r="I65" i="8"/>
  <c r="J65" i="8"/>
  <c r="H65" i="8"/>
  <c r="G65" i="8"/>
  <c r="I57" i="8"/>
  <c r="J57" i="8"/>
  <c r="H57" i="8"/>
  <c r="G57" i="8"/>
  <c r="K57" i="8"/>
  <c r="L57" i="8"/>
  <c r="G68" i="8"/>
  <c r="H68" i="8"/>
  <c r="I68" i="8"/>
  <c r="J68" i="8"/>
  <c r="L68" i="8"/>
  <c r="K68" i="8"/>
  <c r="L58" i="8"/>
  <c r="H58" i="8"/>
  <c r="K58" i="8"/>
  <c r="J58" i="8"/>
  <c r="I58" i="8"/>
  <c r="G58" i="8"/>
</calcChain>
</file>

<file path=xl/sharedStrings.xml><?xml version="1.0" encoding="utf-8"?>
<sst xmlns="http://schemas.openxmlformats.org/spreadsheetml/2006/main" count="154" uniqueCount="92">
  <si>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</si>
  <si>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</si>
  <si>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</si>
  <si>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</si>
  <si>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</si>
  <si>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</si>
  <si>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</si>
  <si>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</si>
  <si>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</si>
  <si>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</si>
  <si>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</si>
  <si>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</si>
  <si>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</si>
  <si>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</si>
  <si>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</si>
  <si>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</si>
  <si>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</si>
  <si>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</si>
  <si>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</si>
  <si>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</si>
  <si>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</si>
  <si>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</si>
  <si>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</si>
  <si>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</si>
  <si>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</si>
  <si>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</si>
  <si>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</si>
  <si>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</si>
  <si>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</si>
  <si>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</si>
  <si>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</si>
  <si>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</si>
  <si>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</si>
  <si>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</si>
  <si>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</si>
  <si>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</si>
  <si>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</si>
  <si>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</si>
  <si>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</si>
  <si>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</si>
  <si>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</si>
  <si>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</si>
  <si>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</si>
  <si>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</si>
  <si>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</si>
  <si>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</si>
  <si>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</si>
  <si>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</si>
  <si>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</si>
  <si>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</si>
  <si>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</si>
  <si>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</si>
  <si>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</si>
  <si>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</si>
  <si>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WHO</t>
  </si>
  <si>
    <t>Development Coding plan</t>
  </si>
  <si>
    <t>Perform Coding</t>
  </si>
  <si>
    <t xml:space="preserve">Testing </t>
  </si>
  <si>
    <t>L</t>
  </si>
  <si>
    <t>Data set search and Analysis</t>
  </si>
  <si>
    <t>Search public dataset</t>
  </si>
  <si>
    <t>Communication with Marta</t>
  </si>
  <si>
    <t>Design</t>
  </si>
  <si>
    <t>Process Analysis and Design those Datasets</t>
  </si>
  <si>
    <t>Simulation of data</t>
  </si>
  <si>
    <t>Results Analysis</t>
  </si>
  <si>
    <t>Method Design, Implementation of data</t>
  </si>
  <si>
    <t>Start to prepare assignment 1</t>
  </si>
  <si>
    <t xml:space="preserve">Clean dataset </t>
  </si>
  <si>
    <t xml:space="preserve">Clustering Methods Implementaion </t>
  </si>
  <si>
    <t>Concluding Machine Learning models</t>
  </si>
  <si>
    <t>Assignment 2</t>
  </si>
  <si>
    <t xml:space="preserve">R coding according to assignment 1  </t>
  </si>
  <si>
    <t xml:space="preserve">R Shiny coding study </t>
  </si>
  <si>
    <t>Recap assignment Machine Learning models</t>
  </si>
  <si>
    <t xml:space="preserve">Perform Testing </t>
  </si>
  <si>
    <t>R Shiny Web function test</t>
  </si>
  <si>
    <t xml:space="preserve">R and R Shiny Coding Reveiw </t>
  </si>
  <si>
    <t>Complete function test</t>
  </si>
  <si>
    <t xml:space="preserve">Assignment 2 report writing </t>
  </si>
  <si>
    <t xml:space="preserve">Machine Learning Method, Design and Web App implementation </t>
  </si>
  <si>
    <t>Concluding</t>
  </si>
  <si>
    <t>Finishing</t>
  </si>
  <si>
    <t>Submission</t>
  </si>
  <si>
    <t>Testing Web App</t>
  </si>
  <si>
    <t>Refine all functions</t>
  </si>
  <si>
    <t>Final version of assignment 2</t>
  </si>
  <si>
    <t>Submission of assignment 1</t>
  </si>
  <si>
    <t>L = Lewis</t>
  </si>
  <si>
    <t>M = Marta</t>
  </si>
  <si>
    <t>L, M</t>
  </si>
  <si>
    <t>Review with Marta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</si>
</sst>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10" fillId="0" borderId="1" xfId="0" applyFont="1" applyFill="1" applyBorder="1" applyAlignment="1">
      <alignment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61251662007604"/>
          <c:y val="7.7251949955420424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ProjectTimeline!$F$32:$F$69</c:f>
              <c:numCache>
                <c:formatCode>General</c:formatCode>
                <c:ptCount val="38"/>
                <c:pt idx="2" formatCode="m/d/yy;@">
                  <c:v>43961</c:v>
                </c:pt>
                <c:pt idx="3" formatCode="m/d/yy;@">
                  <c:v>43967</c:v>
                </c:pt>
                <c:pt idx="5" formatCode="m/d/yy;@">
                  <c:v>43971</c:v>
                </c:pt>
                <c:pt idx="6" formatCode="m/d/yy;@">
                  <c:v>43981</c:v>
                </c:pt>
                <c:pt idx="7" formatCode="m/d/yy;@">
                  <c:v>43958</c:v>
                </c:pt>
                <c:pt idx="8" formatCode="m/d/yy;@">
                  <c:v>43989</c:v>
                </c:pt>
                <c:pt idx="9" formatCode="m/d/yy;@">
                  <c:v>43991</c:v>
                </c:pt>
                <c:pt idx="10" formatCode="m/d/yy;@">
                  <c:v>43991</c:v>
                </c:pt>
                <c:pt idx="11" formatCode="m/d/yy;@">
                  <c:v>43992</c:v>
                </c:pt>
                <c:pt idx="12" formatCode="m/d/yy;@">
                  <c:v>43983</c:v>
                </c:pt>
                <c:pt idx="13" formatCode="m/d/yy;@">
                  <c:v>43995</c:v>
                </c:pt>
                <c:pt idx="15" formatCode="m/d/yy;@">
                  <c:v>43995</c:v>
                </c:pt>
                <c:pt idx="16" formatCode="m/d/yy;@">
                  <c:v>43996</c:v>
                </c:pt>
                <c:pt idx="17" formatCode="m/d/yy;@">
                  <c:v>43996</c:v>
                </c:pt>
                <c:pt idx="18" formatCode="m/d/yy;@">
                  <c:v>44003</c:v>
                </c:pt>
                <c:pt idx="19" formatCode="m/d/yy;@">
                  <c:v>44003</c:v>
                </c:pt>
                <c:pt idx="21" formatCode="m/d/yy;@">
                  <c:v>44014</c:v>
                </c:pt>
                <c:pt idx="22" formatCode="m/d/yy;@">
                  <c:v>44014</c:v>
                </c:pt>
                <c:pt idx="25" formatCode="m/d/yy;@">
                  <c:v>44018</c:v>
                </c:pt>
                <c:pt idx="26" formatCode="m/d/yy;@">
                  <c:v>44018</c:v>
                </c:pt>
                <c:pt idx="27" formatCode="m/d/yy;@">
                  <c:v>44018</c:v>
                </c:pt>
                <c:pt idx="28" formatCode="m/d/yy;@">
                  <c:v>44018</c:v>
                </c:pt>
                <c:pt idx="29" formatCode="m/d/yy;@">
                  <c:v>44018</c:v>
                </c:pt>
                <c:pt idx="31" formatCode="m/d/yy;@">
                  <c:v>44027</c:v>
                </c:pt>
                <c:pt idx="32" formatCode="m/d/yy;@">
                  <c:v>44027</c:v>
                </c:pt>
                <c:pt idx="33" formatCode="m/d/yy;@">
                  <c:v>44027</c:v>
                </c:pt>
                <c:pt idx="35" formatCode="m/d/yy;@">
                  <c:v>44018</c:v>
                </c:pt>
                <c:pt idx="36" formatCode="m/d/yy;@">
                  <c:v>44029</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ProjectTimeline!$G$32:$G$69</c:f>
              <c:numCache>
                <c:formatCode>General</c:formatCode>
                <c:ptCount val="38"/>
                <c:pt idx="2">
                  <c:v>6</c:v>
                </c:pt>
                <c:pt idx="3">
                  <c:v>3</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ProjectTimeline!$H$32:$H$69</c:f>
              <c:numCache>
                <c:formatCode>General</c:formatCode>
                <c:ptCount val="38"/>
                <c:pt idx="2">
                  <c:v>0</c:v>
                </c:pt>
                <c:pt idx="3">
                  <c:v>0</c:v>
                </c:pt>
                <c:pt idx="5">
                  <c:v>11</c:v>
                </c:pt>
                <c:pt idx="6">
                  <c:v>7</c:v>
                </c:pt>
                <c:pt idx="7">
                  <c:v>33</c:v>
                </c:pt>
                <c:pt idx="8">
                  <c:v>2</c:v>
                </c:pt>
                <c:pt idx="9">
                  <c:v>2</c:v>
                </c:pt>
                <c:pt idx="10">
                  <c:v>2</c:v>
                </c:pt>
                <c:pt idx="11">
                  <c:v>3</c:v>
                </c:pt>
                <c:pt idx="12">
                  <c:v>12</c:v>
                </c:pt>
                <c:pt idx="13">
                  <c:v>1</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ProjectTimeline!$I$32:$I$69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2</c:v>
                </c:pt>
                <c:pt idx="16">
                  <c:v>7</c:v>
                </c:pt>
                <c:pt idx="17">
                  <c:v>7</c:v>
                </c:pt>
                <c:pt idx="18">
                  <c:v>10</c:v>
                </c:pt>
                <c:pt idx="19">
                  <c:v>10</c:v>
                </c:pt>
                <c:pt idx="21">
                  <c:v>4</c:v>
                </c:pt>
                <c:pt idx="22">
                  <c:v>4</c:v>
                </c:pt>
                <c:pt idx="25">
                  <c:v>10</c:v>
                </c:pt>
                <c:pt idx="26">
                  <c:v>10</c:v>
                </c:pt>
                <c:pt idx="27">
                  <c:v>10</c:v>
                </c:pt>
                <c:pt idx="28">
                  <c:v>10</c:v>
                </c:pt>
                <c:pt idx="29">
                  <c:v>10</c:v>
                </c:pt>
                <c:pt idx="31">
                  <c:v>0</c:v>
                </c:pt>
                <c:pt idx="32">
                  <c:v>0</c:v>
                </c:pt>
                <c:pt idx="33">
                  <c:v>0</c:v>
                </c:pt>
                <c:pt idx="35">
                  <c:v>0</c:v>
                </c:pt>
                <c:pt idx="36">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ProjectTimeline!$J$32:$J$69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3</c:v>
                </c:pt>
                <c:pt idx="32">
                  <c:v>3</c:v>
                </c:pt>
                <c:pt idx="33">
                  <c:v>3</c:v>
                </c:pt>
                <c:pt idx="35">
                  <c:v>0</c:v>
                </c:pt>
                <c:pt idx="36">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ProjectTimeline!$K$32:$K$69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12</c:v>
                </c:pt>
                <c:pt idx="36">
                  <c:v>1</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ProjectTimeline!$L$32:$L$69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ProjectTimeline!$B$74</c:f>
              <c:strCache>
                <c:ptCount val="1"/>
                <c:pt idx="0">
                  <c:v>Data set search and Analysis</c:v>
                </c:pt>
              </c:strCache>
            </c:strRef>
          </c:tx>
          <c:spPr>
            <a:ln w="50800" cap="rnd">
              <a:solidFill>
                <a:schemeClr val="bg1">
                  <a:lumMod val="50000"/>
                  <a:alpha val="75000"/>
                </a:schemeClr>
              </a:solidFill>
              <a:round/>
            </a:ln>
            <a:effectLst/>
          </c:spPr>
          <c:marker>
            <c:symbol val="none"/>
          </c:marker>
          <c:dLbls>
            <c:dLbl>
              <c:idx val="0"/>
              <c:layout>
                <c:manualLayout>
                  <c:x val="1.8440807701974406E-2"/>
                  <c:y val="0.1556560026973958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F7-F346-8D4B-05D94BDE68BE}"/>
                </c:ext>
              </c:extLst>
            </c:dLbl>
            <c:dLbl>
              <c:idx val="1"/>
              <c:layout>
                <c:manualLayout>
                  <c:x val="3.5876126678636411E-3"/>
                  <c:y val="0.29623693448898236"/>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F7-F346-8D4B-05D94BDE68BE}"/>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(ProjectTimeline!$C$74,ProjectTimeline!$C$74)</c:f>
              <c:numCache>
                <c:formatCode>m/d/yy;@</c:formatCode>
                <c:ptCount val="2"/>
                <c:pt idx="0">
                  <c:v>43961</c:v>
                </c:pt>
                <c:pt idx="1">
                  <c:v>43961</c:v>
                </c:pt>
              </c:numCache>
            </c:numRef>
          </c:xVal>
          <c:yVal>
            <c:numRef>
              <c:f>ProjectTimeline!$D$74:$E$74</c:f>
              <c:numCache>
                <c:formatCode>0%</c:formatCode>
                <c:ptCount val="2"/>
                <c:pt idx="0">
                  <c:v>0.3</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ProjectTimeline!$B$75</c:f>
              <c:strCache>
                <c:ptCount val="1"/>
                <c:pt idx="0">
                  <c:v>Submission of assignment 1</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6.583286974829472E-2"/>
                  <c:y val="7.902103083082685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C49-B044-99CF-54EEF986A96B}"/>
                </c:ext>
              </c:extLst>
            </c:dLbl>
            <c:dLbl>
              <c:idx val="1"/>
              <c:layout>
                <c:manualLayout>
                  <c:x val="4.1093952469173821E-2"/>
                  <c:y val="4.7858942065491183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(ProjectTimeline!$C$75,ProjectTimeline!$C$75)</c:f>
              <c:numCache>
                <c:formatCode>m/d/yy;@</c:formatCode>
                <c:ptCount val="2"/>
                <c:pt idx="0">
                  <c:v>43995</c:v>
                </c:pt>
                <c:pt idx="1">
                  <c:v>43995</c:v>
                </c:pt>
              </c:numCache>
            </c:numRef>
          </c:xVal>
          <c:yVal>
            <c:numRef>
              <c:f>ProjectTimeline!$D$75:$E$75</c:f>
              <c:numCache>
                <c:formatCode>0%</c:formatCode>
                <c:ptCount val="2"/>
                <c:pt idx="0">
                  <c:v>0.2</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ProjectTimeline!$B$76</c:f>
              <c:strCache>
                <c:ptCount val="1"/>
                <c:pt idx="0">
                  <c:v>Recap assignment Machine Learning models</c:v>
                </c:pt>
              </c:strCache>
            </c:strRef>
          </c:tx>
          <c:spPr>
            <a:ln w="50800" cap="rnd">
              <a:solidFill>
                <a:schemeClr val="bg1">
                  <a:lumMod val="50000"/>
                  <a:alpha val="75000"/>
                </a:schemeClr>
              </a:solidFill>
              <a:round/>
            </a:ln>
            <a:effectLst/>
          </c:spPr>
          <c:marker>
            <c:symbol val="none"/>
          </c:marker>
          <c:dLbls>
            <c:dLbl>
              <c:idx val="0"/>
              <c:layout>
                <c:manualLayout>
                  <c:x val="-0.1906987920421204"/>
                  <c:y val="-6.793293500362410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F7-F346-8D4B-05D94BDE68BE}"/>
                </c:ext>
              </c:extLst>
            </c:dLbl>
            <c:dLbl>
              <c:idx val="1"/>
              <c:layout>
                <c:manualLayout>
                  <c:x val="-0.18419195940119165"/>
                  <c:y val="1.034748805013981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(ProjectTimeline!$C$76,ProjectTimeline!$C$76)</c:f>
              <c:numCache>
                <c:formatCode>m/d/yy;@</c:formatCode>
                <c:ptCount val="2"/>
                <c:pt idx="0">
                  <c:v>43995</c:v>
                </c:pt>
                <c:pt idx="1">
                  <c:v>43995</c:v>
                </c:pt>
              </c:numCache>
            </c:numRef>
          </c:xVal>
          <c:yVal>
            <c:numRef>
              <c:f>ProjectTimeline!$D$76:$E$76</c:f>
              <c:numCache>
                <c:formatCode>0%</c:formatCode>
                <c:ptCount val="2"/>
                <c:pt idx="0">
                  <c:v>0.3</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ProjectTimeline!$B$77</c:f>
              <c:strCache>
                <c:ptCount val="1"/>
                <c:pt idx="0">
                  <c:v>Final version of assignment 2</c:v>
                </c:pt>
              </c:strCache>
            </c:strRef>
          </c:tx>
          <c:spPr>
            <a:ln w="50800" cap="rnd">
              <a:solidFill>
                <a:schemeClr val="bg1">
                  <a:lumMod val="50000"/>
                  <a:alpha val="75000"/>
                </a:schemeClr>
              </a:solidFill>
              <a:round/>
            </a:ln>
            <a:effectLst/>
          </c:spPr>
          <c:marker>
            <c:symbol val="none"/>
          </c:marker>
          <c:dLbls>
            <c:dLbl>
              <c:idx val="0"/>
              <c:layout>
                <c:manualLayout>
                  <c:x val="1.7123756929844757E-2"/>
                  <c:y val="1.272843022174328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25-C94C-9E45-BFB7A98EBB8B}"/>
                </c:ext>
              </c:extLst>
            </c:dLbl>
            <c:dLbl>
              <c:idx val="1"/>
              <c:layout>
                <c:manualLayout>
                  <c:x val="1.679886205952669E-2"/>
                  <c:y val="2.6351188303724089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(ProjectTimeline!$C$77,ProjectTimeline!$C$77)</c:f>
              <c:numCache>
                <c:formatCode>m/d/yy;@</c:formatCode>
                <c:ptCount val="2"/>
                <c:pt idx="0">
                  <c:v>44029</c:v>
                </c:pt>
                <c:pt idx="1">
                  <c:v>44029</c:v>
                </c:pt>
              </c:numCache>
            </c:numRef>
          </c:xVal>
          <c:yVal>
            <c:numRef>
              <c:f>ProjectTimeline!$D$77:$E$77</c:f>
              <c:numCache>
                <c:formatCode>0%</c:formatCode>
                <c:ptCount val="2"/>
                <c:pt idx="0">
                  <c:v>0.2</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961"/>
        </c:scaling>
        <c:delete val="0"/>
        <c:axPos val="t"/>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45"/>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1387476</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7840</xdr:colOff>
      <xdr:row>0</xdr:row>
      <xdr:rowOff>0</xdr:rowOff>
    </xdr:from>
    <xdr:to>
      <xdr:col>14</xdr:col>
      <xdr:colOff>1130300</xdr:colOff>
      <xdr:row>27</xdr:row>
      <xdr:rowOff>0</xdr:rowOff>
    </xdr:to>
    <xdr:graphicFrame macro="">
      <xdr:nvGraphicFramePr>
        <xdr:cNvPr id="5" name="Chart 4">
          <a:extLst>
            <a:ext uri="{FF2B5EF4-FFF2-40B4-BE49-F238E27FC236}">
              <a16:creationId xmlns:a16="http://schemas.microsoft.com/office/drawing/2014/main" id="{83273588-A5A1-4D9D-B78C-30406444437C}"/>
            </a:ext>
            <a:ext uri="{147F2762-F138-4A5C-976F-8EAC2B608ADB}">
              <a16:predDERef xmlns:a16="http://schemas.microsoft.com/office/drawing/2014/main"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1"/>
  <sheetViews>
    <sheetView showGridLines="0" tabSelected="1" showRuler="0" zoomScaleNormal="100" zoomScalePageLayoutView="85" workbookViewId="0">
      <selection activeCell="R10" sqref="R10"/>
    </sheetView>
  </sheetViews>
  <sheetFormatPr baseColWidth="10" defaultColWidth="8.83203125" defaultRowHeight="14"/>
  <cols>
    <col min="1" max="1" width="11.5" customWidth="1"/>
    <col min="2" max="2" width="53.1640625" customWidth="1"/>
    <col min="3" max="3" width="9.6640625" style="9" customWidth="1"/>
    <col min="4" max="4" width="9.6640625" customWidth="1"/>
    <col min="5" max="5" width="11.1640625" customWidth="1"/>
    <col min="6" max="6" width="8" customWidth="1"/>
    <col min="7" max="7" width="9" customWidth="1"/>
    <col min="8" max="8" width="6" customWidth="1"/>
    <col min="9" max="9" width="8.6640625" customWidth="1"/>
    <col min="10" max="13" width="6" customWidth="1"/>
    <col min="15" max="15" width="22.5" customWidth="1"/>
  </cols>
  <sheetData>
    <row r="1" spans="1:15" ht="25">
      <c r="A1" s="1" t="s">
        <v>25</v>
      </c>
      <c r="B1" s="1"/>
      <c r="C1" s="8"/>
      <c r="D1" s="2"/>
      <c r="E1" s="2"/>
      <c r="F1" s="2"/>
      <c r="G1" s="2"/>
      <c r="H1" s="2"/>
      <c r="I1" s="2"/>
      <c r="J1" s="2"/>
      <c r="K1" s="2"/>
      <c r="L1" s="2"/>
      <c r="M1" s="2"/>
    </row>
    <row r="2" spans="1:15" ht="19.5" customHeight="1">
      <c r="H2" s="18" t="s">
        <v>16</v>
      </c>
      <c r="O2" s="10" t="s">
        <v>33</v>
      </c>
    </row>
    <row r="3" spans="1:15">
      <c r="O3" s="11" t="s">
        <v>7</v>
      </c>
    </row>
    <row r="5" spans="1:15" ht="17.25" customHeight="1"/>
    <row r="30" spans="1:12">
      <c r="B30" s="59" t="s">
        <v>10</v>
      </c>
      <c r="C30" s="34">
        <v>43762</v>
      </c>
      <c r="F30" s="61" t="s">
        <v>26</v>
      </c>
      <c r="G30" s="62"/>
      <c r="H30" s="62"/>
      <c r="I30" s="62"/>
      <c r="J30" s="62"/>
      <c r="K30" s="62"/>
      <c r="L30" s="63"/>
    </row>
    <row r="31" spans="1:12" ht="27" customHeight="1">
      <c r="A31" s="19" t="s">
        <v>54</v>
      </c>
      <c r="B31" s="20" t="s">
        <v>9</v>
      </c>
      <c r="C31" s="21" t="s">
        <v>11</v>
      </c>
      <c r="D31" s="21" t="s">
        <v>17</v>
      </c>
      <c r="E31" s="21" t="s">
        <v>18</v>
      </c>
      <c r="F31" s="22" t="s">
        <v>53</v>
      </c>
      <c r="G31" s="22" t="s">
        <v>21</v>
      </c>
      <c r="H31" s="22" t="s">
        <v>19</v>
      </c>
      <c r="I31" s="22" t="s">
        <v>20</v>
      </c>
      <c r="J31" s="22" t="s">
        <v>24</v>
      </c>
      <c r="K31" s="22" t="s">
        <v>23</v>
      </c>
      <c r="L31" s="23" t="s">
        <v>22</v>
      </c>
    </row>
    <row r="32" spans="1:12" s="7" customFormat="1" hidden="1">
      <c r="A32" s="30"/>
      <c r="B32" s="31"/>
      <c r="C32" s="32"/>
      <c r="D32" s="33"/>
      <c r="E32" s="12"/>
      <c r="F32" s="13"/>
      <c r="G32" s="13"/>
      <c r="H32" s="13"/>
      <c r="I32" s="13"/>
      <c r="J32" s="13"/>
      <c r="K32" s="13"/>
      <c r="L32" s="14"/>
    </row>
    <row r="33" spans="1:12" s="7" customFormat="1">
      <c r="A33" s="30"/>
      <c r="B33" s="67" t="s">
        <v>59</v>
      </c>
      <c r="C33" s="32"/>
      <c r="D33" s="33"/>
      <c r="E33" s="12"/>
      <c r="F33" s="13"/>
      <c r="G33" s="13"/>
      <c r="H33" s="13"/>
      <c r="I33" s="13"/>
      <c r="J33" s="13"/>
      <c r="K33" s="13"/>
      <c r="L33" s="14"/>
    </row>
    <row r="34" spans="1:12" s="7" customFormat="1" ht="15">
      <c r="A34" s="30" t="s">
        <v>58</v>
      </c>
      <c r="B34" s="31" t="s">
        <v>60</v>
      </c>
      <c r="C34" s="32">
        <v>43961</v>
      </c>
      <c r="D34" s="32">
        <v>43966</v>
      </c>
      <c r="E34" s="12" t="s">
        <v>21</v>
      </c>
      <c r="F34" s="64">
        <f>IF(ISBLANK(C34),0,C34)</f>
        <v>43961</v>
      </c>
      <c r="G34" s="65">
        <f>IF(ISBLANK($D34),0,IF($E34=G$31,$D34-$C34+1,0))</f>
        <v>6</v>
      </c>
      <c r="H34" s="65">
        <f t="shared" ref="H34:L34" si="0">IF(ISBLANK($D34),0,IF($E34=H$31,$D34-$C34+1,0))</f>
        <v>0</v>
      </c>
      <c r="I34" s="65">
        <f t="shared" si="0"/>
        <v>0</v>
      </c>
      <c r="J34" s="65">
        <f t="shared" si="0"/>
        <v>0</v>
      </c>
      <c r="K34" s="65">
        <f t="shared" si="0"/>
        <v>0</v>
      </c>
      <c r="L34" s="66">
        <f t="shared" si="0"/>
        <v>0</v>
      </c>
    </row>
    <row r="35" spans="1:12" s="7" customFormat="1" ht="15">
      <c r="A35" s="30" t="s">
        <v>90</v>
      </c>
      <c r="B35" s="31" t="s">
        <v>61</v>
      </c>
      <c r="C35" s="32">
        <v>43967</v>
      </c>
      <c r="D35" s="32">
        <v>43969</v>
      </c>
      <c r="E35" s="12" t="s">
        <v>21</v>
      </c>
      <c r="F35" s="64">
        <f t="shared" ref="F35:F68" si="1">IF(ISBLANK(C35),0,C35)</f>
        <v>43967</v>
      </c>
      <c r="G35" s="65">
        <f t="shared" ref="G35:L68" si="2">IF(ISBLANK($D35),0,IF($E35=G$31,$D35-$C35+1,0))</f>
        <v>3</v>
      </c>
      <c r="H35" s="65">
        <f t="shared" si="2"/>
        <v>0</v>
      </c>
      <c r="I35" s="65">
        <f t="shared" si="2"/>
        <v>0</v>
      </c>
      <c r="J35" s="65">
        <f t="shared" si="2"/>
        <v>0</v>
      </c>
      <c r="K35" s="65">
        <f t="shared" si="2"/>
        <v>0</v>
      </c>
      <c r="L35" s="66">
        <f t="shared" si="2"/>
        <v>0</v>
      </c>
    </row>
    <row r="36" spans="1:12" s="7" customFormat="1">
      <c r="A36" s="30"/>
      <c r="B36" s="67" t="s">
        <v>62</v>
      </c>
      <c r="C36" s="32"/>
      <c r="D36" s="32"/>
      <c r="E36" s="12"/>
      <c r="F36" s="64"/>
      <c r="G36" s="65"/>
      <c r="H36" s="65"/>
      <c r="I36" s="65"/>
      <c r="J36" s="65"/>
      <c r="K36" s="65"/>
      <c r="L36" s="66"/>
    </row>
    <row r="37" spans="1:12" s="7" customFormat="1" ht="15">
      <c r="A37" s="30" t="s">
        <v>58</v>
      </c>
      <c r="B37" s="31" t="s">
        <v>63</v>
      </c>
      <c r="C37" s="32">
        <v>43971</v>
      </c>
      <c r="D37" s="32">
        <v>43981</v>
      </c>
      <c r="E37" s="12" t="s">
        <v>19</v>
      </c>
      <c r="F37" s="64">
        <f t="shared" si="1"/>
        <v>43971</v>
      </c>
      <c r="G37" s="65">
        <f t="shared" si="2"/>
        <v>0</v>
      </c>
      <c r="H37" s="65">
        <f t="shared" si="2"/>
        <v>11</v>
      </c>
      <c r="I37" s="65">
        <f t="shared" si="2"/>
        <v>0</v>
      </c>
      <c r="J37" s="65">
        <f t="shared" si="2"/>
        <v>0</v>
      </c>
      <c r="K37" s="65">
        <f t="shared" si="2"/>
        <v>0</v>
      </c>
      <c r="L37" s="66">
        <f t="shared" si="2"/>
        <v>0</v>
      </c>
    </row>
    <row r="38" spans="1:12" s="7" customFormat="1" ht="15">
      <c r="A38" s="30" t="s">
        <v>58</v>
      </c>
      <c r="B38" s="31" t="s">
        <v>68</v>
      </c>
      <c r="C38" s="32">
        <v>43981</v>
      </c>
      <c r="D38" s="32">
        <v>43987</v>
      </c>
      <c r="E38" s="12" t="s">
        <v>19</v>
      </c>
      <c r="F38" s="64">
        <f t="shared" ref="F38" si="3">IF(ISBLANK(C38),0,C38)</f>
        <v>43981</v>
      </c>
      <c r="G38" s="65">
        <f t="shared" si="2"/>
        <v>0</v>
      </c>
      <c r="H38" s="65">
        <f t="shared" si="2"/>
        <v>7</v>
      </c>
      <c r="I38" s="65">
        <f t="shared" si="2"/>
        <v>0</v>
      </c>
      <c r="J38" s="65">
        <f t="shared" si="2"/>
        <v>0</v>
      </c>
      <c r="K38" s="65">
        <f t="shared" si="2"/>
        <v>0</v>
      </c>
      <c r="L38" s="66">
        <f t="shared" si="2"/>
        <v>0</v>
      </c>
    </row>
    <row r="39" spans="1:12" s="7" customFormat="1" ht="15">
      <c r="A39" s="30" t="s">
        <v>58</v>
      </c>
      <c r="B39" s="31" t="s">
        <v>69</v>
      </c>
      <c r="C39" s="32">
        <v>43958</v>
      </c>
      <c r="D39" s="32">
        <v>43990</v>
      </c>
      <c r="E39" s="12" t="s">
        <v>19</v>
      </c>
      <c r="F39" s="64">
        <f t="shared" si="1"/>
        <v>43958</v>
      </c>
      <c r="G39" s="65">
        <f t="shared" si="2"/>
        <v>0</v>
      </c>
      <c r="H39" s="65">
        <f t="shared" si="2"/>
        <v>33</v>
      </c>
      <c r="I39" s="65">
        <f t="shared" si="2"/>
        <v>0</v>
      </c>
      <c r="J39" s="65">
        <f t="shared" si="2"/>
        <v>0</v>
      </c>
      <c r="K39" s="65">
        <f t="shared" si="2"/>
        <v>0</v>
      </c>
      <c r="L39" s="66">
        <f t="shared" si="2"/>
        <v>0</v>
      </c>
    </row>
    <row r="40" spans="1:12" s="7" customFormat="1" ht="15">
      <c r="A40" s="30" t="s">
        <v>58</v>
      </c>
      <c r="B40" s="31" t="s">
        <v>64</v>
      </c>
      <c r="C40" s="32">
        <v>43989</v>
      </c>
      <c r="D40" s="32">
        <v>43990</v>
      </c>
      <c r="E40" s="12" t="s">
        <v>19</v>
      </c>
      <c r="F40" s="64">
        <f t="shared" ref="F40" si="4">IF(ISBLANK(C40),0,C40)</f>
        <v>43989</v>
      </c>
      <c r="G40" s="65">
        <f t="shared" si="2"/>
        <v>0</v>
      </c>
      <c r="H40" s="65">
        <f t="shared" si="2"/>
        <v>2</v>
      </c>
      <c r="I40" s="65">
        <f t="shared" si="2"/>
        <v>0</v>
      </c>
      <c r="J40" s="65">
        <f t="shared" si="2"/>
        <v>0</v>
      </c>
      <c r="K40" s="65">
        <f t="shared" si="2"/>
        <v>0</v>
      </c>
      <c r="L40" s="66">
        <f t="shared" si="2"/>
        <v>0</v>
      </c>
    </row>
    <row r="41" spans="1:12" s="7" customFormat="1" ht="15">
      <c r="A41" s="30" t="s">
        <v>58</v>
      </c>
      <c r="B41" s="31" t="s">
        <v>65</v>
      </c>
      <c r="C41" s="32">
        <v>43991</v>
      </c>
      <c r="D41" s="32">
        <v>43992</v>
      </c>
      <c r="E41" s="12" t="s">
        <v>19</v>
      </c>
      <c r="F41" s="64">
        <f t="shared" si="1"/>
        <v>43991</v>
      </c>
      <c r="G41" s="65">
        <f t="shared" si="2"/>
        <v>0</v>
      </c>
      <c r="H41" s="65">
        <f t="shared" si="2"/>
        <v>2</v>
      </c>
      <c r="I41" s="65">
        <f t="shared" si="2"/>
        <v>0</v>
      </c>
      <c r="J41" s="65">
        <f t="shared" si="2"/>
        <v>0</v>
      </c>
      <c r="K41" s="65">
        <f t="shared" si="2"/>
        <v>0</v>
      </c>
      <c r="L41" s="66">
        <f t="shared" si="2"/>
        <v>0</v>
      </c>
    </row>
    <row r="42" spans="1:12" s="7" customFormat="1" ht="15">
      <c r="A42" s="30" t="s">
        <v>58</v>
      </c>
      <c r="B42" s="31" t="s">
        <v>66</v>
      </c>
      <c r="C42" s="32">
        <v>43991</v>
      </c>
      <c r="D42" s="32">
        <v>43992</v>
      </c>
      <c r="E42" s="12" t="s">
        <v>19</v>
      </c>
      <c r="F42" s="64">
        <f t="shared" si="1"/>
        <v>43991</v>
      </c>
      <c r="G42" s="65">
        <f t="shared" si="2"/>
        <v>0</v>
      </c>
      <c r="H42" s="65">
        <f t="shared" si="2"/>
        <v>2</v>
      </c>
      <c r="I42" s="65">
        <f t="shared" si="2"/>
        <v>0</v>
      </c>
      <c r="J42" s="65">
        <f t="shared" si="2"/>
        <v>0</v>
      </c>
      <c r="K42" s="65">
        <f t="shared" si="2"/>
        <v>0</v>
      </c>
      <c r="L42" s="66">
        <f t="shared" si="2"/>
        <v>0</v>
      </c>
    </row>
    <row r="43" spans="1:12" s="7" customFormat="1" ht="15">
      <c r="A43" s="30" t="s">
        <v>58</v>
      </c>
      <c r="B43" s="31" t="s">
        <v>70</v>
      </c>
      <c r="C43" s="32">
        <v>43992</v>
      </c>
      <c r="D43" s="32">
        <v>43994</v>
      </c>
      <c r="E43" s="12" t="s">
        <v>19</v>
      </c>
      <c r="F43" s="64">
        <f t="shared" si="1"/>
        <v>43992</v>
      </c>
      <c r="G43" s="65">
        <f t="shared" si="2"/>
        <v>0</v>
      </c>
      <c r="H43" s="65">
        <f t="shared" si="2"/>
        <v>3</v>
      </c>
      <c r="I43" s="65">
        <f t="shared" si="2"/>
        <v>0</v>
      </c>
      <c r="J43" s="65">
        <f t="shared" si="2"/>
        <v>0</v>
      </c>
      <c r="K43" s="65">
        <f t="shared" si="2"/>
        <v>0</v>
      </c>
      <c r="L43" s="66">
        <f t="shared" si="2"/>
        <v>0</v>
      </c>
    </row>
    <row r="44" spans="1:12" s="7" customFormat="1" ht="15">
      <c r="A44" s="30" t="s">
        <v>58</v>
      </c>
      <c r="B44" s="31" t="s">
        <v>67</v>
      </c>
      <c r="C44" s="32">
        <v>43983</v>
      </c>
      <c r="D44" s="32">
        <v>43994</v>
      </c>
      <c r="E44" s="12" t="s">
        <v>19</v>
      </c>
      <c r="F44" s="64">
        <f t="shared" ref="F44" si="5">IF(ISBLANK(C44),0,C44)</f>
        <v>43983</v>
      </c>
      <c r="G44" s="65">
        <f t="shared" si="2"/>
        <v>0</v>
      </c>
      <c r="H44" s="65">
        <f t="shared" si="2"/>
        <v>12</v>
      </c>
      <c r="I44" s="65">
        <f t="shared" si="2"/>
        <v>0</v>
      </c>
      <c r="J44" s="65">
        <f t="shared" si="2"/>
        <v>0</v>
      </c>
      <c r="K44" s="65">
        <f t="shared" si="2"/>
        <v>0</v>
      </c>
      <c r="L44" s="66">
        <f t="shared" si="2"/>
        <v>0</v>
      </c>
    </row>
    <row r="45" spans="1:12" s="7" customFormat="1" ht="15">
      <c r="A45" s="30" t="s">
        <v>58</v>
      </c>
      <c r="B45" s="31" t="s">
        <v>87</v>
      </c>
      <c r="C45" s="32">
        <v>43995</v>
      </c>
      <c r="D45" s="32">
        <v>43995</v>
      </c>
      <c r="E45" s="12" t="s">
        <v>19</v>
      </c>
      <c r="F45" s="64">
        <f t="shared" ref="F45" si="6">IF(ISBLANK(C45),0,C45)</f>
        <v>43995</v>
      </c>
      <c r="G45" s="65">
        <f t="shared" si="2"/>
        <v>0</v>
      </c>
      <c r="H45" s="65">
        <f t="shared" si="2"/>
        <v>1</v>
      </c>
      <c r="I45" s="65">
        <f t="shared" si="2"/>
        <v>0</v>
      </c>
      <c r="J45" s="65">
        <f t="shared" si="2"/>
        <v>0</v>
      </c>
      <c r="K45" s="65">
        <f t="shared" si="2"/>
        <v>0</v>
      </c>
      <c r="L45" s="66">
        <f t="shared" si="2"/>
        <v>0</v>
      </c>
    </row>
    <row r="46" spans="1:12" s="7" customFormat="1">
      <c r="A46" s="30"/>
      <c r="B46" s="67" t="s">
        <v>71</v>
      </c>
      <c r="C46" s="32"/>
      <c r="D46" s="32"/>
      <c r="E46" s="12"/>
      <c r="F46" s="64"/>
      <c r="G46" s="65"/>
      <c r="H46" s="65"/>
      <c r="I46" s="65"/>
      <c r="J46" s="65"/>
      <c r="K46" s="65"/>
      <c r="L46" s="66"/>
    </row>
    <row r="47" spans="1:12" s="7" customFormat="1" ht="15">
      <c r="A47" s="30" t="s">
        <v>58</v>
      </c>
      <c r="B47" s="31" t="s">
        <v>74</v>
      </c>
      <c r="C47" s="32">
        <v>43995</v>
      </c>
      <c r="D47" s="32">
        <v>43996</v>
      </c>
      <c r="E47" s="12" t="s">
        <v>20</v>
      </c>
      <c r="F47" s="64">
        <f t="shared" ref="F47" si="7">IF(ISBLANK(C47),0,C47)</f>
        <v>43995</v>
      </c>
      <c r="G47" s="65">
        <f t="shared" si="2"/>
        <v>0</v>
      </c>
      <c r="H47" s="65">
        <f t="shared" si="2"/>
        <v>0</v>
      </c>
      <c r="I47" s="65">
        <f t="shared" si="2"/>
        <v>2</v>
      </c>
      <c r="J47" s="65">
        <f t="shared" si="2"/>
        <v>0</v>
      </c>
      <c r="K47" s="65">
        <f t="shared" si="2"/>
        <v>0</v>
      </c>
      <c r="L47" s="66">
        <f t="shared" si="2"/>
        <v>0</v>
      </c>
    </row>
    <row r="48" spans="1:12" s="7" customFormat="1" ht="15">
      <c r="A48" s="30" t="s">
        <v>58</v>
      </c>
      <c r="B48" s="31" t="s">
        <v>72</v>
      </c>
      <c r="C48" s="32">
        <v>43996</v>
      </c>
      <c r="D48" s="32">
        <v>44002</v>
      </c>
      <c r="E48" s="12" t="s">
        <v>20</v>
      </c>
      <c r="F48" s="64">
        <f t="shared" ref="F48:F54" si="8">IF(ISBLANK(C48),0,C48)</f>
        <v>43996</v>
      </c>
      <c r="G48" s="65">
        <f t="shared" si="2"/>
        <v>0</v>
      </c>
      <c r="H48" s="65">
        <f t="shared" si="2"/>
        <v>0</v>
      </c>
      <c r="I48" s="65">
        <f t="shared" si="2"/>
        <v>7</v>
      </c>
      <c r="J48" s="65">
        <f t="shared" si="2"/>
        <v>0</v>
      </c>
      <c r="K48" s="65">
        <f t="shared" si="2"/>
        <v>0</v>
      </c>
      <c r="L48" s="66">
        <f t="shared" si="2"/>
        <v>0</v>
      </c>
    </row>
    <row r="49" spans="1:12" s="7" customFormat="1" ht="15">
      <c r="A49" s="30" t="s">
        <v>58</v>
      </c>
      <c r="B49" s="31" t="s">
        <v>73</v>
      </c>
      <c r="C49" s="32">
        <v>43996</v>
      </c>
      <c r="D49" s="32">
        <v>44002</v>
      </c>
      <c r="E49" s="12" t="s">
        <v>20</v>
      </c>
      <c r="F49" s="64">
        <f t="shared" si="8"/>
        <v>43996</v>
      </c>
      <c r="G49" s="65">
        <f t="shared" si="2"/>
        <v>0</v>
      </c>
      <c r="H49" s="65">
        <f t="shared" si="2"/>
        <v>0</v>
      </c>
      <c r="I49" s="65">
        <f t="shared" si="2"/>
        <v>7</v>
      </c>
      <c r="J49" s="65">
        <f t="shared" si="2"/>
        <v>0</v>
      </c>
      <c r="K49" s="65">
        <f t="shared" si="2"/>
        <v>0</v>
      </c>
      <c r="L49" s="66">
        <f t="shared" si="2"/>
        <v>0</v>
      </c>
    </row>
    <row r="50" spans="1:12" s="7" customFormat="1" ht="15">
      <c r="A50" s="30" t="s">
        <v>58</v>
      </c>
      <c r="B50" s="31" t="s">
        <v>55</v>
      </c>
      <c r="C50" s="32">
        <v>44003</v>
      </c>
      <c r="D50" s="32">
        <v>44012</v>
      </c>
      <c r="E50" s="12" t="s">
        <v>20</v>
      </c>
      <c r="F50" s="64">
        <f t="shared" si="8"/>
        <v>44003</v>
      </c>
      <c r="G50" s="65">
        <f t="shared" si="2"/>
        <v>0</v>
      </c>
      <c r="H50" s="65">
        <f t="shared" si="2"/>
        <v>0</v>
      </c>
      <c r="I50" s="65">
        <f t="shared" si="2"/>
        <v>10</v>
      </c>
      <c r="J50" s="65">
        <f t="shared" si="2"/>
        <v>0</v>
      </c>
      <c r="K50" s="65">
        <f t="shared" si="2"/>
        <v>0</v>
      </c>
      <c r="L50" s="66">
        <f t="shared" si="2"/>
        <v>0</v>
      </c>
    </row>
    <row r="51" spans="1:12" s="7" customFormat="1" ht="15">
      <c r="A51" s="30" t="s">
        <v>58</v>
      </c>
      <c r="B51" s="31" t="s">
        <v>56</v>
      </c>
      <c r="C51" s="32">
        <v>44003</v>
      </c>
      <c r="D51" s="32">
        <v>44012</v>
      </c>
      <c r="E51" s="12" t="s">
        <v>20</v>
      </c>
      <c r="F51" s="64">
        <f t="shared" si="8"/>
        <v>44003</v>
      </c>
      <c r="G51" s="65">
        <f t="shared" si="2"/>
        <v>0</v>
      </c>
      <c r="H51" s="65">
        <f t="shared" si="2"/>
        <v>0</v>
      </c>
      <c r="I51" s="65">
        <f t="shared" si="2"/>
        <v>10</v>
      </c>
      <c r="J51" s="65">
        <f t="shared" si="2"/>
        <v>0</v>
      </c>
      <c r="K51" s="65">
        <f t="shared" si="2"/>
        <v>0</v>
      </c>
      <c r="L51" s="66">
        <f t="shared" si="2"/>
        <v>0</v>
      </c>
    </row>
    <row r="52" spans="1:12" s="7" customFormat="1">
      <c r="A52" s="30"/>
      <c r="B52" s="67" t="s">
        <v>75</v>
      </c>
      <c r="C52" s="32"/>
      <c r="D52" s="32"/>
      <c r="E52" s="12"/>
      <c r="F52" s="64"/>
      <c r="G52" s="65"/>
      <c r="H52" s="65"/>
      <c r="I52" s="65"/>
      <c r="J52" s="65"/>
      <c r="K52" s="65"/>
      <c r="L52" s="66"/>
    </row>
    <row r="53" spans="1:12" s="7" customFormat="1" ht="15">
      <c r="A53" s="30" t="s">
        <v>58</v>
      </c>
      <c r="B53" s="31" t="s">
        <v>76</v>
      </c>
      <c r="C53" s="32">
        <v>44014</v>
      </c>
      <c r="D53" s="32">
        <v>44017</v>
      </c>
      <c r="E53" s="12" t="s">
        <v>20</v>
      </c>
      <c r="F53" s="64">
        <f t="shared" si="8"/>
        <v>44014</v>
      </c>
      <c r="G53" s="65">
        <f t="shared" si="2"/>
        <v>0</v>
      </c>
      <c r="H53" s="65">
        <f t="shared" si="2"/>
        <v>0</v>
      </c>
      <c r="I53" s="65">
        <f t="shared" si="2"/>
        <v>4</v>
      </c>
      <c r="J53" s="65">
        <f t="shared" si="2"/>
        <v>0</v>
      </c>
      <c r="K53" s="65">
        <f t="shared" si="2"/>
        <v>0</v>
      </c>
      <c r="L53" s="66">
        <f t="shared" si="2"/>
        <v>0</v>
      </c>
    </row>
    <row r="54" spans="1:12" s="7" customFormat="1" ht="15">
      <c r="A54" s="30" t="s">
        <v>58</v>
      </c>
      <c r="B54" s="31" t="s">
        <v>77</v>
      </c>
      <c r="C54" s="32">
        <v>44014</v>
      </c>
      <c r="D54" s="32">
        <v>44017</v>
      </c>
      <c r="E54" s="12" t="s">
        <v>20</v>
      </c>
      <c r="F54" s="64">
        <f t="shared" si="8"/>
        <v>44014</v>
      </c>
      <c r="G54" s="65">
        <f t="shared" si="2"/>
        <v>0</v>
      </c>
      <c r="H54" s="65">
        <f t="shared" si="2"/>
        <v>0</v>
      </c>
      <c r="I54" s="65">
        <f t="shared" si="2"/>
        <v>4</v>
      </c>
      <c r="J54" s="65">
        <f t="shared" si="2"/>
        <v>0</v>
      </c>
      <c r="K54" s="65">
        <f t="shared" si="2"/>
        <v>0</v>
      </c>
      <c r="L54" s="66">
        <f t="shared" si="2"/>
        <v>0</v>
      </c>
    </row>
    <row r="55" spans="1:12" s="7" customFormat="1" ht="15">
      <c r="A55" s="30" t="s">
        <v>58</v>
      </c>
      <c r="B55" s="31" t="s">
        <v>78</v>
      </c>
      <c r="C55" s="32"/>
      <c r="D55" s="32"/>
      <c r="E55" s="12"/>
      <c r="F55" s="64"/>
      <c r="G55" s="65"/>
      <c r="H55" s="65"/>
      <c r="I55" s="65"/>
      <c r="J55" s="65"/>
      <c r="K55" s="65"/>
      <c r="L55" s="66"/>
    </row>
    <row r="56" spans="1:12" s="7" customFormat="1">
      <c r="A56" s="30"/>
      <c r="B56" s="67" t="s">
        <v>79</v>
      </c>
      <c r="C56" s="32"/>
      <c r="D56" s="32"/>
      <c r="E56" s="12"/>
      <c r="F56" s="64"/>
      <c r="G56" s="65"/>
      <c r="H56" s="65"/>
      <c r="I56" s="65"/>
      <c r="J56" s="65"/>
      <c r="K56" s="65"/>
      <c r="L56" s="66"/>
    </row>
    <row r="57" spans="1:12" s="7" customFormat="1" ht="15">
      <c r="A57" s="30" t="s">
        <v>58</v>
      </c>
      <c r="B57" s="31" t="s">
        <v>80</v>
      </c>
      <c r="C57" s="32">
        <v>44018</v>
      </c>
      <c r="D57" s="32">
        <v>44027</v>
      </c>
      <c r="E57" s="12" t="s">
        <v>20</v>
      </c>
      <c r="F57" s="64">
        <f t="shared" si="1"/>
        <v>44018</v>
      </c>
      <c r="G57" s="65">
        <f t="shared" si="2"/>
        <v>0</v>
      </c>
      <c r="H57" s="65">
        <f t="shared" si="2"/>
        <v>0</v>
      </c>
      <c r="I57" s="65">
        <f t="shared" si="2"/>
        <v>10</v>
      </c>
      <c r="J57" s="65">
        <f t="shared" si="2"/>
        <v>0</v>
      </c>
      <c r="K57" s="65">
        <f t="shared" si="2"/>
        <v>0</v>
      </c>
      <c r="L57" s="66">
        <f t="shared" si="2"/>
        <v>0</v>
      </c>
    </row>
    <row r="58" spans="1:12" s="7" customFormat="1" ht="15">
      <c r="A58" s="30" t="s">
        <v>58</v>
      </c>
      <c r="B58" s="31" t="s">
        <v>64</v>
      </c>
      <c r="C58" s="32">
        <v>44018</v>
      </c>
      <c r="D58" s="32">
        <v>44027</v>
      </c>
      <c r="E58" s="12" t="s">
        <v>20</v>
      </c>
      <c r="F58" s="64">
        <f t="shared" si="1"/>
        <v>44018</v>
      </c>
      <c r="G58" s="65">
        <f t="shared" si="2"/>
        <v>0</v>
      </c>
      <c r="H58" s="65">
        <f t="shared" si="2"/>
        <v>0</v>
      </c>
      <c r="I58" s="65">
        <f t="shared" si="2"/>
        <v>10</v>
      </c>
      <c r="J58" s="65">
        <f t="shared" si="2"/>
        <v>0</v>
      </c>
      <c r="K58" s="65">
        <f t="shared" si="2"/>
        <v>0</v>
      </c>
      <c r="L58" s="66">
        <f t="shared" si="2"/>
        <v>0</v>
      </c>
    </row>
    <row r="59" spans="1:12" s="7" customFormat="1" ht="15">
      <c r="A59" s="30" t="s">
        <v>58</v>
      </c>
      <c r="B59" s="31" t="s">
        <v>65</v>
      </c>
      <c r="C59" s="32">
        <v>44018</v>
      </c>
      <c r="D59" s="32">
        <v>44027</v>
      </c>
      <c r="E59" s="12" t="s">
        <v>20</v>
      </c>
      <c r="F59" s="64">
        <f t="shared" ref="F59:F60" si="9">IF(ISBLANK(C59),0,C59)</f>
        <v>44018</v>
      </c>
      <c r="G59" s="65">
        <f t="shared" si="2"/>
        <v>0</v>
      </c>
      <c r="H59" s="65">
        <f t="shared" si="2"/>
        <v>0</v>
      </c>
      <c r="I59" s="65">
        <f t="shared" si="2"/>
        <v>10</v>
      </c>
      <c r="J59" s="65">
        <f t="shared" si="2"/>
        <v>0</v>
      </c>
      <c r="K59" s="65">
        <f t="shared" si="2"/>
        <v>0</v>
      </c>
      <c r="L59" s="66">
        <f t="shared" si="2"/>
        <v>0</v>
      </c>
    </row>
    <row r="60" spans="1:12" s="7" customFormat="1" ht="15">
      <c r="A60" s="30" t="s">
        <v>58</v>
      </c>
      <c r="B60" s="31" t="s">
        <v>64</v>
      </c>
      <c r="C60" s="32">
        <v>44018</v>
      </c>
      <c r="D60" s="32">
        <v>44027</v>
      </c>
      <c r="E60" s="12" t="s">
        <v>20</v>
      </c>
      <c r="F60" s="64">
        <f t="shared" si="9"/>
        <v>44018</v>
      </c>
      <c r="G60" s="65">
        <f t="shared" si="2"/>
        <v>0</v>
      </c>
      <c r="H60" s="65">
        <f t="shared" si="2"/>
        <v>0</v>
      </c>
      <c r="I60" s="65">
        <f t="shared" si="2"/>
        <v>10</v>
      </c>
      <c r="J60" s="65">
        <f t="shared" si="2"/>
        <v>0</v>
      </c>
      <c r="K60" s="65">
        <f t="shared" si="2"/>
        <v>0</v>
      </c>
      <c r="L60" s="66">
        <f t="shared" si="2"/>
        <v>0</v>
      </c>
    </row>
    <row r="61" spans="1:12" s="7" customFormat="1" ht="15">
      <c r="A61" s="30" t="s">
        <v>58</v>
      </c>
      <c r="B61" s="31" t="s">
        <v>81</v>
      </c>
      <c r="C61" s="32">
        <v>44018</v>
      </c>
      <c r="D61" s="32">
        <v>44027</v>
      </c>
      <c r="E61" s="12" t="s">
        <v>20</v>
      </c>
      <c r="F61" s="64">
        <f t="shared" ref="F61" si="10">IF(ISBLANK(C61),0,C61)</f>
        <v>44018</v>
      </c>
      <c r="G61" s="65">
        <f t="shared" si="2"/>
        <v>0</v>
      </c>
      <c r="H61" s="65">
        <f t="shared" si="2"/>
        <v>0</v>
      </c>
      <c r="I61" s="65">
        <f t="shared" si="2"/>
        <v>10</v>
      </c>
      <c r="J61" s="65">
        <f t="shared" si="2"/>
        <v>0</v>
      </c>
      <c r="K61" s="65">
        <f t="shared" si="2"/>
        <v>0</v>
      </c>
      <c r="L61" s="66">
        <f t="shared" si="2"/>
        <v>0</v>
      </c>
    </row>
    <row r="62" spans="1:12" s="7" customFormat="1">
      <c r="A62" s="30"/>
      <c r="B62" s="67" t="s">
        <v>84</v>
      </c>
      <c r="C62" s="32"/>
      <c r="D62" s="32"/>
      <c r="E62" s="12"/>
      <c r="F62" s="64"/>
      <c r="G62" s="65"/>
      <c r="H62" s="65"/>
      <c r="I62" s="65"/>
      <c r="J62" s="65"/>
      <c r="K62" s="65"/>
      <c r="L62" s="66"/>
    </row>
    <row r="63" spans="1:12" s="7" customFormat="1" ht="15">
      <c r="A63" s="30" t="s">
        <v>58</v>
      </c>
      <c r="B63" s="31" t="s">
        <v>85</v>
      </c>
      <c r="C63" s="32">
        <v>44027</v>
      </c>
      <c r="D63" s="32">
        <v>44029</v>
      </c>
      <c r="E63" s="12" t="s">
        <v>24</v>
      </c>
      <c r="F63" s="64">
        <f t="shared" si="1"/>
        <v>44027</v>
      </c>
      <c r="G63" s="65">
        <f t="shared" si="2"/>
        <v>0</v>
      </c>
      <c r="H63" s="65">
        <f t="shared" si="2"/>
        <v>0</v>
      </c>
      <c r="I63" s="65">
        <f t="shared" si="2"/>
        <v>0</v>
      </c>
      <c r="J63" s="65">
        <f t="shared" si="2"/>
        <v>3</v>
      </c>
      <c r="K63" s="65">
        <f t="shared" si="2"/>
        <v>0</v>
      </c>
      <c r="L63" s="66">
        <f t="shared" si="2"/>
        <v>0</v>
      </c>
    </row>
    <row r="64" spans="1:12" s="7" customFormat="1" ht="15">
      <c r="A64" s="30" t="s">
        <v>58</v>
      </c>
      <c r="B64" s="31" t="s">
        <v>57</v>
      </c>
      <c r="C64" s="32">
        <v>44027</v>
      </c>
      <c r="D64" s="32">
        <v>44029</v>
      </c>
      <c r="E64" s="12" t="s">
        <v>24</v>
      </c>
      <c r="F64" s="64">
        <f t="shared" ref="F64" si="11">IF(ISBLANK(C64),0,C64)</f>
        <v>44027</v>
      </c>
      <c r="G64" s="65">
        <f t="shared" si="2"/>
        <v>0</v>
      </c>
      <c r="H64" s="65">
        <f t="shared" si="2"/>
        <v>0</v>
      </c>
      <c r="I64" s="65">
        <f t="shared" si="2"/>
        <v>0</v>
      </c>
      <c r="J64" s="65">
        <f t="shared" si="2"/>
        <v>3</v>
      </c>
      <c r="K64" s="65">
        <f t="shared" si="2"/>
        <v>0</v>
      </c>
      <c r="L64" s="66">
        <f t="shared" si="2"/>
        <v>0</v>
      </c>
    </row>
    <row r="65" spans="1:12" s="7" customFormat="1" ht="15">
      <c r="A65" s="30" t="s">
        <v>90</v>
      </c>
      <c r="B65" s="31" t="s">
        <v>91</v>
      </c>
      <c r="C65" s="32">
        <v>44027</v>
      </c>
      <c r="D65" s="32">
        <v>44029</v>
      </c>
      <c r="E65" s="12" t="s">
        <v>24</v>
      </c>
      <c r="F65" s="64">
        <f t="shared" si="1"/>
        <v>44027</v>
      </c>
      <c r="G65" s="65">
        <f t="shared" si="2"/>
        <v>0</v>
      </c>
      <c r="H65" s="65">
        <f t="shared" si="2"/>
        <v>0</v>
      </c>
      <c r="I65" s="65">
        <f t="shared" si="2"/>
        <v>0</v>
      </c>
      <c r="J65" s="65">
        <f t="shared" si="2"/>
        <v>3</v>
      </c>
      <c r="K65" s="65">
        <f t="shared" si="2"/>
        <v>0</v>
      </c>
      <c r="L65" s="66">
        <f t="shared" si="2"/>
        <v>0</v>
      </c>
    </row>
    <row r="66" spans="1:12" s="7" customFormat="1">
      <c r="A66" s="30"/>
      <c r="B66" s="67" t="s">
        <v>82</v>
      </c>
      <c r="C66" s="32"/>
      <c r="D66" s="32"/>
      <c r="E66" s="12"/>
      <c r="F66" s="64"/>
      <c r="G66" s="65"/>
      <c r="H66" s="65"/>
      <c r="I66" s="65"/>
      <c r="J66" s="65"/>
      <c r="K66" s="65"/>
      <c r="L66" s="66"/>
    </row>
    <row r="67" spans="1:12" s="7" customFormat="1" ht="15">
      <c r="A67" s="30" t="s">
        <v>58</v>
      </c>
      <c r="B67" s="31" t="s">
        <v>86</v>
      </c>
      <c r="C67" s="32">
        <v>44018</v>
      </c>
      <c r="D67" s="32">
        <v>44029</v>
      </c>
      <c r="E67" s="12" t="s">
        <v>23</v>
      </c>
      <c r="F67" s="64">
        <f t="shared" ref="F67" si="12">IF(ISBLANK(C67),0,C67)</f>
        <v>44018</v>
      </c>
      <c r="G67" s="65">
        <f t="shared" si="2"/>
        <v>0</v>
      </c>
      <c r="H67" s="65">
        <f t="shared" si="2"/>
        <v>0</v>
      </c>
      <c r="I67" s="65">
        <f t="shared" si="2"/>
        <v>0</v>
      </c>
      <c r="J67" s="65">
        <f t="shared" si="2"/>
        <v>0</v>
      </c>
      <c r="K67" s="65">
        <f t="shared" si="2"/>
        <v>12</v>
      </c>
      <c r="L67" s="66">
        <f t="shared" si="2"/>
        <v>0</v>
      </c>
    </row>
    <row r="68" spans="1:12" s="7" customFormat="1" ht="15">
      <c r="A68" s="30" t="s">
        <v>58</v>
      </c>
      <c r="B68" s="31" t="s">
        <v>83</v>
      </c>
      <c r="C68" s="32">
        <v>44029</v>
      </c>
      <c r="D68" s="32">
        <v>44029</v>
      </c>
      <c r="E68" s="12" t="s">
        <v>23</v>
      </c>
      <c r="F68" s="64">
        <f t="shared" si="1"/>
        <v>44029</v>
      </c>
      <c r="G68" s="65">
        <f t="shared" si="2"/>
        <v>0</v>
      </c>
      <c r="H68" s="65">
        <f t="shared" si="2"/>
        <v>0</v>
      </c>
      <c r="I68" s="65">
        <f t="shared" si="2"/>
        <v>0</v>
      </c>
      <c r="J68" s="65">
        <f t="shared" si="2"/>
        <v>0</v>
      </c>
      <c r="K68" s="65">
        <f t="shared" si="2"/>
        <v>1</v>
      </c>
      <c r="L68" s="66">
        <f t="shared" si="2"/>
        <v>0</v>
      </c>
    </row>
    <row r="69" spans="1:12" s="7" customFormat="1">
      <c r="A69" s="24"/>
      <c r="B69" s="25"/>
      <c r="C69" s="26" t="s">
        <v>12</v>
      </c>
      <c r="D69" s="27"/>
      <c r="E69" s="27"/>
      <c r="F69" s="28"/>
      <c r="G69" s="28"/>
      <c r="H69" s="28"/>
      <c r="I69" s="28"/>
      <c r="J69" s="28"/>
      <c r="K69" s="28"/>
      <c r="L69" s="29"/>
    </row>
    <row r="73" spans="1:12" ht="26">
      <c r="B73" s="19" t="s">
        <v>42</v>
      </c>
      <c r="C73" s="19" t="s">
        <v>43</v>
      </c>
      <c r="D73" s="60" t="s">
        <v>44</v>
      </c>
      <c r="E73" s="60" t="s">
        <v>45</v>
      </c>
    </row>
    <row r="74" spans="1:12">
      <c r="B74" s="31" t="str">
        <f>B33</f>
        <v>Data set search and Analysis</v>
      </c>
      <c r="C74" s="32">
        <v>43961</v>
      </c>
      <c r="D74" s="58">
        <v>0.3</v>
      </c>
      <c r="E74" s="58">
        <v>0.95</v>
      </c>
    </row>
    <row r="75" spans="1:12">
      <c r="B75" s="31" t="str">
        <f>B45</f>
        <v>Submission of assignment 1</v>
      </c>
      <c r="C75" s="57">
        <f>C45</f>
        <v>43995</v>
      </c>
      <c r="D75" s="58">
        <v>0.2</v>
      </c>
      <c r="E75" s="58">
        <v>0.95</v>
      </c>
    </row>
    <row r="76" spans="1:12">
      <c r="B76" s="31" t="str">
        <f>B47</f>
        <v>Recap assignment Machine Learning models</v>
      </c>
      <c r="C76" s="57">
        <f>C47</f>
        <v>43995</v>
      </c>
      <c r="D76" s="58">
        <v>0.3</v>
      </c>
      <c r="E76" s="58">
        <v>0.95</v>
      </c>
    </row>
    <row r="77" spans="1:12">
      <c r="B77" s="31" t="str">
        <f>B67</f>
        <v>Final version of assignment 2</v>
      </c>
      <c r="C77" s="57">
        <f>D68</f>
        <v>44029</v>
      </c>
      <c r="D77" s="58">
        <v>0.2</v>
      </c>
      <c r="E77" s="58">
        <v>0.95</v>
      </c>
    </row>
    <row r="80" spans="1:12">
      <c r="B80" t="s">
        <v>88</v>
      </c>
    </row>
    <row r="81" spans="2:2">
      <c r="B81" t="s">
        <v>89</v>
      </c>
    </row>
  </sheetData>
  <dataValidations count="1">
    <dataValidation type="list" allowBlank="1" sqref="E32:E68" xr:uid="{00000000-0002-0000-0000-000000000000}">
      <formula1>$G$31:$L$31</formula1>
    </dataValidation>
  </dataValidations>
  <hyperlinks>
    <hyperlink ref="O2" r:id="rId1" xr:uid="{00000000-0004-0000-0000-000000000000}"/>
  </hyperlinks>
  <pageMargins left="0.5" right="0.35" top="0.5" bottom="0.5" header="0.3" footer="0.3"/>
  <pageSetup paperSize="9"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34</v>
      </c>
      <c r="C2" s="47" t="s">
        <v>8</v>
      </c>
    </row>
    <row r="3" spans="1:4">
      <c r="C3" s="48"/>
    </row>
    <row r="4" spans="1:4">
      <c r="A4" s="54" t="s">
        <v>1</v>
      </c>
      <c r="B4" s="55"/>
      <c r="C4" s="56"/>
      <c r="D4" s="3"/>
    </row>
    <row r="5" spans="1:4" ht="45">
      <c r="B5" s="5" t="s">
        <v>49</v>
      </c>
      <c r="D5" s="3"/>
    </row>
    <row r="6" spans="1:4">
      <c r="B6" s="5"/>
      <c r="D6" s="3"/>
    </row>
    <row r="7" spans="1:4" ht="60">
      <c r="B7" s="5" t="s">
        <v>40</v>
      </c>
      <c r="D7" s="3"/>
    </row>
    <row r="8" spans="1:4">
      <c r="B8" s="5"/>
      <c r="D8" s="3"/>
    </row>
    <row r="9" spans="1:4">
      <c r="B9" s="15"/>
      <c r="D9" s="3"/>
    </row>
    <row r="10" spans="1:4" ht="17">
      <c r="B10" s="17" t="s">
        <v>32</v>
      </c>
      <c r="D10" s="3"/>
    </row>
    <row r="11" spans="1:4" ht="15">
      <c r="B11" s="16" t="s">
        <v>15</v>
      </c>
      <c r="D11" s="3"/>
    </row>
    <row r="12" spans="1:4">
      <c r="B12" s="15"/>
      <c r="D12" s="3"/>
    </row>
    <row r="13" spans="1:4">
      <c r="B13" s="5"/>
      <c r="D13" s="3"/>
    </row>
    <row r="14" spans="1:4">
      <c r="A14" s="54" t="s">
        <v>39</v>
      </c>
      <c r="B14" s="55"/>
      <c r="C14" s="56"/>
    </row>
    <row r="15" spans="1:4">
      <c r="B15" s="5"/>
      <c r="D15" s="3"/>
    </row>
    <row r="16" spans="1:4">
      <c r="A16" s="4" t="s">
        <v>51</v>
      </c>
      <c r="B16" s="5"/>
      <c r="D16" s="3"/>
    </row>
    <row r="17" spans="1:4" ht="60">
      <c r="B17" s="5" t="s">
        <v>52</v>
      </c>
      <c r="D17" s="3"/>
    </row>
    <row r="18" spans="1:4">
      <c r="B18" s="5"/>
      <c r="D18" s="3"/>
    </row>
    <row r="19" spans="1:4">
      <c r="A19" s="4" t="s">
        <v>13</v>
      </c>
      <c r="B19" s="5"/>
      <c r="D19" s="3"/>
    </row>
    <row r="20" spans="1:4" ht="30">
      <c r="B20" s="5" t="s">
        <v>14</v>
      </c>
      <c r="D20" s="3"/>
    </row>
    <row r="21" spans="1:4">
      <c r="B21" s="5"/>
      <c r="D21" s="3"/>
    </row>
    <row r="22" spans="1:4">
      <c r="A22" s="4" t="s">
        <v>27</v>
      </c>
      <c r="B22" s="5"/>
      <c r="D22" s="3"/>
    </row>
    <row r="23" spans="1:4" ht="45">
      <c r="B23" s="5" t="s">
        <v>28</v>
      </c>
      <c r="D23" s="3"/>
    </row>
    <row r="24" spans="1:4">
      <c r="B24" s="5"/>
      <c r="D24" s="3"/>
    </row>
    <row r="25" spans="1:4">
      <c r="A25" s="4" t="s">
        <v>46</v>
      </c>
      <c r="B25" s="5"/>
      <c r="D25" s="3"/>
    </row>
    <row r="26" spans="1:4" ht="60">
      <c r="B26" s="5" t="s">
        <v>47</v>
      </c>
      <c r="D26" s="3"/>
    </row>
    <row r="27" spans="1:4">
      <c r="B27" s="5"/>
      <c r="D27" s="3"/>
    </row>
    <row r="28" spans="1:4" ht="15">
      <c r="B28" s="5" t="s">
        <v>50</v>
      </c>
      <c r="D28" s="3"/>
    </row>
    <row r="29" spans="1:4">
      <c r="B29" s="5"/>
      <c r="D29" s="3"/>
    </row>
    <row r="30" spans="1:4" ht="30">
      <c r="B30" s="5" t="s">
        <v>48</v>
      </c>
      <c r="D30" s="3"/>
    </row>
    <row r="31" spans="1:4">
      <c r="B31" s="5"/>
      <c r="D31" s="3"/>
    </row>
    <row r="32" spans="1:4">
      <c r="A32" s="4" t="s">
        <v>29</v>
      </c>
      <c r="B32" s="5"/>
      <c r="D32" s="3"/>
    </row>
    <row r="33" spans="1:4" ht="60">
      <c r="B33" s="5" t="s">
        <v>30</v>
      </c>
      <c r="D33" s="3"/>
    </row>
    <row r="34" spans="1:4">
      <c r="B34" s="5"/>
      <c r="D34" s="3"/>
    </row>
    <row r="35" spans="1:4" ht="60">
      <c r="B35" s="5" t="s">
        <v>31</v>
      </c>
      <c r="D35" s="3"/>
    </row>
    <row r="36" spans="1:4">
      <c r="B36" s="5"/>
      <c r="D36" s="3"/>
    </row>
    <row r="37" spans="1:4">
      <c r="A37" s="4" t="s">
        <v>2</v>
      </c>
      <c r="B37" s="3"/>
    </row>
    <row r="38" spans="1:4" ht="15">
      <c r="B38" s="5" t="s">
        <v>41</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33</v>
      </c>
      <c r="C1" s="53"/>
    </row>
    <row r="2" spans="1:3" ht="16">
      <c r="A2" s="51"/>
      <c r="B2" s="37"/>
      <c r="C2" s="52"/>
    </row>
    <row r="3" spans="1:3">
      <c r="A3" s="35"/>
      <c r="B3" s="38" t="s">
        <v>35</v>
      </c>
      <c r="C3" s="36"/>
    </row>
    <row r="4" spans="1:3" ht="15">
      <c r="A4" s="35"/>
      <c r="B4" s="44" t="s">
        <v>34</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36</v>
      </c>
      <c r="C10" s="36"/>
    </row>
    <row r="11" spans="1:3" ht="16">
      <c r="A11" s="35"/>
      <c r="B11" s="39"/>
      <c r="C11" s="36"/>
    </row>
    <row r="12" spans="1:3" ht="34">
      <c r="A12" s="35"/>
      <c r="B12" s="39" t="s">
        <v>37</v>
      </c>
      <c r="C12" s="36"/>
    </row>
    <row r="13" spans="1:3" ht="16">
      <c r="A13" s="35"/>
      <c r="B13" s="39"/>
      <c r="C13" s="36"/>
    </row>
    <row r="14" spans="1:3" ht="17">
      <c r="A14" s="35"/>
      <c r="B14" s="41" t="s">
        <v>4</v>
      </c>
      <c r="C14" s="36"/>
    </row>
    <row r="15" spans="1:3" ht="16">
      <c r="A15" s="35"/>
      <c r="B15" s="42"/>
      <c r="C15" s="36"/>
    </row>
    <row r="16" spans="1:3" ht="17">
      <c r="A16" s="35"/>
      <c r="B16" s="45" t="s">
        <v>38</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Lewis Fung</cp:lastModifiedBy>
  <cp:lastPrinted>2018-04-05T18:14:50Z</cp:lastPrinted>
  <dcterms:created xsi:type="dcterms:W3CDTF">2017-01-09T18:01:51Z</dcterms:created>
  <dcterms:modified xsi:type="dcterms:W3CDTF">2020-05-11T02:50:45Z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