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Nunzia\Desktop\Laboratorio\IS_EUD\"/>
    </mc:Choice>
  </mc:AlternateContent>
  <xr:revisionPtr revIDLastSave="0" documentId="13_ncr:1_{3B7BE95F-1697-45E1-8136-737F7E07AAEE}" xr6:coauthVersionLast="47" xr6:coauthVersionMax="47" xr10:uidLastSave="{00000000-0000-0000-0000-000000000000}"/>
  <bookViews>
    <workbookView xWindow="28680" yWindow="-120" windowWidth="38640" windowHeight="21120" xr2:uid="{00000000-000D-0000-FFFF-FFFF00000000}"/>
  </bookViews>
  <sheets>
    <sheet name="Risposte del modulo 1" sheetId="1" r:id="rId1"/>
  </sheets>
  <calcPr calcId="181029"/>
</workbook>
</file>

<file path=xl/calcChain.xml><?xml version="1.0" encoding="utf-8"?>
<calcChain xmlns="http://schemas.openxmlformats.org/spreadsheetml/2006/main">
  <c r="C43" i="1" l="1"/>
  <c r="C55" i="1"/>
  <c r="AO58" i="1" a="1"/>
  <c r="AO62" i="1" s="1"/>
  <c r="AM58" i="1" a="1"/>
  <c r="AM59" i="1" s="1"/>
  <c r="AK58" i="1" a="1"/>
  <c r="AK58" i="1" s="1"/>
  <c r="AI58" i="1" a="1"/>
  <c r="AI62" i="1" s="1"/>
  <c r="AG58" i="1" a="1"/>
  <c r="AG62" i="1" s="1"/>
  <c r="AE58" i="1" a="1"/>
  <c r="AE60" i="1" s="1"/>
  <c r="AC58" i="1" a="1"/>
  <c r="AC58" i="1" s="1"/>
  <c r="AA58" i="1" a="1"/>
  <c r="AA61" i="1" s="1"/>
  <c r="Y58" i="1" a="1"/>
  <c r="Y61" i="1" s="1"/>
  <c r="W58" i="1" a="1"/>
  <c r="U58" i="1" a="1"/>
  <c r="U58" i="1" s="1"/>
  <c r="S58" i="1" a="1"/>
  <c r="S61" i="1" s="1"/>
  <c r="Q58" i="1" a="1"/>
  <c r="Q61" i="1" s="1"/>
  <c r="O58" i="1" a="1"/>
  <c r="M58" i="1" a="1"/>
  <c r="M58" i="1" s="1"/>
  <c r="K58" i="1" a="1"/>
  <c r="K61" i="1" s="1"/>
  <c r="I58" i="1" a="1"/>
  <c r="I61" i="1" s="1"/>
  <c r="G58" i="1" a="1"/>
  <c r="E58" i="1" a="1"/>
  <c r="E58" i="1" s="1"/>
  <c r="C58" i="1" a="1"/>
  <c r="C61" i="1" s="1"/>
  <c r="AO46" i="1" a="1"/>
  <c r="AO49" i="1" s="1"/>
  <c r="AM46" i="1" a="1"/>
  <c r="AK46" i="1" a="1"/>
  <c r="AI46" i="1" a="1"/>
  <c r="AI49" i="1" s="1"/>
  <c r="AG46" i="1" a="1"/>
  <c r="AG49" i="1" s="1"/>
  <c r="AE46" i="1" a="1"/>
  <c r="AE48" i="1" s="1"/>
  <c r="AC46" i="1" a="1"/>
  <c r="AA46" i="1" a="1"/>
  <c r="AA49" i="1" s="1"/>
  <c r="Y46" i="1" a="1"/>
  <c r="Y49" i="1" s="1"/>
  <c r="W48" i="1"/>
  <c r="W46" i="1" a="1"/>
  <c r="U46" i="1" a="1"/>
  <c r="S46" i="1" a="1"/>
  <c r="S49" i="1" s="1"/>
  <c r="Q46" i="1" a="1"/>
  <c r="Q49" i="1" s="1"/>
  <c r="O46" i="1" a="1"/>
  <c r="O48" i="1" s="1"/>
  <c r="M46" i="1" a="1"/>
  <c r="K46" i="1" a="1"/>
  <c r="K49" i="1" s="1"/>
  <c r="I46" i="1" a="1"/>
  <c r="I49" i="1" s="1"/>
  <c r="G46" i="1" a="1"/>
  <c r="G48" i="1" s="1"/>
  <c r="E46" i="1" a="1"/>
  <c r="C46" i="1" a="1"/>
  <c r="C49" i="1" s="1"/>
  <c r="AO34" i="1" a="1"/>
  <c r="AO37" i="1" s="1"/>
  <c r="AM34" i="1" a="1"/>
  <c r="AM36" i="1" s="1"/>
  <c r="AK34" i="1" a="1"/>
  <c r="AI34" i="1" a="1"/>
  <c r="AI37" i="1" s="1"/>
  <c r="AG34" i="1" a="1"/>
  <c r="AG37" i="1" s="1"/>
  <c r="AE34" i="1" a="1"/>
  <c r="AC34" i="1" a="1"/>
  <c r="AA34" i="1" a="1"/>
  <c r="AA37" i="1" s="1"/>
  <c r="Y34" i="1" a="1"/>
  <c r="Y37" i="1" s="1"/>
  <c r="W34" i="1" a="1"/>
  <c r="U34" i="1" a="1"/>
  <c r="S34" i="1" a="1"/>
  <c r="S37" i="1" s="1"/>
  <c r="Q34" i="1" a="1"/>
  <c r="Q37" i="1" s="1"/>
  <c r="O34" i="1" a="1"/>
  <c r="O36" i="1" s="1"/>
  <c r="M34" i="1" a="1"/>
  <c r="K34" i="1" a="1"/>
  <c r="K37" i="1" s="1"/>
  <c r="I34" i="1" a="1"/>
  <c r="I37" i="1" s="1"/>
  <c r="G34" i="1" a="1"/>
  <c r="E34" i="1" a="1"/>
  <c r="C34" i="1" a="1"/>
  <c r="C37" i="1" s="1"/>
  <c r="AA48" i="1" l="1"/>
  <c r="AI38" i="1"/>
  <c r="Y48" i="1"/>
  <c r="I36" i="1"/>
  <c r="S50" i="1"/>
  <c r="I48" i="1"/>
  <c r="C48" i="1"/>
  <c r="AO36" i="1"/>
  <c r="K50" i="1"/>
  <c r="I38" i="1"/>
  <c r="Q36" i="1"/>
  <c r="Y36" i="1"/>
  <c r="AG36" i="1"/>
  <c r="Q48" i="1"/>
  <c r="AO38" i="1"/>
  <c r="I50" i="1"/>
  <c r="Y50" i="1"/>
  <c r="AG48" i="1"/>
  <c r="AO48" i="1"/>
  <c r="I60" i="1"/>
  <c r="Q60" i="1"/>
  <c r="Y60" i="1"/>
  <c r="Q38" i="1"/>
  <c r="Y38" i="1"/>
  <c r="AG38" i="1"/>
  <c r="Q50" i="1"/>
  <c r="C36" i="1"/>
  <c r="K36" i="1"/>
  <c r="C38" i="1"/>
  <c r="K38" i="1"/>
  <c r="S36" i="1"/>
  <c r="AA36" i="1"/>
  <c r="AI36" i="1"/>
  <c r="S48" i="1"/>
  <c r="AG50" i="1"/>
  <c r="AO50" i="1"/>
  <c r="I62" i="1"/>
  <c r="Q62" i="1"/>
  <c r="Y62" i="1"/>
  <c r="S38" i="1"/>
  <c r="AA38" i="1"/>
  <c r="C50" i="1"/>
  <c r="AA50" i="1"/>
  <c r="AI48" i="1"/>
  <c r="C60" i="1"/>
  <c r="K60" i="1"/>
  <c r="S60" i="1"/>
  <c r="AA60" i="1"/>
  <c r="AI50" i="1"/>
  <c r="C62" i="1"/>
  <c r="K62" i="1"/>
  <c r="S62" i="1"/>
  <c r="AA62" i="1"/>
  <c r="W35" i="1"/>
  <c r="W34" i="1"/>
  <c r="W38" i="1"/>
  <c r="W37" i="1"/>
  <c r="AE35" i="1"/>
  <c r="AE34" i="1"/>
  <c r="AE38" i="1"/>
  <c r="AE37" i="1"/>
  <c r="AK34" i="1"/>
  <c r="AK38" i="1"/>
  <c r="AK37" i="1"/>
  <c r="AK36" i="1"/>
  <c r="AK35" i="1"/>
  <c r="AE36" i="1"/>
  <c r="AM35" i="1"/>
  <c r="AM34" i="1"/>
  <c r="AM38" i="1"/>
  <c r="AM37" i="1"/>
  <c r="E46" i="1"/>
  <c r="E50" i="1"/>
  <c r="E49" i="1"/>
  <c r="E48" i="1"/>
  <c r="E47" i="1"/>
  <c r="M46" i="1"/>
  <c r="M50" i="1"/>
  <c r="M49" i="1"/>
  <c r="M48" i="1"/>
  <c r="M47" i="1"/>
  <c r="U46" i="1"/>
  <c r="U50" i="1"/>
  <c r="U49" i="1"/>
  <c r="U48" i="1"/>
  <c r="U47" i="1"/>
  <c r="W47" i="1"/>
  <c r="W46" i="1"/>
  <c r="W50" i="1"/>
  <c r="W49" i="1"/>
  <c r="AC46" i="1"/>
  <c r="AC50" i="1"/>
  <c r="AC49" i="1"/>
  <c r="AC48" i="1"/>
  <c r="AC47" i="1"/>
  <c r="AC34" i="1"/>
  <c r="AC38" i="1"/>
  <c r="AC37" i="1"/>
  <c r="AC36" i="1"/>
  <c r="AC35" i="1"/>
  <c r="W36" i="1"/>
  <c r="O47" i="1"/>
  <c r="O46" i="1"/>
  <c r="O50" i="1"/>
  <c r="O49" i="1"/>
  <c r="E34" i="1"/>
  <c r="E37" i="1"/>
  <c r="E36" i="1"/>
  <c r="E35" i="1"/>
  <c r="E38" i="1"/>
  <c r="AE47" i="1"/>
  <c r="AE46" i="1"/>
  <c r="AE50" i="1"/>
  <c r="AE49" i="1"/>
  <c r="AK46" i="1"/>
  <c r="AK50" i="1"/>
  <c r="AK49" i="1"/>
  <c r="AK48" i="1"/>
  <c r="AK47" i="1"/>
  <c r="G35" i="1"/>
  <c r="G34" i="1"/>
  <c r="G38" i="1"/>
  <c r="G37" i="1"/>
  <c r="AM47" i="1"/>
  <c r="AM46" i="1"/>
  <c r="AM50" i="1"/>
  <c r="AM49" i="1"/>
  <c r="G59" i="1"/>
  <c r="G58" i="1"/>
  <c r="G62" i="1"/>
  <c r="G60" i="1"/>
  <c r="G61" i="1"/>
  <c r="O59" i="1"/>
  <c r="O58" i="1"/>
  <c r="O62" i="1"/>
  <c r="O60" i="1"/>
  <c r="O61" i="1"/>
  <c r="W59" i="1"/>
  <c r="W58" i="1"/>
  <c r="W62" i="1"/>
  <c r="W60" i="1"/>
  <c r="W61" i="1"/>
  <c r="G47" i="1"/>
  <c r="G46" i="1"/>
  <c r="G50" i="1"/>
  <c r="G49" i="1"/>
  <c r="M34" i="1"/>
  <c r="M38" i="1"/>
  <c r="M37" i="1"/>
  <c r="M36" i="1"/>
  <c r="M35" i="1"/>
  <c r="G36" i="1"/>
  <c r="O35" i="1"/>
  <c r="O34" i="1"/>
  <c r="O38" i="1"/>
  <c r="O37" i="1"/>
  <c r="U34" i="1"/>
  <c r="U38" i="1"/>
  <c r="U37" i="1"/>
  <c r="U36" i="1"/>
  <c r="U35" i="1"/>
  <c r="AM48" i="1"/>
  <c r="AM60" i="1"/>
  <c r="C34" i="1"/>
  <c r="K34" i="1"/>
  <c r="S34" i="1"/>
  <c r="AA34" i="1"/>
  <c r="AI34" i="1"/>
  <c r="C46" i="1"/>
  <c r="K46" i="1"/>
  <c r="S46" i="1"/>
  <c r="AA46" i="1"/>
  <c r="AI46" i="1"/>
  <c r="C58" i="1"/>
  <c r="E59" i="1"/>
  <c r="E64" i="1" s="1"/>
  <c r="E65" i="1" s="1"/>
  <c r="K58" i="1"/>
  <c r="M59" i="1"/>
  <c r="S58" i="1"/>
  <c r="U59" i="1"/>
  <c r="AA58" i="1"/>
  <c r="AC59" i="1"/>
  <c r="AE61" i="1"/>
  <c r="AI58" i="1"/>
  <c r="AK59" i="1"/>
  <c r="AM61" i="1"/>
  <c r="AK60" i="1"/>
  <c r="AM62" i="1"/>
  <c r="E60" i="1"/>
  <c r="M60" i="1"/>
  <c r="U60" i="1"/>
  <c r="AC60" i="1"/>
  <c r="AE62" i="1"/>
  <c r="C35" i="1"/>
  <c r="I34" i="1"/>
  <c r="K35" i="1"/>
  <c r="Q34" i="1"/>
  <c r="S35" i="1"/>
  <c r="Y34" i="1"/>
  <c r="AA35" i="1"/>
  <c r="AG34" i="1"/>
  <c r="AI35" i="1"/>
  <c r="AO34" i="1"/>
  <c r="C47" i="1"/>
  <c r="I46" i="1"/>
  <c r="K47" i="1"/>
  <c r="Q46" i="1"/>
  <c r="S47" i="1"/>
  <c r="Y46" i="1"/>
  <c r="AA47" i="1"/>
  <c r="AG46" i="1"/>
  <c r="AI47" i="1"/>
  <c r="AO46" i="1"/>
  <c r="C59" i="1"/>
  <c r="E61" i="1"/>
  <c r="I58" i="1"/>
  <c r="K59" i="1"/>
  <c r="M61" i="1"/>
  <c r="Q58" i="1"/>
  <c r="S59" i="1"/>
  <c r="U61" i="1"/>
  <c r="Y58" i="1"/>
  <c r="AA59" i="1"/>
  <c r="AC61" i="1"/>
  <c r="AG58" i="1"/>
  <c r="AI59" i="1"/>
  <c r="AK61" i="1"/>
  <c r="AO58" i="1"/>
  <c r="AI60" i="1"/>
  <c r="AK62" i="1"/>
  <c r="K48" i="1"/>
  <c r="E62" i="1"/>
  <c r="M62" i="1"/>
  <c r="U62" i="1"/>
  <c r="AC62" i="1"/>
  <c r="I35" i="1"/>
  <c r="Q35" i="1"/>
  <c r="Y35" i="1"/>
  <c r="AG35" i="1"/>
  <c r="AO35" i="1"/>
  <c r="I47" i="1"/>
  <c r="Q47" i="1"/>
  <c r="Y47" i="1"/>
  <c r="AG47" i="1"/>
  <c r="AO47" i="1"/>
  <c r="I59" i="1"/>
  <c r="Q59" i="1"/>
  <c r="Y59" i="1"/>
  <c r="AE58" i="1"/>
  <c r="AG59" i="1"/>
  <c r="AI61" i="1"/>
  <c r="AM58" i="1"/>
  <c r="AM64" i="1" s="1"/>
  <c r="AM65" i="1" s="1"/>
  <c r="AO59" i="1"/>
  <c r="AG60" i="1"/>
  <c r="AO60" i="1"/>
  <c r="AE59" i="1"/>
  <c r="AG61" i="1"/>
  <c r="AO61" i="1"/>
  <c r="AE64" i="1" l="1"/>
  <c r="AE65" i="1" s="1"/>
  <c r="AG40" i="1"/>
  <c r="AG41" i="1" s="1"/>
  <c r="AK64" i="1"/>
  <c r="AK65" i="1" s="1"/>
  <c r="Y64" i="1"/>
  <c r="Y65" i="1" s="1"/>
  <c r="U64" i="1"/>
  <c r="U65" i="1" s="1"/>
  <c r="S52" i="1"/>
  <c r="S53" i="1" s="1"/>
  <c r="M40" i="1"/>
  <c r="M41" i="1" s="1"/>
  <c r="W64" i="1"/>
  <c r="W65" i="1" s="1"/>
  <c r="AK52" i="1"/>
  <c r="AK53" i="1" s="1"/>
  <c r="AC52" i="1"/>
  <c r="AC53" i="1" s="1"/>
  <c r="Q64" i="1"/>
  <c r="Q65" i="1" s="1"/>
  <c r="AO40" i="1"/>
  <c r="AO41" i="1" s="1"/>
  <c r="K52" i="1"/>
  <c r="K53" i="1" s="1"/>
  <c r="M64" i="1"/>
  <c r="M65" i="1" s="1"/>
  <c r="AC64" i="1"/>
  <c r="AC65" i="1" s="1"/>
  <c r="I52" i="1"/>
  <c r="I53" i="1" s="1"/>
  <c r="AA64" i="1"/>
  <c r="AA65" i="1" s="1"/>
  <c r="AA52" i="1"/>
  <c r="AA53" i="1" s="1"/>
  <c r="C40" i="1"/>
  <c r="C41" i="1" s="1"/>
  <c r="AE40" i="1"/>
  <c r="AE41" i="1" s="1"/>
  <c r="O40" i="1"/>
  <c r="O41" i="1" s="1"/>
  <c r="E40" i="1"/>
  <c r="E41" i="1" s="1"/>
  <c r="U52" i="1"/>
  <c r="U53" i="1" s="1"/>
  <c r="AG52" i="1"/>
  <c r="AG53" i="1" s="1"/>
  <c r="C52" i="1"/>
  <c r="C53" i="1" s="1"/>
  <c r="G64" i="1"/>
  <c r="G65" i="1" s="1"/>
  <c r="G40" i="1"/>
  <c r="G41" i="1" s="1"/>
  <c r="I40" i="1"/>
  <c r="I41" i="1" s="1"/>
  <c r="K64" i="1"/>
  <c r="K65" i="1" s="1"/>
  <c r="AI40" i="1"/>
  <c r="AI41" i="1" s="1"/>
  <c r="G52" i="1"/>
  <c r="G53" i="1" s="1"/>
  <c r="AE52" i="1"/>
  <c r="AE53" i="1" s="1"/>
  <c r="AC40" i="1"/>
  <c r="AC41" i="1" s="1"/>
  <c r="W52" i="1"/>
  <c r="W53" i="1" s="1"/>
  <c r="E52" i="1"/>
  <c r="E53" i="1" s="1"/>
  <c r="Q40" i="1"/>
  <c r="Q41" i="1" s="1"/>
  <c r="AO64" i="1"/>
  <c r="AO65" i="1" s="1"/>
  <c r="C67" i="1" s="1"/>
  <c r="S64" i="1"/>
  <c r="S65" i="1" s="1"/>
  <c r="Y52" i="1"/>
  <c r="Y53" i="1" s="1"/>
  <c r="I64" i="1"/>
  <c r="I65" i="1" s="1"/>
  <c r="AI64" i="1"/>
  <c r="AI65" i="1" s="1"/>
  <c r="AA40" i="1"/>
  <c r="AA41" i="1" s="1"/>
  <c r="O52" i="1"/>
  <c r="O53" i="1" s="1"/>
  <c r="W40" i="1"/>
  <c r="W41" i="1" s="1"/>
  <c r="AG64" i="1"/>
  <c r="AG65" i="1" s="1"/>
  <c r="Q52" i="1"/>
  <c r="Q53" i="1" s="1"/>
  <c r="Y40" i="1"/>
  <c r="Y41" i="1" s="1"/>
  <c r="C64" i="1"/>
  <c r="C65" i="1" s="1"/>
  <c r="S40" i="1"/>
  <c r="S41" i="1" s="1"/>
  <c r="O64" i="1"/>
  <c r="O65" i="1" s="1"/>
  <c r="AK40" i="1"/>
  <c r="AK41" i="1" s="1"/>
  <c r="AO52" i="1"/>
  <c r="AO53" i="1" s="1"/>
  <c r="AI52" i="1"/>
  <c r="AI53" i="1" s="1"/>
  <c r="K40" i="1"/>
  <c r="K41" i="1" s="1"/>
  <c r="U40" i="1"/>
  <c r="U41" i="1" s="1"/>
  <c r="AM52" i="1"/>
  <c r="AM53" i="1" s="1"/>
  <c r="M52" i="1"/>
  <c r="M53" i="1" s="1"/>
  <c r="AM40" i="1"/>
  <c r="AM41" i="1" s="1"/>
</calcChain>
</file>

<file path=xl/sharedStrings.xml><?xml version="1.0" encoding="utf-8"?>
<sst xmlns="http://schemas.openxmlformats.org/spreadsheetml/2006/main" count="652" uniqueCount="241">
  <si>
    <t/>
  </si>
  <si>
    <t xml:space="preserve">L’attacco proposto è attuabile e pericoloso </t>
  </si>
  <si>
    <t xml:space="preserve">L’attacco è complicato e non consente di acquisire informazioni rilevanti </t>
  </si>
  <si>
    <t>ChatGPT ha male interpretato la domanda</t>
  </si>
  <si>
    <t xml:space="preserve">L’attacco proposto è attuabile facilmente </t>
  </si>
  <si>
    <t xml:space="preserve">L’attacco è plausibile </t>
  </si>
  <si>
    <t>L’attacco è attuabile, ma solo assumendo che l’attaccante abbia accesso al monitor</t>
  </si>
  <si>
    <t xml:space="preserve">L’attacco ancora una volta necessita di avere acquisito prima l’accesso allo smart bulb, cosa non menzionata nella domanda </t>
  </si>
  <si>
    <t>ChatGPT ha prodotto una risposta corretta</t>
  </si>
  <si>
    <t>L’attacco è attuabile ma complesso</t>
  </si>
  <si>
    <t xml:space="preserve">L’attacco è attuabile ma difficile </t>
  </si>
  <si>
    <t>ChatGPT ha male interpretato la domansa</t>
  </si>
  <si>
    <t>Causando problemi di questo tipo, può isolare la famiglia dall'esterno causando disagi e ottenendo la possibilità di entrare nel sistema.</t>
  </si>
  <si>
    <t>Conoscere i gusti delle persone offre un vantaggio non indifferente per ottenere i propri scopi</t>
  </si>
  <si>
    <t>Capire l'uso e essere in grado di controllarlo quando necessario</t>
  </si>
  <si>
    <t>Attacchi del genere sono molto probabili, esistono software simili che fanno questo chiamati keylogger.</t>
  </si>
  <si>
    <t xml:space="preserve">Sono d'accordo con i probabili attacchi proposti </t>
  </si>
  <si>
    <t>Le informazioni fornite sono davvero poco utili ad un attaccante</t>
  </si>
  <si>
    <t>L'accesso alle webcam è tra le più facili da performare dunque un azione del genere renderebbe ancora più facile la raccolta di informazioni</t>
  </si>
  <si>
    <t>Se un attaccante riuscisse ad accedere e monitorare il traffico ogni tipo di informazione che passa sulla rete potrebbe essere letta</t>
  </si>
  <si>
    <t>è un ottima osservazione</t>
  </si>
  <si>
    <t xml:space="preserve">la risposta è sensata </t>
  </si>
  <si>
    <t xml:space="preserve">le informazioni che si potrebbero ottenere sono molto probabili </t>
  </si>
  <si>
    <t xml:space="preserve">non spiega l'attacco ma le informazioni che possono essere ottenute da esso tramite webcam non menzionando facebook </t>
  </si>
  <si>
    <t xml:space="preserve">la risposta è precisa </t>
  </si>
  <si>
    <t xml:space="preserve">non ha compreso la domanda </t>
  </si>
  <si>
    <t xml:space="preserve">risposta sensata </t>
  </si>
  <si>
    <t>Tra i 18 e i 40 anni</t>
  </si>
  <si>
    <t>Scuola secondaria di secondo grado (licei, istituti tecnici, istituti professionali)</t>
  </si>
  <si>
    <t>informazioni sulla temperatura di una casa non servono a nulla per un possibile attacco</t>
  </si>
  <si>
    <t>utile per spiare le persone</t>
  </si>
  <si>
    <t>Laurea triennale</t>
  </si>
  <si>
    <t>Psicologia giuridica, forense e criminologica</t>
  </si>
  <si>
    <t xml:space="preserve">Le informazioni riportate tra quelle ottenibili sono tendenzialmente già conosciute se si pianifica un attacco, eccetto in rari casi. </t>
  </si>
  <si>
    <t>Questo tipo di attacco è frequente</t>
  </si>
  <si>
    <t>Non sembra riportare particolari vantaggi per il malintenzionato</t>
  </si>
  <si>
    <t>Questo tipo di attacco è particolarmente vantaggioso per il malintenzionato, se riesce ad effettuarlo</t>
  </si>
  <si>
    <t xml:space="preserve">Molti device hanno le credenziali salvate di molteplici account degli utenti. Accedere ad un device sblocca potenzialmente molti altri accessi. </t>
  </si>
  <si>
    <t>I dati sono un'importante fonte di valore</t>
  </si>
  <si>
    <t>I monitor possono permettere ad un malintenzionato di ottenere una grande mole di informazioni</t>
  </si>
  <si>
    <t>Le informazioni e le azioni che ne derivano non sono di per sé di gran valore</t>
  </si>
  <si>
    <t>I dati collegati a quelli dell'account potrebbero essere di gran valore. Oltretutto, la sicurezza di molti giochi non è di livello alto</t>
  </si>
  <si>
    <t xml:space="preserve">L'accesso ad un documento altrui è di gran valore. </t>
  </si>
  <si>
    <t>Questo attacco permetterebbe un'intrusione molto più sicura per i malintenzionati.</t>
  </si>
  <si>
    <t xml:space="preserve">Le email sono collegate a tutti gli account dei servizi di cui usufruisce l'attaccato. </t>
  </si>
  <si>
    <t>Laurea magistrale</t>
  </si>
  <si>
    <t>Economia e management</t>
  </si>
  <si>
    <t>Medicina e chirurgia</t>
  </si>
  <si>
    <t xml:space="preserve">Asset &amp; Risk management </t>
  </si>
  <si>
    <t xml:space="preserve">Scienze ambientali </t>
  </si>
  <si>
    <t>Non sono informazioni sensibili</t>
  </si>
  <si>
    <t>Non esistono</t>
  </si>
  <si>
    <t>Una lavastoviglie non è la prima cosa che viene in mente quando si vuole attaccare qualcuno</t>
  </si>
  <si>
    <t xml:space="preserve">Medicina e chirurgia </t>
  </si>
  <si>
    <t>TOT</t>
  </si>
  <si>
    <t>PLAUSIBILITY SCORE</t>
  </si>
  <si>
    <t>ALTRI</t>
  </si>
  <si>
    <t>TOT PLAUSIBILITY</t>
  </si>
  <si>
    <t>Ritengo poco plausibile la risposta fornita da ChatGPT poichè sono sicuro che Facebook abbia buoni sistemi di protezione su accessi audio/video. Tutto sommato non lo escluderei del tutto.</t>
  </si>
  <si>
    <t>Ritengo poco plausibile un attacco simile ma non lo escluderei del tutto. Se l'applicazione utilizzata per la gestione della lavatrice non ha abbastanza impostazioni di sicurezza per evitare ad un malintenzionato di ottenere informazioni sensibili, quest'ultimo potrebbe accedere alle informazioni elencate da chatGPT.</t>
  </si>
  <si>
    <t>Ritengo plausibile la seguente risposta.</t>
  </si>
  <si>
    <t>Ritengo poco plausibile una risposta simile ma non la escluderei del tutto. Come già specificato però, il tutto dipende dal sistema di sicurezza che utilizza il display, ciò potrebbe portare al malintenzionato a recuperare delle informazioni, ma potrebbero anche essere informazioni non sensibili.</t>
  </si>
  <si>
    <t>attacchi del genere sono sempre stati fatti e in questo caso possono arrecare danni quindi è un potenziale attacco assolutamente plausibile</t>
  </si>
  <si>
    <t>Ritengo plausibile la seguente risposta ed inoltre credo che al giorno d'oggi sia uno dei metodi più utilizzati per ottenere informazioni sensibili di un utente.</t>
  </si>
  <si>
    <t>Ritegno molto plausibile l'attacco proposto da ChatGPT, in quanto, se il computer risulta infetto da un virus iniettato dall'attaccante, quest'ultimo potrebbe recuperare tutte le informazioni elencate nella risposta.</t>
  </si>
  <si>
    <t>Ritengo poco plausibile la risposta, ma il tutto dipende dal sistema utilizzato. Sicuramente se si utilizzate delle lampadine di un buon marchio, il sistema per la gestione della lampadina avrà molte più impostazioni di sicurezza rispetto a delle lampadine comprate per pochi euro e che per essere utilizzate necessitano del solo sistema offerto dal marchio scadente della lampadina.</t>
  </si>
  <si>
    <t>Plausibile a meno che l'attaccante non abbia l'accesso al sistema (hardware o software) piu che al bottone in sè.</t>
  </si>
  <si>
    <t>Ritengo poco plausibile la seguente risposta in quanto al momento conosco soltanto un tipo di bottone intelligente che è utilizzato per effettuare acquisti su una nota piattaforma e-commerce, tuttavia, conoscendo la piattaforma, non credo sia possibile recuperare le informazioni specificate da ChatGPT.</t>
  </si>
  <si>
    <t>L'utilità del bottone non è chiara, investigare su una cosa simile è poco plausibile data la varietà di possibili risultati</t>
  </si>
  <si>
    <t>Plausibile anche se difficilmente si hanno tutte queste informazioni attraverso un gioco</t>
  </si>
  <si>
    <t>Ritengo la risposta molto plausibile, esistono molti games che potrebbero far recuperare informazioni sensibili ad un malintenzionato.</t>
  </si>
  <si>
    <t>Molto palusibile se magari il sistema che invia l'SMS è il sistema di allarme.</t>
  </si>
  <si>
    <t>Ritengo implausibile la risposta di ChatGPT. Non credo che si possano recuperare informazioni così facilmente dal semplice click per l'invio di un SMS a meno che il malintenzionato abbia già il pieno controllo del dispositivo.</t>
  </si>
  <si>
    <t>Ritengo implausibile la seguente risposta in quanto credo che le poste elettroniche hanno ottimi sistemi di protezione dei dati sensibili degli utenti.</t>
  </si>
  <si>
    <t>PLAUSIBILITY VALUES</t>
  </si>
  <si>
    <t>Informatica</t>
  </si>
  <si>
    <t>*****************************</t>
  </si>
  <si>
    <t>INFORMATICA</t>
  </si>
  <si>
    <t>FREQUENCY</t>
  </si>
  <si>
    <t>Chronological information</t>
  </si>
  <si>
    <t>Email address</t>
  </si>
  <si>
    <t>Looking at the chat shown here, regarding a voice-activated device, how plausible would you consider ChatGPT's proposed attack to be?</t>
  </si>
  <si>
    <t>Justify your answer</t>
  </si>
  <si>
    <t xml:space="preserve">Justify your answer
</t>
  </si>
  <si>
    <t>Looking at the chat here, regarding a smart light in the kitchen, how plausible would you consider ChatGPT's proposed attack to be?</t>
  </si>
  <si>
    <t>Looking at the chat here, regarding videos for YouTube, how plausible would you consider ChatGPT's proposed attack to be?</t>
  </si>
  <si>
    <t>Looking at the chat reported here regarding the presence of an oven in the kitchen, how plausible would you consider ChatGPT's proposed attack to be?</t>
  </si>
  <si>
    <t>Looking at the chat here, regarding a light switch, how plausible would you consider ChatGPT's proposed attack to be?</t>
  </si>
  <si>
    <t>Looking at the chat shown here, regarding Telegram, how plausible would you consider ChatGPT's proposed attack to be?</t>
  </si>
  <si>
    <t>Looking at the chat shown here, regarding a garage door, how plausible would you consider ChatGPT's proposed attack to be?</t>
  </si>
  <si>
    <t>Looking at the chat here, regarding a temperature control system, how plausible would you consider ChatGPT's proposed attack to be?</t>
  </si>
  <si>
    <t>Looking at the chat shown here, regarding a webcam connected to Facebook, how plausible would you consider ChatGPT's proposed attack to be?</t>
  </si>
  <si>
    <t>Looking at the chat here regarding the presence of a dishwasher in the kitchen, how plausible would you consider ChatGPT's proposed attack to be?</t>
  </si>
  <si>
    <t>Looking at the chat shown here, regarding a home WiFi, how plausible would you consider ChatGPT's proposed attack to be?</t>
  </si>
  <si>
    <t>Looking at the chat shown here regarding a display, how plausible would you consider ChatGPT's proposed attack to be?</t>
  </si>
  <si>
    <t>Looking at the chat given here regarding links, how plausible would you consider ChatGPT's proposed attack to be?</t>
  </si>
  <si>
    <t xml:space="preserve">Looking at the chat given here regarding a monitor, how plausible would you consider ChatGPT's proposed attack to be? </t>
  </si>
  <si>
    <t xml:space="preserve">Looking at the chat given here regarding a smart bulb, how plausible would you consider ChatGPT's proposed attack to be? </t>
  </si>
  <si>
    <t xml:space="preserve">Looking at the chat given here regarding a smart button, how plausible would you consider ChatGPT's proposed attack to be? </t>
  </si>
  <si>
    <t xml:space="preserve">Looking at the chat given here regarding games, how plausible would you consider ChatGPT's proposed attack to be? </t>
  </si>
  <si>
    <t xml:space="preserve">Looking at the chat given here regarding private documents, how plausible would you consider ChatGPT's proposed attack to be? </t>
  </si>
  <si>
    <t>Looking at the chat given here regarding SMSs, how plausible would you consider ChatGPT's proposed attack to be?</t>
  </si>
  <si>
    <t xml:space="preserve">Looking at the chat given here regarding a personal mail, how plausible would you consider ChatGPT's proposed attack to be? </t>
  </si>
  <si>
    <t>How old are you?</t>
  </si>
  <si>
    <t>Indicate your level of education:</t>
  </si>
  <si>
    <t>Indicate the specialization of your course of study</t>
  </si>
  <si>
    <t>Because he gave a detailed answer</t>
  </si>
  <si>
    <t>The attack proposed by chatGPT is feasible by an expert attacker</t>
  </si>
  <si>
    <t>Such an attack could reveal a lot of useful information about the person, putting him and his family in danger.</t>
  </si>
  <si>
    <t>It happened in a live broadcast where Alexa was asked for the position. So similar attacks are likely. https://youtu.be/wJrahztAm_Y?t=192</t>
  </si>
  <si>
    <t>I don't think the permissions provided for the voice command feature cover much private information</t>
  </si>
  <si>
    <t>Very plausible as with voice commands, the device may not notice the difference in voice and give the attacker potential confidential information</t>
  </si>
  <si>
    <t>I consider the attack proposed by ChatGPT very plausible as the answer is by no means trivial. If an attacker were to have complete control over the voice access of a device, they could capture sensitive information and use it for their own purposes.</t>
  </si>
  <si>
    <t>A voice assistant generally does not carry out a speaker identification check, so it seems plausible to me that such a scenario has already occurred</t>
  </si>
  <si>
    <t>Access to user information would be quite restricted and most likely of little use for fraudulent purposes.</t>
  </si>
  <si>
    <t>it seems possible to me but I think there are more effective ways to acquire the same information</t>
  </si>
  <si>
    <t>All devices are connectable and many people use the same password for everything, although the levels of security differ.</t>
  </si>
  <si>
    <t>Some devices recognize voice and can be configured to respond only to it. Furthermore, it is difficult to find sensitive devices that allow theft to be carried out, as well as the dissemination of personal data.</t>
  </si>
  <si>
    <t>Because a daily scenario is described in detail</t>
  </si>
  <si>
    <t>The attack proposed by chatGPT is plausible and easy to implement</t>
  </si>
  <si>
    <t>Understand the person's habits, planning a theft or something else</t>
  </si>
  <si>
    <t>By switching on the light, it is understood when the user is at home.</t>
  </si>
  <si>
    <t>Because you could do this speech even without using an intelligent light</t>
  </si>
  <si>
    <t>Plausible because based on the switching on of the light it is possible to obtain information about the person, his habits and times to consequently understand when the house is free for any attacks</t>
  </si>
  <si>
    <t>I find such an attack implausible, but I wouldn't rule it out entirely. The person could have the light off even during the day while being at home and the potential attacker, seeing the light off, could think that no one is home.</t>
  </si>
  <si>
    <t>Seeing the light off, any criminal could assume that no one is at home and enter it</t>
  </si>
  <si>
    <t>that's a great observation</t>
  </si>
  <si>
    <t>the lights in a home are poorly representative of the time spent inside it</t>
  </si>
  <si>
    <t>Lights can be turned on and off for a variety of reasons, starting with daylight. Lights are a factor, but a set of indicators is needed to derive the information referred to in the case presented</t>
  </si>
  <si>
    <t>We are not in the movies. Even if there were such an intelligent thief, however, the information that there is an automatic light, would reach him only if it was someone close to the victim.</t>
  </si>
  <si>
    <t>The attack seems implausible because the video may not have been uploaded by the victim of the attack. In addition, it is said that it is not possible to really trace the version of the operating system</t>
  </si>
  <si>
    <t>All useful information to then apply in other malicious circumstances</t>
  </si>
  <si>
    <t>point 3 is plausible by analyzing the network traffic. The others I don't know.</t>
  </si>
  <si>
    <t>I agree with the likely proposed attacks</t>
  </si>
  <si>
    <t>Implausible because such information is not always present</t>
  </si>
  <si>
    <t>I find this attack implausible as the attacker to get the following information would have to first pass the security systems that hold user information on the platform.</t>
  </si>
  <si>
    <t>It doesn't seem like a scenario that is easy to implement and therefore if it happens there has been a lot of study behind it and that a priori from the danger of the event this information can be collected in another way</t>
  </si>
  <si>
    <t>It did not understand the context of the question</t>
  </si>
  <si>
    <t>depending on the user's settings, this is all information that youtube makes available or which can be traced back</t>
  </si>
  <si>
    <t>The information we are talking about is also partly public, so the bad guys can have access and exploit that information</t>
  </si>
  <si>
    <t>Youtube does not allow any of this</t>
  </si>
  <si>
    <t>As described by chatGPT, this attack is only possible in the presence of another security vulnerability. In any case, it would still not be possible to obtain relevant information</t>
  </si>
  <si>
    <t>This could give the attacker the opportunity to cause damage by turning the oven on and off</t>
  </si>
  <si>
    <t>I find such an attack implausible, but I wouldn't rule it out entirely. All in all, as recommended by ChatGPT, to avoid any unauthorized access I would secure the device (if the application used to turn on/off the oven allows you to increase the access security criteria)</t>
  </si>
  <si>
    <t>Little relevant information can be inferred from such a scenario</t>
  </si>
  <si>
    <t>the answer makes sense</t>
  </si>
  <si>
    <t>information from an oven is even less representative than lights</t>
  </si>
  <si>
    <t>Once they have access to the oven, they have access to more important devices. I don't think bad guys would dwell on this specifically</t>
  </si>
  <si>
    <t>As realistic as it is, what attack is it? Make you spend more on electricity?</t>
  </si>
  <si>
    <t>The attack is plausible and very harmful, if the attacker had access to a switch, the security of the network would be compromised</t>
  </si>
  <si>
    <t>It could obtain information to lower the defenses of the house and favor unauthorized access</t>
  </si>
  <si>
    <t>The attacker could have information regarding the on and off times of the whole house</t>
  </si>
  <si>
    <t>I consider such an attack implausible but I would not rule it out entirely, this depends above all on whether the system used to switch the lights does not have adequate security settings which could prevent obtaining user information and the device used.</t>
  </si>
  <si>
    <t>It seems to me that a man in the middle type attack is needed to be able to attack this type of event, therefore implausible.</t>
  </si>
  <si>
    <t>the answer is sensible even if more than attack lists the information that can be obtained</t>
  </si>
  <si>
    <t>gives some more information than just the kitchen lights</t>
  </si>
  <si>
    <t>This type of attack would allow to have a lot of information, it is plausible that having the possibility, it will be tried</t>
  </si>
  <si>
    <t>It can happen with any device</t>
  </si>
  <si>
    <t>The attack proposed by chatGPT is plausible</t>
  </si>
  <si>
    <t>It could be used to provide a way for the attacker to discover the user's movements, habits as well as valuable information.</t>
  </si>
  <si>
    <t>I consider this response from ChatGPT implausible as I believe that Telegram is one of the few messaging channels that uses protection systems to prevent any bad guys from recovering sensitive information directly from the device's notification menus.</t>
  </si>
  <si>
    <t>It would be necessary to have access to the victim's phone</t>
  </si>
  <si>
    <t>often telegram contains sensitive information of people</t>
  </si>
  <si>
    <t>Notifications are also used for double device security systems and the like.</t>
  </si>
  <si>
    <t>If it can contain alarms, it's dangerous, but the single piece of information is irrelevant.</t>
  </si>
  <si>
    <t>It is said that the sensor is not connected to the network and there is no need</t>
  </si>
  <si>
    <t>I agree</t>
  </si>
  <si>
    <t>I consider such an attack implausible but I wouldn't completely rule it out, but this above all depends on whether the system used to open/close the garage does not have adequate security settings which could prevent obtaining information about the user, the network and the device used.</t>
  </si>
  <si>
    <t>Such a rule would make access to the house via the garage too easy and with few restrictions</t>
  </si>
  <si>
    <t>sensible answer</t>
  </si>
  <si>
    <t>tracing the information from the garage door to the information of the entire network seems to me too complex a procedure</t>
  </si>
  <si>
    <t>Ports look like a great place to attack a network/home</t>
  </si>
  <si>
    <t>It can happen regardless of electronic door or not</t>
  </si>
  <si>
    <t>The attack proposed by chatGPT is feasible</t>
  </si>
  <si>
    <t>All valuable information, which if used incorrectly offer various ways to attack</t>
  </si>
  <si>
    <t>getting the location of the house might be plausible.</t>
  </si>
  <si>
    <t>difficult to locate the house based on the temperature alone</t>
  </si>
  <si>
    <t>I consider the answer plausible, because by now most of the temperature control systems, if smart, also require access to the position, consequently an attacker who has access to the system could retrieve the information listed by ChatGPT.</t>
  </si>
  <si>
    <t>The information provided is of very little use to an attacker</t>
  </si>
  <si>
    <t>the information that could be obtained is very probable</t>
  </si>
  <si>
    <t>information about the temperature of a house is useless for a possible attack</t>
  </si>
  <si>
    <t>The information reported among the obtainable ones tends to be already known if an attack is planned, except in rare cases.</t>
  </si>
  <si>
    <t>It is not sensitive information</t>
  </si>
  <si>
    <t>The proposed attack is feasible and dangerous</t>
  </si>
  <si>
    <t>I consider the answer given by ChatGPT implausible because I am sure that Facebook has good protection systems on audio/video access. All in all I wouldn't rule it out entirely.</t>
  </si>
  <si>
    <t>Access to webcams is among the easiest to perform so such an action would make information gathering even easier</t>
  </si>
  <si>
    <t>it does not explain the attack but the information that can be obtained from it via webcam does not mention facebook</t>
  </si>
  <si>
    <t>useful for spying on people</t>
  </si>
  <si>
    <t>This type of attack is common</t>
  </si>
  <si>
    <t>They do not exist</t>
  </si>
  <si>
    <t>The attack is complicated and fails to capture relevant information</t>
  </si>
  <si>
    <t>I find such an attack implausible, but I wouldn't rule it out entirely. If the application used to manage the washing machine does not have enough security settings to prevent an attacker from obtaining sensitive information, the latter could access the information listed by chatGPT.</t>
  </si>
  <si>
    <t>It does not seem to bring particular advantages for the attacker</t>
  </si>
  <si>
    <t>A dishwasher isn't the first thing that comes to mind when you want to attack someone</t>
  </si>
  <si>
    <t>ChatGPT misinterpreted the question</t>
  </si>
  <si>
    <t>By causing trouble like this, it can isolate your family from the outside by causing inconvenience and getting a chance to enter into the system.</t>
  </si>
  <si>
    <t>I find the following answer plausible.</t>
  </si>
  <si>
    <t>If an attacker were able to access and monitor the traffic any type of information passing on the network could be read</t>
  </si>
  <si>
    <t>the answer is accurate</t>
  </si>
  <si>
    <t>This type of attack is particularly advantageous for the attacker, if he can carry it out</t>
  </si>
  <si>
    <t>The proposed attack is easily feasible</t>
  </si>
  <si>
    <t>Such attacks are very likely, there are similar software that do this called keyloggers.</t>
  </si>
  <si>
    <t>I find such an answer implausible, but I wouldn't rule it out entirely. As already specified however, it all depends on the security system that uses the display, this could lead the attacker to recover information, but it could also be non-sensitive information.</t>
  </si>
  <si>
    <t>it did not understand the question</t>
  </si>
  <si>
    <t>Many devices have the saved credentials of multiple user accounts. Accessing a device potentially unlocks many other accesses.</t>
  </si>
  <si>
    <t>The attack is plausible</t>
  </si>
  <si>
    <t>Attacks like this have always been done and in this case they can do damage so it's an absolutely plausible potential attacke</t>
  </si>
  <si>
    <t>I consider the following answer plausible and I also believe that nowadays it is one of the most used methods to obtain sensitive information from a user.</t>
  </si>
  <si>
    <t>Data is an important source of value</t>
  </si>
  <si>
    <t>The attack is feasible, but only assuming the attacker has access to the monitor</t>
  </si>
  <si>
    <t>Knowing people's tastes offers a not inconsiderable advantage in obtaining one's goals</t>
  </si>
  <si>
    <t>I consider the attack proposed by ChatGPT very plausible, since, if the computer is infected by a virus injected by the attacker, the latter could recover all the information listed in the response.</t>
  </si>
  <si>
    <t>Monitors can allow an attacker to obtain a large amount of information</t>
  </si>
  <si>
    <t>The attacker again needs to have purchased access to the smart bulb first, which is not mentioned in the question</t>
  </si>
  <si>
    <t>Understand the usage and be able to check when needed</t>
  </si>
  <si>
    <t>I find the answer implausible, but it all depends on the system used. Surely if you use bulbs from a good brand, the bulb management system will have many more security settings than bulbs bought for a few euros and which need only the system offered by the poor brand of bulb to be used.</t>
  </si>
  <si>
    <t>The information and actions that result from it are not in themselves of much value</t>
  </si>
  <si>
    <t>ChatGPT produced a correct response</t>
  </si>
  <si>
    <t>Plausible unless the attacker has access to the system (hardware or software) rather than the button itself.</t>
  </si>
  <si>
    <t>I find the following answer implausible as at the moment I only know one type of smart button that is used to make purchases on a well-known e-commerce platform, however, knowing the platform, I don't think it is possible to retrieve the information specified by ChatGPT.</t>
  </si>
  <si>
    <t>The usefulness of the button is not clear, investigating such a thing is implausible given the variety of possible results</t>
  </si>
  <si>
    <t>The attack is feasible but complex</t>
  </si>
  <si>
    <t>Plausible even if you hardly get all this information through a game</t>
  </si>
  <si>
    <t>I think the answer is very plausible, there are many games that could make an attacker recover sensitive information.</t>
  </si>
  <si>
    <t>Data linked to your account data may be of great value. Furthermore, the security of many games is not of a high standard</t>
  </si>
  <si>
    <t>Access to someone else's document is of great value.</t>
  </si>
  <si>
    <t>The attack is doable but difficult</t>
  </si>
  <si>
    <t>Very plausible if perhaps the system that sends the SMS is the alarm system.</t>
  </si>
  <si>
    <t>I find ChatGPT's answer implausible. I don't think you can retrieve information so easily from a simple click to send an SMS unless the attacker already has full control of the device.</t>
  </si>
  <si>
    <t>This attack would allow for a much safer intrusion for the bad guys.</t>
  </si>
  <si>
    <t>I consider the following answer plausible as I believe that e-mails have excellent systems for protecting users' sensitive data.</t>
  </si>
  <si>
    <t>The emails are linked to all the accounts of the services used by the attacker.</t>
  </si>
  <si>
    <t>Between 18 and 40 years old</t>
  </si>
  <si>
    <t>bachelor's degree</t>
  </si>
  <si>
    <t>master's degree</t>
  </si>
  <si>
    <t>secondary school (lyceums, technical institutes, vocational institutes)</t>
  </si>
  <si>
    <t>computer science</t>
  </si>
  <si>
    <t>Legal, forensic and criminological psychology</t>
  </si>
  <si>
    <t>Economics and Management</t>
  </si>
  <si>
    <t>Medicine and Surgery</t>
  </si>
  <si>
    <t>Environmental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</si>
</sst>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d/m"/>
  </numFmts>
  <fonts count="5" x14ac:knownFonts="1">
    <font>
      <sz val="10"/>
      <color rgb="FF000000"/>
      <name val="Arial"/>
      <scheme val="minor"/>
    </font>
    <font>
      <sz val="10"/>
      <color theme="1"/>
      <name val="Arial"/>
      <scheme val="minor"/>
    </font>
    <font>
      <sz val="11"/>
      <color rgb="FF000000"/>
      <name val="Inconsolata"/>
    </font>
    <font>
      <sz val="10"/>
      <color theme="1"/>
      <name val="Arial"/>
      <family val="2"/>
      <scheme val="minor"/>
    </font>
    <font>
      <sz val="10"/>
      <color rgb="FF000000"/>
      <name val="Arial"/>
      <family val="2"/>
      <scheme val="minor"/>
    </font>
  </fonts>
  <fills count="6">
    <fill>
      <patternFill patternType="none"/>
    </fill>
    <fill>
      <patternFill patternType="gray125"/>
    </fill>
    <fill>
      <patternFill patternType="solid">
        <fgColor theme="7"/>
        <bgColor theme="7"/>
      </patternFill>
    </fill>
    <fill>
      <patternFill patternType="solid">
        <fgColor theme="9"/>
        <bgColor theme="9"/>
      </patternFill>
    </fill>
    <fill>
      <patternFill patternType="solid">
        <fgColor rgb="FF00B05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2" borderId="0" xfId="0" applyFont="1" applyFill="1"/>
    <xf numFmtId="0" fontId="2" fillId="2" borderId="0" xfId="0" applyFont="1" applyFill="1"/>
    <xf numFmtId="0" fontId="1" fillId="3" borderId="0" xfId="0" applyFont="1" applyFill="1"/>
    <xf numFmtId="0" fontId="2" fillId="3" borderId="0" xfId="0" applyFont="1" applyFill="1"/>
    <xf numFmtId="0" fontId="0" fillId="4" borderId="0" xfId="0" applyFill="1"/>
    <xf numFmtId="0" fontId="0" fillId="5" borderId="0" xfId="0" applyFill="1"/>
    <xf numFmtId="0" fontId="3" fillId="0" borderId="0" xfId="0" applyFont="1"/>
    <xf numFmtId="0" fontId="3" fillId="3" borderId="0" xfId="0" applyFont="1" applyFill="1"/>
    <xf numFmtId="0" fontId="3" fillId="2" borderId="0" xfId="0" applyFont="1" applyFill="1"/>
    <xf numFmtId="0" fontId="3" fillId="0" borderId="0" xfId="0" applyFont="1" applyAlignment="1">
      <alignment wrapText="1"/>
    </xf>
    <xf numFmtId="0" fontId="4"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PLAUSIBILITY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percentage"/>
            <c:noEndCap val="0"/>
            <c:val val="5"/>
            <c:spPr>
              <a:noFill/>
              <a:ln w="9525" cap="flat" cmpd="sng" algn="ctr">
                <a:solidFill>
                  <a:schemeClr val="tx1">
                    <a:lumMod val="65000"/>
                    <a:lumOff val="35000"/>
                  </a:schemeClr>
                </a:solidFill>
                <a:round/>
              </a:ln>
              <a:effectLst/>
            </c:spPr>
          </c:errBars>
          <c:cat>
            <c:numRef>
              <c:f>'Risposte del modulo 1'!$B$72</c:f>
              <c:numCache>
                <c:formatCode>General</c:formatCode>
                <c:ptCount val="1"/>
              </c:numCache>
            </c:numRef>
          </c:cat>
          <c:val>
            <c:numRef>
              <c:f>'Risposte del modulo 1'!$C$43</c:f>
              <c:numCache>
                <c:formatCode>General</c:formatCode>
                <c:ptCount val="1"/>
                <c:pt idx="0">
                  <c:v>0.62666666666666637</c:v>
                </c:pt>
              </c:numCache>
            </c:numRef>
          </c:val>
          <c:extLst>
            <c:ext xmlns:c16="http://schemas.microsoft.com/office/drawing/2014/chart" uri="{C3380CC4-5D6E-409C-BE32-E72D297353CC}">
              <c16:uniqueId val="{00000000-7BD3-4E45-8EA3-54DDCF173AF3}"/>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percentage"/>
            <c:noEndCap val="0"/>
            <c:val val="5"/>
            <c:spPr>
              <a:noFill/>
              <a:ln w="9525" cap="flat" cmpd="sng" algn="ctr">
                <a:solidFill>
                  <a:schemeClr val="tx1">
                    <a:lumMod val="65000"/>
                    <a:lumOff val="35000"/>
                  </a:schemeClr>
                </a:solidFill>
                <a:round/>
              </a:ln>
              <a:effectLst/>
            </c:spPr>
          </c:errBars>
          <c:cat>
            <c:numRef>
              <c:f>'Risposte del modulo 1'!$B$72</c:f>
              <c:numCache>
                <c:formatCode>General</c:formatCode>
                <c:ptCount val="1"/>
              </c:numCache>
            </c:numRef>
          </c:cat>
          <c:val>
            <c:numRef>
              <c:f>'Risposte del modulo 1'!$C$55</c:f>
              <c:numCache>
                <c:formatCode>General</c:formatCode>
                <c:ptCount val="1"/>
                <c:pt idx="0">
                  <c:v>0.65166666666666662</c:v>
                </c:pt>
              </c:numCache>
            </c:numRef>
          </c:val>
          <c:extLst>
            <c:ext xmlns:c16="http://schemas.microsoft.com/office/drawing/2014/chart" uri="{C3380CC4-5D6E-409C-BE32-E72D297353CC}">
              <c16:uniqueId val="{00000001-7BD3-4E45-8EA3-54DDCF173AF3}"/>
            </c:ext>
          </c:extLst>
        </c:ser>
        <c:ser>
          <c:idx val="2"/>
          <c:order val="2"/>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percentage"/>
            <c:noEndCap val="0"/>
            <c:val val="5"/>
            <c:spPr>
              <a:noFill/>
              <a:ln w="9525" cap="flat" cmpd="sng" algn="ctr">
                <a:solidFill>
                  <a:schemeClr val="tx1">
                    <a:lumMod val="65000"/>
                    <a:lumOff val="35000"/>
                  </a:schemeClr>
                </a:solidFill>
                <a:round/>
              </a:ln>
              <a:effectLst/>
            </c:spPr>
          </c:errBars>
          <c:cat>
            <c:numRef>
              <c:f>'Risposte del modulo 1'!$B$72</c:f>
              <c:numCache>
                <c:formatCode>General</c:formatCode>
                <c:ptCount val="1"/>
              </c:numCache>
            </c:numRef>
          </c:cat>
          <c:val>
            <c:numRef>
              <c:f>'Risposte del modulo 1'!$C$67</c:f>
              <c:numCache>
                <c:formatCode>General</c:formatCode>
                <c:ptCount val="1"/>
                <c:pt idx="0">
                  <c:v>0.57666666666666666</c:v>
                </c:pt>
              </c:numCache>
            </c:numRef>
          </c:val>
          <c:extLst>
            <c:ext xmlns:c16="http://schemas.microsoft.com/office/drawing/2014/chart" uri="{C3380CC4-5D6E-409C-BE32-E72D297353CC}">
              <c16:uniqueId val="{00000002-7BD3-4E45-8EA3-54DDCF173AF3}"/>
            </c:ext>
          </c:extLst>
        </c:ser>
        <c:dLbls>
          <c:dLblPos val="outEnd"/>
          <c:showLegendKey val="0"/>
          <c:showVal val="1"/>
          <c:showCatName val="0"/>
          <c:showSerName val="0"/>
          <c:showPercent val="0"/>
          <c:showBubbleSize val="0"/>
        </c:dLbls>
        <c:gapWidth val="219"/>
        <c:overlap val="-27"/>
        <c:axId val="2003342735"/>
        <c:axId val="185668831"/>
      </c:barChart>
      <c:catAx>
        <c:axId val="2003342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Campione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85668831"/>
        <c:crosses val="autoZero"/>
        <c:auto val="1"/>
        <c:lblAlgn val="ctr"/>
        <c:lblOffset val="100"/>
        <c:noMultiLvlLbl val="0"/>
      </c:catAx>
      <c:valAx>
        <c:axId val="1856688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Plausibility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003342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1287780</xdr:colOff>
      <xdr:row>70</xdr:row>
      <xdr:rowOff>0</xdr:rowOff>
    </xdr:from>
    <xdr:to>
      <xdr:col>3</xdr:col>
      <xdr:colOff>1287780</xdr:colOff>
      <xdr:row>83</xdr:row>
      <xdr:rowOff>190500</xdr:rowOff>
    </xdr:to>
    <xdr:graphicFrame macro="">
      <xdr:nvGraphicFramePr>
        <xdr:cNvPr id="7" name="Grafico 6">
          <a:extLst>
            <a:ext uri="{FF2B5EF4-FFF2-40B4-BE49-F238E27FC236}">
              <a16:creationId xmlns:a16="http://schemas.microsoft.com/office/drawing/2014/main" id="{6F1DD504-E8D0-2989-04F1-D12FAFAF3F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A67"/>
  <sheetViews>
    <sheetView tabSelected="1" workbookViewId="0">
      <pane ySplit="1" topLeftCell="A47" activePane="bottomLeft" state="frozen"/>
      <selection pane="bottomLeft" activeCell="AT21" sqref="AT21"/>
    </sheetView>
  </sheetViews>
  <sheetFormatPr defaultColWidth="12.6640625" defaultRowHeight="15.75" customHeight="1" x14ac:dyDescent="0.25"/>
  <cols>
    <col min="1" max="1" width="18.88671875" customWidth="1"/>
    <col min="2" max="2" width="29.88671875" bestFit="1" customWidth="1"/>
    <col min="3" max="42" width="18.88671875" customWidth="1"/>
    <col min="43" max="43" width="24.88671875" bestFit="1" customWidth="1"/>
    <col min="44" max="44" width="65.33203125" bestFit="1" customWidth="1"/>
    <col min="45" max="53" width="18.88671875" customWidth="1"/>
  </cols>
  <sheetData>
    <row r="1" spans="1:48" ht="26.4" x14ac:dyDescent="0.25">
      <c r="A1" s="10" t="s">
        <v>79</v>
      </c>
      <c r="B1" s="10" t="s">
        <v>80</v>
      </c>
      <c r="C1" s="10" t="s">
        <v>81</v>
      </c>
      <c r="D1" s="10" t="s">
        <v>82</v>
      </c>
      <c r="E1" s="10" t="s">
        <v>84</v>
      </c>
      <c r="F1" s="10" t="s">
        <v>82</v>
      </c>
      <c r="G1" s="10" t="s">
        <v>85</v>
      </c>
      <c r="H1" s="10" t="s">
        <v>82</v>
      </c>
      <c r="I1" s="10" t="s">
        <v>86</v>
      </c>
      <c r="J1" s="10" t="s">
        <v>82</v>
      </c>
      <c r="K1" s="10" t="s">
        <v>87</v>
      </c>
      <c r="L1" s="10" t="s">
        <v>82</v>
      </c>
      <c r="M1" s="10" t="s">
        <v>88</v>
      </c>
      <c r="N1" s="10" t="s">
        <v>82</v>
      </c>
      <c r="O1" s="10" t="s">
        <v>89</v>
      </c>
      <c r="P1" s="10" t="s">
        <v>82</v>
      </c>
      <c r="Q1" s="10" t="s">
        <v>90</v>
      </c>
      <c r="R1" s="10" t="s">
        <v>82</v>
      </c>
      <c r="S1" s="10" t="s">
        <v>91</v>
      </c>
      <c r="T1" s="10" t="s">
        <v>82</v>
      </c>
      <c r="U1" s="10" t="s">
        <v>92</v>
      </c>
      <c r="V1" s="10" t="s">
        <v>82</v>
      </c>
      <c r="W1" s="10" t="s">
        <v>93</v>
      </c>
      <c r="X1" s="10" t="s">
        <v>82</v>
      </c>
      <c r="Y1" s="10" t="s">
        <v>94</v>
      </c>
      <c r="Z1" s="10" t="s">
        <v>82</v>
      </c>
      <c r="AA1" s="10" t="s">
        <v>95</v>
      </c>
      <c r="AB1" s="10" t="s">
        <v>82</v>
      </c>
      <c r="AC1" s="10" t="s">
        <v>96</v>
      </c>
      <c r="AD1" s="10" t="s">
        <v>82</v>
      </c>
      <c r="AE1" s="10" t="s">
        <v>97</v>
      </c>
      <c r="AF1" s="10" t="s">
        <v>82</v>
      </c>
      <c r="AG1" s="10" t="s">
        <v>98</v>
      </c>
      <c r="AH1" s="10" t="s">
        <v>82</v>
      </c>
      <c r="AI1" s="10" t="s">
        <v>99</v>
      </c>
      <c r="AJ1" s="13" t="s">
        <v>83</v>
      </c>
      <c r="AK1" s="10" t="s">
        <v>100</v>
      </c>
      <c r="AL1" s="10" t="s">
        <v>82</v>
      </c>
      <c r="AM1" s="10" t="s">
        <v>101</v>
      </c>
      <c r="AN1" s="10" t="s">
        <v>82</v>
      </c>
      <c r="AO1" s="10" t="s">
        <v>102</v>
      </c>
      <c r="AP1" s="10" t="s">
        <v>82</v>
      </c>
      <c r="AQ1" s="10" t="s">
        <v>103</v>
      </c>
      <c r="AR1" s="10" t="s">
        <v>104</v>
      </c>
      <c r="AS1" s="10" t="s">
        <v>105</v>
      </c>
      <c r="AU1" s="1" t="s">
        <v>0</v>
      </c>
      <c r="AV1" s="1" t="s">
        <v>74</v>
      </c>
    </row>
    <row r="2" spans="1:48" ht="13.2" x14ac:dyDescent="0.25">
      <c r="A2" s="2">
        <v>44933.544951122683</v>
      </c>
      <c r="B2" t="s">
        <v>76</v>
      </c>
      <c r="C2" s="1">
        <v>1</v>
      </c>
      <c r="D2" s="10" t="s">
        <v>106</v>
      </c>
      <c r="E2" s="1">
        <v>1</v>
      </c>
      <c r="F2" s="10" t="s">
        <v>118</v>
      </c>
      <c r="G2" s="1">
        <v>1</v>
      </c>
      <c r="I2" s="1">
        <v>1</v>
      </c>
      <c r="K2" s="1">
        <v>1</v>
      </c>
      <c r="M2" s="1">
        <v>1</v>
      </c>
      <c r="O2" s="1">
        <v>1</v>
      </c>
      <c r="Q2" s="1">
        <v>1</v>
      </c>
      <c r="S2" s="1">
        <v>1</v>
      </c>
      <c r="U2" s="1">
        <v>1</v>
      </c>
      <c r="W2" s="1">
        <v>1</v>
      </c>
      <c r="Y2" s="1">
        <v>1</v>
      </c>
      <c r="AA2" s="1">
        <v>1</v>
      </c>
      <c r="AC2" s="1">
        <v>1</v>
      </c>
      <c r="AE2" s="1">
        <v>1</v>
      </c>
      <c r="AG2" s="1">
        <v>1</v>
      </c>
      <c r="AI2" s="1">
        <v>1</v>
      </c>
      <c r="AK2" s="1">
        <v>1</v>
      </c>
      <c r="AM2" s="1">
        <v>1</v>
      </c>
      <c r="AO2" s="1">
        <v>1</v>
      </c>
      <c r="AQ2" s="10" t="s">
        <v>232</v>
      </c>
      <c r="AR2" s="14" t="s">
        <v>233</v>
      </c>
      <c r="AS2" s="14" t="s">
        <v>236</v>
      </c>
      <c r="AV2" s="1">
        <v>1</v>
      </c>
    </row>
    <row r="3" spans="1:48" ht="13.2" x14ac:dyDescent="0.25">
      <c r="A3" s="2">
        <v>44933.548323773153</v>
      </c>
      <c r="B3" s="10" t="s">
        <v>76</v>
      </c>
      <c r="C3" s="1">
        <v>1</v>
      </c>
      <c r="E3" s="3">
        <v>44986</v>
      </c>
      <c r="G3" s="3">
        <v>44986</v>
      </c>
      <c r="I3" s="1">
        <v>1</v>
      </c>
      <c r="K3" s="1">
        <v>1</v>
      </c>
      <c r="M3" s="1">
        <v>1</v>
      </c>
      <c r="O3" s="1">
        <v>1</v>
      </c>
      <c r="Q3" s="3">
        <v>44987</v>
      </c>
      <c r="S3" s="1">
        <v>1</v>
      </c>
      <c r="U3" s="3">
        <v>44986</v>
      </c>
      <c r="W3" s="1">
        <v>1</v>
      </c>
      <c r="Y3" s="1">
        <v>1</v>
      </c>
      <c r="AA3" s="3">
        <v>44986</v>
      </c>
      <c r="AC3" s="3">
        <v>44987</v>
      </c>
      <c r="AE3" s="1">
        <v>0</v>
      </c>
      <c r="AG3" s="3">
        <v>44987</v>
      </c>
      <c r="AI3" s="3">
        <v>44987</v>
      </c>
      <c r="AK3" s="1">
        <v>1</v>
      </c>
      <c r="AM3" s="3">
        <v>44987</v>
      </c>
      <c r="AO3" s="3">
        <v>44987</v>
      </c>
      <c r="AQ3" s="10" t="s">
        <v>232</v>
      </c>
      <c r="AR3" s="14" t="s">
        <v>234</v>
      </c>
      <c r="AS3" s="14" t="s">
        <v>236</v>
      </c>
      <c r="AV3" s="3">
        <v>44987</v>
      </c>
    </row>
    <row r="4" spans="1:48" ht="13.2" x14ac:dyDescent="0.25">
      <c r="A4" s="2">
        <v>44933.591465833335</v>
      </c>
      <c r="B4" s="1" t="s">
        <v>76</v>
      </c>
      <c r="C4" s="1">
        <v>1</v>
      </c>
      <c r="E4" s="3">
        <v>44986</v>
      </c>
      <c r="G4" s="3">
        <v>44987</v>
      </c>
      <c r="I4" s="3">
        <v>44987</v>
      </c>
      <c r="K4" s="3">
        <v>44987</v>
      </c>
      <c r="M4" s="3">
        <v>44987</v>
      </c>
      <c r="O4" s="3">
        <v>44987</v>
      </c>
      <c r="Q4" s="1">
        <v>1</v>
      </c>
      <c r="S4" s="3">
        <v>44987</v>
      </c>
      <c r="U4" s="3">
        <v>44987</v>
      </c>
      <c r="W4" s="3">
        <v>44987</v>
      </c>
      <c r="Y4" s="3">
        <v>44987</v>
      </c>
      <c r="AA4" s="1">
        <v>1</v>
      </c>
      <c r="AC4" s="3">
        <v>44987</v>
      </c>
      <c r="AE4" s="3">
        <v>44987</v>
      </c>
      <c r="AG4" s="3">
        <v>44987</v>
      </c>
      <c r="AI4" s="3">
        <v>44987</v>
      </c>
      <c r="AK4" s="3">
        <v>44987</v>
      </c>
      <c r="AM4" s="3">
        <v>44987</v>
      </c>
      <c r="AO4" s="3">
        <v>44987</v>
      </c>
      <c r="AQ4" s="10" t="s">
        <v>232</v>
      </c>
      <c r="AR4" s="14" t="s">
        <v>233</v>
      </c>
      <c r="AS4" s="14" t="s">
        <v>236</v>
      </c>
      <c r="AV4" s="3">
        <v>44986</v>
      </c>
    </row>
    <row r="5" spans="1:48" ht="13.2" x14ac:dyDescent="0.25">
      <c r="A5" s="2">
        <v>44933.601513796297</v>
      </c>
      <c r="B5" s="1" t="s">
        <v>76</v>
      </c>
      <c r="C5" s="3">
        <v>44987</v>
      </c>
      <c r="D5" s="10" t="s">
        <v>107</v>
      </c>
      <c r="E5" s="1">
        <v>1</v>
      </c>
      <c r="F5" s="10" t="s">
        <v>119</v>
      </c>
      <c r="G5" s="3">
        <v>44986</v>
      </c>
      <c r="H5" s="10" t="s">
        <v>130</v>
      </c>
      <c r="I5" s="3">
        <v>44986</v>
      </c>
      <c r="J5" s="10" t="s">
        <v>141</v>
      </c>
      <c r="K5" s="1">
        <v>1</v>
      </c>
      <c r="L5" s="10" t="s">
        <v>149</v>
      </c>
      <c r="M5" s="3">
        <v>44987</v>
      </c>
      <c r="N5" s="10" t="s">
        <v>158</v>
      </c>
      <c r="O5" s="3">
        <v>44986</v>
      </c>
      <c r="P5" s="10" t="s">
        <v>165</v>
      </c>
      <c r="Q5" s="3">
        <v>44987</v>
      </c>
      <c r="R5" s="10" t="s">
        <v>173</v>
      </c>
      <c r="S5" s="1">
        <v>1</v>
      </c>
      <c r="T5" s="10" t="s">
        <v>183</v>
      </c>
      <c r="U5" s="3">
        <v>44986</v>
      </c>
      <c r="V5" s="10" t="s">
        <v>190</v>
      </c>
      <c r="W5" s="1">
        <v>0</v>
      </c>
      <c r="X5" s="10" t="s">
        <v>194</v>
      </c>
      <c r="Y5" s="1">
        <v>1</v>
      </c>
      <c r="Z5" s="10" t="s">
        <v>200</v>
      </c>
      <c r="AA5" s="3">
        <v>44987</v>
      </c>
      <c r="AB5" s="10" t="s">
        <v>205</v>
      </c>
      <c r="AC5" s="3">
        <v>44986</v>
      </c>
      <c r="AD5" s="10" t="s">
        <v>209</v>
      </c>
      <c r="AE5" s="3">
        <v>44986</v>
      </c>
      <c r="AF5" s="10" t="s">
        <v>213</v>
      </c>
      <c r="AG5" s="1">
        <v>1</v>
      </c>
      <c r="AH5" s="10" t="s">
        <v>217</v>
      </c>
      <c r="AI5" s="3">
        <v>44987</v>
      </c>
      <c r="AJ5" s="10" t="s">
        <v>221</v>
      </c>
      <c r="AK5" s="1">
        <v>0</v>
      </c>
      <c r="AL5" s="10" t="s">
        <v>194</v>
      </c>
      <c r="AM5" s="3">
        <v>44987</v>
      </c>
      <c r="AN5" s="10" t="s">
        <v>226</v>
      </c>
      <c r="AO5" s="1">
        <v>0</v>
      </c>
      <c r="AP5" s="10" t="s">
        <v>194</v>
      </c>
      <c r="AQ5" s="10" t="s">
        <v>232</v>
      </c>
      <c r="AR5" s="10" t="s">
        <v>234</v>
      </c>
      <c r="AS5" s="14" t="s">
        <v>236</v>
      </c>
      <c r="AU5" s="1"/>
      <c r="AV5" s="1">
        <v>0</v>
      </c>
    </row>
    <row r="6" spans="1:48" ht="13.2" x14ac:dyDescent="0.25">
      <c r="A6" s="2">
        <v>44933.665430879628</v>
      </c>
      <c r="B6" s="1" t="s">
        <v>76</v>
      </c>
      <c r="C6" s="3">
        <v>44987</v>
      </c>
      <c r="E6" s="1">
        <v>1</v>
      </c>
      <c r="G6" s="1">
        <v>1</v>
      </c>
      <c r="I6" s="1">
        <v>1</v>
      </c>
      <c r="K6" s="1">
        <v>1</v>
      </c>
      <c r="M6" s="3">
        <v>44987</v>
      </c>
      <c r="O6" s="1">
        <v>1</v>
      </c>
      <c r="Q6" s="1">
        <v>1</v>
      </c>
      <c r="S6" s="1">
        <v>1</v>
      </c>
      <c r="U6" s="3">
        <v>44987</v>
      </c>
      <c r="W6" s="3">
        <v>44987</v>
      </c>
      <c r="Y6" s="3">
        <v>44987</v>
      </c>
      <c r="AA6" s="1">
        <v>1</v>
      </c>
      <c r="AC6" s="3">
        <v>44986</v>
      </c>
      <c r="AE6" s="3">
        <v>44987</v>
      </c>
      <c r="AG6" s="1">
        <v>1</v>
      </c>
      <c r="AI6" s="1">
        <v>1</v>
      </c>
      <c r="AK6" s="3">
        <v>44987</v>
      </c>
      <c r="AM6" s="3">
        <v>44987</v>
      </c>
      <c r="AO6" s="1">
        <v>1</v>
      </c>
      <c r="AQ6" s="10" t="s">
        <v>232</v>
      </c>
      <c r="AR6" s="10" t="s">
        <v>234</v>
      </c>
      <c r="AS6" s="14" t="s">
        <v>236</v>
      </c>
    </row>
    <row r="7" spans="1:48" ht="13.2" x14ac:dyDescent="0.25">
      <c r="A7" s="2">
        <v>44934.50632774306</v>
      </c>
      <c r="B7" s="1" t="s">
        <v>76</v>
      </c>
      <c r="C7" s="3">
        <v>44987</v>
      </c>
      <c r="E7" s="3">
        <v>44986</v>
      </c>
      <c r="G7" s="3">
        <v>44986</v>
      </c>
      <c r="I7" s="1">
        <v>0</v>
      </c>
      <c r="K7" s="3">
        <v>44987</v>
      </c>
      <c r="M7" s="3">
        <v>44987</v>
      </c>
      <c r="O7" s="3">
        <v>44987</v>
      </c>
      <c r="Q7" s="3">
        <v>44986</v>
      </c>
      <c r="S7" s="1">
        <v>1</v>
      </c>
      <c r="U7" s="3">
        <v>44986</v>
      </c>
      <c r="W7" s="1">
        <v>1</v>
      </c>
      <c r="Y7" s="3">
        <v>44987</v>
      </c>
      <c r="AA7" s="1">
        <v>1</v>
      </c>
      <c r="AC7" s="3">
        <v>44987</v>
      </c>
      <c r="AE7" s="3">
        <v>44986</v>
      </c>
      <c r="AG7" s="3">
        <v>44986</v>
      </c>
      <c r="AI7" s="1">
        <v>1</v>
      </c>
      <c r="AK7" s="3">
        <v>44987</v>
      </c>
      <c r="AM7" s="1">
        <v>1</v>
      </c>
      <c r="AO7" s="3">
        <v>44987</v>
      </c>
      <c r="AQ7" s="10" t="s">
        <v>232</v>
      </c>
      <c r="AR7" s="10" t="s">
        <v>234</v>
      </c>
      <c r="AS7" s="14" t="s">
        <v>236</v>
      </c>
    </row>
    <row r="8" spans="1:48" ht="13.2" x14ac:dyDescent="0.25">
      <c r="A8" s="2">
        <v>44934.578052453704</v>
      </c>
      <c r="B8" s="1" t="s">
        <v>76</v>
      </c>
      <c r="C8" s="1">
        <v>1</v>
      </c>
      <c r="E8" s="3">
        <v>44987</v>
      </c>
      <c r="G8" s="3">
        <v>44986</v>
      </c>
      <c r="I8" s="3">
        <v>44986</v>
      </c>
      <c r="K8" s="3">
        <v>44987</v>
      </c>
      <c r="M8" s="3">
        <v>44987</v>
      </c>
      <c r="O8" s="3">
        <v>44987</v>
      </c>
      <c r="Q8" s="3">
        <v>44986</v>
      </c>
      <c r="S8" s="3">
        <v>44987</v>
      </c>
      <c r="U8" s="1">
        <v>1</v>
      </c>
      <c r="W8" s="3">
        <v>44987</v>
      </c>
      <c r="Y8" s="1">
        <v>1</v>
      </c>
      <c r="AA8" s="3">
        <v>44987</v>
      </c>
      <c r="AC8" s="1">
        <v>1</v>
      </c>
      <c r="AE8" s="1">
        <v>1</v>
      </c>
      <c r="AG8" s="3">
        <v>44987</v>
      </c>
      <c r="AI8" s="1">
        <v>1</v>
      </c>
      <c r="AK8" s="3">
        <v>44987</v>
      </c>
      <c r="AM8" s="1">
        <v>1</v>
      </c>
      <c r="AO8" s="3">
        <v>44987</v>
      </c>
      <c r="AQ8" s="10" t="s">
        <v>232</v>
      </c>
      <c r="AR8" s="10" t="s">
        <v>234</v>
      </c>
      <c r="AS8" s="14" t="s">
        <v>236</v>
      </c>
    </row>
    <row r="9" spans="1:48" ht="13.2" x14ac:dyDescent="0.25">
      <c r="A9" s="2">
        <v>44934.640361504629</v>
      </c>
      <c r="B9" s="1" t="s">
        <v>76</v>
      </c>
      <c r="C9" s="1">
        <v>1</v>
      </c>
      <c r="D9" s="10" t="s">
        <v>108</v>
      </c>
      <c r="E9" s="3">
        <v>44987</v>
      </c>
      <c r="F9" s="10" t="s">
        <v>120</v>
      </c>
      <c r="G9" s="1">
        <v>1</v>
      </c>
      <c r="H9" s="10" t="s">
        <v>131</v>
      </c>
      <c r="I9" s="3">
        <v>44987</v>
      </c>
      <c r="J9" s="10" t="s">
        <v>142</v>
      </c>
      <c r="K9" s="1">
        <v>1</v>
      </c>
      <c r="L9" s="10" t="s">
        <v>150</v>
      </c>
      <c r="M9" s="3">
        <v>44987</v>
      </c>
      <c r="N9" s="10" t="s">
        <v>159</v>
      </c>
      <c r="O9" s="3">
        <v>44987</v>
      </c>
      <c r="P9" s="10" t="s">
        <v>166</v>
      </c>
      <c r="Q9" s="1">
        <v>1</v>
      </c>
      <c r="R9" s="10" t="s">
        <v>174</v>
      </c>
      <c r="S9" s="3">
        <v>44987</v>
      </c>
      <c r="U9" s="3">
        <v>44987</v>
      </c>
      <c r="W9" s="3">
        <v>44987</v>
      </c>
      <c r="X9" s="10" t="s">
        <v>195</v>
      </c>
      <c r="Y9" s="3">
        <v>44986</v>
      </c>
      <c r="AA9" s="3">
        <v>44987</v>
      </c>
      <c r="AB9" s="10" t="s">
        <v>206</v>
      </c>
      <c r="AC9" s="1">
        <v>1</v>
      </c>
      <c r="AD9" s="10" t="s">
        <v>210</v>
      </c>
      <c r="AE9" s="1">
        <v>1</v>
      </c>
      <c r="AF9" s="10" t="s">
        <v>214</v>
      </c>
      <c r="AG9" s="3">
        <v>44987</v>
      </c>
      <c r="AI9" s="3">
        <v>44987</v>
      </c>
      <c r="AK9" s="3">
        <v>44987</v>
      </c>
      <c r="AM9" s="1">
        <v>1</v>
      </c>
      <c r="AO9" s="1">
        <v>1</v>
      </c>
      <c r="AQ9" s="10" t="s">
        <v>232</v>
      </c>
      <c r="AR9" s="10" t="s">
        <v>234</v>
      </c>
      <c r="AS9" s="14" t="s">
        <v>236</v>
      </c>
    </row>
    <row r="10" spans="1:48" ht="13.2" x14ac:dyDescent="0.25">
      <c r="A10" s="2">
        <v>44934.647062708333</v>
      </c>
      <c r="B10" s="1" t="s">
        <v>76</v>
      </c>
      <c r="C10" s="3">
        <v>44987</v>
      </c>
      <c r="D10" s="10" t="s">
        <v>109</v>
      </c>
      <c r="E10" s="1">
        <v>1</v>
      </c>
      <c r="F10" s="10" t="s">
        <v>121</v>
      </c>
      <c r="G10" s="1">
        <v>0</v>
      </c>
      <c r="H10" s="10" t="s">
        <v>132</v>
      </c>
      <c r="I10" s="3">
        <v>44987</v>
      </c>
      <c r="K10" s="3">
        <v>44987</v>
      </c>
      <c r="M10" s="1">
        <v>1</v>
      </c>
      <c r="O10" s="3">
        <v>44986</v>
      </c>
      <c r="Q10" s="3">
        <v>44986</v>
      </c>
      <c r="R10" s="10" t="s">
        <v>175</v>
      </c>
      <c r="S10" s="3">
        <v>44987</v>
      </c>
      <c r="U10" s="1">
        <v>0</v>
      </c>
      <c r="W10" s="3">
        <v>44987</v>
      </c>
      <c r="Y10" s="3">
        <v>44987</v>
      </c>
      <c r="Z10" s="10" t="s">
        <v>201</v>
      </c>
      <c r="AA10" s="3">
        <v>44987</v>
      </c>
      <c r="AC10" s="3">
        <v>44987</v>
      </c>
      <c r="AE10" s="3">
        <v>44986</v>
      </c>
      <c r="AG10" s="1">
        <v>1</v>
      </c>
      <c r="AI10" s="1">
        <v>1</v>
      </c>
      <c r="AK10" s="3">
        <v>44987</v>
      </c>
      <c r="AM10" s="1">
        <v>1</v>
      </c>
      <c r="AN10" s="10" t="s">
        <v>227</v>
      </c>
      <c r="AO10" s="3">
        <v>44987</v>
      </c>
      <c r="AQ10" s="10" t="s">
        <v>232</v>
      </c>
      <c r="AR10" s="10" t="s">
        <v>234</v>
      </c>
      <c r="AS10" s="14" t="s">
        <v>236</v>
      </c>
    </row>
    <row r="11" spans="1:48" ht="13.2" x14ac:dyDescent="0.25">
      <c r="A11" s="2">
        <v>44935.74063601852</v>
      </c>
      <c r="B11" s="1" t="s">
        <v>76</v>
      </c>
      <c r="C11" s="3">
        <v>44986</v>
      </c>
      <c r="D11" s="10" t="s">
        <v>110</v>
      </c>
      <c r="E11" s="3">
        <v>44986</v>
      </c>
      <c r="F11" s="10" t="s">
        <v>122</v>
      </c>
      <c r="G11" s="3">
        <v>44987</v>
      </c>
      <c r="H11" s="10" t="s">
        <v>133</v>
      </c>
      <c r="I11" s="1">
        <v>1</v>
      </c>
      <c r="J11" s="10" t="s">
        <v>133</v>
      </c>
      <c r="K11" s="1">
        <v>1</v>
      </c>
      <c r="L11" s="10" t="s">
        <v>133</v>
      </c>
      <c r="M11" s="3">
        <v>44987</v>
      </c>
      <c r="N11" s="10" t="s">
        <v>133</v>
      </c>
      <c r="O11" s="1">
        <v>1</v>
      </c>
      <c r="P11" s="10" t="s">
        <v>133</v>
      </c>
      <c r="Q11" s="1">
        <v>1</v>
      </c>
      <c r="R11" s="10" t="s">
        <v>133</v>
      </c>
      <c r="S11" s="3">
        <v>44987</v>
      </c>
      <c r="T11" s="10" t="s">
        <v>133</v>
      </c>
      <c r="U11" s="1">
        <v>1</v>
      </c>
      <c r="V11" s="10" t="s">
        <v>133</v>
      </c>
      <c r="W11" s="3">
        <v>44987</v>
      </c>
      <c r="X11" s="10" t="s">
        <v>133</v>
      </c>
      <c r="Y11" s="3">
        <v>44987</v>
      </c>
      <c r="Z11" s="10" t="s">
        <v>133</v>
      </c>
      <c r="AA11" s="3">
        <v>44987</v>
      </c>
      <c r="AB11" s="10" t="s">
        <v>133</v>
      </c>
      <c r="AC11" s="3">
        <v>44987</v>
      </c>
      <c r="AD11" s="10" t="s">
        <v>133</v>
      </c>
      <c r="AE11" s="1">
        <v>1</v>
      </c>
      <c r="AF11" s="10" t="s">
        <v>133</v>
      </c>
      <c r="AG11" s="1">
        <v>1</v>
      </c>
      <c r="AH11" s="10" t="s">
        <v>133</v>
      </c>
      <c r="AI11" s="3">
        <v>44987</v>
      </c>
      <c r="AJ11" s="10" t="s">
        <v>133</v>
      </c>
      <c r="AK11" s="3">
        <v>44987</v>
      </c>
      <c r="AL11" s="10" t="s">
        <v>133</v>
      </c>
      <c r="AM11" s="1">
        <v>1</v>
      </c>
      <c r="AN11" s="10" t="s">
        <v>133</v>
      </c>
      <c r="AO11" s="3">
        <v>44987</v>
      </c>
      <c r="AP11" s="10" t="s">
        <v>133</v>
      </c>
      <c r="AQ11" s="10" t="s">
        <v>232</v>
      </c>
      <c r="AR11" s="10" t="s">
        <v>233</v>
      </c>
      <c r="AS11" s="14" t="s">
        <v>236</v>
      </c>
      <c r="AU11" s="1"/>
    </row>
    <row r="12" spans="1:48" ht="13.2" x14ac:dyDescent="0.25">
      <c r="A12" s="2">
        <v>44936.274078668983</v>
      </c>
      <c r="B12" s="1" t="s">
        <v>76</v>
      </c>
      <c r="C12" s="3">
        <v>44987</v>
      </c>
      <c r="E12" s="3">
        <v>44986</v>
      </c>
      <c r="G12" s="3">
        <v>44987</v>
      </c>
      <c r="I12" s="3">
        <v>44987</v>
      </c>
      <c r="K12" s="3">
        <v>44987</v>
      </c>
      <c r="M12" s="1">
        <v>1</v>
      </c>
      <c r="O12" s="1">
        <v>1</v>
      </c>
      <c r="Q12" s="3">
        <v>44986</v>
      </c>
      <c r="S12" s="3">
        <v>44986</v>
      </c>
      <c r="U12" s="3">
        <v>44986</v>
      </c>
      <c r="W12" s="3">
        <v>44987</v>
      </c>
      <c r="Y12" s="3">
        <v>44987</v>
      </c>
      <c r="AA12" s="3">
        <v>44987</v>
      </c>
      <c r="AC12" s="3">
        <v>44987</v>
      </c>
      <c r="AE12" s="3">
        <v>44987</v>
      </c>
      <c r="AG12" s="3">
        <v>44987</v>
      </c>
      <c r="AI12" s="3">
        <v>44987</v>
      </c>
      <c r="AK12" s="1">
        <v>1</v>
      </c>
      <c r="AM12" s="3">
        <v>44986</v>
      </c>
      <c r="AO12" s="1">
        <v>1</v>
      </c>
      <c r="AQ12" s="10" t="s">
        <v>232</v>
      </c>
      <c r="AR12" s="14" t="s">
        <v>234</v>
      </c>
      <c r="AS12" s="14" t="s">
        <v>236</v>
      </c>
    </row>
    <row r="13" spans="1:48" ht="13.2" x14ac:dyDescent="0.25">
      <c r="A13" s="2">
        <v>44936.640006921298</v>
      </c>
      <c r="B13" s="1" t="s">
        <v>76</v>
      </c>
      <c r="C13" s="1">
        <v>1</v>
      </c>
      <c r="D13" s="10" t="s">
        <v>111</v>
      </c>
      <c r="E13" s="3">
        <v>44987</v>
      </c>
      <c r="F13" s="10" t="s">
        <v>123</v>
      </c>
      <c r="G13" s="3">
        <v>44986</v>
      </c>
      <c r="H13" s="10" t="s">
        <v>134</v>
      </c>
      <c r="I13" s="3">
        <v>44987</v>
      </c>
      <c r="K13" s="3">
        <v>44987</v>
      </c>
      <c r="L13" s="10" t="s">
        <v>151</v>
      </c>
      <c r="M13" s="1">
        <v>1</v>
      </c>
      <c r="O13" s="1">
        <v>1</v>
      </c>
      <c r="Q13" s="3">
        <v>44987</v>
      </c>
      <c r="R13" s="10" t="s">
        <v>176</v>
      </c>
      <c r="S13" s="1">
        <v>1</v>
      </c>
      <c r="U13" s="3">
        <v>44987</v>
      </c>
      <c r="W13" s="1">
        <v>1</v>
      </c>
      <c r="Y13" s="3">
        <v>44987</v>
      </c>
      <c r="AA13" s="3">
        <v>44987</v>
      </c>
      <c r="AC13" s="1">
        <v>1</v>
      </c>
      <c r="AE13" s="1">
        <v>1</v>
      </c>
      <c r="AG13" s="3">
        <v>44986</v>
      </c>
      <c r="AH13" s="10" t="s">
        <v>218</v>
      </c>
      <c r="AI13" s="3">
        <v>44987</v>
      </c>
      <c r="AJ13" s="10" t="s">
        <v>222</v>
      </c>
      <c r="AK13" s="3">
        <v>44987</v>
      </c>
      <c r="AM13" s="1">
        <v>1</v>
      </c>
      <c r="AO13" s="1">
        <v>1</v>
      </c>
      <c r="AQ13" s="10" t="s">
        <v>232</v>
      </c>
      <c r="AR13" s="14" t="s">
        <v>233</v>
      </c>
      <c r="AS13" s="14" t="s">
        <v>236</v>
      </c>
    </row>
    <row r="14" spans="1:48" ht="13.2" x14ac:dyDescent="0.25">
      <c r="A14" s="2">
        <v>44936.659671562498</v>
      </c>
      <c r="B14" s="1" t="s">
        <v>76</v>
      </c>
      <c r="C14" s="3">
        <v>44986</v>
      </c>
      <c r="E14" s="1">
        <v>0</v>
      </c>
      <c r="G14" s="1">
        <v>1</v>
      </c>
      <c r="I14" s="3">
        <v>44986</v>
      </c>
      <c r="K14" s="3">
        <v>44986</v>
      </c>
      <c r="M14" s="1">
        <v>1</v>
      </c>
      <c r="O14" s="3">
        <v>44987</v>
      </c>
      <c r="Q14" s="1">
        <v>1</v>
      </c>
      <c r="S14" s="1">
        <v>0</v>
      </c>
      <c r="U14" s="3">
        <v>44986</v>
      </c>
      <c r="W14" s="3">
        <v>44987</v>
      </c>
      <c r="Y14" s="1">
        <v>0</v>
      </c>
      <c r="AA14" s="1">
        <v>1</v>
      </c>
      <c r="AC14" s="3">
        <v>44986</v>
      </c>
      <c r="AE14" s="3">
        <v>44987</v>
      </c>
      <c r="AG14" s="1">
        <v>1</v>
      </c>
      <c r="AI14" s="3">
        <v>44986</v>
      </c>
      <c r="AK14" s="3">
        <v>44987</v>
      </c>
      <c r="AM14" s="1">
        <v>1</v>
      </c>
      <c r="AO14" s="3">
        <v>44987</v>
      </c>
      <c r="AQ14" s="10" t="s">
        <v>232</v>
      </c>
      <c r="AR14" s="14" t="s">
        <v>233</v>
      </c>
      <c r="AS14" s="14" t="s">
        <v>236</v>
      </c>
    </row>
    <row r="15" spans="1:48" ht="13.2" x14ac:dyDescent="0.25">
      <c r="A15" s="2">
        <v>44937.011743634255</v>
      </c>
      <c r="B15" s="1" t="s">
        <v>76</v>
      </c>
      <c r="C15" s="3">
        <v>44987</v>
      </c>
      <c r="E15" s="3">
        <v>44986</v>
      </c>
      <c r="G15" s="3">
        <v>44986</v>
      </c>
      <c r="I15" s="3">
        <v>44986</v>
      </c>
      <c r="K15" s="3">
        <v>44987</v>
      </c>
      <c r="M15" s="3">
        <v>44987</v>
      </c>
      <c r="O15" s="3">
        <v>44987</v>
      </c>
      <c r="Q15" s="3">
        <v>44987</v>
      </c>
      <c r="S15" s="1">
        <v>1</v>
      </c>
      <c r="U15" s="3">
        <v>44986</v>
      </c>
      <c r="W15" s="1">
        <v>1</v>
      </c>
      <c r="Y15" s="3">
        <v>44987</v>
      </c>
      <c r="AA15" s="3">
        <v>44987</v>
      </c>
      <c r="AC15" s="3">
        <v>44987</v>
      </c>
      <c r="AE15" s="3">
        <v>44986</v>
      </c>
      <c r="AG15" s="3">
        <v>44987</v>
      </c>
      <c r="AI15" s="3">
        <v>44987</v>
      </c>
      <c r="AK15" s="1">
        <v>1</v>
      </c>
      <c r="AM15" s="3">
        <v>44987</v>
      </c>
      <c r="AO15" s="1">
        <v>1</v>
      </c>
      <c r="AQ15" s="10" t="s">
        <v>232</v>
      </c>
      <c r="AR15" s="14" t="s">
        <v>233</v>
      </c>
      <c r="AS15" s="14" t="s">
        <v>236</v>
      </c>
    </row>
    <row r="16" spans="1:48" ht="13.2" x14ac:dyDescent="0.25">
      <c r="A16" s="2">
        <v>44938.398668391208</v>
      </c>
      <c r="B16" s="1" t="s">
        <v>76</v>
      </c>
      <c r="C16" s="3">
        <v>44986</v>
      </c>
      <c r="E16" s="1">
        <v>0</v>
      </c>
      <c r="G16" s="3">
        <v>44986</v>
      </c>
      <c r="I16" s="3">
        <v>44986</v>
      </c>
      <c r="K16" s="3">
        <v>44986</v>
      </c>
      <c r="M16" s="1">
        <v>1</v>
      </c>
      <c r="O16" s="3">
        <v>44986</v>
      </c>
      <c r="Q16" s="3">
        <v>44986</v>
      </c>
      <c r="S16" s="1">
        <v>1</v>
      </c>
      <c r="U16" s="3">
        <v>44986</v>
      </c>
      <c r="W16" s="1">
        <v>1</v>
      </c>
      <c r="Y16" s="3">
        <v>44986</v>
      </c>
      <c r="AA16" s="1">
        <v>1</v>
      </c>
      <c r="AC16" s="3">
        <v>44986</v>
      </c>
      <c r="AE16" s="3">
        <v>44986</v>
      </c>
      <c r="AG16" s="3">
        <v>44986</v>
      </c>
      <c r="AI16" s="3">
        <v>44986</v>
      </c>
      <c r="AK16" s="3">
        <v>44987</v>
      </c>
      <c r="AM16" s="3">
        <v>44986</v>
      </c>
      <c r="AO16" s="3">
        <v>44986</v>
      </c>
      <c r="AQ16" s="10" t="s">
        <v>232</v>
      </c>
      <c r="AR16" s="14" t="s">
        <v>234</v>
      </c>
      <c r="AS16" s="14" t="s">
        <v>236</v>
      </c>
    </row>
    <row r="17" spans="1:47" ht="13.2" x14ac:dyDescent="0.25">
      <c r="A17" s="2">
        <v>44938.489614270831</v>
      </c>
      <c r="B17" s="1" t="s">
        <v>76</v>
      </c>
      <c r="C17" s="1">
        <v>1</v>
      </c>
      <c r="D17" s="10" t="s">
        <v>112</v>
      </c>
      <c r="E17" s="3">
        <v>44986</v>
      </c>
      <c r="F17" s="10" t="s">
        <v>124</v>
      </c>
      <c r="G17" s="1">
        <v>0</v>
      </c>
      <c r="H17" s="10" t="s">
        <v>135</v>
      </c>
      <c r="I17" s="3">
        <v>44986</v>
      </c>
      <c r="J17" s="10" t="s">
        <v>143</v>
      </c>
      <c r="K17" s="3">
        <v>44986</v>
      </c>
      <c r="L17" s="10" t="s">
        <v>152</v>
      </c>
      <c r="M17" s="1">
        <v>0</v>
      </c>
      <c r="N17" s="10" t="s">
        <v>160</v>
      </c>
      <c r="O17" s="3">
        <v>44986</v>
      </c>
      <c r="P17" s="10" t="s">
        <v>167</v>
      </c>
      <c r="Q17" s="3">
        <v>44987</v>
      </c>
      <c r="R17" s="10" t="s">
        <v>177</v>
      </c>
      <c r="S17" s="3">
        <v>44986</v>
      </c>
      <c r="T17" s="10" t="s">
        <v>184</v>
      </c>
      <c r="U17" s="3">
        <v>44986</v>
      </c>
      <c r="V17" s="10" t="s">
        <v>191</v>
      </c>
      <c r="W17" s="3">
        <v>44987</v>
      </c>
      <c r="X17" s="10" t="s">
        <v>196</v>
      </c>
      <c r="Y17" s="3">
        <v>44986</v>
      </c>
      <c r="Z17" s="10" t="s">
        <v>202</v>
      </c>
      <c r="AA17" s="3">
        <v>44987</v>
      </c>
      <c r="AB17" s="10" t="s">
        <v>207</v>
      </c>
      <c r="AC17" s="1">
        <v>1</v>
      </c>
      <c r="AD17" s="10" t="s">
        <v>211</v>
      </c>
      <c r="AE17" s="3">
        <v>44986</v>
      </c>
      <c r="AF17" s="10" t="s">
        <v>215</v>
      </c>
      <c r="AG17" s="3">
        <v>44986</v>
      </c>
      <c r="AH17" s="10" t="s">
        <v>219</v>
      </c>
      <c r="AI17" s="1">
        <v>1</v>
      </c>
      <c r="AJ17" s="10" t="s">
        <v>223</v>
      </c>
      <c r="AK17" s="3">
        <v>44987</v>
      </c>
      <c r="AL17" s="10" t="s">
        <v>196</v>
      </c>
      <c r="AM17" s="1">
        <v>0</v>
      </c>
      <c r="AN17" s="10" t="s">
        <v>228</v>
      </c>
      <c r="AO17" s="1">
        <v>0</v>
      </c>
      <c r="AP17" s="10" t="s">
        <v>230</v>
      </c>
      <c r="AQ17" s="10" t="s">
        <v>232</v>
      </c>
      <c r="AR17" s="10" t="s">
        <v>233</v>
      </c>
      <c r="AS17" s="14" t="s">
        <v>236</v>
      </c>
      <c r="AU17" s="1"/>
    </row>
    <row r="18" spans="1:47" ht="13.2" x14ac:dyDescent="0.25">
      <c r="A18" s="2">
        <v>44938.638387997686</v>
      </c>
      <c r="B18" s="1" t="s">
        <v>76</v>
      </c>
      <c r="C18" s="3">
        <v>44987</v>
      </c>
      <c r="E18" s="1">
        <v>1</v>
      </c>
      <c r="G18" s="3">
        <v>44987</v>
      </c>
      <c r="I18" s="3">
        <v>44987</v>
      </c>
      <c r="K18" s="3">
        <v>44986</v>
      </c>
      <c r="M18" s="3">
        <v>44987</v>
      </c>
      <c r="O18" s="1">
        <v>1</v>
      </c>
      <c r="Q18" s="1">
        <v>1</v>
      </c>
      <c r="S18" s="1">
        <v>1</v>
      </c>
      <c r="U18" s="3">
        <v>44986</v>
      </c>
      <c r="W18" s="1">
        <v>1</v>
      </c>
      <c r="Y18" s="3">
        <v>44986</v>
      </c>
      <c r="AA18" s="3">
        <v>44987</v>
      </c>
      <c r="AC18" s="3">
        <v>44986</v>
      </c>
      <c r="AE18" s="3">
        <v>44987</v>
      </c>
      <c r="AG18" s="3">
        <v>44986</v>
      </c>
      <c r="AI18" s="3">
        <v>44987</v>
      </c>
      <c r="AK18" s="3">
        <v>44987</v>
      </c>
      <c r="AM18" s="3">
        <v>44986</v>
      </c>
      <c r="AO18" s="3">
        <v>44987</v>
      </c>
      <c r="AQ18" s="10" t="s">
        <v>232</v>
      </c>
      <c r="AR18" s="14" t="s">
        <v>234</v>
      </c>
      <c r="AS18" s="14" t="s">
        <v>236</v>
      </c>
    </row>
    <row r="19" spans="1:47" ht="13.2" x14ac:dyDescent="0.25">
      <c r="A19" s="2">
        <v>44939.510261446761</v>
      </c>
      <c r="B19" s="1" t="s">
        <v>76</v>
      </c>
      <c r="C19" s="3">
        <v>44987</v>
      </c>
      <c r="D19" s="10" t="s">
        <v>113</v>
      </c>
      <c r="E19" s="1">
        <v>1</v>
      </c>
      <c r="F19" s="10" t="s">
        <v>125</v>
      </c>
      <c r="G19" s="1">
        <v>0</v>
      </c>
      <c r="H19" s="10" t="s">
        <v>136</v>
      </c>
      <c r="I19" s="3">
        <v>44986</v>
      </c>
      <c r="J19" s="10" t="s">
        <v>144</v>
      </c>
      <c r="K19" s="3">
        <v>44986</v>
      </c>
      <c r="L19" s="10" t="s">
        <v>153</v>
      </c>
      <c r="M19" s="1">
        <v>0</v>
      </c>
      <c r="N19" s="10" t="s">
        <v>161</v>
      </c>
      <c r="O19" s="3">
        <v>44987</v>
      </c>
      <c r="P19" s="10" t="s">
        <v>168</v>
      </c>
      <c r="Q19" s="3">
        <v>44986</v>
      </c>
      <c r="R19" s="10" t="s">
        <v>178</v>
      </c>
      <c r="S19" s="3">
        <v>44987</v>
      </c>
      <c r="T19" s="10" t="s">
        <v>185</v>
      </c>
      <c r="U19" s="1">
        <v>0</v>
      </c>
      <c r="V19" s="10" t="s">
        <v>178</v>
      </c>
      <c r="W19" s="3">
        <v>44987</v>
      </c>
      <c r="X19" s="10" t="s">
        <v>197</v>
      </c>
      <c r="Y19" s="3">
        <v>44986</v>
      </c>
      <c r="AA19" s="3">
        <v>44987</v>
      </c>
      <c r="AC19" s="1">
        <v>1</v>
      </c>
      <c r="AE19" s="3">
        <v>44986</v>
      </c>
      <c r="AG19" s="3">
        <v>44986</v>
      </c>
      <c r="AI19" s="3">
        <v>44986</v>
      </c>
      <c r="AK19" s="1">
        <v>1</v>
      </c>
      <c r="AM19" s="3">
        <v>44986</v>
      </c>
      <c r="AO19" s="3">
        <v>44986</v>
      </c>
      <c r="AQ19" s="10" t="s">
        <v>232</v>
      </c>
      <c r="AR19" s="14" t="s">
        <v>234</v>
      </c>
      <c r="AS19" s="14" t="s">
        <v>236</v>
      </c>
    </row>
    <row r="20" spans="1:47" ht="13.2" x14ac:dyDescent="0.25">
      <c r="A20" s="2">
        <v>44939.520521585648</v>
      </c>
      <c r="B20" s="1" t="s">
        <v>76</v>
      </c>
      <c r="C20" s="3">
        <v>44986</v>
      </c>
      <c r="D20" s="10" t="s">
        <v>114</v>
      </c>
      <c r="E20" s="1">
        <v>1</v>
      </c>
      <c r="F20" s="10" t="s">
        <v>126</v>
      </c>
      <c r="G20" s="1">
        <v>0</v>
      </c>
      <c r="H20" s="10" t="s">
        <v>137</v>
      </c>
      <c r="I20" s="3">
        <v>44987</v>
      </c>
      <c r="J20" s="10" t="s">
        <v>145</v>
      </c>
      <c r="K20" s="3">
        <v>44987</v>
      </c>
      <c r="L20" s="10" t="s">
        <v>154</v>
      </c>
      <c r="M20" s="1">
        <v>0</v>
      </c>
      <c r="O20" s="3">
        <v>44987</v>
      </c>
      <c r="P20" s="10" t="s">
        <v>169</v>
      </c>
      <c r="Q20" s="1">
        <v>1</v>
      </c>
      <c r="R20" s="10" t="s">
        <v>179</v>
      </c>
      <c r="S20" s="3">
        <v>44987</v>
      </c>
      <c r="T20" s="10" t="s">
        <v>186</v>
      </c>
      <c r="U20" s="3">
        <v>44987</v>
      </c>
      <c r="V20" s="10" t="s">
        <v>145</v>
      </c>
      <c r="W20" s="1">
        <v>1</v>
      </c>
      <c r="X20" s="10" t="s">
        <v>198</v>
      </c>
      <c r="Y20" s="1">
        <v>0</v>
      </c>
      <c r="Z20" s="10" t="s">
        <v>203</v>
      </c>
      <c r="AA20" s="3">
        <v>44987</v>
      </c>
      <c r="AC20" s="3">
        <v>44987</v>
      </c>
      <c r="AD20" s="10" t="s">
        <v>145</v>
      </c>
      <c r="AE20" s="3">
        <v>44987</v>
      </c>
      <c r="AF20" s="10" t="s">
        <v>126</v>
      </c>
      <c r="AG20" s="3">
        <v>44986</v>
      </c>
      <c r="AI20" s="3">
        <v>44987</v>
      </c>
      <c r="AK20" s="3">
        <v>44986</v>
      </c>
      <c r="AM20" s="3">
        <v>44987</v>
      </c>
      <c r="AO20" s="3">
        <v>44987</v>
      </c>
      <c r="AP20" s="10" t="s">
        <v>169</v>
      </c>
      <c r="AQ20" s="10" t="s">
        <v>232</v>
      </c>
      <c r="AR20" s="14" t="s">
        <v>234</v>
      </c>
      <c r="AS20" s="14" t="s">
        <v>236</v>
      </c>
      <c r="AU20" s="1"/>
    </row>
    <row r="21" spans="1:47" ht="13.2" x14ac:dyDescent="0.25">
      <c r="A21" s="2">
        <v>44939.625747337966</v>
      </c>
      <c r="B21" s="1" t="s">
        <v>76</v>
      </c>
      <c r="C21" s="3">
        <v>44987</v>
      </c>
      <c r="E21" s="3">
        <v>44987</v>
      </c>
      <c r="G21" s="3">
        <v>44987</v>
      </c>
      <c r="I21" s="1">
        <v>1</v>
      </c>
      <c r="K21" s="1">
        <v>0</v>
      </c>
      <c r="M21" s="3">
        <v>44986</v>
      </c>
      <c r="O21" s="1">
        <v>1</v>
      </c>
      <c r="Q21" s="3">
        <v>44987</v>
      </c>
      <c r="S21" s="3">
        <v>44987</v>
      </c>
      <c r="U21" s="1">
        <v>0</v>
      </c>
      <c r="W21" s="3">
        <v>44987</v>
      </c>
      <c r="Y21" s="3">
        <v>44986</v>
      </c>
      <c r="AA21" s="3">
        <v>44986</v>
      </c>
      <c r="AC21" s="3">
        <v>44986</v>
      </c>
      <c r="AE21" s="3">
        <v>44986</v>
      </c>
      <c r="AG21" s="3">
        <v>44986</v>
      </c>
      <c r="AI21" s="1">
        <v>0</v>
      </c>
      <c r="AK21" s="3">
        <v>44986</v>
      </c>
      <c r="AM21" s="3">
        <v>44987</v>
      </c>
      <c r="AO21" s="3">
        <v>44986</v>
      </c>
      <c r="AQ21" s="10" t="s">
        <v>232</v>
      </c>
      <c r="AR21" s="14" t="s">
        <v>234</v>
      </c>
      <c r="AS21" s="14" t="s">
        <v>236</v>
      </c>
    </row>
    <row r="22" spans="1:47" ht="13.2" x14ac:dyDescent="0.25">
      <c r="A22" s="2">
        <v>44986.615283645835</v>
      </c>
      <c r="B22" s="1" t="s">
        <v>76</v>
      </c>
      <c r="C22" s="3">
        <v>44987</v>
      </c>
      <c r="E22" s="1">
        <v>1</v>
      </c>
      <c r="G22" s="3">
        <v>44986</v>
      </c>
      <c r="I22" s="3">
        <v>44987</v>
      </c>
      <c r="K22" s="3">
        <v>44986</v>
      </c>
      <c r="M22" s="3">
        <v>44986</v>
      </c>
      <c r="O22" s="3">
        <v>44987</v>
      </c>
      <c r="Q22" s="3">
        <v>44987</v>
      </c>
      <c r="S22" s="1">
        <v>1</v>
      </c>
      <c r="U22" s="3">
        <v>44987</v>
      </c>
      <c r="W22" s="1">
        <v>1</v>
      </c>
      <c r="Y22" s="3">
        <v>44987</v>
      </c>
      <c r="AA22" s="3">
        <v>44986</v>
      </c>
      <c r="AC22" s="1">
        <v>1</v>
      </c>
      <c r="AE22" s="3">
        <v>44987</v>
      </c>
      <c r="AG22" s="3">
        <v>44987</v>
      </c>
      <c r="AI22" s="3">
        <v>44986</v>
      </c>
      <c r="AK22" s="1">
        <v>1</v>
      </c>
      <c r="AM22" s="3">
        <v>44987</v>
      </c>
      <c r="AO22" s="1">
        <v>1</v>
      </c>
      <c r="AQ22" s="10" t="s">
        <v>232</v>
      </c>
      <c r="AR22" s="10" t="s">
        <v>235</v>
      </c>
    </row>
    <row r="23" spans="1:47" ht="13.2" x14ac:dyDescent="0.25">
      <c r="A23" s="2">
        <v>44986.6318015625</v>
      </c>
      <c r="B23" s="1" t="s">
        <v>76</v>
      </c>
      <c r="C23" s="1">
        <v>1</v>
      </c>
      <c r="D23" s="10" t="s">
        <v>115</v>
      </c>
      <c r="E23" s="3">
        <v>44986</v>
      </c>
      <c r="F23" s="10" t="s">
        <v>127</v>
      </c>
      <c r="G23" s="3">
        <v>44987</v>
      </c>
      <c r="H23" s="10" t="s">
        <v>138</v>
      </c>
      <c r="I23" s="3">
        <v>44986</v>
      </c>
      <c r="J23" s="10" t="s">
        <v>146</v>
      </c>
      <c r="K23" s="1">
        <v>1</v>
      </c>
      <c r="L23" s="10" t="s">
        <v>155</v>
      </c>
      <c r="M23" s="1">
        <v>1</v>
      </c>
      <c r="N23" s="10" t="s">
        <v>162</v>
      </c>
      <c r="O23" s="3">
        <v>44986</v>
      </c>
      <c r="P23" s="10" t="s">
        <v>170</v>
      </c>
      <c r="Q23" s="1">
        <v>0</v>
      </c>
      <c r="R23" s="10" t="s">
        <v>180</v>
      </c>
      <c r="S23" s="3">
        <v>44987</v>
      </c>
      <c r="T23" s="10" t="s">
        <v>187</v>
      </c>
      <c r="U23" s="1">
        <v>0</v>
      </c>
      <c r="W23" s="3">
        <v>44987</v>
      </c>
      <c r="Y23" s="1">
        <v>1</v>
      </c>
      <c r="AA23" s="1">
        <v>1</v>
      </c>
      <c r="AC23" s="1">
        <v>1</v>
      </c>
      <c r="AE23" s="1">
        <v>0</v>
      </c>
      <c r="AG23" s="1">
        <v>0</v>
      </c>
      <c r="AI23" s="3">
        <v>44986</v>
      </c>
      <c r="AK23" s="3">
        <v>44986</v>
      </c>
      <c r="AM23" s="3">
        <v>44986</v>
      </c>
      <c r="AO23" s="3">
        <v>44987</v>
      </c>
      <c r="AQ23" s="10" t="s">
        <v>232</v>
      </c>
      <c r="AR23" s="10" t="s">
        <v>233</v>
      </c>
      <c r="AS23" s="10" t="s">
        <v>237</v>
      </c>
    </row>
    <row r="24" spans="1:47" ht="13.2" x14ac:dyDescent="0.25">
      <c r="A24" s="2">
        <v>44986.633919675922</v>
      </c>
      <c r="B24" s="1" t="s">
        <v>76</v>
      </c>
      <c r="C24" s="3">
        <v>44987</v>
      </c>
      <c r="D24" s="10" t="s">
        <v>116</v>
      </c>
      <c r="E24" s="3">
        <v>44986</v>
      </c>
      <c r="F24" s="10" t="s">
        <v>128</v>
      </c>
      <c r="G24" s="3">
        <v>44987</v>
      </c>
      <c r="H24" s="10" t="s">
        <v>139</v>
      </c>
      <c r="I24" s="3">
        <v>44986</v>
      </c>
      <c r="J24" s="10" t="s">
        <v>147</v>
      </c>
      <c r="K24" s="3">
        <v>44987</v>
      </c>
      <c r="L24" s="10" t="s">
        <v>156</v>
      </c>
      <c r="M24" s="3">
        <v>44987</v>
      </c>
      <c r="N24" s="10" t="s">
        <v>163</v>
      </c>
      <c r="O24" s="3">
        <v>44987</v>
      </c>
      <c r="P24" s="10" t="s">
        <v>171</v>
      </c>
      <c r="Q24" s="3">
        <v>44986</v>
      </c>
      <c r="R24" s="10" t="s">
        <v>181</v>
      </c>
      <c r="S24" s="1">
        <v>1</v>
      </c>
      <c r="T24" s="10" t="s">
        <v>188</v>
      </c>
      <c r="U24" s="1">
        <v>0</v>
      </c>
      <c r="V24" s="10" t="s">
        <v>192</v>
      </c>
      <c r="W24" s="1">
        <v>1</v>
      </c>
      <c r="X24" s="10" t="s">
        <v>199</v>
      </c>
      <c r="Y24" s="1">
        <v>1</v>
      </c>
      <c r="Z24" s="10" t="s">
        <v>204</v>
      </c>
      <c r="AA24" s="3">
        <v>44987</v>
      </c>
      <c r="AB24" s="10" t="s">
        <v>208</v>
      </c>
      <c r="AC24" s="3">
        <v>44987</v>
      </c>
      <c r="AD24" s="10" t="s">
        <v>212</v>
      </c>
      <c r="AE24" s="3">
        <v>44986</v>
      </c>
      <c r="AF24" s="10" t="s">
        <v>216</v>
      </c>
      <c r="AG24" s="3">
        <v>44986</v>
      </c>
      <c r="AH24" s="10" t="s">
        <v>220</v>
      </c>
      <c r="AI24" s="3">
        <v>44987</v>
      </c>
      <c r="AJ24" s="10" t="s">
        <v>224</v>
      </c>
      <c r="AK24" s="1">
        <v>1</v>
      </c>
      <c r="AL24" s="10" t="s">
        <v>225</v>
      </c>
      <c r="AM24" s="1">
        <v>1</v>
      </c>
      <c r="AN24" s="10" t="s">
        <v>229</v>
      </c>
      <c r="AO24" s="1">
        <v>1</v>
      </c>
      <c r="AP24" s="10" t="s">
        <v>231</v>
      </c>
      <c r="AQ24" s="10" t="s">
        <v>232</v>
      </c>
      <c r="AR24" s="10" t="s">
        <v>234</v>
      </c>
      <c r="AS24" s="10" t="s">
        <v>238</v>
      </c>
    </row>
    <row r="25" spans="1:47" ht="13.2" x14ac:dyDescent="0.25">
      <c r="A25" s="2">
        <v>44986.635658599538</v>
      </c>
      <c r="B25" s="1" t="s">
        <v>76</v>
      </c>
      <c r="C25" s="3">
        <v>44987</v>
      </c>
      <c r="E25" s="3">
        <v>44987</v>
      </c>
      <c r="G25" s="3">
        <v>44986</v>
      </c>
      <c r="I25" s="3">
        <v>44986</v>
      </c>
      <c r="K25" s="3">
        <v>44987</v>
      </c>
      <c r="M25" s="3">
        <v>44987</v>
      </c>
      <c r="O25" s="3">
        <v>44987</v>
      </c>
      <c r="Q25" s="3">
        <v>44986</v>
      </c>
      <c r="S25" s="3">
        <v>44987</v>
      </c>
      <c r="U25" s="3">
        <v>44986</v>
      </c>
      <c r="W25" s="3">
        <v>44987</v>
      </c>
      <c r="Y25" s="3">
        <v>44987</v>
      </c>
      <c r="AA25" s="3">
        <v>44987</v>
      </c>
      <c r="AC25" s="3">
        <v>44987</v>
      </c>
      <c r="AE25" s="3">
        <v>44987</v>
      </c>
      <c r="AG25" s="3">
        <v>44987</v>
      </c>
      <c r="AI25" s="3">
        <v>44987</v>
      </c>
      <c r="AK25" s="3">
        <v>44987</v>
      </c>
      <c r="AM25" s="3">
        <v>44987</v>
      </c>
      <c r="AO25" s="3">
        <v>44987</v>
      </c>
      <c r="AQ25" s="10" t="s">
        <v>232</v>
      </c>
      <c r="AR25" s="10" t="s">
        <v>234</v>
      </c>
      <c r="AS25" s="10" t="s">
        <v>239</v>
      </c>
    </row>
    <row r="26" spans="1:47" ht="13.2" x14ac:dyDescent="0.25">
      <c r="A26" s="2">
        <v>44986.65250733796</v>
      </c>
      <c r="B26" s="1" t="s">
        <v>76</v>
      </c>
      <c r="C26" s="1">
        <v>1</v>
      </c>
      <c r="E26" s="3">
        <v>44987</v>
      </c>
      <c r="G26" s="3">
        <v>44987</v>
      </c>
      <c r="I26" s="1">
        <v>0</v>
      </c>
      <c r="K26" s="1">
        <v>0</v>
      </c>
      <c r="M26" s="1">
        <v>1</v>
      </c>
      <c r="O26" s="1">
        <v>0</v>
      </c>
      <c r="Q26" s="3">
        <v>44986</v>
      </c>
      <c r="S26" s="1">
        <v>1</v>
      </c>
      <c r="U26" s="1">
        <v>0</v>
      </c>
      <c r="W26" s="3">
        <v>44987</v>
      </c>
      <c r="Y26" s="3">
        <v>44986</v>
      </c>
      <c r="AA26" s="1">
        <v>1</v>
      </c>
      <c r="AC26" s="1">
        <v>1</v>
      </c>
      <c r="AE26" s="3">
        <v>44986</v>
      </c>
      <c r="AG26" s="3">
        <v>44986</v>
      </c>
      <c r="AI26" s="3">
        <v>44986</v>
      </c>
      <c r="AK26" s="1">
        <v>1</v>
      </c>
      <c r="AM26" s="1">
        <v>1</v>
      </c>
      <c r="AO26" s="1">
        <v>1</v>
      </c>
      <c r="AQ26" s="10" t="s">
        <v>232</v>
      </c>
      <c r="AR26" s="10" t="s">
        <v>234</v>
      </c>
      <c r="AS26" s="1" t="s">
        <v>48</v>
      </c>
    </row>
    <row r="27" spans="1:47" ht="13.2" x14ac:dyDescent="0.25">
      <c r="A27" s="2">
        <v>44986.660044722223</v>
      </c>
      <c r="B27" s="1" t="s">
        <v>76</v>
      </c>
      <c r="C27" s="1">
        <v>1</v>
      </c>
      <c r="E27" s="1">
        <v>0</v>
      </c>
      <c r="G27" s="3">
        <v>44986</v>
      </c>
      <c r="I27" s="1">
        <v>0</v>
      </c>
      <c r="K27" s="1">
        <v>0</v>
      </c>
      <c r="M27" s="1">
        <v>1</v>
      </c>
      <c r="O27" s="1">
        <v>0</v>
      </c>
      <c r="Q27" s="1">
        <v>0</v>
      </c>
      <c r="S27" s="3">
        <v>44986</v>
      </c>
      <c r="U27" s="1">
        <v>0</v>
      </c>
      <c r="W27" s="1">
        <v>1</v>
      </c>
      <c r="Y27" s="1">
        <v>1</v>
      </c>
      <c r="AA27" s="1">
        <v>1</v>
      </c>
      <c r="AC27" s="3">
        <v>44986</v>
      </c>
      <c r="AE27" s="3">
        <v>44986</v>
      </c>
      <c r="AG27" s="3">
        <v>44986</v>
      </c>
      <c r="AI27" s="3">
        <v>44986</v>
      </c>
      <c r="AK27" s="3">
        <v>44986</v>
      </c>
      <c r="AM27" s="3">
        <v>44986</v>
      </c>
      <c r="AO27" s="3">
        <v>44986</v>
      </c>
      <c r="AQ27" s="10" t="s">
        <v>232</v>
      </c>
      <c r="AR27" s="10" t="s">
        <v>235</v>
      </c>
    </row>
    <row r="28" spans="1:47" ht="13.2" x14ac:dyDescent="0.25">
      <c r="A28" s="2">
        <v>44986.696399143519</v>
      </c>
      <c r="B28" s="1" t="s">
        <v>76</v>
      </c>
      <c r="C28" s="3">
        <v>44986</v>
      </c>
      <c r="E28" s="1">
        <v>1</v>
      </c>
      <c r="G28" s="1">
        <v>1</v>
      </c>
      <c r="I28" s="3">
        <v>44987</v>
      </c>
      <c r="K28" s="1">
        <v>1</v>
      </c>
      <c r="M28" s="1">
        <v>1</v>
      </c>
      <c r="O28" s="1">
        <v>0</v>
      </c>
      <c r="Q28" s="1">
        <v>0</v>
      </c>
      <c r="S28" s="3">
        <v>44986</v>
      </c>
      <c r="U28" s="1">
        <v>1</v>
      </c>
      <c r="W28" s="3">
        <v>44987</v>
      </c>
      <c r="Y28" s="3">
        <v>44987</v>
      </c>
      <c r="AA28" s="3">
        <v>44987</v>
      </c>
      <c r="AC28" s="3">
        <v>44986</v>
      </c>
      <c r="AE28" s="1">
        <v>1</v>
      </c>
      <c r="AG28" s="1">
        <v>1</v>
      </c>
      <c r="AI28" s="1">
        <v>1</v>
      </c>
      <c r="AK28" s="1">
        <v>0</v>
      </c>
      <c r="AM28" s="1">
        <v>0</v>
      </c>
      <c r="AO28" s="1">
        <v>1</v>
      </c>
      <c r="AQ28" s="10" t="s">
        <v>232</v>
      </c>
      <c r="AR28" s="10" t="s">
        <v>233</v>
      </c>
      <c r="AS28" s="10" t="s">
        <v>240</v>
      </c>
    </row>
    <row r="29" spans="1:47" ht="13.2" x14ac:dyDescent="0.25">
      <c r="A29" s="2">
        <v>44986.698618483795</v>
      </c>
      <c r="B29" s="1" t="s">
        <v>76</v>
      </c>
      <c r="C29" s="3">
        <v>44986</v>
      </c>
      <c r="D29" s="10" t="s">
        <v>117</v>
      </c>
      <c r="E29" s="3">
        <v>44986</v>
      </c>
      <c r="F29" s="10" t="s">
        <v>129</v>
      </c>
      <c r="G29" s="1">
        <v>0</v>
      </c>
      <c r="H29" s="10" t="s">
        <v>140</v>
      </c>
      <c r="I29" s="3">
        <v>44986</v>
      </c>
      <c r="J29" s="10" t="s">
        <v>148</v>
      </c>
      <c r="K29" s="1">
        <v>1</v>
      </c>
      <c r="L29" s="10" t="s">
        <v>157</v>
      </c>
      <c r="M29" s="3">
        <v>44987</v>
      </c>
      <c r="N29" s="10" t="s">
        <v>164</v>
      </c>
      <c r="O29" s="3">
        <v>44987</v>
      </c>
      <c r="P29" s="10" t="s">
        <v>172</v>
      </c>
      <c r="Q29" s="1">
        <v>0</v>
      </c>
      <c r="R29" s="10" t="s">
        <v>182</v>
      </c>
      <c r="S29" s="1">
        <v>0</v>
      </c>
      <c r="T29" s="10" t="s">
        <v>189</v>
      </c>
      <c r="U29" s="1">
        <v>0</v>
      </c>
      <c r="V29" s="10" t="s">
        <v>193</v>
      </c>
      <c r="W29" s="3">
        <v>44987</v>
      </c>
      <c r="Y29" s="3">
        <v>44986</v>
      </c>
      <c r="AA29" s="1">
        <v>0</v>
      </c>
      <c r="AC29" s="1">
        <v>0</v>
      </c>
      <c r="AE29" s="1">
        <v>0</v>
      </c>
      <c r="AG29" s="1">
        <v>0</v>
      </c>
      <c r="AI29" s="1">
        <v>0</v>
      </c>
      <c r="AK29" s="3">
        <v>44987</v>
      </c>
      <c r="AM29" s="3">
        <v>44987</v>
      </c>
      <c r="AO29" s="1">
        <v>1</v>
      </c>
      <c r="AQ29" s="10" t="s">
        <v>232</v>
      </c>
      <c r="AR29" s="10" t="s">
        <v>235</v>
      </c>
    </row>
    <row r="30" spans="1:47" ht="13.2" x14ac:dyDescent="0.25">
      <c r="A30" s="2">
        <v>44986.713922002316</v>
      </c>
      <c r="B30" s="1" t="s">
        <v>76</v>
      </c>
      <c r="C30" s="3">
        <v>44987</v>
      </c>
      <c r="E30" s="3">
        <v>44987</v>
      </c>
      <c r="G30" s="3">
        <v>44986</v>
      </c>
      <c r="I30" s="3">
        <v>44986</v>
      </c>
      <c r="K30" s="3">
        <v>44987</v>
      </c>
      <c r="M30" s="3">
        <v>44986</v>
      </c>
      <c r="O30" s="1">
        <v>1</v>
      </c>
      <c r="Q30" s="3">
        <v>44987</v>
      </c>
      <c r="S30" s="1">
        <v>1</v>
      </c>
      <c r="U30" s="3">
        <v>44986</v>
      </c>
      <c r="W30" s="1">
        <v>1</v>
      </c>
      <c r="Y30" s="3">
        <v>44986</v>
      </c>
      <c r="AA30" s="1">
        <v>1</v>
      </c>
      <c r="AC30" s="3">
        <v>44986</v>
      </c>
      <c r="AE30" s="3">
        <v>44987</v>
      </c>
      <c r="AG30" s="3">
        <v>44986</v>
      </c>
      <c r="AI30" s="3">
        <v>44986</v>
      </c>
      <c r="AK30" s="1">
        <v>1</v>
      </c>
      <c r="AM30" s="1">
        <v>1</v>
      </c>
      <c r="AO30" s="1">
        <v>1</v>
      </c>
      <c r="AQ30" s="10" t="s">
        <v>232</v>
      </c>
      <c r="AR30" s="10" t="s">
        <v>235</v>
      </c>
    </row>
    <row r="31" spans="1:47" ht="13.2" x14ac:dyDescent="0.25">
      <c r="A31" s="2">
        <v>44986.874897453701</v>
      </c>
      <c r="B31" s="1" t="s">
        <v>76</v>
      </c>
      <c r="C31" s="1">
        <v>1</v>
      </c>
      <c r="E31" s="1">
        <v>1</v>
      </c>
      <c r="G31" s="3">
        <v>44986</v>
      </c>
      <c r="I31" s="3">
        <v>44987</v>
      </c>
      <c r="K31" s="3">
        <v>44987</v>
      </c>
      <c r="M31" s="3">
        <v>44986</v>
      </c>
      <c r="O31" s="3">
        <v>44987</v>
      </c>
      <c r="Q31" s="3">
        <v>44986</v>
      </c>
      <c r="S31" s="3">
        <v>44987</v>
      </c>
      <c r="U31" s="3">
        <v>44986</v>
      </c>
      <c r="W31" s="1">
        <v>1</v>
      </c>
      <c r="Y31" s="3">
        <v>44987</v>
      </c>
      <c r="AA31" s="3">
        <v>44986</v>
      </c>
      <c r="AC31" s="3">
        <v>44987</v>
      </c>
      <c r="AE31" s="3">
        <v>44987</v>
      </c>
      <c r="AG31" s="3">
        <v>44987</v>
      </c>
      <c r="AI31" s="1">
        <v>1</v>
      </c>
      <c r="AK31" s="1">
        <v>1</v>
      </c>
      <c r="AM31" s="1">
        <v>1</v>
      </c>
      <c r="AO31" s="1">
        <v>1</v>
      </c>
      <c r="AQ31" s="10" t="s">
        <v>232</v>
      </c>
      <c r="AR31" s="10" t="s">
        <v>234</v>
      </c>
      <c r="AS31" s="10" t="s">
        <v>239</v>
      </c>
    </row>
    <row r="34" spans="1:53" ht="16.2" x14ac:dyDescent="0.45">
      <c r="A34" s="4" t="s">
        <v>54</v>
      </c>
      <c r="B34" s="12" t="s">
        <v>78</v>
      </c>
      <c r="C34" s="4">
        <f t="array" ref="C34:C38">FREQUENCY(C2:C31, AV2:AV5)</f>
        <v>11</v>
      </c>
      <c r="D34" s="4"/>
      <c r="E34" s="5">
        <f t="array" ref="E34:E38">FREQUENCY(E2:E31, AV2:AV5)</f>
        <v>10</v>
      </c>
      <c r="F34" s="5"/>
      <c r="G34" s="5">
        <f t="array" ref="G34:G38">FREQUENCY(G2:G31, AV2:AV5)</f>
        <v>5</v>
      </c>
      <c r="H34" s="4"/>
      <c r="I34" s="5">
        <f t="array" ref="I34:I38">FREQUENCY(I2:I31, AV2:AV5)</f>
        <v>5</v>
      </c>
      <c r="J34" s="4"/>
      <c r="K34" s="5">
        <f t="array" ref="K34:K38">FREQUENCY(K2:K31, AV2:AV5)</f>
        <v>9</v>
      </c>
      <c r="L34" s="4"/>
      <c r="M34" s="5">
        <f t="array" ref="M34:M38">FREQUENCY(M2:M31, AV2:AV5)</f>
        <v>11</v>
      </c>
      <c r="N34" s="4"/>
      <c r="O34" s="5">
        <f t="array" ref="O34:O38">FREQUENCY(O2:O31, AV2:AV5)</f>
        <v>9</v>
      </c>
      <c r="P34" s="4"/>
      <c r="Q34" s="5">
        <f t="array" ref="Q34:Q38">FREQUENCY(Q2:Q31, AV2:AV5)</f>
        <v>8</v>
      </c>
      <c r="R34" s="4"/>
      <c r="S34" s="5">
        <f t="array" ref="S34:S38">FREQUENCY(S2:S31, AV2:AV5)</f>
        <v>13</v>
      </c>
      <c r="T34" s="4"/>
      <c r="U34" s="5">
        <f t="array" ref="U34:U38">FREQUENCY(U2:U31, AV2:AV5)</f>
        <v>4</v>
      </c>
      <c r="V34" s="4"/>
      <c r="W34" s="5">
        <f t="array" ref="W34:W38">FREQUENCY(W2:W31, AV2:AV5)</f>
        <v>13</v>
      </c>
      <c r="X34" s="4"/>
      <c r="Y34" s="5">
        <f t="array" ref="Y34:Y38">FREQUENCY(Y2:Y31, AV2:AV5)</f>
        <v>7</v>
      </c>
      <c r="Z34" s="4"/>
      <c r="AA34" s="5">
        <f t="array" ref="AA34:AA38">FREQUENCY(AA2:AA31, AV2:AV5)</f>
        <v>10</v>
      </c>
      <c r="AB34" s="4"/>
      <c r="AC34" s="5">
        <f t="array" ref="AC34:AC38">FREQUENCY(AC2:AC31, AV2:AV5)</f>
        <v>9</v>
      </c>
      <c r="AD34" s="4"/>
      <c r="AE34" s="5">
        <f t="array" ref="AE34:AE38">FREQUENCY(AE2:AE31, AV2:AV5)</f>
        <v>6</v>
      </c>
      <c r="AF34" s="4"/>
      <c r="AG34" s="5">
        <f t="array" ref="AG34:AG38">FREQUENCY(AG2:AG31, AV2:AV5)</f>
        <v>7</v>
      </c>
      <c r="AH34" s="4"/>
      <c r="AI34" s="5">
        <f t="array" ref="AI34:AI38">FREQUENCY(AI2:AI31, AV2:AV5)</f>
        <v>8</v>
      </c>
      <c r="AJ34" s="4"/>
      <c r="AK34" s="5">
        <f t="array" ref="AK34:AK38">FREQUENCY(AK2:AK31, AV2:AV5)</f>
        <v>10</v>
      </c>
      <c r="AL34" s="4"/>
      <c r="AM34" s="5">
        <f t="array" ref="AM34:AM38">FREQUENCY(AM2:AM31, AV2:AV5)</f>
        <v>12</v>
      </c>
      <c r="AN34" s="4"/>
      <c r="AO34" s="5">
        <f t="array" ref="AO34:AO38">FREQUENCY(AO2:AO31, AV2:AV5)</f>
        <v>13</v>
      </c>
      <c r="AP34" s="4"/>
      <c r="AQ34" s="5"/>
      <c r="AR34" s="4"/>
      <c r="AS34" s="4"/>
      <c r="AT34" s="4"/>
      <c r="AU34" s="4"/>
      <c r="AV34" s="4"/>
      <c r="AW34" s="4"/>
      <c r="AX34" s="4"/>
      <c r="AY34" s="4"/>
      <c r="AZ34" s="4"/>
      <c r="BA34" s="4"/>
    </row>
    <row r="35" spans="1:53" ht="13.2" x14ac:dyDescent="0.25">
      <c r="C35" s="1">
        <v>13</v>
      </c>
      <c r="E35" s="1">
        <v>7</v>
      </c>
      <c r="G35" s="1">
        <v>8</v>
      </c>
      <c r="I35" s="1">
        <v>10</v>
      </c>
      <c r="K35" s="1">
        <v>12</v>
      </c>
      <c r="M35" s="1">
        <v>12</v>
      </c>
      <c r="O35" s="1">
        <v>13</v>
      </c>
      <c r="Q35" s="1">
        <v>8</v>
      </c>
      <c r="S35" s="1">
        <v>11</v>
      </c>
      <c r="U35" s="1">
        <v>6</v>
      </c>
      <c r="W35" s="1">
        <v>16</v>
      </c>
      <c r="Y35" s="1">
        <v>12</v>
      </c>
      <c r="AA35" s="1">
        <v>15</v>
      </c>
      <c r="AC35" s="1">
        <v>11</v>
      </c>
      <c r="AE35" s="1">
        <v>10</v>
      </c>
      <c r="AG35" s="1">
        <v>9</v>
      </c>
      <c r="AI35" s="1">
        <v>12</v>
      </c>
      <c r="AK35" s="1">
        <v>14</v>
      </c>
      <c r="AM35" s="1">
        <v>10</v>
      </c>
      <c r="AO35" s="1">
        <v>11</v>
      </c>
    </row>
    <row r="36" spans="1:53" ht="13.2" x14ac:dyDescent="0.25">
      <c r="C36" s="1">
        <v>6</v>
      </c>
      <c r="E36" s="1">
        <v>10</v>
      </c>
      <c r="G36" s="1">
        <v>12</v>
      </c>
      <c r="I36" s="1">
        <v>12</v>
      </c>
      <c r="K36" s="1">
        <v>6</v>
      </c>
      <c r="M36" s="1">
        <v>4</v>
      </c>
      <c r="O36" s="1">
        <v>5</v>
      </c>
      <c r="Q36" s="1">
        <v>10</v>
      </c>
      <c r="S36" s="1">
        <v>4</v>
      </c>
      <c r="U36" s="1">
        <v>12</v>
      </c>
      <c r="W36" s="1">
        <v>0</v>
      </c>
      <c r="Y36" s="1">
        <v>9</v>
      </c>
      <c r="AA36" s="1">
        <v>4</v>
      </c>
      <c r="AC36" s="1">
        <v>9</v>
      </c>
      <c r="AE36" s="1">
        <v>11</v>
      </c>
      <c r="AG36" s="1">
        <v>12</v>
      </c>
      <c r="AI36" s="1">
        <v>8</v>
      </c>
      <c r="AK36" s="1">
        <v>4</v>
      </c>
      <c r="AM36" s="1">
        <v>6</v>
      </c>
      <c r="AO36" s="1">
        <v>4</v>
      </c>
    </row>
    <row r="37" spans="1:53" ht="13.2" x14ac:dyDescent="0.25">
      <c r="C37" s="1">
        <v>0</v>
      </c>
      <c r="E37" s="1">
        <v>3</v>
      </c>
      <c r="G37" s="1">
        <v>5</v>
      </c>
      <c r="I37" s="1">
        <v>3</v>
      </c>
      <c r="K37" s="1">
        <v>3</v>
      </c>
      <c r="M37" s="1">
        <v>3</v>
      </c>
      <c r="O37" s="1">
        <v>3</v>
      </c>
      <c r="Q37" s="1">
        <v>4</v>
      </c>
      <c r="S37" s="1">
        <v>2</v>
      </c>
      <c r="U37" s="1">
        <v>8</v>
      </c>
      <c r="W37" s="1">
        <v>1</v>
      </c>
      <c r="Y37" s="1">
        <v>2</v>
      </c>
      <c r="AA37" s="1">
        <v>1</v>
      </c>
      <c r="AC37" s="1">
        <v>1</v>
      </c>
      <c r="AE37" s="1">
        <v>3</v>
      </c>
      <c r="AG37" s="1">
        <v>2</v>
      </c>
      <c r="AI37" s="1">
        <v>2</v>
      </c>
      <c r="AK37" s="1">
        <v>2</v>
      </c>
      <c r="AM37" s="1">
        <v>2</v>
      </c>
      <c r="AO37" s="1">
        <v>2</v>
      </c>
    </row>
    <row r="38" spans="1:53" ht="13.2" x14ac:dyDescent="0.25">
      <c r="C38" s="1">
        <v>0</v>
      </c>
      <c r="E38" s="1">
        <v>0</v>
      </c>
      <c r="G38" s="1">
        <v>0</v>
      </c>
      <c r="I38" s="1">
        <v>0</v>
      </c>
      <c r="K38" s="1">
        <v>0</v>
      </c>
      <c r="M38" s="1">
        <v>0</v>
      </c>
      <c r="O38" s="1">
        <v>0</v>
      </c>
      <c r="Q38" s="1">
        <v>0</v>
      </c>
      <c r="S38" s="1">
        <v>0</v>
      </c>
      <c r="U38" s="1">
        <v>0</v>
      </c>
      <c r="W38" s="1">
        <v>0</v>
      </c>
      <c r="Y38" s="1">
        <v>0</v>
      </c>
      <c r="AA38" s="1">
        <v>0</v>
      </c>
      <c r="AC38" s="1">
        <v>0</v>
      </c>
      <c r="AE38" s="1">
        <v>0</v>
      </c>
      <c r="AG38" s="1">
        <v>0</v>
      </c>
      <c r="AI38" s="1">
        <v>0</v>
      </c>
      <c r="AK38" s="1">
        <v>0</v>
      </c>
      <c r="AM38" s="1">
        <v>0</v>
      </c>
      <c r="AO38" s="1">
        <v>0</v>
      </c>
    </row>
    <row r="40" spans="1:53" ht="13.2" x14ac:dyDescent="0.25">
      <c r="C40" s="1">
        <f>SUM((C34*1),(C35*2/3),(C36*1/3),(C37*0))</f>
        <v>21.666666666666664</v>
      </c>
      <c r="E40" s="1">
        <f>SUM((E34*1),(E35*2/3),(E36*1/3),(E37*0))</f>
        <v>18</v>
      </c>
      <c r="G40" s="1">
        <f>SUM((G34*1),(G35*2/3),(G36*1/3),(G37*0))</f>
        <v>14.333333333333332</v>
      </c>
      <c r="I40" s="1">
        <f>SUM((I34*1),(I35*2/3),(I36*1/3),(I37*0))</f>
        <v>15.666666666666668</v>
      </c>
      <c r="K40" s="1">
        <f>SUM((K34*1),(K35*2/3),(K36*1/3),(K37*0))</f>
        <v>19</v>
      </c>
      <c r="M40" s="1">
        <f>SUM((M34*1),(M35*2/3),(M36*1/3),(M37*0))</f>
        <v>20.333333333333332</v>
      </c>
      <c r="O40" s="1">
        <f>SUM((O34*1),(O35*2/3),(O36*1/3),(O37*0))</f>
        <v>19.333333333333332</v>
      </c>
      <c r="Q40" s="1">
        <f>SUM((Q34*1),(Q35*2/3),(Q36*1/3),(Q37*0))</f>
        <v>16.666666666666664</v>
      </c>
      <c r="S40" s="1">
        <f>SUM((S34*1),(S35*2/3),(S36*1/3),(S37*0))</f>
        <v>21.666666666666664</v>
      </c>
      <c r="U40" s="1">
        <f>SUM((U34*1),(U35*2/3),(U36*1/3),(U37*0))</f>
        <v>12</v>
      </c>
      <c r="W40" s="1">
        <f>SUM((W34*1),(W35*2/3),(W36*1/3),(W37*0))</f>
        <v>23.666666666666664</v>
      </c>
      <c r="Y40" s="1">
        <f>SUM((Y34*1),(Y35*2/3),(Y36*1/3),(Y37*0))</f>
        <v>18</v>
      </c>
      <c r="AA40" s="1">
        <f>SUM((AA34*1),(AA35*2/3),(AA36*1/3),(AA37*0))</f>
        <v>21.333333333333332</v>
      </c>
      <c r="AC40" s="1">
        <f>SUM((AC34*1),(AC35*2/3),(AC36*1/3),(AC37*0))</f>
        <v>19.333333333333332</v>
      </c>
      <c r="AE40" s="1">
        <f>SUM((AE34*1),(AE35*2/3),(AE36*1/3),(AE37*0))</f>
        <v>16.333333333333336</v>
      </c>
      <c r="AG40" s="1">
        <f>SUM((AG34*1),(AG35*2/3),(AG36*1/3),(AG37*0))</f>
        <v>17</v>
      </c>
      <c r="AI40" s="1">
        <f>SUM((AI34*1),(AI35*2/3),(AI36*1/3),(AI37*0))</f>
        <v>18.666666666666668</v>
      </c>
      <c r="AK40" s="1">
        <f>SUM((AK34*1),(AK35*2/3),(AK36*1/3),(AK37*0))</f>
        <v>20.666666666666668</v>
      </c>
      <c r="AM40" s="1">
        <f>SUM((AM34*1),(AM35*2/3),(AM36*1/3),(AM37*0))</f>
        <v>20.666666666666668</v>
      </c>
      <c r="AO40" s="1">
        <f>SUM((AO34*1),(AO35*2/3),(AO36*1/3),(AO37*0))</f>
        <v>21.666666666666664</v>
      </c>
    </row>
    <row r="41" spans="1:53" ht="13.2" x14ac:dyDescent="0.25">
      <c r="B41" s="1" t="s">
        <v>55</v>
      </c>
      <c r="C41" s="1">
        <f>(C40/ 30)</f>
        <v>0.7222222222222221</v>
      </c>
      <c r="E41" s="1">
        <f>(E40/ 30)</f>
        <v>0.6</v>
      </c>
      <c r="G41" s="1">
        <f>(G40/ 30)</f>
        <v>0.47777777777777775</v>
      </c>
      <c r="I41" s="1">
        <f>(I40/ 30)</f>
        <v>0.52222222222222225</v>
      </c>
      <c r="K41" s="1">
        <f>(K40/ 30)</f>
        <v>0.6333333333333333</v>
      </c>
      <c r="M41" s="1">
        <f>(M40/ 30)</f>
        <v>0.6777777777777777</v>
      </c>
      <c r="O41" s="1">
        <f>(O40/ 30)</f>
        <v>0.64444444444444438</v>
      </c>
      <c r="Q41" s="1">
        <f>(Q40/ 30)</f>
        <v>0.55555555555555547</v>
      </c>
      <c r="S41" s="1">
        <f>(S40/ 30)</f>
        <v>0.7222222222222221</v>
      </c>
      <c r="U41" s="1">
        <f>(U40/ 30)</f>
        <v>0.4</v>
      </c>
      <c r="W41" s="1">
        <f>(W40/ 30)</f>
        <v>0.78888888888888886</v>
      </c>
      <c r="Y41" s="1">
        <f>(Y40/ 30)</f>
        <v>0.6</v>
      </c>
      <c r="AA41" s="1">
        <f>(AA40/ 30)</f>
        <v>0.71111111111111103</v>
      </c>
      <c r="AC41" s="1">
        <f>(AC40/ 30)</f>
        <v>0.64444444444444438</v>
      </c>
      <c r="AE41" s="1">
        <f>(AE40/ 30)</f>
        <v>0.54444444444444451</v>
      </c>
      <c r="AG41" s="1">
        <f>(AG40/ 30)</f>
        <v>0.56666666666666665</v>
      </c>
      <c r="AI41" s="1">
        <f>(AI40/ 30)</f>
        <v>0.62222222222222223</v>
      </c>
      <c r="AK41" s="1">
        <f>(AK40/ 30)</f>
        <v>0.68888888888888888</v>
      </c>
      <c r="AM41" s="1">
        <f>(AM40/ 30)</f>
        <v>0.68888888888888888</v>
      </c>
      <c r="AO41" s="1">
        <f>(AO40/ 30)</f>
        <v>0.7222222222222221</v>
      </c>
    </row>
    <row r="43" spans="1:53" ht="15.75" customHeight="1" x14ac:dyDescent="0.25">
      <c r="B43" t="s">
        <v>57</v>
      </c>
      <c r="C43" s="8">
        <f>SUM(C41,E41,G41,I41,K41,M41,O41,Q41,S41,U41,W41,Y41,AA41,AC41,AE41,AG41,AI41,AK41,AM41,AO41)/20</f>
        <v>0.62666666666666637</v>
      </c>
    </row>
    <row r="45" spans="1:53" ht="13.2" x14ac:dyDescent="0.25"/>
    <row r="46" spans="1:53" ht="15.75" customHeight="1" x14ac:dyDescent="0.45">
      <c r="A46" s="11" t="s">
        <v>77</v>
      </c>
      <c r="B46" s="11" t="s">
        <v>78</v>
      </c>
      <c r="C46" s="6">
        <f t="array" ref="C46:C50">FREQUENCY(C2:C21, AV2:AV5)</f>
        <v>7</v>
      </c>
      <c r="D46" s="6"/>
      <c r="E46" s="7">
        <f t="array" ref="E46:E50">FREQUENCY(E2:E21, AV2:AV5)</f>
        <v>7</v>
      </c>
      <c r="F46" s="6"/>
      <c r="G46" s="7">
        <f t="array" ref="G46:G50">FREQUENCY(G2:G21, AV2:AV5)</f>
        <v>4</v>
      </c>
      <c r="H46" s="6"/>
      <c r="I46" s="7">
        <f t="array" ref="I46:I50">FREQUENCY(I2:I21, AV2:AV5)</f>
        <v>5</v>
      </c>
      <c r="J46" s="6"/>
      <c r="K46" s="7">
        <f t="array" ref="K46:K50">FREQUENCY(K2:K21, AV2:AV5)</f>
        <v>6</v>
      </c>
      <c r="L46" s="6"/>
      <c r="M46" s="7">
        <f t="array" ref="M46:M50">FREQUENCY(M2:M21, AV2:AV5)</f>
        <v>7</v>
      </c>
      <c r="N46" s="6"/>
      <c r="O46" s="7">
        <f t="array" ref="O46:O50">FREQUENCY(O2:O21, AV2:AV5)</f>
        <v>8</v>
      </c>
      <c r="P46" s="6"/>
      <c r="Q46" s="7">
        <f t="array" ref="Q46:Q50">FREQUENCY(Q2:Q21, AV2:AV5)</f>
        <v>8</v>
      </c>
      <c r="R46" s="6"/>
      <c r="S46" s="7">
        <f t="array" ref="S46:S50">FREQUENCY(S2:S21, AV2:AV5)</f>
        <v>9</v>
      </c>
      <c r="T46" s="6"/>
      <c r="U46" s="7">
        <f t="array" ref="U46:U50">FREQUENCY(U2:U21, AV2:AV5)</f>
        <v>3</v>
      </c>
      <c r="V46" s="6"/>
      <c r="W46" s="7">
        <f t="array" ref="W46:W50">FREQUENCY(W2:W21, AV2:AV5)</f>
        <v>8</v>
      </c>
      <c r="X46" s="6"/>
      <c r="Y46" s="7">
        <f t="array" ref="Y46:Y50">FREQUENCY(Y2:Y21, AV2:AV5)</f>
        <v>4</v>
      </c>
      <c r="Z46" s="6"/>
      <c r="AA46" s="6">
        <f t="array" ref="AA46:AA50">FREQUENCY(AA2:AA21, AV2:AV5)</f>
        <v>6</v>
      </c>
      <c r="AB46" s="6"/>
      <c r="AC46" s="7">
        <f t="array" ref="AC46:AC50">FREQUENCY(AC2:AC21, AV2:AV5)</f>
        <v>6</v>
      </c>
      <c r="AD46" s="6"/>
      <c r="AE46" s="7">
        <f t="array" ref="AE46:AE50">FREQUENCY(AE2:AE21, AV2:AV5)</f>
        <v>5</v>
      </c>
      <c r="AF46" s="6"/>
      <c r="AG46" s="7">
        <f t="array" ref="AG46:AG50">FREQUENCY(AG2:AG21, AV2:AV5)</f>
        <v>6</v>
      </c>
      <c r="AH46" s="6"/>
      <c r="AI46" s="7">
        <f t="array" ref="AI46:AI50">FREQUENCY(AI2:AI21, AV2:AV5)</f>
        <v>6</v>
      </c>
      <c r="AJ46" s="6"/>
      <c r="AK46" s="7">
        <f t="array" ref="AK46:AK50">FREQUENCY(AK2:AK21, AV2:AV5)</f>
        <v>5</v>
      </c>
      <c r="AL46" s="6"/>
      <c r="AM46" s="7">
        <f t="array" ref="AM46:AM50">FREQUENCY(AM2:AM21, AV2:AV5)</f>
        <v>8</v>
      </c>
      <c r="AN46" s="6"/>
      <c r="AO46" s="7">
        <f t="array" ref="AO46:AO50">FREQUENCY(AO2:AO21, AV2:AV5)</f>
        <v>6</v>
      </c>
      <c r="AP46" s="6"/>
      <c r="AQ46" s="6"/>
      <c r="AR46" s="6"/>
      <c r="AS46" s="6"/>
      <c r="AT46" s="6"/>
      <c r="AU46" s="6"/>
      <c r="AV46" s="6"/>
      <c r="AW46" s="6"/>
      <c r="AX46" s="6"/>
      <c r="AY46" s="6"/>
      <c r="AZ46" s="6"/>
      <c r="BA46" s="6"/>
    </row>
    <row r="47" spans="1:53" ht="13.2" x14ac:dyDescent="0.25">
      <c r="C47" s="1">
        <v>9</v>
      </c>
      <c r="E47" s="1">
        <v>4</v>
      </c>
      <c r="G47" s="1">
        <v>5</v>
      </c>
      <c r="I47" s="1">
        <v>7</v>
      </c>
      <c r="K47" s="1">
        <v>8</v>
      </c>
      <c r="M47" s="1">
        <v>9</v>
      </c>
      <c r="O47" s="1">
        <v>8</v>
      </c>
      <c r="Q47" s="1">
        <v>6</v>
      </c>
      <c r="S47" s="1">
        <v>8</v>
      </c>
      <c r="U47" s="1">
        <v>5</v>
      </c>
      <c r="W47" s="1">
        <v>11</v>
      </c>
      <c r="Y47" s="1">
        <v>8</v>
      </c>
      <c r="AA47" s="1">
        <v>12</v>
      </c>
      <c r="AC47" s="1">
        <v>8</v>
      </c>
      <c r="AE47" s="1">
        <v>6</v>
      </c>
      <c r="AG47" s="1">
        <v>6</v>
      </c>
      <c r="AI47" s="1">
        <v>10</v>
      </c>
      <c r="AK47" s="1">
        <v>12</v>
      </c>
      <c r="AM47" s="1">
        <v>7</v>
      </c>
      <c r="AO47" s="1">
        <v>9</v>
      </c>
    </row>
    <row r="48" spans="1:53" ht="13.2" x14ac:dyDescent="0.25">
      <c r="C48" s="1">
        <v>4</v>
      </c>
      <c r="E48" s="1">
        <v>7</v>
      </c>
      <c r="G48" s="1">
        <v>7</v>
      </c>
      <c r="I48" s="1">
        <v>7</v>
      </c>
      <c r="K48" s="1">
        <v>5</v>
      </c>
      <c r="M48" s="1">
        <v>1</v>
      </c>
      <c r="O48" s="1">
        <v>4</v>
      </c>
      <c r="Q48" s="1">
        <v>6</v>
      </c>
      <c r="S48" s="1">
        <v>2</v>
      </c>
      <c r="U48" s="1">
        <v>9</v>
      </c>
      <c r="W48" s="1">
        <v>0</v>
      </c>
      <c r="Y48" s="1">
        <v>6</v>
      </c>
      <c r="AA48" s="1">
        <v>2</v>
      </c>
      <c r="AC48" s="1">
        <v>6</v>
      </c>
      <c r="AE48" s="1">
        <v>8</v>
      </c>
      <c r="AG48" s="1">
        <v>8</v>
      </c>
      <c r="AI48" s="1">
        <v>3</v>
      </c>
      <c r="AK48" s="1">
        <v>2</v>
      </c>
      <c r="AM48" s="1">
        <v>4</v>
      </c>
      <c r="AO48" s="1">
        <v>3</v>
      </c>
    </row>
    <row r="49" spans="1:53" ht="15.75" customHeight="1" x14ac:dyDescent="0.25">
      <c r="C49" s="1">
        <v>0</v>
      </c>
      <c r="E49" s="1">
        <v>2</v>
      </c>
      <c r="G49" s="1">
        <v>4</v>
      </c>
      <c r="I49" s="1">
        <v>1</v>
      </c>
      <c r="K49" s="1">
        <v>1</v>
      </c>
      <c r="M49" s="1">
        <v>3</v>
      </c>
      <c r="O49" s="1">
        <v>0</v>
      </c>
      <c r="Q49" s="1">
        <v>0</v>
      </c>
      <c r="S49" s="1">
        <v>1</v>
      </c>
      <c r="U49" s="1">
        <v>3</v>
      </c>
      <c r="W49" s="1">
        <v>1</v>
      </c>
      <c r="Y49" s="1">
        <v>2</v>
      </c>
      <c r="AA49" s="1">
        <v>0</v>
      </c>
      <c r="AC49" s="1">
        <v>0</v>
      </c>
      <c r="AE49" s="1">
        <v>1</v>
      </c>
      <c r="AG49" s="1">
        <v>0</v>
      </c>
      <c r="AI49" s="1">
        <v>1</v>
      </c>
      <c r="AK49" s="1">
        <v>1</v>
      </c>
      <c r="AM49" s="1">
        <v>1</v>
      </c>
      <c r="AO49" s="1">
        <v>2</v>
      </c>
    </row>
    <row r="50" spans="1:53" ht="13.2" x14ac:dyDescent="0.25">
      <c r="C50" s="1">
        <v>0</v>
      </c>
      <c r="E50" s="1">
        <v>0</v>
      </c>
      <c r="G50" s="1">
        <v>0</v>
      </c>
      <c r="I50" s="1">
        <v>0</v>
      </c>
      <c r="K50" s="1">
        <v>0</v>
      </c>
      <c r="M50" s="1">
        <v>0</v>
      </c>
      <c r="O50" s="1">
        <v>0</v>
      </c>
      <c r="Q50" s="1">
        <v>0</v>
      </c>
      <c r="S50" s="1">
        <v>0</v>
      </c>
      <c r="U50" s="1">
        <v>0</v>
      </c>
      <c r="W50" s="1">
        <v>0</v>
      </c>
      <c r="Y50" s="1">
        <v>0</v>
      </c>
      <c r="AA50" s="1">
        <v>0</v>
      </c>
      <c r="AC50" s="1">
        <v>0</v>
      </c>
      <c r="AE50" s="1">
        <v>0</v>
      </c>
      <c r="AG50" s="1">
        <v>0</v>
      </c>
      <c r="AI50" s="1">
        <v>0</v>
      </c>
      <c r="AK50" s="1">
        <v>0</v>
      </c>
      <c r="AM50" s="1">
        <v>0</v>
      </c>
      <c r="AO50" s="1">
        <v>0</v>
      </c>
    </row>
    <row r="51" spans="1:53" ht="13.2" x14ac:dyDescent="0.25"/>
    <row r="52" spans="1:53" ht="15.75" customHeight="1" x14ac:dyDescent="0.25">
      <c r="C52" s="1">
        <f>SUM((C46*1),(C47*2/3),(C48*1/3),(C49*0))</f>
        <v>14.333333333333334</v>
      </c>
      <c r="E52" s="1">
        <f>SUM((E46*1),(E47*2/3),(E48*1/3),(E49*0))</f>
        <v>12</v>
      </c>
      <c r="G52" s="1">
        <f>SUM((G46*1),(G47*2/3),(G48*1/3),(G49*0))</f>
        <v>9.6666666666666679</v>
      </c>
      <c r="I52" s="1">
        <f>SUM((I46*1),(I47*2/3),(I48*1/3),(I49*0))</f>
        <v>12.000000000000002</v>
      </c>
      <c r="K52" s="1">
        <f>SUM((K46*1),(K47*2/3),(K48*1/3),(K49*0))</f>
        <v>12.999999999999998</v>
      </c>
      <c r="M52" s="1">
        <f>SUM((M46*1),(M47*2/3),(M48*1/3),(M49*0))</f>
        <v>13.333333333333334</v>
      </c>
      <c r="O52" s="1">
        <f>SUM((O46*1),(O47*2/3),(O48*1/3),(O49*0))</f>
        <v>14.666666666666666</v>
      </c>
      <c r="Q52" s="1">
        <f>SUM((Q46*1),(Q47*2/3),(Q48*1/3),(Q49*0))</f>
        <v>14</v>
      </c>
      <c r="S52" s="1">
        <f>SUM((S46*1),(S47*2/3),(S48*1/3),(S49*0))</f>
        <v>14.999999999999998</v>
      </c>
      <c r="U52" s="1">
        <f>SUM((U46*1),(U47*2/3),(U48*1/3),(U49*0))</f>
        <v>9.3333333333333339</v>
      </c>
      <c r="W52" s="1">
        <f>SUM((W46*1),(W47*2/3),(W48*1/3),(W49*0))</f>
        <v>15.333333333333332</v>
      </c>
      <c r="Y52" s="1">
        <f>SUM((Y46*1),(Y47*2/3),(Y48*1/3),(Y49*0))</f>
        <v>11.333333333333332</v>
      </c>
      <c r="AA52" s="1">
        <f>SUM((AA46*1),(AA47*2/3),(AA48*1/3),(AA49*0))</f>
        <v>14.666666666666666</v>
      </c>
      <c r="AC52" s="1">
        <f>SUM((AC46*1),(AC47*2/3),(AC48*1/3),(AC49*0))</f>
        <v>13.333333333333332</v>
      </c>
      <c r="AE52" s="1">
        <f>SUM((AE46*1),(AE47*2/3),(AE48*1/3),(AE49*0))</f>
        <v>11.666666666666666</v>
      </c>
      <c r="AG52" s="1">
        <f>SUM((AG46*1),(AG47*2/3),(AG48*1/3),(AG49*0))</f>
        <v>12.666666666666666</v>
      </c>
      <c r="AI52" s="1">
        <f>SUM((AI46*1),(AI47*2/3),(AI48*1/3),(AI49*0))</f>
        <v>13.666666666666668</v>
      </c>
      <c r="AK52" s="1">
        <f>SUM((AK46*1),(AK47*2/3),(AK48*1/3),(AK49*0))</f>
        <v>13.666666666666666</v>
      </c>
      <c r="AM52" s="1">
        <f>SUM((AM46*1),(AM47*2/3),(AM48*1/3),(AM49*0))</f>
        <v>14.000000000000002</v>
      </c>
      <c r="AO52" s="1">
        <f>SUM((AO46*1),(AO47*2/3),(AO48*1/3),(AO49*0))</f>
        <v>13</v>
      </c>
    </row>
    <row r="53" spans="1:53" ht="15.75" customHeight="1" x14ac:dyDescent="0.25">
      <c r="B53" s="1" t="s">
        <v>55</v>
      </c>
      <c r="C53" s="1">
        <f>(C52/ 20)</f>
        <v>0.71666666666666667</v>
      </c>
      <c r="E53" s="1">
        <f>(E52/ 20)</f>
        <v>0.6</v>
      </c>
      <c r="G53" s="1">
        <f>(G52/ 20)</f>
        <v>0.48333333333333339</v>
      </c>
      <c r="I53" s="1">
        <f>(I52/ 20)</f>
        <v>0.60000000000000009</v>
      </c>
      <c r="K53" s="1">
        <f>(K52/ 20)</f>
        <v>0.64999999999999991</v>
      </c>
      <c r="M53" s="1">
        <f>(M52/ 20)</f>
        <v>0.66666666666666674</v>
      </c>
      <c r="O53" s="1">
        <f>(O52/ 20)</f>
        <v>0.73333333333333328</v>
      </c>
      <c r="Q53" s="1">
        <f>(Q52/ 20)</f>
        <v>0.7</v>
      </c>
      <c r="S53" s="1">
        <f>(S52/ 20)</f>
        <v>0.74999999999999989</v>
      </c>
      <c r="U53" s="1">
        <f>(U52/ 20)</f>
        <v>0.46666666666666667</v>
      </c>
      <c r="W53" s="1">
        <f>(W52/ 20)</f>
        <v>0.76666666666666661</v>
      </c>
      <c r="Y53" s="1">
        <f>(Y52/ 20)</f>
        <v>0.56666666666666665</v>
      </c>
      <c r="AA53" s="1">
        <f>(AA52/ 20)</f>
        <v>0.73333333333333328</v>
      </c>
      <c r="AC53" s="1">
        <f>(AC52/ 20)</f>
        <v>0.66666666666666663</v>
      </c>
      <c r="AE53" s="1">
        <f>(AE52/ 20)</f>
        <v>0.58333333333333326</v>
      </c>
      <c r="AG53" s="1">
        <f>(AG52/ 20)</f>
        <v>0.6333333333333333</v>
      </c>
      <c r="AI53" s="1">
        <f>(AI52/ 20)</f>
        <v>0.68333333333333335</v>
      </c>
      <c r="AK53" s="1">
        <f>(AK52/ 20)</f>
        <v>0.68333333333333335</v>
      </c>
      <c r="AM53" s="1">
        <f>(AM52/ 20)</f>
        <v>0.70000000000000007</v>
      </c>
      <c r="AO53" s="1">
        <f>(AO52/ 20)</f>
        <v>0.65</v>
      </c>
    </row>
    <row r="54" spans="1:53" ht="13.2" x14ac:dyDescent="0.25"/>
    <row r="55" spans="1:53" ht="13.2" x14ac:dyDescent="0.25">
      <c r="B55" t="s">
        <v>57</v>
      </c>
      <c r="C55" s="9">
        <f>SUM(C53,E53,G53,I53,K53,M53,O53,Q53,S53,U53,W53,Y53,AA53,AC53,AE53,AG53,AI53,AK53,AM53,AO53)/20</f>
        <v>0.65166666666666662</v>
      </c>
    </row>
    <row r="58" spans="1:53" ht="15.75" customHeight="1" x14ac:dyDescent="0.45">
      <c r="A58" s="6" t="s">
        <v>56</v>
      </c>
      <c r="B58" s="11" t="s">
        <v>78</v>
      </c>
      <c r="C58" s="7">
        <f t="array" ref="C58:C62">FREQUENCY(C22:C31, AV2:AV5)</f>
        <v>4</v>
      </c>
      <c r="D58" s="6"/>
      <c r="E58" s="7">
        <f t="array" ref="E58:E62">FREQUENCY(E22:E31, AV2:AV5)</f>
        <v>3</v>
      </c>
      <c r="F58" s="6"/>
      <c r="G58" s="7">
        <f t="array" ref="G58:G62">FREQUENCY(G22:G31, AV2:AV5)</f>
        <v>1</v>
      </c>
      <c r="H58" s="6"/>
      <c r="I58" s="7">
        <f t="array" ref="I58:I62">FREQUENCY(I22:I31, AV2:AV5)</f>
        <v>0</v>
      </c>
      <c r="J58" s="6"/>
      <c r="K58" s="7">
        <f t="array" ref="K58:K62">FREQUENCY(K22:K31, AV2:AV5)</f>
        <v>3</v>
      </c>
      <c r="L58" s="6"/>
      <c r="M58" s="7">
        <f t="array" ref="M58:M62">FREQUENCY(M22:M31, AV2:AV5)</f>
        <v>4</v>
      </c>
      <c r="N58" s="6"/>
      <c r="O58" s="7">
        <f t="array" ref="O58:O62">FREQUENCY(O22:O31, AV2:AV5)</f>
        <v>1</v>
      </c>
      <c r="P58" s="6"/>
      <c r="Q58" s="7">
        <f t="array" ref="Q58:Q62">FREQUENCY(Q22:Q31, AV2:AV5)</f>
        <v>0</v>
      </c>
      <c r="R58" s="6"/>
      <c r="S58" s="7">
        <f t="array" ref="S58:S62">FREQUENCY(S22:S31, AV2:AV5)</f>
        <v>4</v>
      </c>
      <c r="T58" s="6"/>
      <c r="U58" s="7">
        <f t="array" ref="U58:U62">FREQUENCY(U22:U31, AV2:AV5)</f>
        <v>1</v>
      </c>
      <c r="V58" s="6"/>
      <c r="W58" s="7">
        <f t="array" ref="W58:W62">FREQUENCY(W22:W31, AV2:AV5)</f>
        <v>5</v>
      </c>
      <c r="X58" s="6"/>
      <c r="Y58" s="7">
        <f t="array" ref="Y58:Y62">FREQUENCY(Y22:Y31, AV2:AV5)</f>
        <v>3</v>
      </c>
      <c r="Z58" s="6"/>
      <c r="AA58" s="7">
        <f t="array" ref="AA58:AA62">FREQUENCY(AA22:AA31, AV2:AV5)</f>
        <v>4</v>
      </c>
      <c r="AB58" s="6"/>
      <c r="AC58" s="7">
        <f t="array" ref="AC58:AC62">FREQUENCY(AC22:AC31, AV2:AV5)</f>
        <v>3</v>
      </c>
      <c r="AD58" s="6"/>
      <c r="AE58" s="7">
        <f t="array" ref="AE58:AE62">FREQUENCY(AE22:AE31, AV2:AV5)</f>
        <v>1</v>
      </c>
      <c r="AF58" s="6"/>
      <c r="AG58" s="7">
        <f t="array" ref="AG58:AG62">FREQUENCY(AG22:AG31, AV2:AV5)</f>
        <v>1</v>
      </c>
      <c r="AH58" s="6"/>
      <c r="AI58" s="7">
        <f t="array" ref="AI58:AI62">FREQUENCY(AI22:AI31, AV2:AV5)</f>
        <v>2</v>
      </c>
      <c r="AJ58" s="6"/>
      <c r="AK58" s="7">
        <f t="array" ref="AK58:AK62">FREQUENCY(AK22:AK31, AV2:AV5)</f>
        <v>5</v>
      </c>
      <c r="AL58" s="6"/>
      <c r="AM58" s="7">
        <f t="array" ref="AM58:AM62">FREQUENCY(AM22:AM31, AV2:AV5)</f>
        <v>4</v>
      </c>
      <c r="AN58" s="6"/>
      <c r="AO58" s="7">
        <f t="array" ref="AO58:AO62">FREQUENCY(AO22:CAO31, AV2:AV5)</f>
        <v>7</v>
      </c>
      <c r="AP58" s="6"/>
      <c r="AQ58" s="7"/>
      <c r="AR58" s="6"/>
      <c r="AS58" s="6"/>
      <c r="AT58" s="6"/>
      <c r="AU58" s="6"/>
      <c r="AV58" s="6"/>
      <c r="AW58" s="6"/>
      <c r="AX58" s="6"/>
      <c r="AY58" s="6"/>
      <c r="AZ58" s="6"/>
      <c r="BA58" s="6"/>
    </row>
    <row r="59" spans="1:53" ht="13.2" x14ac:dyDescent="0.25">
      <c r="C59" s="1">
        <v>4</v>
      </c>
      <c r="E59" s="1">
        <v>3</v>
      </c>
      <c r="G59" s="1">
        <v>3</v>
      </c>
      <c r="I59" s="1">
        <v>3</v>
      </c>
      <c r="K59" s="1">
        <v>4</v>
      </c>
      <c r="M59" s="1">
        <v>3</v>
      </c>
      <c r="O59" s="1">
        <v>5</v>
      </c>
      <c r="Q59" s="1">
        <v>2</v>
      </c>
      <c r="S59" s="1">
        <v>3</v>
      </c>
      <c r="U59" s="1">
        <v>1</v>
      </c>
      <c r="W59" s="1">
        <v>5</v>
      </c>
      <c r="Y59" s="1">
        <v>4</v>
      </c>
      <c r="AA59" s="1">
        <v>3</v>
      </c>
      <c r="AC59" s="1">
        <v>3</v>
      </c>
      <c r="AE59" s="1">
        <v>4</v>
      </c>
      <c r="AG59" s="1">
        <v>3</v>
      </c>
      <c r="AI59" s="1">
        <v>2</v>
      </c>
      <c r="AK59" s="1">
        <v>2</v>
      </c>
      <c r="AM59" s="1">
        <v>3</v>
      </c>
      <c r="AO59" s="1">
        <v>2</v>
      </c>
    </row>
    <row r="60" spans="1:53" ht="13.2" x14ac:dyDescent="0.25">
      <c r="C60" s="1">
        <v>2</v>
      </c>
      <c r="E60" s="1">
        <v>3</v>
      </c>
      <c r="G60" s="1">
        <v>5</v>
      </c>
      <c r="I60" s="1">
        <v>5</v>
      </c>
      <c r="K60" s="1">
        <v>1</v>
      </c>
      <c r="M60" s="1">
        <v>3</v>
      </c>
      <c r="O60" s="1">
        <v>1</v>
      </c>
      <c r="Q60" s="1">
        <v>4</v>
      </c>
      <c r="S60" s="1">
        <v>2</v>
      </c>
      <c r="U60" s="1">
        <v>3</v>
      </c>
      <c r="W60" s="1">
        <v>0</v>
      </c>
      <c r="Y60" s="1">
        <v>3</v>
      </c>
      <c r="AA60" s="1">
        <v>2</v>
      </c>
      <c r="AC60" s="1">
        <v>3</v>
      </c>
      <c r="AE60" s="1">
        <v>3</v>
      </c>
      <c r="AG60" s="1">
        <v>4</v>
      </c>
      <c r="AI60" s="1">
        <v>5</v>
      </c>
      <c r="AK60" s="1">
        <v>2</v>
      </c>
      <c r="AM60" s="1">
        <v>2</v>
      </c>
      <c r="AO60" s="1">
        <v>1</v>
      </c>
    </row>
    <row r="61" spans="1:53" ht="15.75" customHeight="1" x14ac:dyDescent="0.25">
      <c r="C61" s="1">
        <v>0</v>
      </c>
      <c r="E61" s="1">
        <v>1</v>
      </c>
      <c r="G61" s="1">
        <v>1</v>
      </c>
      <c r="I61" s="1">
        <v>2</v>
      </c>
      <c r="K61" s="1">
        <v>2</v>
      </c>
      <c r="M61" s="1">
        <v>0</v>
      </c>
      <c r="O61" s="1">
        <v>3</v>
      </c>
      <c r="Q61" s="1">
        <v>4</v>
      </c>
      <c r="S61" s="1">
        <v>1</v>
      </c>
      <c r="U61" s="1">
        <v>5</v>
      </c>
      <c r="W61" s="1">
        <v>0</v>
      </c>
      <c r="Y61" s="1">
        <v>0</v>
      </c>
      <c r="AA61" s="1">
        <v>1</v>
      </c>
      <c r="AC61" s="1">
        <v>1</v>
      </c>
      <c r="AE61" s="1">
        <v>2</v>
      </c>
      <c r="AG61" s="1">
        <v>2</v>
      </c>
      <c r="AI61" s="1">
        <v>1</v>
      </c>
      <c r="AK61" s="1">
        <v>1</v>
      </c>
      <c r="AM61" s="1">
        <v>1</v>
      </c>
      <c r="AO61" s="1">
        <v>0</v>
      </c>
    </row>
    <row r="62" spans="1:53" ht="13.2" x14ac:dyDescent="0.25">
      <c r="C62" s="1">
        <v>0</v>
      </c>
      <c r="E62" s="1">
        <v>0</v>
      </c>
      <c r="G62" s="1">
        <v>0</v>
      </c>
      <c r="I62" s="1">
        <v>0</v>
      </c>
      <c r="K62" s="1">
        <v>0</v>
      </c>
      <c r="M62" s="1">
        <v>0</v>
      </c>
      <c r="O62" s="1">
        <v>0</v>
      </c>
      <c r="Q62" s="1">
        <v>0</v>
      </c>
      <c r="S62" s="1">
        <v>0</v>
      </c>
      <c r="U62" s="1">
        <v>0</v>
      </c>
      <c r="W62" s="1">
        <v>0</v>
      </c>
      <c r="Y62" s="1">
        <v>0</v>
      </c>
      <c r="AA62" s="1">
        <v>0</v>
      </c>
      <c r="AC62" s="1">
        <v>0</v>
      </c>
      <c r="AE62" s="1">
        <v>0</v>
      </c>
      <c r="AG62" s="1">
        <v>0</v>
      </c>
      <c r="AI62" s="1">
        <v>0</v>
      </c>
      <c r="AK62" s="1">
        <v>0</v>
      </c>
      <c r="AM62" s="1">
        <v>0</v>
      </c>
      <c r="AO62" s="1">
        <v>0</v>
      </c>
    </row>
    <row r="63" spans="1:53" ht="13.2" x14ac:dyDescent="0.25"/>
    <row r="64" spans="1:53" ht="15.75" customHeight="1" x14ac:dyDescent="0.25">
      <c r="C64" s="1">
        <f>SUM((C58*1),(C59*2/3),(C60*1/3),(C61*0))</f>
        <v>7.333333333333333</v>
      </c>
      <c r="E64" s="1">
        <f>SUM((E58*1),(E59*2/3),(E60*1/3),(E61*0))</f>
        <v>6</v>
      </c>
      <c r="G64" s="1">
        <f>SUM((G58*1),(G59*2/3),(G60*1/3),(G61*0))</f>
        <v>4.666666666666667</v>
      </c>
      <c r="I64" s="1">
        <f>SUM((I58*1),(I59*2/3),(I60*1/3),(I61*0))</f>
        <v>3.666666666666667</v>
      </c>
      <c r="K64" s="1">
        <f>SUM((K58*1),(K59*2/3),(K60*1/3),(K61*0))</f>
        <v>5.9999999999999991</v>
      </c>
      <c r="M64" s="1">
        <f>SUM((M58*1),(M59*2/3),(M60*1/3),(M61*0))</f>
        <v>7</v>
      </c>
      <c r="O64" s="1">
        <f>SUM((O58*1),(O59*2/3),(O60*1/3),(O61*0))</f>
        <v>4.666666666666667</v>
      </c>
      <c r="Q64" s="1">
        <f>SUM((Q58*1),(Q59*2/3),(Q60*1/3),(Q61*0))</f>
        <v>2.6666666666666665</v>
      </c>
      <c r="S64" s="1">
        <f>SUM((S58*1),(S59*2/3),(S60*1/3),(S61*0))</f>
        <v>6.666666666666667</v>
      </c>
      <c r="U64" s="1">
        <f>SUM((U58*1),(U59*2/3),(U60*1/3),(U61*0))</f>
        <v>2.6666666666666665</v>
      </c>
      <c r="W64" s="1">
        <f>SUM((W58*1),(W59*2/3),(W60*1/3),(W61*0))</f>
        <v>8.3333333333333339</v>
      </c>
      <c r="Y64" s="1">
        <f>SUM((Y58*1),(Y59*2/3),(Y60*1/3),(Y61*0))</f>
        <v>6.6666666666666661</v>
      </c>
      <c r="AA64" s="1">
        <f>SUM((AA58*1),(AA59*2/3),(AA60*1/3),(AA61*0))</f>
        <v>6.666666666666667</v>
      </c>
      <c r="AC64" s="1">
        <f>SUM((AC58*1),(AC59*2/3),(AC60*1/3),(AC61*0))</f>
        <v>6</v>
      </c>
      <c r="AE64" s="1">
        <f>SUM((AE58*1),(AE59*2/3),(AE60*1/3),(AE61*0))</f>
        <v>4.6666666666666661</v>
      </c>
      <c r="AG64" s="1">
        <f>SUM((AG58*1),(AG59*2/3),(AG60*1/3),(AG61*0))</f>
        <v>4.333333333333333</v>
      </c>
      <c r="AI64" s="1">
        <f>SUM((AI58*1),(AI59*2/3),(AI60*1/3),(AI61*0))</f>
        <v>5</v>
      </c>
      <c r="AK64" s="1">
        <f>SUM((AK58*1),(AK59*2/3),(AK60*1/3),(AK61*0))</f>
        <v>7</v>
      </c>
      <c r="AM64" s="1">
        <f>SUM((AM58*1),(AM59*2/3),(AM60*1/3),(AM61*0))</f>
        <v>6.666666666666667</v>
      </c>
      <c r="AO64" s="1">
        <f>SUM((AO58*1),(AO59*2/3),(AO60*1/3),(AO61*0))</f>
        <v>8.6666666666666679</v>
      </c>
    </row>
    <row r="65" spans="2:41" ht="15.75" customHeight="1" x14ac:dyDescent="0.25">
      <c r="B65" s="1" t="s">
        <v>55</v>
      </c>
      <c r="C65" s="1">
        <f>(C64/ 10)</f>
        <v>0.73333333333333328</v>
      </c>
      <c r="E65" s="1">
        <f>(E64/ 10)</f>
        <v>0.6</v>
      </c>
      <c r="G65" s="1">
        <f>(G64/ 10)</f>
        <v>0.46666666666666667</v>
      </c>
      <c r="I65" s="1">
        <f>(I64/ 10)</f>
        <v>0.3666666666666667</v>
      </c>
      <c r="K65" s="1">
        <f>(K64/ 10)</f>
        <v>0.59999999999999987</v>
      </c>
      <c r="M65" s="1">
        <f>(M64/ 10)</f>
        <v>0.7</v>
      </c>
      <c r="O65" s="1">
        <f>(O64/ 10)</f>
        <v>0.46666666666666667</v>
      </c>
      <c r="Q65" s="1">
        <f>(Q64/ 10)</f>
        <v>0.26666666666666666</v>
      </c>
      <c r="S65" s="1">
        <f>(S64/ 10)</f>
        <v>0.66666666666666674</v>
      </c>
      <c r="U65" s="1">
        <f>(U64/ 10)</f>
        <v>0.26666666666666666</v>
      </c>
      <c r="W65" s="1">
        <f>(W64/ 10)</f>
        <v>0.83333333333333337</v>
      </c>
      <c r="Y65" s="1">
        <f>(Y64/ 10)</f>
        <v>0.66666666666666663</v>
      </c>
      <c r="AA65" s="1">
        <f>(AA64/ 10)</f>
        <v>0.66666666666666674</v>
      </c>
      <c r="AC65" s="1">
        <f>(AC64/ 10)</f>
        <v>0.6</v>
      </c>
      <c r="AE65" s="1">
        <f>(AE64/ 10)</f>
        <v>0.46666666666666662</v>
      </c>
      <c r="AG65" s="1">
        <f>(AG64/ 10)</f>
        <v>0.43333333333333329</v>
      </c>
      <c r="AI65" s="1">
        <f>(AI64/ 10)</f>
        <v>0.5</v>
      </c>
      <c r="AK65" s="1">
        <f>(AK64/ 10)</f>
        <v>0.7</v>
      </c>
      <c r="AM65" s="1">
        <f>(AM64/ 10)</f>
        <v>0.66666666666666674</v>
      </c>
      <c r="AO65" s="1">
        <f>(AO64/ 10)</f>
        <v>0.86666666666666681</v>
      </c>
    </row>
    <row r="67" spans="2:41" ht="15.75" customHeight="1" x14ac:dyDescent="0.25">
      <c r="B67" t="s">
        <v>57</v>
      </c>
      <c r="C67" s="9">
        <f>SUM(C65,E65,G65,I65,K65,M65,O65,Q65,S65,U65,W65,Y65,AA65,AC65,AE65,AG65,AI65,AK65,AM65,AO65)/20</f>
        <v>0.57666666666666666</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Nunzia</cp:lastModifiedBy>
  <dcterms:modified xsi:type="dcterms:W3CDTF">2023-04-13T10:41:16Z</dcterms:modified>
</cp:coreProperties>
</file>