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d.docs.live.net/34b4099390b15097/Documentos/_Artigos Capítulos e Textos em Desenvolvimento/ANPOCS 2024/Final/"/>
    </mc:Choice>
  </mc:AlternateContent>
  <xr:revisionPtr revIDLastSave="223" documentId="8_{85C918A7-4F1C-4B75-B208-7573F49B3029}" xr6:coauthVersionLast="47" xr6:coauthVersionMax="47" xr10:uidLastSave="{94B69CBC-38C4-4357-B70F-626120CF4E4E}"/>
  <bookViews>
    <workbookView xWindow="28680" yWindow="-6165" windowWidth="19440" windowHeight="14880" firstSheet="4" activeTab="6" xr2:uid="{0ADB213D-735D-4ABB-A674-7EA2356989B9}"/>
  </bookViews>
  <sheets>
    <sheet name="Legenda de Termos das Tabelas" sheetId="7" r:id="rId1"/>
    <sheet name="Termos e Correlações por Filme" sheetId="9" r:id="rId2"/>
    <sheet name="T-IA-CorrelTerm" sheetId="1" r:id="rId3"/>
    <sheet name="DadosTermos N30f" sheetId="2" r:id="rId4"/>
    <sheet name="DadosTermos N125f" sheetId="11" r:id="rId5"/>
    <sheet name="Eixo LEM Correl" sheetId="5" r:id="rId6"/>
    <sheet name="Tabels N=30 Resumo Correl" sheetId="10" r:id="rId7"/>
    <sheet name="Exemplo" sheetId="8" r:id="rId8"/>
  </sheets>
  <externalReferences>
    <externalReference r:id="rId9"/>
  </externalReferences>
  <definedNames>
    <definedName name="_xlnm._FilterDatabase" localSheetId="4" hidden="1">'DadosTermos N125f'!$A$1:$T$1362</definedName>
    <definedName name="_xlnm._FilterDatabase" localSheetId="1" hidden="1">'Termos e Correlações por Filme'!$A$1:$U$126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45" i="11" l="1"/>
  <c r="A1346" i="11" s="1"/>
  <c r="A1347" i="11" s="1"/>
  <c r="A1348" i="11" s="1"/>
  <c r="A1349" i="11" s="1"/>
  <c r="A1350" i="11" s="1"/>
  <c r="A1351" i="11" s="1"/>
  <c r="A1352" i="11" s="1"/>
  <c r="A1353" i="11" s="1"/>
  <c r="A1354" i="11" s="1"/>
  <c r="A1355" i="11" s="1"/>
  <c r="A1356" i="11" s="1"/>
  <c r="A1357" i="11" s="1"/>
  <c r="A1358" i="11" s="1"/>
  <c r="A1359" i="11" s="1"/>
  <c r="A1360" i="11" s="1"/>
  <c r="A1361" i="11" s="1"/>
  <c r="A1362" i="11" s="1"/>
  <c r="J1344" i="11"/>
  <c r="A1332" i="11"/>
  <c r="A1333" i="11" s="1"/>
  <c r="A1334" i="11" s="1"/>
  <c r="A1335" i="11" s="1"/>
  <c r="A1336" i="11" s="1"/>
  <c r="A1337" i="11" s="1"/>
  <c r="A1338" i="11" s="1"/>
  <c r="A1339" i="11" s="1"/>
  <c r="A1340" i="11" s="1"/>
  <c r="A1341" i="11" s="1"/>
  <c r="A1342" i="11" s="1"/>
  <c r="A1343" i="11" s="1"/>
  <c r="A1331" i="11"/>
  <c r="J1330" i="11"/>
  <c r="A1326" i="11"/>
  <c r="A1327" i="11" s="1"/>
  <c r="A1328" i="11" s="1"/>
  <c r="A1329" i="11" s="1"/>
  <c r="J1325" i="11"/>
  <c r="A1319" i="11"/>
  <c r="A1320" i="11" s="1"/>
  <c r="A1321" i="11" s="1"/>
  <c r="A1322" i="11" s="1"/>
  <c r="A1323" i="11" s="1"/>
  <c r="A1324" i="11" s="1"/>
  <c r="J1318" i="11"/>
  <c r="A1294" i="11"/>
  <c r="A1295" i="11" s="1"/>
  <c r="A1296" i="11" s="1"/>
  <c r="A1297" i="11" s="1"/>
  <c r="A1298" i="11" s="1"/>
  <c r="A1299" i="11" s="1"/>
  <c r="A1300" i="11" s="1"/>
  <c r="A1301" i="11" s="1"/>
  <c r="A1302" i="11" s="1"/>
  <c r="A1303" i="11" s="1"/>
  <c r="A1304" i="11" s="1"/>
  <c r="A1305" i="11" s="1"/>
  <c r="A1306" i="11" s="1"/>
  <c r="A1307" i="11" s="1"/>
  <c r="A1308" i="11" s="1"/>
  <c r="A1309" i="11" s="1"/>
  <c r="A1310" i="11" s="1"/>
  <c r="A1311" i="11" s="1"/>
  <c r="A1312" i="11" s="1"/>
  <c r="A1313" i="11" s="1"/>
  <c r="A1314" i="11" s="1"/>
  <c r="A1315" i="11" s="1"/>
  <c r="A1316" i="11" s="1"/>
  <c r="A1317" i="11" s="1"/>
  <c r="J1293" i="11"/>
  <c r="A1285" i="11"/>
  <c r="A1286" i="11" s="1"/>
  <c r="A1287" i="11" s="1"/>
  <c r="A1288" i="11" s="1"/>
  <c r="A1289" i="11" s="1"/>
  <c r="A1290" i="11" s="1"/>
  <c r="A1291" i="11" s="1"/>
  <c r="A1292" i="11" s="1"/>
  <c r="J1284" i="11"/>
  <c r="A1262" i="11"/>
  <c r="A1263" i="11" s="1"/>
  <c r="A1264" i="11" s="1"/>
  <c r="A1265" i="11" s="1"/>
  <c r="A1266" i="11" s="1"/>
  <c r="A1267" i="11" s="1"/>
  <c r="A1268" i="11" s="1"/>
  <c r="A1269" i="11" s="1"/>
  <c r="A1270" i="11" s="1"/>
  <c r="A1271" i="11" s="1"/>
  <c r="A1272" i="11" s="1"/>
  <c r="A1273" i="11" s="1"/>
  <c r="A1274" i="11" s="1"/>
  <c r="A1275" i="11" s="1"/>
  <c r="A1276" i="11" s="1"/>
  <c r="A1277" i="11" s="1"/>
  <c r="A1278" i="11" s="1"/>
  <c r="A1279" i="11" s="1"/>
  <c r="A1280" i="11" s="1"/>
  <c r="A1281" i="11" s="1"/>
  <c r="A1282" i="11" s="1"/>
  <c r="A1283" i="11" s="1"/>
  <c r="A1261" i="11"/>
  <c r="J1260" i="11"/>
  <c r="A1252" i="11"/>
  <c r="A1253" i="11" s="1"/>
  <c r="A1254" i="11" s="1"/>
  <c r="A1255" i="11" s="1"/>
  <c r="A1256" i="11" s="1"/>
  <c r="A1257" i="11" s="1"/>
  <c r="A1258" i="11" s="1"/>
  <c r="A1259" i="11" s="1"/>
  <c r="J1251" i="11"/>
  <c r="A1240" i="11"/>
  <c r="A1241" i="11" s="1"/>
  <c r="A1242" i="11" s="1"/>
  <c r="A1243" i="11" s="1"/>
  <c r="A1244" i="11" s="1"/>
  <c r="A1245" i="11" s="1"/>
  <c r="A1246" i="11" s="1"/>
  <c r="A1247" i="11" s="1"/>
  <c r="A1248" i="11" s="1"/>
  <c r="A1249" i="11" s="1"/>
  <c r="A1250" i="11" s="1"/>
  <c r="J1239" i="11"/>
  <c r="A1230" i="11"/>
  <c r="A1231" i="11" s="1"/>
  <c r="A1232" i="11" s="1"/>
  <c r="A1233" i="11" s="1"/>
  <c r="A1234" i="11" s="1"/>
  <c r="A1235" i="11" s="1"/>
  <c r="A1236" i="11" s="1"/>
  <c r="A1237" i="11" s="1"/>
  <c r="A1238" i="11" s="1"/>
  <c r="A1229" i="11"/>
  <c r="J1228" i="11"/>
  <c r="A1221" i="11"/>
  <c r="A1222" i="11" s="1"/>
  <c r="A1223" i="11" s="1"/>
  <c r="A1224" i="11" s="1"/>
  <c r="A1225" i="11" s="1"/>
  <c r="A1226" i="11" s="1"/>
  <c r="A1227" i="11" s="1"/>
  <c r="J1220" i="11"/>
  <c r="A1201" i="11"/>
  <c r="A1202" i="11" s="1"/>
  <c r="A1203" i="11" s="1"/>
  <c r="A1204" i="11" s="1"/>
  <c r="A1205" i="11" s="1"/>
  <c r="A1206" i="11" s="1"/>
  <c r="A1207" i="11" s="1"/>
  <c r="A1208" i="11" s="1"/>
  <c r="A1209" i="11" s="1"/>
  <c r="A1210" i="11" s="1"/>
  <c r="A1211" i="11" s="1"/>
  <c r="A1212" i="11" s="1"/>
  <c r="A1213" i="11" s="1"/>
  <c r="A1214" i="11" s="1"/>
  <c r="A1215" i="11" s="1"/>
  <c r="A1216" i="11" s="1"/>
  <c r="A1217" i="11" s="1"/>
  <c r="A1218" i="11" s="1"/>
  <c r="A1219" i="11" s="1"/>
  <c r="A1200" i="11"/>
  <c r="J1199" i="11"/>
  <c r="A1182" i="11"/>
  <c r="A1183" i="11" s="1"/>
  <c r="A1184" i="11" s="1"/>
  <c r="A1185" i="11" s="1"/>
  <c r="A1186" i="11" s="1"/>
  <c r="A1187" i="11" s="1"/>
  <c r="A1188" i="11" s="1"/>
  <c r="A1189" i="11" s="1"/>
  <c r="A1190" i="11" s="1"/>
  <c r="A1191" i="11" s="1"/>
  <c r="A1192" i="11" s="1"/>
  <c r="A1193" i="11" s="1"/>
  <c r="A1194" i="11" s="1"/>
  <c r="A1195" i="11" s="1"/>
  <c r="A1196" i="11" s="1"/>
  <c r="A1197" i="11" s="1"/>
  <c r="A1198" i="11" s="1"/>
  <c r="J1181" i="11"/>
  <c r="A1169" i="11"/>
  <c r="A1170" i="11" s="1"/>
  <c r="A1171" i="11" s="1"/>
  <c r="A1172" i="11" s="1"/>
  <c r="A1173" i="11" s="1"/>
  <c r="A1174" i="11" s="1"/>
  <c r="A1175" i="11" s="1"/>
  <c r="A1176" i="11" s="1"/>
  <c r="A1177" i="11" s="1"/>
  <c r="A1178" i="11" s="1"/>
  <c r="A1179" i="11" s="1"/>
  <c r="A1180" i="11" s="1"/>
  <c r="A1168" i="11"/>
  <c r="A1167" i="11"/>
  <c r="J1166" i="11"/>
  <c r="A1156" i="11"/>
  <c r="A1157" i="11" s="1"/>
  <c r="A1158" i="11" s="1"/>
  <c r="A1159" i="11" s="1"/>
  <c r="A1160" i="11" s="1"/>
  <c r="A1161" i="11" s="1"/>
  <c r="A1162" i="11" s="1"/>
  <c r="A1163" i="11" s="1"/>
  <c r="A1164" i="11" s="1"/>
  <c r="A1165" i="11" s="1"/>
  <c r="J1155" i="11"/>
  <c r="A1137" i="11"/>
  <c r="A1138" i="11" s="1"/>
  <c r="A1139" i="11" s="1"/>
  <c r="A1140" i="11" s="1"/>
  <c r="A1141" i="11" s="1"/>
  <c r="A1142" i="11" s="1"/>
  <c r="A1143" i="11" s="1"/>
  <c r="A1144" i="11" s="1"/>
  <c r="A1145" i="11" s="1"/>
  <c r="A1146" i="11" s="1"/>
  <c r="A1147" i="11" s="1"/>
  <c r="A1148" i="11" s="1"/>
  <c r="A1149" i="11" s="1"/>
  <c r="A1150" i="11" s="1"/>
  <c r="A1151" i="11" s="1"/>
  <c r="A1152" i="11" s="1"/>
  <c r="A1153" i="11" s="1"/>
  <c r="A1154" i="11" s="1"/>
  <c r="A1136" i="11"/>
  <c r="J1135" i="11"/>
  <c r="A1128" i="11"/>
  <c r="A1129" i="11" s="1"/>
  <c r="A1130" i="11" s="1"/>
  <c r="A1131" i="11" s="1"/>
  <c r="A1132" i="11" s="1"/>
  <c r="A1133" i="11" s="1"/>
  <c r="A1134" i="11" s="1"/>
  <c r="J1127" i="11"/>
  <c r="A1118" i="11"/>
  <c r="A1119" i="11" s="1"/>
  <c r="A1120" i="11" s="1"/>
  <c r="A1121" i="11" s="1"/>
  <c r="A1122" i="11" s="1"/>
  <c r="A1123" i="11" s="1"/>
  <c r="A1124" i="11" s="1"/>
  <c r="A1125" i="11" s="1"/>
  <c r="A1126" i="11" s="1"/>
  <c r="J1117" i="11"/>
  <c r="A1111" i="11"/>
  <c r="A1112" i="11" s="1"/>
  <c r="A1113" i="11" s="1"/>
  <c r="A1114" i="11" s="1"/>
  <c r="A1115" i="11" s="1"/>
  <c r="A1116" i="11" s="1"/>
  <c r="A1110" i="11"/>
  <c r="J1109" i="11"/>
  <c r="A1099" i="11"/>
  <c r="A1100" i="11" s="1"/>
  <c r="A1101" i="11" s="1"/>
  <c r="A1102" i="11" s="1"/>
  <c r="A1103" i="11" s="1"/>
  <c r="A1104" i="11" s="1"/>
  <c r="A1105" i="11" s="1"/>
  <c r="A1106" i="11" s="1"/>
  <c r="A1107" i="11" s="1"/>
  <c r="A1108" i="11" s="1"/>
  <c r="J1098" i="11"/>
  <c r="A1076" i="11"/>
  <c r="A1077" i="11" s="1"/>
  <c r="A1078" i="11" s="1"/>
  <c r="A1079" i="11" s="1"/>
  <c r="A1080" i="11" s="1"/>
  <c r="A1081" i="11" s="1"/>
  <c r="A1082" i="11" s="1"/>
  <c r="A1083" i="11" s="1"/>
  <c r="A1084" i="11" s="1"/>
  <c r="A1085" i="11" s="1"/>
  <c r="A1086" i="11" s="1"/>
  <c r="A1087" i="11" s="1"/>
  <c r="A1088" i="11" s="1"/>
  <c r="A1089" i="11" s="1"/>
  <c r="A1090" i="11" s="1"/>
  <c r="A1091" i="11" s="1"/>
  <c r="A1092" i="11" s="1"/>
  <c r="A1093" i="11" s="1"/>
  <c r="A1094" i="11" s="1"/>
  <c r="A1095" i="11" s="1"/>
  <c r="A1096" i="11" s="1"/>
  <c r="A1097" i="11" s="1"/>
  <c r="J1075" i="11"/>
  <c r="A1054" i="11"/>
  <c r="A1055" i="11" s="1"/>
  <c r="A1056" i="11" s="1"/>
  <c r="A1057" i="11" s="1"/>
  <c r="A1058" i="11" s="1"/>
  <c r="A1059" i="11" s="1"/>
  <c r="A1060" i="11" s="1"/>
  <c r="A1061" i="11" s="1"/>
  <c r="A1062" i="11" s="1"/>
  <c r="A1063" i="11" s="1"/>
  <c r="A1064" i="11" s="1"/>
  <c r="A1065" i="11" s="1"/>
  <c r="A1066" i="11" s="1"/>
  <c r="A1067" i="11" s="1"/>
  <c r="A1068" i="11" s="1"/>
  <c r="A1069" i="11" s="1"/>
  <c r="A1070" i="11" s="1"/>
  <c r="A1071" i="11" s="1"/>
  <c r="A1072" i="11" s="1"/>
  <c r="A1073" i="11" s="1"/>
  <c r="A1074" i="11" s="1"/>
  <c r="J1053" i="11"/>
  <c r="A1048" i="11"/>
  <c r="A1049" i="11" s="1"/>
  <c r="A1050" i="11" s="1"/>
  <c r="A1051" i="11" s="1"/>
  <c r="A1052" i="11" s="1"/>
  <c r="J1047" i="11"/>
  <c r="A1044" i="11"/>
  <c r="A1045" i="11" s="1"/>
  <c r="A1046" i="11" s="1"/>
  <c r="A1043" i="11"/>
  <c r="A1042" i="11"/>
  <c r="J1041" i="11"/>
  <c r="A1035" i="11"/>
  <c r="A1036" i="11" s="1"/>
  <c r="A1037" i="11" s="1"/>
  <c r="A1038" i="11" s="1"/>
  <c r="A1039" i="11" s="1"/>
  <c r="A1040" i="11" s="1"/>
  <c r="J1034" i="11"/>
  <c r="A1018" i="11"/>
  <c r="A1019" i="11" s="1"/>
  <c r="A1020" i="11" s="1"/>
  <c r="A1021" i="11" s="1"/>
  <c r="A1022" i="11" s="1"/>
  <c r="A1023" i="11" s="1"/>
  <c r="A1024" i="11" s="1"/>
  <c r="A1025" i="11" s="1"/>
  <c r="A1026" i="11" s="1"/>
  <c r="A1027" i="11" s="1"/>
  <c r="A1028" i="11" s="1"/>
  <c r="A1029" i="11" s="1"/>
  <c r="A1030" i="11" s="1"/>
  <c r="A1031" i="11" s="1"/>
  <c r="A1032" i="11" s="1"/>
  <c r="A1033" i="11" s="1"/>
  <c r="A1017" i="11"/>
  <c r="J1016" i="11"/>
  <c r="A991" i="11"/>
  <c r="A992" i="11" s="1"/>
  <c r="A993" i="11" s="1"/>
  <c r="A994" i="11" s="1"/>
  <c r="A995" i="11" s="1"/>
  <c r="A996" i="11" s="1"/>
  <c r="A997" i="11" s="1"/>
  <c r="A998" i="11" s="1"/>
  <c r="A999" i="11" s="1"/>
  <c r="A1000" i="11" s="1"/>
  <c r="A1001" i="11" s="1"/>
  <c r="A1002" i="11" s="1"/>
  <c r="A1003" i="11" s="1"/>
  <c r="A1004" i="11" s="1"/>
  <c r="A1005" i="11" s="1"/>
  <c r="A1006" i="11" s="1"/>
  <c r="A1007" i="11" s="1"/>
  <c r="A1008" i="11" s="1"/>
  <c r="A1009" i="11" s="1"/>
  <c r="A1010" i="11" s="1"/>
  <c r="A1011" i="11" s="1"/>
  <c r="A1012" i="11" s="1"/>
  <c r="A1013" i="11" s="1"/>
  <c r="A1014" i="11" s="1"/>
  <c r="A1015" i="11" s="1"/>
  <c r="J990" i="11"/>
  <c r="A980" i="11"/>
  <c r="A981" i="11" s="1"/>
  <c r="A982" i="11" s="1"/>
  <c r="A983" i="11" s="1"/>
  <c r="A984" i="11" s="1"/>
  <c r="A985" i="11" s="1"/>
  <c r="A986" i="11" s="1"/>
  <c r="A987" i="11" s="1"/>
  <c r="A988" i="11" s="1"/>
  <c r="A989" i="11" s="1"/>
  <c r="J979" i="11"/>
  <c r="A974" i="11"/>
  <c r="A975" i="11" s="1"/>
  <c r="A976" i="11" s="1"/>
  <c r="A977" i="11" s="1"/>
  <c r="A978" i="11" s="1"/>
  <c r="A973" i="11"/>
  <c r="J972" i="11"/>
  <c r="J957" i="11"/>
  <c r="J955" i="11"/>
  <c r="A950" i="11"/>
  <c r="A951" i="11" s="1"/>
  <c r="A952" i="11" s="1"/>
  <c r="A953" i="11" s="1"/>
  <c r="A954" i="11" s="1"/>
  <c r="J949" i="11"/>
  <c r="A933" i="11"/>
  <c r="A934" i="11" s="1"/>
  <c r="A935" i="11" s="1"/>
  <c r="A936" i="11" s="1"/>
  <c r="A937" i="11" s="1"/>
  <c r="A938" i="11" s="1"/>
  <c r="A939" i="11" s="1"/>
  <c r="A940" i="11" s="1"/>
  <c r="A941" i="11" s="1"/>
  <c r="A942" i="11" s="1"/>
  <c r="A943" i="11" s="1"/>
  <c r="A944" i="11" s="1"/>
  <c r="A945" i="11" s="1"/>
  <c r="A946" i="11" s="1"/>
  <c r="A947" i="11" s="1"/>
  <c r="A948" i="11" s="1"/>
  <c r="A932" i="11"/>
  <c r="A931" i="11"/>
  <c r="J930" i="11"/>
  <c r="A918" i="11"/>
  <c r="A919" i="11" s="1"/>
  <c r="A920" i="11" s="1"/>
  <c r="A921" i="11" s="1"/>
  <c r="A922" i="11" s="1"/>
  <c r="A923" i="11" s="1"/>
  <c r="A924" i="11" s="1"/>
  <c r="A925" i="11" s="1"/>
  <c r="A926" i="11" s="1"/>
  <c r="A927" i="11" s="1"/>
  <c r="A928" i="11" s="1"/>
  <c r="A929" i="11" s="1"/>
  <c r="J917" i="11"/>
  <c r="A906" i="11"/>
  <c r="A907" i="11" s="1"/>
  <c r="A908" i="11" s="1"/>
  <c r="A909" i="11" s="1"/>
  <c r="A910" i="11" s="1"/>
  <c r="A911" i="11" s="1"/>
  <c r="A912" i="11" s="1"/>
  <c r="A913" i="11" s="1"/>
  <c r="A914" i="11" s="1"/>
  <c r="A915" i="11" s="1"/>
  <c r="A916" i="11" s="1"/>
  <c r="J905" i="11"/>
  <c r="A898" i="11"/>
  <c r="A899" i="11" s="1"/>
  <c r="A900" i="11" s="1"/>
  <c r="A901" i="11" s="1"/>
  <c r="A902" i="11" s="1"/>
  <c r="A903" i="11" s="1"/>
  <c r="A904" i="11" s="1"/>
  <c r="J897" i="11"/>
  <c r="A883" i="11"/>
  <c r="A884" i="11" s="1"/>
  <c r="A885" i="11" s="1"/>
  <c r="A886" i="11" s="1"/>
  <c r="A887" i="11" s="1"/>
  <c r="A888" i="11" s="1"/>
  <c r="A889" i="11" s="1"/>
  <c r="A890" i="11" s="1"/>
  <c r="A891" i="11" s="1"/>
  <c r="A892" i="11" s="1"/>
  <c r="A893" i="11" s="1"/>
  <c r="A894" i="11" s="1"/>
  <c r="A895" i="11" s="1"/>
  <c r="A896" i="11" s="1"/>
  <c r="J882" i="11"/>
  <c r="A872" i="11"/>
  <c r="A873" i="11" s="1"/>
  <c r="A874" i="11" s="1"/>
  <c r="A875" i="11" s="1"/>
  <c r="A876" i="11" s="1"/>
  <c r="A877" i="11" s="1"/>
  <c r="A878" i="11" s="1"/>
  <c r="A879" i="11" s="1"/>
  <c r="A880" i="11" s="1"/>
  <c r="A881" i="11" s="1"/>
  <c r="J871" i="11"/>
  <c r="A869" i="11"/>
  <c r="A870" i="11" s="1"/>
  <c r="J868" i="11"/>
  <c r="A863" i="11"/>
  <c r="A864" i="11" s="1"/>
  <c r="A865" i="11" s="1"/>
  <c r="A866" i="11" s="1"/>
  <c r="A867" i="11" s="1"/>
  <c r="A862" i="11"/>
  <c r="J861" i="11"/>
  <c r="A856" i="11"/>
  <c r="A857" i="11" s="1"/>
  <c r="A858" i="11" s="1"/>
  <c r="A859" i="11" s="1"/>
  <c r="A860" i="11" s="1"/>
  <c r="J855" i="11"/>
  <c r="A847" i="11"/>
  <c r="A848" i="11" s="1"/>
  <c r="A849" i="11" s="1"/>
  <c r="A850" i="11" s="1"/>
  <c r="A851" i="11" s="1"/>
  <c r="A852" i="11" s="1"/>
  <c r="A853" i="11" s="1"/>
  <c r="A854" i="11" s="1"/>
  <c r="A846" i="11"/>
  <c r="J845" i="11"/>
  <c r="A827" i="11"/>
  <c r="A828" i="11" s="1"/>
  <c r="A829" i="11" s="1"/>
  <c r="A830" i="11" s="1"/>
  <c r="A831" i="11" s="1"/>
  <c r="A832" i="11" s="1"/>
  <c r="A833" i="11" s="1"/>
  <c r="A834" i="11" s="1"/>
  <c r="A835" i="11" s="1"/>
  <c r="A836" i="11" s="1"/>
  <c r="A837" i="11" s="1"/>
  <c r="A838" i="11" s="1"/>
  <c r="A839" i="11" s="1"/>
  <c r="A840" i="11" s="1"/>
  <c r="A841" i="11" s="1"/>
  <c r="A842" i="11" s="1"/>
  <c r="A843" i="11" s="1"/>
  <c r="A844" i="11" s="1"/>
  <c r="J826" i="11"/>
  <c r="A824" i="11"/>
  <c r="A825" i="11" s="1"/>
  <c r="A823" i="11"/>
  <c r="J822" i="11"/>
  <c r="A813" i="11"/>
  <c r="A814" i="11" s="1"/>
  <c r="A815" i="11" s="1"/>
  <c r="A816" i="11" s="1"/>
  <c r="A817" i="11" s="1"/>
  <c r="A818" i="11" s="1"/>
  <c r="A819" i="11" s="1"/>
  <c r="A820" i="11" s="1"/>
  <c r="A821" i="11" s="1"/>
  <c r="J812" i="11"/>
  <c r="A803" i="11"/>
  <c r="A804" i="11" s="1"/>
  <c r="A805" i="11" s="1"/>
  <c r="A806" i="11" s="1"/>
  <c r="A807" i="11" s="1"/>
  <c r="A808" i="11" s="1"/>
  <c r="A809" i="11" s="1"/>
  <c r="A810" i="11" s="1"/>
  <c r="A811" i="11" s="1"/>
  <c r="J802" i="11"/>
  <c r="A790" i="11"/>
  <c r="A791" i="11" s="1"/>
  <c r="A792" i="11" s="1"/>
  <c r="A793" i="11" s="1"/>
  <c r="A794" i="11" s="1"/>
  <c r="A795" i="11" s="1"/>
  <c r="A796" i="11" s="1"/>
  <c r="A797" i="11" s="1"/>
  <c r="A798" i="11" s="1"/>
  <c r="A799" i="11" s="1"/>
  <c r="A800" i="11" s="1"/>
  <c r="A801" i="11" s="1"/>
  <c r="J789" i="11"/>
  <c r="A786" i="11"/>
  <c r="A787" i="11" s="1"/>
  <c r="A788" i="11" s="1"/>
  <c r="J785" i="11"/>
  <c r="A773" i="11"/>
  <c r="A774" i="11" s="1"/>
  <c r="A775" i="11" s="1"/>
  <c r="A776" i="11" s="1"/>
  <c r="A777" i="11" s="1"/>
  <c r="A778" i="11" s="1"/>
  <c r="A779" i="11" s="1"/>
  <c r="A780" i="11" s="1"/>
  <c r="A781" i="11" s="1"/>
  <c r="A782" i="11" s="1"/>
  <c r="A783" i="11" s="1"/>
  <c r="A784" i="11" s="1"/>
  <c r="A772" i="11"/>
  <c r="J771" i="11"/>
  <c r="A765" i="11"/>
  <c r="A766" i="11" s="1"/>
  <c r="A767" i="11" s="1"/>
  <c r="A768" i="11" s="1"/>
  <c r="A769" i="11" s="1"/>
  <c r="A770" i="11" s="1"/>
  <c r="J764" i="11"/>
  <c r="A755" i="11"/>
  <c r="A756" i="11" s="1"/>
  <c r="A757" i="11" s="1"/>
  <c r="A758" i="11" s="1"/>
  <c r="A759" i="11" s="1"/>
  <c r="A760" i="11" s="1"/>
  <c r="A761" i="11" s="1"/>
  <c r="A762" i="11" s="1"/>
  <c r="A763" i="11" s="1"/>
  <c r="J754" i="11"/>
  <c r="A741" i="11"/>
  <c r="A742" i="11" s="1"/>
  <c r="A743" i="11" s="1"/>
  <c r="A744" i="11" s="1"/>
  <c r="A745" i="11" s="1"/>
  <c r="A746" i="11" s="1"/>
  <c r="A747" i="11" s="1"/>
  <c r="A748" i="11" s="1"/>
  <c r="A749" i="11" s="1"/>
  <c r="A750" i="11" s="1"/>
  <c r="A751" i="11" s="1"/>
  <c r="A752" i="11" s="1"/>
  <c r="A753" i="11" s="1"/>
  <c r="J740" i="11"/>
  <c r="A731" i="11"/>
  <c r="A732" i="11" s="1"/>
  <c r="A733" i="11" s="1"/>
  <c r="A734" i="11" s="1"/>
  <c r="A735" i="11" s="1"/>
  <c r="A736" i="11" s="1"/>
  <c r="A737" i="11" s="1"/>
  <c r="A738" i="11" s="1"/>
  <c r="A739" i="11" s="1"/>
  <c r="J730" i="11"/>
  <c r="A725" i="11"/>
  <c r="A726" i="11" s="1"/>
  <c r="A727" i="11" s="1"/>
  <c r="A728" i="11" s="1"/>
  <c r="A729" i="11" s="1"/>
  <c r="J724" i="11"/>
  <c r="A706" i="11"/>
  <c r="A707" i="11" s="1"/>
  <c r="A708" i="11" s="1"/>
  <c r="A709" i="11" s="1"/>
  <c r="A710" i="11" s="1"/>
  <c r="A711" i="11" s="1"/>
  <c r="A712" i="11" s="1"/>
  <c r="A713" i="11" s="1"/>
  <c r="A714" i="11" s="1"/>
  <c r="A715" i="11" s="1"/>
  <c r="A716" i="11" s="1"/>
  <c r="A717" i="11" s="1"/>
  <c r="A718" i="11" s="1"/>
  <c r="A719" i="11" s="1"/>
  <c r="A720" i="11" s="1"/>
  <c r="A721" i="11" s="1"/>
  <c r="A722" i="11" s="1"/>
  <c r="A723" i="11" s="1"/>
  <c r="J705" i="11"/>
  <c r="A701" i="11"/>
  <c r="A702" i="11" s="1"/>
  <c r="A703" i="11" s="1"/>
  <c r="A704" i="11" s="1"/>
  <c r="J700" i="11"/>
  <c r="A682" i="11"/>
  <c r="A683" i="11" s="1"/>
  <c r="A684" i="11" s="1"/>
  <c r="A685" i="11" s="1"/>
  <c r="A686" i="11" s="1"/>
  <c r="A687" i="11" s="1"/>
  <c r="A688" i="11" s="1"/>
  <c r="A689" i="11" s="1"/>
  <c r="A690" i="11" s="1"/>
  <c r="A691" i="11" s="1"/>
  <c r="A692" i="11" s="1"/>
  <c r="A693" i="11" s="1"/>
  <c r="A694" i="11" s="1"/>
  <c r="A695" i="11" s="1"/>
  <c r="A696" i="11" s="1"/>
  <c r="A697" i="11" s="1"/>
  <c r="A698" i="11" s="1"/>
  <c r="A699" i="11" s="1"/>
  <c r="A681" i="11"/>
  <c r="J680" i="11"/>
  <c r="A677" i="11"/>
  <c r="A678" i="11" s="1"/>
  <c r="A679" i="11" s="1"/>
  <c r="A676" i="11"/>
  <c r="J675" i="11"/>
  <c r="A672" i="11"/>
  <c r="A673" i="11" s="1"/>
  <c r="A674" i="11" s="1"/>
  <c r="J671" i="11"/>
  <c r="A658" i="11"/>
  <c r="A659" i="11" s="1"/>
  <c r="A660" i="11" s="1"/>
  <c r="A661" i="11" s="1"/>
  <c r="A662" i="11" s="1"/>
  <c r="A663" i="11" s="1"/>
  <c r="A664" i="11" s="1"/>
  <c r="A665" i="11" s="1"/>
  <c r="A666" i="11" s="1"/>
  <c r="A667" i="11" s="1"/>
  <c r="A668" i="11" s="1"/>
  <c r="A669" i="11" s="1"/>
  <c r="A670" i="11" s="1"/>
  <c r="J657" i="11"/>
  <c r="A646" i="11"/>
  <c r="A647" i="11" s="1"/>
  <c r="A648" i="11" s="1"/>
  <c r="A649" i="11" s="1"/>
  <c r="A650" i="11" s="1"/>
  <c r="A651" i="11" s="1"/>
  <c r="A652" i="11" s="1"/>
  <c r="A653" i="11" s="1"/>
  <c r="A654" i="11" s="1"/>
  <c r="A655" i="11" s="1"/>
  <c r="A656" i="11" s="1"/>
  <c r="J645" i="11"/>
  <c r="A632" i="11"/>
  <c r="A633" i="11" s="1"/>
  <c r="A634" i="11" s="1"/>
  <c r="A635" i="11" s="1"/>
  <c r="A636" i="11" s="1"/>
  <c r="A637" i="11" s="1"/>
  <c r="A638" i="11" s="1"/>
  <c r="A639" i="11" s="1"/>
  <c r="A640" i="11" s="1"/>
  <c r="A641" i="11" s="1"/>
  <c r="A642" i="11" s="1"/>
  <c r="A643" i="11" s="1"/>
  <c r="A644" i="11" s="1"/>
  <c r="J631" i="11"/>
  <c r="A617" i="11"/>
  <c r="A618" i="11" s="1"/>
  <c r="A619" i="11" s="1"/>
  <c r="A620" i="11" s="1"/>
  <c r="A621" i="11" s="1"/>
  <c r="A622" i="11" s="1"/>
  <c r="A623" i="11" s="1"/>
  <c r="A624" i="11" s="1"/>
  <c r="A625" i="11" s="1"/>
  <c r="A626" i="11" s="1"/>
  <c r="A627" i="11" s="1"/>
  <c r="A628" i="11" s="1"/>
  <c r="A629" i="11" s="1"/>
  <c r="A630" i="11" s="1"/>
  <c r="J616" i="11"/>
  <c r="A608" i="11"/>
  <c r="A609" i="11" s="1"/>
  <c r="A610" i="11" s="1"/>
  <c r="A611" i="11" s="1"/>
  <c r="A612" i="11" s="1"/>
  <c r="A613" i="11" s="1"/>
  <c r="A614" i="11" s="1"/>
  <c r="A615" i="11" s="1"/>
  <c r="J607" i="11"/>
  <c r="A600" i="11"/>
  <c r="A601" i="11" s="1"/>
  <c r="A602" i="11" s="1"/>
  <c r="A603" i="11" s="1"/>
  <c r="A604" i="11" s="1"/>
  <c r="A605" i="11" s="1"/>
  <c r="A606" i="11" s="1"/>
  <c r="J599" i="11"/>
  <c r="A578" i="11"/>
  <c r="A579" i="11" s="1"/>
  <c r="A580" i="11" s="1"/>
  <c r="A581" i="11" s="1"/>
  <c r="A582" i="11" s="1"/>
  <c r="A583" i="11" s="1"/>
  <c r="A584" i="11" s="1"/>
  <c r="A585" i="11" s="1"/>
  <c r="A586" i="11" s="1"/>
  <c r="A587" i="11" s="1"/>
  <c r="A588" i="11" s="1"/>
  <c r="A589" i="11" s="1"/>
  <c r="A590" i="11" s="1"/>
  <c r="A591" i="11" s="1"/>
  <c r="A592" i="11" s="1"/>
  <c r="A593" i="11" s="1"/>
  <c r="A594" i="11" s="1"/>
  <c r="A595" i="11" s="1"/>
  <c r="A596" i="11" s="1"/>
  <c r="A597" i="11" s="1"/>
  <c r="A598" i="11" s="1"/>
  <c r="J577" i="11"/>
  <c r="A568" i="11"/>
  <c r="A569" i="11" s="1"/>
  <c r="A570" i="11" s="1"/>
  <c r="A571" i="11" s="1"/>
  <c r="A572" i="11" s="1"/>
  <c r="A573" i="11" s="1"/>
  <c r="A574" i="11" s="1"/>
  <c r="A575" i="11" s="1"/>
  <c r="A576" i="11" s="1"/>
  <c r="A567" i="11"/>
  <c r="J566" i="11"/>
  <c r="A555" i="11"/>
  <c r="A556" i="11" s="1"/>
  <c r="A557" i="11" s="1"/>
  <c r="A558" i="11" s="1"/>
  <c r="A559" i="11" s="1"/>
  <c r="A560" i="11" s="1"/>
  <c r="A561" i="11" s="1"/>
  <c r="A562" i="11" s="1"/>
  <c r="A563" i="11" s="1"/>
  <c r="A564" i="11" s="1"/>
  <c r="A565" i="11" s="1"/>
  <c r="A554" i="11"/>
  <c r="J553" i="11"/>
  <c r="A550" i="11"/>
  <c r="A551" i="11" s="1"/>
  <c r="A552" i="11" s="1"/>
  <c r="J549" i="11"/>
  <c r="A541" i="11"/>
  <c r="A542" i="11" s="1"/>
  <c r="A543" i="11" s="1"/>
  <c r="A544" i="11" s="1"/>
  <c r="A545" i="11" s="1"/>
  <c r="A546" i="11" s="1"/>
  <c r="A547" i="11" s="1"/>
  <c r="A548" i="11" s="1"/>
  <c r="A540" i="11"/>
  <c r="J539" i="11"/>
  <c r="A533" i="11"/>
  <c r="A534" i="11" s="1"/>
  <c r="A535" i="11" s="1"/>
  <c r="A536" i="11" s="1"/>
  <c r="A537" i="11" s="1"/>
  <c r="A538" i="11" s="1"/>
  <c r="J532" i="11"/>
  <c r="A521" i="11"/>
  <c r="A522" i="11" s="1"/>
  <c r="A523" i="11" s="1"/>
  <c r="A524" i="11" s="1"/>
  <c r="A525" i="11" s="1"/>
  <c r="A526" i="11" s="1"/>
  <c r="A527" i="11" s="1"/>
  <c r="A528" i="11" s="1"/>
  <c r="A529" i="11" s="1"/>
  <c r="A530" i="11" s="1"/>
  <c r="A531" i="11" s="1"/>
  <c r="J520" i="11"/>
  <c r="A517" i="11"/>
  <c r="A518" i="11" s="1"/>
  <c r="A519" i="11" s="1"/>
  <c r="J516" i="11"/>
  <c r="A504" i="11"/>
  <c r="A505" i="11" s="1"/>
  <c r="A506" i="11" s="1"/>
  <c r="A507" i="11" s="1"/>
  <c r="A508" i="11" s="1"/>
  <c r="A509" i="11" s="1"/>
  <c r="A510" i="11" s="1"/>
  <c r="A511" i="11" s="1"/>
  <c r="A512" i="11" s="1"/>
  <c r="A513" i="11" s="1"/>
  <c r="A514" i="11" s="1"/>
  <c r="A515" i="11" s="1"/>
  <c r="J503" i="11"/>
  <c r="A501" i="11"/>
  <c r="A502" i="11" s="1"/>
  <c r="A500" i="11"/>
  <c r="J499" i="11"/>
  <c r="A491" i="11"/>
  <c r="A492" i="11" s="1"/>
  <c r="A493" i="11" s="1"/>
  <c r="A494" i="11" s="1"/>
  <c r="A495" i="11" s="1"/>
  <c r="A496" i="11" s="1"/>
  <c r="A497" i="11" s="1"/>
  <c r="A498" i="11" s="1"/>
  <c r="A490" i="11"/>
  <c r="J489" i="11"/>
  <c r="A486" i="11"/>
  <c r="A487" i="11" s="1"/>
  <c r="A488" i="11" s="1"/>
  <c r="J485" i="11"/>
  <c r="A479" i="11"/>
  <c r="A480" i="11" s="1"/>
  <c r="A481" i="11" s="1"/>
  <c r="A482" i="11" s="1"/>
  <c r="A483" i="11" s="1"/>
  <c r="A484" i="11" s="1"/>
  <c r="J478" i="11"/>
  <c r="A465" i="11"/>
  <c r="A466" i="11" s="1"/>
  <c r="A467" i="11" s="1"/>
  <c r="A468" i="11" s="1"/>
  <c r="A469" i="11" s="1"/>
  <c r="A470" i="11" s="1"/>
  <c r="A471" i="11" s="1"/>
  <c r="A472" i="11" s="1"/>
  <c r="A473" i="11" s="1"/>
  <c r="A474" i="11" s="1"/>
  <c r="A475" i="11" s="1"/>
  <c r="A476" i="11" s="1"/>
  <c r="A477" i="11" s="1"/>
  <c r="J464" i="11"/>
  <c r="A456" i="11"/>
  <c r="A457" i="11" s="1"/>
  <c r="A458" i="11" s="1"/>
  <c r="A459" i="11" s="1"/>
  <c r="A460" i="11" s="1"/>
  <c r="A461" i="11" s="1"/>
  <c r="A462" i="11" s="1"/>
  <c r="A463" i="11" s="1"/>
  <c r="A455" i="11"/>
  <c r="J454" i="11"/>
  <c r="A440" i="11"/>
  <c r="A441" i="11" s="1"/>
  <c r="A442" i="11" s="1"/>
  <c r="A443" i="11" s="1"/>
  <c r="A444" i="11" s="1"/>
  <c r="A445" i="11" s="1"/>
  <c r="A446" i="11" s="1"/>
  <c r="A447" i="11" s="1"/>
  <c r="A448" i="11" s="1"/>
  <c r="A449" i="11" s="1"/>
  <c r="A450" i="11" s="1"/>
  <c r="A451" i="11" s="1"/>
  <c r="A452" i="11" s="1"/>
  <c r="A453" i="11" s="1"/>
  <c r="J439" i="11"/>
  <c r="A429" i="11"/>
  <c r="A430" i="11" s="1"/>
  <c r="A431" i="11" s="1"/>
  <c r="A432" i="11" s="1"/>
  <c r="A433" i="11" s="1"/>
  <c r="A434" i="11" s="1"/>
  <c r="A435" i="11" s="1"/>
  <c r="A436" i="11" s="1"/>
  <c r="A437" i="11" s="1"/>
  <c r="A438" i="11" s="1"/>
  <c r="A428" i="11"/>
  <c r="J427" i="11"/>
  <c r="A419" i="11"/>
  <c r="A420" i="11" s="1"/>
  <c r="A421" i="11" s="1"/>
  <c r="A422" i="11" s="1"/>
  <c r="A423" i="11" s="1"/>
  <c r="A424" i="11" s="1"/>
  <c r="A425" i="11" s="1"/>
  <c r="A426" i="11" s="1"/>
  <c r="J418" i="11"/>
  <c r="A414" i="11"/>
  <c r="A415" i="11" s="1"/>
  <c r="A416" i="11" s="1"/>
  <c r="A417" i="11" s="1"/>
  <c r="J413" i="11"/>
  <c r="A408" i="11"/>
  <c r="A409" i="11" s="1"/>
  <c r="A410" i="11" s="1"/>
  <c r="A411" i="11" s="1"/>
  <c r="A412" i="11" s="1"/>
  <c r="A407" i="11"/>
  <c r="J406" i="11"/>
  <c r="A395" i="11"/>
  <c r="A396" i="11" s="1"/>
  <c r="A397" i="11" s="1"/>
  <c r="A398" i="11" s="1"/>
  <c r="A399" i="11" s="1"/>
  <c r="A400" i="11" s="1"/>
  <c r="A401" i="11" s="1"/>
  <c r="A402" i="11" s="1"/>
  <c r="A403" i="11" s="1"/>
  <c r="A404" i="11" s="1"/>
  <c r="A405" i="11" s="1"/>
  <c r="J394" i="11"/>
  <c r="A386" i="11"/>
  <c r="A387" i="11" s="1"/>
  <c r="A388" i="11" s="1"/>
  <c r="A389" i="11" s="1"/>
  <c r="A390" i="11" s="1"/>
  <c r="A391" i="11" s="1"/>
  <c r="A392" i="11" s="1"/>
  <c r="A393" i="11" s="1"/>
  <c r="J385" i="11"/>
  <c r="A377" i="11"/>
  <c r="A378" i="11" s="1"/>
  <c r="A379" i="11" s="1"/>
  <c r="A380" i="11" s="1"/>
  <c r="A381" i="11" s="1"/>
  <c r="A382" i="11" s="1"/>
  <c r="A383" i="11" s="1"/>
  <c r="A384" i="11" s="1"/>
  <c r="J376" i="11"/>
  <c r="A373" i="11"/>
  <c r="A374" i="11" s="1"/>
  <c r="A375" i="11" s="1"/>
  <c r="J372" i="11"/>
  <c r="A369" i="11"/>
  <c r="A370" i="11" s="1"/>
  <c r="A371" i="11" s="1"/>
  <c r="J368" i="11"/>
  <c r="A355" i="11"/>
  <c r="A356" i="11" s="1"/>
  <c r="A357" i="11" s="1"/>
  <c r="A358" i="11" s="1"/>
  <c r="A359" i="11" s="1"/>
  <c r="A360" i="11" s="1"/>
  <c r="A361" i="11" s="1"/>
  <c r="A362" i="11" s="1"/>
  <c r="A363" i="11" s="1"/>
  <c r="A364" i="11" s="1"/>
  <c r="A365" i="11" s="1"/>
  <c r="A366" i="11" s="1"/>
  <c r="A367" i="11" s="1"/>
  <c r="J354" i="11"/>
  <c r="A350" i="11"/>
  <c r="A351" i="11" s="1"/>
  <c r="A352" i="11" s="1"/>
  <c r="A353" i="11" s="1"/>
  <c r="J349" i="11"/>
  <c r="A344" i="11"/>
  <c r="A345" i="11" s="1"/>
  <c r="A346" i="11" s="1"/>
  <c r="A347" i="11" s="1"/>
  <c r="A348" i="11" s="1"/>
  <c r="A343" i="11"/>
  <c r="J342" i="11"/>
  <c r="A341" i="11"/>
  <c r="A340" i="11"/>
  <c r="J339" i="11"/>
  <c r="A333" i="11"/>
  <c r="A334" i="11" s="1"/>
  <c r="A335" i="11" s="1"/>
  <c r="A336" i="11" s="1"/>
  <c r="A337" i="11" s="1"/>
  <c r="A338" i="11" s="1"/>
  <c r="A332" i="11"/>
  <c r="J331" i="11"/>
  <c r="R300" i="11"/>
  <c r="A299" i="11"/>
  <c r="A300" i="11" s="1"/>
  <c r="A301" i="11" s="1"/>
  <c r="A302" i="11" s="1"/>
  <c r="A303" i="11" s="1"/>
  <c r="A304" i="11" s="1"/>
  <c r="A305" i="11" s="1"/>
  <c r="A306" i="11" s="1"/>
  <c r="A307" i="11" s="1"/>
  <c r="A308" i="11" s="1"/>
  <c r="A309" i="11" s="1"/>
  <c r="A310" i="11" s="1"/>
  <c r="A311" i="11" s="1"/>
  <c r="A312" i="11" s="1"/>
  <c r="A313" i="11" s="1"/>
  <c r="A314" i="11" s="1"/>
  <c r="A315" i="11" s="1"/>
  <c r="A316" i="11" s="1"/>
  <c r="A317" i="11" s="1"/>
  <c r="A318" i="11" s="1"/>
  <c r="A319" i="11" s="1"/>
  <c r="A320" i="11" s="1"/>
  <c r="A321" i="11" s="1"/>
  <c r="A322" i="11" s="1"/>
  <c r="A323" i="11" s="1"/>
  <c r="A324" i="11" s="1"/>
  <c r="A325" i="11" s="1"/>
  <c r="A326" i="11" s="1"/>
  <c r="A327" i="11" s="1"/>
  <c r="A328" i="11" s="1"/>
  <c r="A329" i="11" s="1"/>
  <c r="A330" i="11" s="1"/>
  <c r="R298" i="11"/>
  <c r="J298" i="11"/>
  <c r="A272" i="1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J271" i="11"/>
  <c r="A264" i="11"/>
  <c r="A265" i="11" s="1"/>
  <c r="A266" i="11" s="1"/>
  <c r="A267" i="11" s="1"/>
  <c r="A268" i="11" s="1"/>
  <c r="A269" i="11" s="1"/>
  <c r="A270" i="11" s="1"/>
  <c r="J263" i="11"/>
  <c r="R255" i="11"/>
  <c r="A253" i="11"/>
  <c r="A254" i="11" s="1"/>
  <c r="A255" i="11" s="1"/>
  <c r="A256" i="11" s="1"/>
  <c r="A257" i="11" s="1"/>
  <c r="A258" i="11" s="1"/>
  <c r="A259" i="11" s="1"/>
  <c r="A260" i="11" s="1"/>
  <c r="A261" i="11" s="1"/>
  <c r="A262" i="11" s="1"/>
  <c r="J252" i="11"/>
  <c r="A224" i="1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J223" i="11"/>
  <c r="A219" i="11"/>
  <c r="A220" i="11" s="1"/>
  <c r="A221" i="11" s="1"/>
  <c r="J218" i="11"/>
  <c r="R215" i="11"/>
  <c r="A212" i="11"/>
  <c r="A213" i="11" s="1"/>
  <c r="A214" i="11" s="1"/>
  <c r="A215" i="11" s="1"/>
  <c r="A216" i="11" s="1"/>
  <c r="A217" i="11" s="1"/>
  <c r="J211" i="11"/>
  <c r="A204" i="11"/>
  <c r="A205" i="11" s="1"/>
  <c r="A206" i="11" s="1"/>
  <c r="A207" i="11" s="1"/>
  <c r="A208" i="11" s="1"/>
  <c r="A209" i="11" s="1"/>
  <c r="A210" i="11" s="1"/>
  <c r="A203" i="11"/>
  <c r="A202" i="11"/>
  <c r="J201" i="11"/>
  <c r="A185" i="11"/>
  <c r="A186" i="11" s="1"/>
  <c r="A187" i="11" s="1"/>
  <c r="A188" i="11" s="1"/>
  <c r="A189" i="11" s="1"/>
  <c r="A190" i="11" s="1"/>
  <c r="A191" i="11" s="1"/>
  <c r="A192" i="11" s="1"/>
  <c r="A193" i="11" s="1"/>
  <c r="A194" i="11" s="1"/>
  <c r="A195" i="11" s="1"/>
  <c r="A196" i="11" s="1"/>
  <c r="A197" i="11" s="1"/>
  <c r="A198" i="11" s="1"/>
  <c r="A199" i="11" s="1"/>
  <c r="A200" i="11" s="1"/>
  <c r="J184" i="11"/>
  <c r="R173" i="11"/>
  <c r="A173" i="11"/>
  <c r="A174" i="11" s="1"/>
  <c r="A175" i="11" s="1"/>
  <c r="A176" i="11" s="1"/>
  <c r="A177" i="11" s="1"/>
  <c r="A178" i="11" s="1"/>
  <c r="A179" i="11" s="1"/>
  <c r="A180" i="11" s="1"/>
  <c r="A181" i="11" s="1"/>
  <c r="A182" i="11" s="1"/>
  <c r="A183" i="11" s="1"/>
  <c r="A172" i="11"/>
  <c r="A171" i="11"/>
  <c r="J170" i="11"/>
  <c r="A153" i="11"/>
  <c r="A154" i="11" s="1"/>
  <c r="A155" i="11" s="1"/>
  <c r="A156" i="11" s="1"/>
  <c r="A157" i="11" s="1"/>
  <c r="A158" i="11" s="1"/>
  <c r="A159" i="11" s="1"/>
  <c r="A160" i="11" s="1"/>
  <c r="A161" i="11" s="1"/>
  <c r="A162" i="11" s="1"/>
  <c r="A163" i="11" s="1"/>
  <c r="A164" i="11" s="1"/>
  <c r="A165" i="11" s="1"/>
  <c r="A166" i="11" s="1"/>
  <c r="A167" i="11" s="1"/>
  <c r="A168" i="11" s="1"/>
  <c r="A169" i="11" s="1"/>
  <c r="J152" i="11"/>
  <c r="R142" i="11"/>
  <c r="A142" i="11"/>
  <c r="A143" i="11" s="1"/>
  <c r="A144" i="11" s="1"/>
  <c r="A145" i="11" s="1"/>
  <c r="A146" i="11" s="1"/>
  <c r="A147" i="11" s="1"/>
  <c r="A148" i="11" s="1"/>
  <c r="A149" i="11" s="1"/>
  <c r="A150" i="11" s="1"/>
  <c r="A151" i="11" s="1"/>
  <c r="A141" i="11"/>
  <c r="J140" i="11"/>
  <c r="A132" i="11"/>
  <c r="A133" i="11" s="1"/>
  <c r="A134" i="11" s="1"/>
  <c r="A135" i="11" s="1"/>
  <c r="A136" i="11" s="1"/>
  <c r="A137" i="11" s="1"/>
  <c r="A138" i="11" s="1"/>
  <c r="A139" i="11" s="1"/>
  <c r="A131" i="11"/>
  <c r="J130" i="11"/>
  <c r="A118" i="11"/>
  <c r="A119" i="11" s="1"/>
  <c r="A120" i="11" s="1"/>
  <c r="A121" i="11" s="1"/>
  <c r="A122" i="11" s="1"/>
  <c r="A123" i="11" s="1"/>
  <c r="A124" i="11" s="1"/>
  <c r="A125" i="11" s="1"/>
  <c r="A126" i="11" s="1"/>
  <c r="A127" i="11" s="1"/>
  <c r="A128" i="11" s="1"/>
  <c r="A129" i="11" s="1"/>
  <c r="A117" i="11"/>
  <c r="J116" i="11"/>
  <c r="A110" i="11"/>
  <c r="A111" i="11" s="1"/>
  <c r="A112" i="11" s="1"/>
  <c r="A113" i="11" s="1"/>
  <c r="A114" i="11" s="1"/>
  <c r="A115" i="11" s="1"/>
  <c r="J109" i="11"/>
  <c r="A106" i="11"/>
  <c r="A107" i="11" s="1"/>
  <c r="A108" i="11" s="1"/>
  <c r="J105" i="11"/>
  <c r="A98" i="11"/>
  <c r="A99" i="11" s="1"/>
  <c r="A100" i="11" s="1"/>
  <c r="A101" i="11" s="1"/>
  <c r="A102" i="11" s="1"/>
  <c r="A103" i="11" s="1"/>
  <c r="A104" i="11" s="1"/>
  <c r="J97" i="11"/>
  <c r="A86" i="11"/>
  <c r="A87" i="11" s="1"/>
  <c r="A88" i="11" s="1"/>
  <c r="A89" i="11" s="1"/>
  <c r="A90" i="11" s="1"/>
  <c r="A91" i="11" s="1"/>
  <c r="A92" i="11" s="1"/>
  <c r="A93" i="11" s="1"/>
  <c r="A94" i="11" s="1"/>
  <c r="A95" i="11" s="1"/>
  <c r="A96" i="11" s="1"/>
  <c r="A85" i="11"/>
  <c r="R84" i="11"/>
  <c r="J84" i="11"/>
  <c r="A71" i="11"/>
  <c r="A72" i="11" s="1"/>
  <c r="A73" i="11" s="1"/>
  <c r="A74" i="11" s="1"/>
  <c r="A75" i="11" s="1"/>
  <c r="A76" i="11" s="1"/>
  <c r="A77" i="11" s="1"/>
  <c r="A78" i="11" s="1"/>
  <c r="A79" i="11" s="1"/>
  <c r="A80" i="11" s="1"/>
  <c r="A81" i="11" s="1"/>
  <c r="A82" i="11" s="1"/>
  <c r="A83" i="11" s="1"/>
  <c r="J70" i="11"/>
  <c r="A69" i="11"/>
  <c r="A68" i="11"/>
  <c r="J67" i="11"/>
  <c r="R65" i="11"/>
  <c r="R63" i="11"/>
  <c r="A63" i="11"/>
  <c r="J62" i="11"/>
  <c r="A56" i="11"/>
  <c r="A57" i="11" s="1"/>
  <c r="A58" i="11" s="1"/>
  <c r="A59" i="11" s="1"/>
  <c r="A60" i="11" s="1"/>
  <c r="A61" i="11" s="1"/>
  <c r="J55" i="11"/>
  <c r="A42" i="11"/>
  <c r="A43" i="11" s="1"/>
  <c r="A44" i="11" s="1"/>
  <c r="A45" i="11" s="1"/>
  <c r="A46" i="11" s="1"/>
  <c r="A47" i="11" s="1"/>
  <c r="A48" i="11" s="1"/>
  <c r="A49" i="11" s="1"/>
  <c r="A50" i="11" s="1"/>
  <c r="A51" i="11" s="1"/>
  <c r="A52" i="11" s="1"/>
  <c r="A53" i="11" s="1"/>
  <c r="A54" i="11" s="1"/>
  <c r="J41" i="11"/>
  <c r="A38" i="11"/>
  <c r="A39" i="11" s="1"/>
  <c r="A40" i="11" s="1"/>
  <c r="A37" i="11"/>
  <c r="J36" i="11"/>
  <c r="A30" i="11"/>
  <c r="A31" i="11" s="1"/>
  <c r="A32" i="11" s="1"/>
  <c r="A33" i="11" s="1"/>
  <c r="A34" i="11" s="1"/>
  <c r="A35" i="11" s="1"/>
  <c r="R29" i="11"/>
  <c r="J29" i="11"/>
  <c r="A26" i="11"/>
  <c r="A27" i="11" s="1"/>
  <c r="A25" i="11"/>
  <c r="J24" i="11"/>
  <c r="A22" i="11"/>
  <c r="A23" i="11" s="1"/>
  <c r="J21" i="11"/>
  <c r="A18" i="11"/>
  <c r="A19" i="11" s="1"/>
  <c r="A20" i="11" s="1"/>
  <c r="R17" i="11"/>
  <c r="A17" i="11"/>
  <c r="J16" i="11"/>
  <c r="R9" i="11"/>
  <c r="A8" i="11"/>
  <c r="A9" i="11" s="1"/>
  <c r="A10" i="11" s="1"/>
  <c r="A11" i="11" s="1"/>
  <c r="A12" i="11" s="1"/>
  <c r="A13" i="11" s="1"/>
  <c r="A14" i="11" s="1"/>
  <c r="A15" i="11" s="1"/>
  <c r="R7" i="11"/>
  <c r="J7" i="11"/>
  <c r="A5" i="11"/>
  <c r="A6" i="11" s="1"/>
  <c r="A4" i="11"/>
  <c r="A3" i="11"/>
  <c r="J2" i="11"/>
  <c r="H2" i="9"/>
  <c r="L2" i="9"/>
  <c r="R2" i="9" s="1"/>
  <c r="S2" i="9"/>
  <c r="T2" i="9"/>
  <c r="U2" i="9"/>
  <c r="H3" i="9"/>
  <c r="L3" i="9"/>
  <c r="R3" i="9" s="1"/>
  <c r="S3" i="9"/>
  <c r="T3" i="9"/>
  <c r="U3" i="9"/>
  <c r="H4" i="9"/>
  <c r="L4" i="9"/>
  <c r="L128" i="9" s="1"/>
  <c r="R4" i="9"/>
  <c r="S4" i="9"/>
  <c r="T4" i="9"/>
  <c r="U4" i="9"/>
  <c r="H5" i="9"/>
  <c r="L5" i="9"/>
  <c r="R5" i="9"/>
  <c r="S5" i="9"/>
  <c r="T5" i="9"/>
  <c r="U5" i="9"/>
  <c r="H6" i="9"/>
  <c r="L6" i="9"/>
  <c r="R6" i="9"/>
  <c r="S6" i="9"/>
  <c r="T6" i="9"/>
  <c r="U6" i="9"/>
  <c r="H7" i="9"/>
  <c r="H128" i="9" s="1"/>
  <c r="L7" i="9"/>
  <c r="R7" i="9" s="1"/>
  <c r="S7" i="9"/>
  <c r="T7" i="9"/>
  <c r="U7" i="9"/>
  <c r="H8" i="9"/>
  <c r="L8" i="9"/>
  <c r="R8" i="9" s="1"/>
  <c r="S8" i="9"/>
  <c r="T8" i="9"/>
  <c r="U8" i="9"/>
  <c r="H9" i="9"/>
  <c r="L9" i="9"/>
  <c r="R9" i="9" s="1"/>
  <c r="S9" i="9"/>
  <c r="T9" i="9"/>
  <c r="U9" i="9"/>
  <c r="H10" i="9"/>
  <c r="L10" i="9"/>
  <c r="R10" i="9" s="1"/>
  <c r="S10" i="9"/>
  <c r="T10" i="9"/>
  <c r="U10" i="9"/>
  <c r="H11" i="9"/>
  <c r="L11" i="9"/>
  <c r="R11" i="9" s="1"/>
  <c r="S11" i="9"/>
  <c r="T11" i="9"/>
  <c r="U11" i="9"/>
  <c r="H12" i="9"/>
  <c r="L12" i="9"/>
  <c r="R12" i="9"/>
  <c r="S12" i="9"/>
  <c r="T12" i="9"/>
  <c r="U12" i="9"/>
  <c r="H13" i="9"/>
  <c r="L13" i="9"/>
  <c r="R13" i="9"/>
  <c r="S13" i="9"/>
  <c r="T13" i="9"/>
  <c r="U13" i="9"/>
  <c r="H14" i="9"/>
  <c r="L14" i="9"/>
  <c r="R14" i="9"/>
  <c r="S14" i="9"/>
  <c r="T14" i="9"/>
  <c r="U14" i="9"/>
  <c r="H15" i="9"/>
  <c r="L15" i="9"/>
  <c r="R15" i="9" s="1"/>
  <c r="S15" i="9"/>
  <c r="T15" i="9"/>
  <c r="U15" i="9"/>
  <c r="H16" i="9"/>
  <c r="L16" i="9"/>
  <c r="R16" i="9" s="1"/>
  <c r="S16" i="9"/>
  <c r="T16" i="9"/>
  <c r="U16" i="9"/>
  <c r="H17" i="9"/>
  <c r="L17" i="9"/>
  <c r="R17" i="9" s="1"/>
  <c r="S17" i="9"/>
  <c r="T17" i="9"/>
  <c r="U17" i="9"/>
  <c r="H18" i="9"/>
  <c r="L18" i="9"/>
  <c r="R18" i="9" s="1"/>
  <c r="S18" i="9"/>
  <c r="T18" i="9"/>
  <c r="U18" i="9"/>
  <c r="H19" i="9"/>
  <c r="L19" i="9"/>
  <c r="R19" i="9" s="1"/>
  <c r="S19" i="9"/>
  <c r="T19" i="9"/>
  <c r="U19" i="9"/>
  <c r="H20" i="9"/>
  <c r="L20" i="9"/>
  <c r="R20" i="9"/>
  <c r="S20" i="9"/>
  <c r="T20" i="9"/>
  <c r="U20" i="9"/>
  <c r="H21" i="9"/>
  <c r="L21" i="9"/>
  <c r="R21" i="9"/>
  <c r="S21" i="9"/>
  <c r="T21" i="9"/>
  <c r="U21" i="9"/>
  <c r="H22" i="9"/>
  <c r="L22" i="9"/>
  <c r="R22" i="9"/>
  <c r="S22" i="9"/>
  <c r="T22" i="9"/>
  <c r="U22" i="9"/>
  <c r="H23" i="9"/>
  <c r="L23" i="9"/>
  <c r="R23" i="9"/>
  <c r="S23" i="9"/>
  <c r="T23" i="9"/>
  <c r="U23" i="9"/>
  <c r="H24" i="9"/>
  <c r="L24" i="9"/>
  <c r="R24" i="9" s="1"/>
  <c r="S24" i="9"/>
  <c r="T24" i="9"/>
  <c r="U24" i="9"/>
  <c r="H25" i="9"/>
  <c r="L25" i="9"/>
  <c r="R25" i="9" s="1"/>
  <c r="S25" i="9"/>
  <c r="T25" i="9"/>
  <c r="U25" i="9"/>
  <c r="H26" i="9"/>
  <c r="L26" i="9"/>
  <c r="R26" i="9" s="1"/>
  <c r="S26" i="9"/>
  <c r="T26" i="9"/>
  <c r="U26" i="9"/>
  <c r="H27" i="9"/>
  <c r="L27" i="9"/>
  <c r="R27" i="9" s="1"/>
  <c r="S27" i="9"/>
  <c r="T27" i="9"/>
  <c r="U27" i="9"/>
  <c r="H28" i="9"/>
  <c r="L28" i="9"/>
  <c r="R28" i="9"/>
  <c r="S28" i="9"/>
  <c r="T28" i="9"/>
  <c r="U28" i="9"/>
  <c r="H29" i="9"/>
  <c r="L29" i="9"/>
  <c r="R29" i="9"/>
  <c r="S29" i="9"/>
  <c r="T29" i="9"/>
  <c r="U29" i="9"/>
  <c r="H30" i="9"/>
  <c r="L30" i="9"/>
  <c r="R30" i="9"/>
  <c r="S30" i="9"/>
  <c r="T30" i="9"/>
  <c r="U30" i="9"/>
  <c r="H31" i="9"/>
  <c r="L31" i="9"/>
  <c r="R31" i="9"/>
  <c r="S31" i="9"/>
  <c r="T31" i="9"/>
  <c r="U31" i="9"/>
  <c r="R32" i="9"/>
  <c r="R33" i="9"/>
  <c r="R34" i="9"/>
  <c r="R35" i="9"/>
  <c r="R36" i="9"/>
  <c r="R37" i="9"/>
  <c r="R38" i="9"/>
  <c r="R39" i="9"/>
  <c r="R40" i="9"/>
  <c r="R41" i="9"/>
  <c r="R42" i="9"/>
  <c r="R43" i="9"/>
  <c r="R44" i="9"/>
  <c r="R45" i="9"/>
  <c r="R46" i="9"/>
  <c r="R47" i="9"/>
  <c r="R48" i="9"/>
  <c r="R49" i="9"/>
  <c r="R50" i="9"/>
  <c r="R51" i="9"/>
  <c r="R52" i="9"/>
  <c r="R53" i="9"/>
  <c r="R54" i="9"/>
  <c r="R55" i="9"/>
  <c r="R56" i="9"/>
  <c r="R5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D128" i="9"/>
  <c r="S128" i="9"/>
  <c r="T128" i="9"/>
  <c r="U128" i="9"/>
  <c r="D129" i="9"/>
  <c r="R129" i="9"/>
  <c r="D130" i="9"/>
  <c r="E130" i="9"/>
  <c r="F130" i="9"/>
  <c r="I130" i="9"/>
  <c r="J130" i="9"/>
  <c r="K130" i="9"/>
  <c r="I2" i="2"/>
  <c r="O2" i="2"/>
  <c r="AE2" i="2"/>
  <c r="AF2" i="2"/>
  <c r="AH2" i="2" s="1"/>
  <c r="AG2" i="2"/>
  <c r="A3" i="2"/>
  <c r="AE3" i="2"/>
  <c r="AF3" i="2"/>
  <c r="AH3" i="2" s="1"/>
  <c r="AG3" i="2"/>
  <c r="A4" i="2"/>
  <c r="A5" i="2" s="1"/>
  <c r="A6" i="2" s="1"/>
  <c r="AE4" i="2"/>
  <c r="AF4" i="2"/>
  <c r="AH4" i="2" s="1"/>
  <c r="AG4" i="2"/>
  <c r="AE5" i="2"/>
  <c r="AF5" i="2"/>
  <c r="AH5" i="2" s="1"/>
  <c r="AG5" i="2"/>
  <c r="AE6" i="2"/>
  <c r="AF6" i="2"/>
  <c r="AG6" i="2"/>
  <c r="AH6" i="2"/>
  <c r="I7" i="2"/>
  <c r="O7" i="2"/>
  <c r="V7" i="2"/>
  <c r="AE7" i="2"/>
  <c r="AF7" i="2"/>
  <c r="AG7" i="2"/>
  <c r="A8" i="2"/>
  <c r="A9" i="2" s="1"/>
  <c r="A10" i="2" s="1"/>
  <c r="A11" i="2" s="1"/>
  <c r="A12" i="2" s="1"/>
  <c r="A13" i="2" s="1"/>
  <c r="A14" i="2" s="1"/>
  <c r="A15" i="2" s="1"/>
  <c r="AE8" i="2"/>
  <c r="AF8" i="2"/>
  <c r="AH8" i="2" s="1"/>
  <c r="AG8" i="2"/>
  <c r="V9" i="2"/>
  <c r="AE9" i="2"/>
  <c r="AF9" i="2"/>
  <c r="AH9" i="2" s="1"/>
  <c r="AG9" i="2"/>
  <c r="AE10" i="2"/>
  <c r="AF10" i="2"/>
  <c r="AH10" i="2" s="1"/>
  <c r="AG10" i="2"/>
  <c r="AE11" i="2"/>
  <c r="AF11" i="2"/>
  <c r="AG11" i="2"/>
  <c r="AH11" i="2"/>
  <c r="B12" i="2"/>
  <c r="B13" i="2" s="1"/>
  <c r="B14" i="2" s="1"/>
  <c r="B15" i="2" s="1"/>
  <c r="AE12" i="2"/>
  <c r="AH12" i="2" s="1"/>
  <c r="AF12" i="2"/>
  <c r="AE13" i="2"/>
  <c r="AF13" i="2"/>
  <c r="AH13" i="2" s="1"/>
  <c r="AE14" i="2"/>
  <c r="AF14" i="2"/>
  <c r="AH14" i="2" s="1"/>
  <c r="AE15" i="2"/>
  <c r="AF15" i="2"/>
  <c r="I16" i="2"/>
  <c r="O16" i="2"/>
  <c r="AE16" i="2"/>
  <c r="AF16" i="2"/>
  <c r="AH16" i="2" s="1"/>
  <c r="AG16" i="2"/>
  <c r="A17" i="2"/>
  <c r="A18" i="2" s="1"/>
  <c r="A19" i="2" s="1"/>
  <c r="A20" i="2" s="1"/>
  <c r="V17" i="2"/>
  <c r="AE17" i="2"/>
  <c r="AF17" i="2"/>
  <c r="AG17" i="2"/>
  <c r="AH17" i="2"/>
  <c r="AE18" i="2"/>
  <c r="AF18" i="2"/>
  <c r="AG18" i="2"/>
  <c r="AE19" i="2"/>
  <c r="AF19" i="2"/>
  <c r="AH19" i="2" s="1"/>
  <c r="AG19" i="2"/>
  <c r="AE20" i="2"/>
  <c r="AF20" i="2"/>
  <c r="AH20" i="2" s="1"/>
  <c r="AG20" i="2"/>
  <c r="I21" i="2"/>
  <c r="AE21" i="2"/>
  <c r="AH21" i="2" s="1"/>
  <c r="AF21" i="2"/>
  <c r="AG21" i="2"/>
  <c r="A22" i="2"/>
  <c r="A23" i="2" s="1"/>
  <c r="B22" i="2"/>
  <c r="B23" i="2" s="1"/>
  <c r="AE22" i="2"/>
  <c r="AF22" i="2"/>
  <c r="AG22" i="2"/>
  <c r="AE23" i="2"/>
  <c r="AF23" i="2"/>
  <c r="AG23" i="2"/>
  <c r="AH23" i="2"/>
  <c r="I24" i="2"/>
  <c r="O24" i="2"/>
  <c r="AE24" i="2"/>
  <c r="AF24" i="2"/>
  <c r="AH24" i="2" s="1"/>
  <c r="AG24" i="2"/>
  <c r="A25" i="2"/>
  <c r="A26" i="2" s="1"/>
  <c r="A27" i="2" s="1"/>
  <c r="A28" i="2" s="1"/>
  <c r="AE25" i="2"/>
  <c r="AF25" i="2"/>
  <c r="AH25" i="2" s="1"/>
  <c r="AG25" i="2"/>
  <c r="AE26" i="2"/>
  <c r="AF26" i="2"/>
  <c r="AH26" i="2" s="1"/>
  <c r="AG26" i="2"/>
  <c r="AE27" i="2"/>
  <c r="AF27" i="2"/>
  <c r="AH27" i="2" s="1"/>
  <c r="AG27" i="2"/>
  <c r="AE28" i="2"/>
  <c r="AF28" i="2"/>
  <c r="AG28" i="2"/>
  <c r="I29" i="2"/>
  <c r="O29" i="2"/>
  <c r="V29" i="2"/>
  <c r="AE29" i="2"/>
  <c r="AF29" i="2"/>
  <c r="AG29" i="2"/>
  <c r="A30" i="2"/>
  <c r="A31" i="2" s="1"/>
  <c r="A32" i="2" s="1"/>
  <c r="A33" i="2" s="1"/>
  <c r="A34" i="2" s="1"/>
  <c r="A35" i="2" s="1"/>
  <c r="AE30" i="2"/>
  <c r="AF30" i="2"/>
  <c r="AG30" i="2"/>
  <c r="AE31" i="2"/>
  <c r="AF31" i="2"/>
  <c r="AG31" i="2"/>
  <c r="AH31" i="2"/>
  <c r="AE32" i="2"/>
  <c r="AH32" i="2" s="1"/>
  <c r="AF32" i="2"/>
  <c r="AG32" i="2"/>
  <c r="AE33" i="2"/>
  <c r="AF33" i="2"/>
  <c r="AH33" i="2" s="1"/>
  <c r="AG33" i="2"/>
  <c r="B34" i="2"/>
  <c r="B35" i="2" s="1"/>
  <c r="AE34" i="2"/>
  <c r="AH34" i="2" s="1"/>
  <c r="AF34" i="2"/>
  <c r="AE35" i="2"/>
  <c r="AF35" i="2"/>
  <c r="AH35" i="2" s="1"/>
  <c r="I36" i="2"/>
  <c r="O36" i="2"/>
  <c r="AE36" i="2"/>
  <c r="AF36" i="2"/>
  <c r="AH36" i="2" s="1"/>
  <c r="AG36" i="2"/>
  <c r="A37" i="2"/>
  <c r="AE37" i="2"/>
  <c r="AF37" i="2"/>
  <c r="AH37" i="2" s="1"/>
  <c r="AG37" i="2"/>
  <c r="A38" i="2"/>
  <c r="A39" i="2" s="1"/>
  <c r="A40" i="2" s="1"/>
  <c r="AE38" i="2"/>
  <c r="AF38" i="2"/>
  <c r="AG38" i="2"/>
  <c r="AE39" i="2"/>
  <c r="AF39" i="2"/>
  <c r="AG39" i="2"/>
  <c r="AH39" i="2"/>
  <c r="AE40" i="2"/>
  <c r="AH40" i="2" s="1"/>
  <c r="AF40" i="2"/>
  <c r="AG40" i="2"/>
  <c r="I41" i="2"/>
  <c r="AE41" i="2"/>
  <c r="AF41" i="2"/>
  <c r="AG41" i="2"/>
  <c r="AH41" i="2"/>
  <c r="A42" i="2"/>
  <c r="A43" i="2" s="1"/>
  <c r="A44" i="2" s="1"/>
  <c r="A45" i="2" s="1"/>
  <c r="A46" i="2" s="1"/>
  <c r="A47" i="2" s="1"/>
  <c r="A48" i="2" s="1"/>
  <c r="A49" i="2" s="1"/>
  <c r="A50" i="2" s="1"/>
  <c r="A51" i="2" s="1"/>
  <c r="A52" i="2" s="1"/>
  <c r="A53" i="2" s="1"/>
  <c r="A54" i="2" s="1"/>
  <c r="B42" i="2"/>
  <c r="AE42" i="2"/>
  <c r="AF42" i="2"/>
  <c r="AG42" i="2"/>
  <c r="AH42" i="2"/>
  <c r="B43" i="2"/>
  <c r="B44" i="2" s="1"/>
  <c r="B45" i="2" s="1"/>
  <c r="B46" i="2" s="1"/>
  <c r="B47" i="2" s="1"/>
  <c r="B48" i="2" s="1"/>
  <c r="B49" i="2" s="1"/>
  <c r="B50" i="2" s="1"/>
  <c r="B51" i="2" s="1"/>
  <c r="B52" i="2" s="1"/>
  <c r="B53" i="2" s="1"/>
  <c r="B54" i="2" s="1"/>
  <c r="AE43" i="2"/>
  <c r="AF43" i="2"/>
  <c r="AG43" i="2"/>
  <c r="AE44" i="2"/>
  <c r="AF44" i="2"/>
  <c r="AG44" i="2"/>
  <c r="AE45" i="2"/>
  <c r="AF45" i="2"/>
  <c r="AE46" i="2"/>
  <c r="AF46" i="2"/>
  <c r="AH46" i="2" s="1"/>
  <c r="AE47" i="2"/>
  <c r="AF47" i="2"/>
  <c r="AH47" i="2"/>
  <c r="AE48" i="2"/>
  <c r="AF48" i="2"/>
  <c r="AE49" i="2"/>
  <c r="AF49" i="2"/>
  <c r="AH49" i="2" s="1"/>
  <c r="AE50" i="2"/>
  <c r="AF50" i="2"/>
  <c r="AE51" i="2"/>
  <c r="AF51" i="2"/>
  <c r="AH51" i="2" s="1"/>
  <c r="AE52" i="2"/>
  <c r="AF52" i="2"/>
  <c r="AH52" i="2" s="1"/>
  <c r="AE53" i="2"/>
  <c r="AF53" i="2"/>
  <c r="AE54" i="2"/>
  <c r="AF54" i="2"/>
  <c r="AH54" i="2" s="1"/>
  <c r="I55" i="2"/>
  <c r="O55" i="2"/>
  <c r="AE55" i="2"/>
  <c r="AF55" i="2"/>
  <c r="AH55" i="2" s="1"/>
  <c r="AG55" i="2"/>
  <c r="A56" i="2"/>
  <c r="A57" i="2" s="1"/>
  <c r="A58" i="2" s="1"/>
  <c r="A59" i="2" s="1"/>
  <c r="A60" i="2" s="1"/>
  <c r="A61" i="2" s="1"/>
  <c r="AE56" i="2"/>
  <c r="AF56" i="2"/>
  <c r="AG56" i="2"/>
  <c r="B57" i="2"/>
  <c r="B58" i="2" s="1"/>
  <c r="B59" i="2" s="1"/>
  <c r="B60" i="2" s="1"/>
  <c r="B61" i="2" s="1"/>
  <c r="AE57" i="2"/>
  <c r="AF57" i="2"/>
  <c r="AH57" i="2" s="1"/>
  <c r="AG57" i="2"/>
  <c r="AE58" i="2"/>
  <c r="AF58" i="2"/>
  <c r="AH58" i="2"/>
  <c r="AE59" i="2"/>
  <c r="AF59" i="2"/>
  <c r="AH59" i="2" s="1"/>
  <c r="AG59" i="2"/>
  <c r="AE60" i="2"/>
  <c r="AF60" i="2"/>
  <c r="AH60" i="2" s="1"/>
  <c r="AE61" i="2"/>
  <c r="AF61" i="2"/>
  <c r="AH61" i="2" s="1"/>
  <c r="I62" i="2"/>
  <c r="O62" i="2"/>
  <c r="AE62" i="2"/>
  <c r="AF62" i="2"/>
  <c r="AG62" i="2"/>
  <c r="A63" i="2"/>
  <c r="A64" i="2" s="1"/>
  <c r="A65" i="2" s="1"/>
  <c r="A66" i="2" s="1"/>
  <c r="V63" i="2"/>
  <c r="AE63" i="2"/>
  <c r="AF63" i="2"/>
  <c r="AH63" i="2" s="1"/>
  <c r="AG63" i="2"/>
  <c r="AE64" i="2"/>
  <c r="AH64" i="2" s="1"/>
  <c r="AF64" i="2"/>
  <c r="AG64" i="2"/>
  <c r="V65" i="2"/>
  <c r="AE65" i="2"/>
  <c r="AF65" i="2"/>
  <c r="AH65" i="2" s="1"/>
  <c r="AG65" i="2"/>
  <c r="AE66" i="2"/>
  <c r="AF66" i="2"/>
  <c r="AG66" i="2"/>
  <c r="AH66" i="2"/>
  <c r="I67" i="2"/>
  <c r="AE67" i="2"/>
  <c r="AF67" i="2"/>
  <c r="AG67" i="2"/>
  <c r="A68" i="2"/>
  <c r="A69" i="2" s="1"/>
  <c r="B68" i="2"/>
  <c r="B69" i="2" s="1"/>
  <c r="AE68" i="2"/>
  <c r="AF68" i="2"/>
  <c r="AH68" i="2" s="1"/>
  <c r="AG68" i="2"/>
  <c r="AE69" i="2"/>
  <c r="AF69" i="2"/>
  <c r="AG69" i="2"/>
  <c r="I70" i="2"/>
  <c r="O70" i="2"/>
  <c r="AE70" i="2"/>
  <c r="AF70" i="2"/>
  <c r="AG70" i="2"/>
  <c r="A71" i="2"/>
  <c r="A72" i="2" s="1"/>
  <c r="A73" i="2" s="1"/>
  <c r="A74" i="2" s="1"/>
  <c r="A75" i="2" s="1"/>
  <c r="A76" i="2" s="1"/>
  <c r="A77" i="2" s="1"/>
  <c r="A78" i="2" s="1"/>
  <c r="A79" i="2" s="1"/>
  <c r="A80" i="2" s="1"/>
  <c r="A81" i="2" s="1"/>
  <c r="A82" i="2" s="1"/>
  <c r="A83" i="2" s="1"/>
  <c r="AE71" i="2"/>
  <c r="AF71" i="2"/>
  <c r="AH71" i="2" s="1"/>
  <c r="AG71" i="2"/>
  <c r="AE72" i="2"/>
  <c r="AF72" i="2"/>
  <c r="AG72" i="2"/>
  <c r="B73" i="2"/>
  <c r="AE73" i="2"/>
  <c r="AF73" i="2"/>
  <c r="AH73" i="2" s="1"/>
  <c r="B74" i="2"/>
  <c r="B75" i="2" s="1"/>
  <c r="B76" i="2" s="1"/>
  <c r="B77" i="2" s="1"/>
  <c r="B78" i="2" s="1"/>
  <c r="B79" i="2" s="1"/>
  <c r="B80" i="2" s="1"/>
  <c r="B81" i="2" s="1"/>
  <c r="B82" i="2" s="1"/>
  <c r="B83" i="2" s="1"/>
  <c r="AE74" i="2"/>
  <c r="AF74" i="2"/>
  <c r="AH74" i="2" s="1"/>
  <c r="AE75" i="2"/>
  <c r="AH75" i="2" s="1"/>
  <c r="AF75" i="2"/>
  <c r="AE76" i="2"/>
  <c r="AF76" i="2"/>
  <c r="AH76" i="2" s="1"/>
  <c r="AE77" i="2"/>
  <c r="AF77" i="2"/>
  <c r="AH77" i="2" s="1"/>
  <c r="AE78" i="2"/>
  <c r="AF78" i="2"/>
  <c r="AE79" i="2"/>
  <c r="AF79" i="2"/>
  <c r="AE80" i="2"/>
  <c r="AF80" i="2"/>
  <c r="AH80" i="2"/>
  <c r="AE81" i="2"/>
  <c r="AF81" i="2"/>
  <c r="AE82" i="2"/>
  <c r="AF82" i="2"/>
  <c r="AH82" i="2" s="1"/>
  <c r="AE83" i="2"/>
  <c r="AF83" i="2"/>
  <c r="AH83" i="2" s="1"/>
  <c r="I84" i="2"/>
  <c r="O84" i="2"/>
  <c r="V84" i="2"/>
  <c r="AE84" i="2"/>
  <c r="AF84" i="2"/>
  <c r="AG84" i="2"/>
  <c r="AH84" i="2"/>
  <c r="A85" i="2"/>
  <c r="A86" i="2" s="1"/>
  <c r="A87" i="2" s="1"/>
  <c r="A88" i="2" s="1"/>
  <c r="A89" i="2" s="1"/>
  <c r="A90" i="2" s="1"/>
  <c r="A91" i="2" s="1"/>
  <c r="A92" i="2" s="1"/>
  <c r="A93" i="2" s="1"/>
  <c r="A94" i="2" s="1"/>
  <c r="A95" i="2" s="1"/>
  <c r="A96" i="2" s="1"/>
  <c r="AE85" i="2"/>
  <c r="AF85" i="2"/>
  <c r="AH85" i="2" s="1"/>
  <c r="AG85" i="2"/>
  <c r="AE86" i="2"/>
  <c r="AH86" i="2" s="1"/>
  <c r="AF86" i="2"/>
  <c r="AG86" i="2"/>
  <c r="AE87" i="2"/>
  <c r="AF87" i="2"/>
  <c r="AG87" i="2"/>
  <c r="AH87" i="2"/>
  <c r="AE88" i="2"/>
  <c r="AF88" i="2"/>
  <c r="AG88" i="2"/>
  <c r="AH88" i="2"/>
  <c r="B89" i="2"/>
  <c r="B90" i="2" s="1"/>
  <c r="B91" i="2" s="1"/>
  <c r="B92" i="2" s="1"/>
  <c r="B93" i="2" s="1"/>
  <c r="B94" i="2" s="1"/>
  <c r="B95" i="2" s="1"/>
  <c r="B96" i="2" s="1"/>
  <c r="AE89" i="2"/>
  <c r="AF89" i="2"/>
  <c r="AH89" i="2" s="1"/>
  <c r="AE90" i="2"/>
  <c r="AF90" i="2"/>
  <c r="AH90" i="2" s="1"/>
  <c r="AE91" i="2"/>
  <c r="AF91" i="2"/>
  <c r="AH91" i="2" s="1"/>
  <c r="AE92" i="2"/>
  <c r="AF92" i="2"/>
  <c r="AH92" i="2" s="1"/>
  <c r="AE93" i="2"/>
  <c r="AH93" i="2" s="1"/>
  <c r="AF93" i="2"/>
  <c r="AE94" i="2"/>
  <c r="AF94" i="2"/>
  <c r="AH94" i="2"/>
  <c r="AE95" i="2"/>
  <c r="AF95" i="2"/>
  <c r="AH95" i="2"/>
  <c r="AE96" i="2"/>
  <c r="AH96" i="2" s="1"/>
  <c r="AF96" i="2"/>
  <c r="I97" i="2"/>
  <c r="AE97" i="2"/>
  <c r="AF97" i="2"/>
  <c r="AH97" i="2" s="1"/>
  <c r="AG97" i="2"/>
  <c r="A98" i="2"/>
  <c r="B98" i="2"/>
  <c r="B99" i="2" s="1"/>
  <c r="B100" i="2" s="1"/>
  <c r="B101" i="2" s="1"/>
  <c r="B102" i="2" s="1"/>
  <c r="B103" i="2" s="1"/>
  <c r="B104" i="2" s="1"/>
  <c r="AE98" i="2"/>
  <c r="AF98" i="2"/>
  <c r="AG98" i="2"/>
  <c r="AH98" i="2"/>
  <c r="A99" i="2"/>
  <c r="A100" i="2" s="1"/>
  <c r="A101" i="2" s="1"/>
  <c r="A102" i="2" s="1"/>
  <c r="A103" i="2" s="1"/>
  <c r="A104" i="2" s="1"/>
  <c r="AE99" i="2"/>
  <c r="AF99" i="2"/>
  <c r="AH99" i="2" s="1"/>
  <c r="AG99" i="2"/>
  <c r="AE100" i="2"/>
  <c r="AF100" i="2"/>
  <c r="AE101" i="2"/>
  <c r="AF101" i="2"/>
  <c r="AH101" i="2"/>
  <c r="AE102" i="2"/>
  <c r="AF102" i="2"/>
  <c r="AE103" i="2"/>
  <c r="AF103" i="2"/>
  <c r="AH103" i="2" s="1"/>
  <c r="AE104" i="2"/>
  <c r="AF104" i="2"/>
  <c r="AH104" i="2"/>
  <c r="I105" i="2"/>
  <c r="AE105" i="2"/>
  <c r="AF105" i="2"/>
  <c r="AG105" i="2"/>
  <c r="A106" i="2"/>
  <c r="A107" i="2" s="1"/>
  <c r="A108" i="2" s="1"/>
  <c r="B106" i="2"/>
  <c r="B107" i="2" s="1"/>
  <c r="B108" i="2" s="1"/>
  <c r="AE106" i="2"/>
  <c r="AF106" i="2"/>
  <c r="AG106" i="2"/>
  <c r="AE107" i="2"/>
  <c r="AH107" i="2" s="1"/>
  <c r="AF107" i="2"/>
  <c r="AG107" i="2"/>
  <c r="AE108" i="2"/>
  <c r="AF108" i="2"/>
  <c r="AH108" i="2"/>
  <c r="I109" i="2"/>
  <c r="O109" i="2"/>
  <c r="AE109" i="2"/>
  <c r="AH109" i="2" s="1"/>
  <c r="AF109" i="2"/>
  <c r="AG109" i="2"/>
  <c r="A110" i="2"/>
  <c r="AE110" i="2"/>
  <c r="AF110" i="2"/>
  <c r="AG110" i="2"/>
  <c r="A111" i="2"/>
  <c r="A112" i="2" s="1"/>
  <c r="A113" i="2" s="1"/>
  <c r="A114" i="2" s="1"/>
  <c r="A115" i="2" s="1"/>
  <c r="AE111" i="2"/>
  <c r="AH111" i="2" s="1"/>
  <c r="AF111" i="2"/>
  <c r="AG111" i="2"/>
  <c r="AE112" i="2"/>
  <c r="AF112" i="2"/>
  <c r="AH112" i="2" s="1"/>
  <c r="AG112" i="2"/>
  <c r="AE113" i="2"/>
  <c r="AH113" i="2" s="1"/>
  <c r="AF113" i="2"/>
  <c r="AG113" i="2"/>
  <c r="B114" i="2"/>
  <c r="B115" i="2" s="1"/>
  <c r="AE114" i="2"/>
  <c r="AF114" i="2"/>
  <c r="AE115" i="2"/>
  <c r="AF115" i="2"/>
  <c r="AH115" i="2" s="1"/>
  <c r="I116" i="2"/>
  <c r="AE116" i="2"/>
  <c r="AF116" i="2"/>
  <c r="AH116" i="2" s="1"/>
  <c r="AG116" i="2"/>
  <c r="A117" i="2"/>
  <c r="A118" i="2" s="1"/>
  <c r="A119" i="2" s="1"/>
  <c r="A120" i="2" s="1"/>
  <c r="A121" i="2" s="1"/>
  <c r="A122" i="2" s="1"/>
  <c r="A123" i="2" s="1"/>
  <c r="A124" i="2" s="1"/>
  <c r="A125" i="2" s="1"/>
  <c r="A126" i="2" s="1"/>
  <c r="A127" i="2" s="1"/>
  <c r="A128" i="2" s="1"/>
  <c r="A129" i="2" s="1"/>
  <c r="B117" i="2"/>
  <c r="B118" i="2" s="1"/>
  <c r="B119" i="2" s="1"/>
  <c r="B120" i="2" s="1"/>
  <c r="B121" i="2" s="1"/>
  <c r="B122" i="2" s="1"/>
  <c r="B123" i="2" s="1"/>
  <c r="B124" i="2" s="1"/>
  <c r="B125" i="2" s="1"/>
  <c r="B126" i="2" s="1"/>
  <c r="B127" i="2" s="1"/>
  <c r="B128" i="2" s="1"/>
  <c r="B129" i="2" s="1"/>
  <c r="AE117" i="2"/>
  <c r="AH117" i="2" s="1"/>
  <c r="AF117" i="2"/>
  <c r="AE118" i="2"/>
  <c r="AF118" i="2"/>
  <c r="AH118" i="2" s="1"/>
  <c r="AE119" i="2"/>
  <c r="AF119" i="2"/>
  <c r="AE120" i="2"/>
  <c r="AF120" i="2"/>
  <c r="AH120" i="2" s="1"/>
  <c r="AE121" i="2"/>
  <c r="AF121" i="2"/>
  <c r="AH121" i="2" s="1"/>
  <c r="AE122" i="2"/>
  <c r="AF122" i="2"/>
  <c r="AH122" i="2" s="1"/>
  <c r="AE123" i="2"/>
  <c r="AF123" i="2"/>
  <c r="AE124" i="2"/>
  <c r="AF124" i="2"/>
  <c r="AH124" i="2" s="1"/>
  <c r="AE125" i="2"/>
  <c r="AF125" i="2"/>
  <c r="AH125" i="2" s="1"/>
  <c r="AE126" i="2"/>
  <c r="AF126" i="2"/>
  <c r="AH126" i="2" s="1"/>
  <c r="AE127" i="2"/>
  <c r="AF127" i="2"/>
  <c r="AE128" i="2"/>
  <c r="AF128" i="2"/>
  <c r="AH128" i="2" s="1"/>
  <c r="AE129" i="2"/>
  <c r="AF129" i="2"/>
  <c r="AH129" i="2"/>
  <c r="I130" i="2"/>
  <c r="AE130" i="2"/>
  <c r="AF130" i="2"/>
  <c r="AG130" i="2"/>
  <c r="AH130" i="2"/>
  <c r="A131" i="2"/>
  <c r="A132" i="2" s="1"/>
  <c r="A133" i="2" s="1"/>
  <c r="A134" i="2" s="1"/>
  <c r="A135" i="2" s="1"/>
  <c r="A136" i="2" s="1"/>
  <c r="A137" i="2" s="1"/>
  <c r="A138" i="2" s="1"/>
  <c r="A139" i="2" s="1"/>
  <c r="B131" i="2"/>
  <c r="B132" i="2" s="1"/>
  <c r="B133" i="2" s="1"/>
  <c r="B134" i="2" s="1"/>
  <c r="B135" i="2" s="1"/>
  <c r="B136" i="2" s="1"/>
  <c r="B137" i="2" s="1"/>
  <c r="B138" i="2" s="1"/>
  <c r="B139" i="2" s="1"/>
  <c r="AE131" i="2"/>
  <c r="AF131" i="2"/>
  <c r="AH131" i="2" s="1"/>
  <c r="AG131" i="2"/>
  <c r="AE132" i="2"/>
  <c r="AF132" i="2"/>
  <c r="AG132" i="2"/>
  <c r="AH132" i="2"/>
  <c r="AE133" i="2"/>
  <c r="AF133" i="2"/>
  <c r="AE134" i="2"/>
  <c r="AF134" i="2"/>
  <c r="AH134" i="2" s="1"/>
  <c r="AE135" i="2"/>
  <c r="AF135" i="2"/>
  <c r="AH135" i="2"/>
  <c r="AE136" i="2"/>
  <c r="AF136" i="2"/>
  <c r="AH136" i="2" s="1"/>
  <c r="AE137" i="2"/>
  <c r="AF137" i="2"/>
  <c r="AE138" i="2"/>
  <c r="AH138" i="2" s="1"/>
  <c r="AF138" i="2"/>
  <c r="AE139" i="2"/>
  <c r="AF139" i="2"/>
  <c r="AH139" i="2"/>
  <c r="I140" i="2"/>
  <c r="O140" i="2"/>
  <c r="AE140" i="2"/>
  <c r="AF140" i="2"/>
  <c r="AG140" i="2"/>
  <c r="AH140" i="2"/>
  <c r="A141" i="2"/>
  <c r="A142" i="2" s="1"/>
  <c r="A143" i="2" s="1"/>
  <c r="A144" i="2" s="1"/>
  <c r="A145" i="2" s="1"/>
  <c r="A146" i="2" s="1"/>
  <c r="A147" i="2" s="1"/>
  <c r="A148" i="2" s="1"/>
  <c r="A149" i="2" s="1"/>
  <c r="A150" i="2" s="1"/>
  <c r="A151" i="2" s="1"/>
  <c r="AE141" i="2"/>
  <c r="AF141" i="2"/>
  <c r="AH141" i="2" s="1"/>
  <c r="AG141" i="2"/>
  <c r="V142" i="2"/>
  <c r="AE142" i="2"/>
  <c r="AF142" i="2"/>
  <c r="AG142" i="2"/>
  <c r="AH142" i="2"/>
  <c r="AE143" i="2"/>
  <c r="AF143" i="2"/>
  <c r="AG143" i="2"/>
  <c r="B144" i="2"/>
  <c r="B145" i="2" s="1"/>
  <c r="B146" i="2" s="1"/>
  <c r="B147" i="2" s="1"/>
  <c r="B148" i="2" s="1"/>
  <c r="B149" i="2" s="1"/>
  <c r="B150" i="2" s="1"/>
  <c r="B151" i="2" s="1"/>
  <c r="AE144" i="2"/>
  <c r="AH144" i="2" s="1"/>
  <c r="AF144" i="2"/>
  <c r="AE145" i="2"/>
  <c r="AF145" i="2"/>
  <c r="AE146" i="2"/>
  <c r="AF146" i="2"/>
  <c r="AH146" i="2" s="1"/>
  <c r="AE147" i="2"/>
  <c r="AF147" i="2"/>
  <c r="AE148" i="2"/>
  <c r="AF148" i="2"/>
  <c r="AH148" i="2" s="1"/>
  <c r="AE149" i="2"/>
  <c r="AF149" i="2"/>
  <c r="AE150" i="2"/>
  <c r="AF150" i="2"/>
  <c r="AH150" i="2"/>
  <c r="AE151" i="2"/>
  <c r="AF151" i="2"/>
  <c r="I152" i="2"/>
  <c r="O152" i="2"/>
  <c r="AE152" i="2"/>
  <c r="AF152" i="2"/>
  <c r="AG152" i="2"/>
  <c r="A153" i="2"/>
  <c r="AE153" i="2"/>
  <c r="AF153" i="2"/>
  <c r="AH153" i="2" s="1"/>
  <c r="AG153" i="2"/>
  <c r="A154" i="2"/>
  <c r="A155" i="2" s="1"/>
  <c r="A156" i="2" s="1"/>
  <c r="A157" i="2" s="1"/>
  <c r="A158" i="2" s="1"/>
  <c r="A159" i="2" s="1"/>
  <c r="A160" i="2" s="1"/>
  <c r="A161" i="2" s="1"/>
  <c r="A162" i="2" s="1"/>
  <c r="A163" i="2" s="1"/>
  <c r="A164" i="2" s="1"/>
  <c r="A165" i="2" s="1"/>
  <c r="A166" i="2" s="1"/>
  <c r="A167" i="2" s="1"/>
  <c r="A168" i="2" s="1"/>
  <c r="A169" i="2" s="1"/>
  <c r="AE154" i="2"/>
  <c r="AH154" i="2" s="1"/>
  <c r="AF154" i="2"/>
  <c r="AG154" i="2"/>
  <c r="AE155" i="2"/>
  <c r="AF155" i="2"/>
  <c r="AG155" i="2"/>
  <c r="AE156" i="2"/>
  <c r="AH156" i="2" s="1"/>
  <c r="AF156" i="2"/>
  <c r="AG156" i="2"/>
  <c r="B157" i="2"/>
  <c r="B158" i="2" s="1"/>
  <c r="B159" i="2" s="1"/>
  <c r="B160" i="2" s="1"/>
  <c r="B161" i="2" s="1"/>
  <c r="B162" i="2" s="1"/>
  <c r="B163" i="2" s="1"/>
  <c r="B164" i="2" s="1"/>
  <c r="B165" i="2" s="1"/>
  <c r="B166" i="2" s="1"/>
  <c r="B167" i="2" s="1"/>
  <c r="B168" i="2" s="1"/>
  <c r="B169" i="2" s="1"/>
  <c r="AE157" i="2"/>
  <c r="AF157" i="2"/>
  <c r="AE158" i="2"/>
  <c r="AF158" i="2"/>
  <c r="AH158" i="2"/>
  <c r="AE159" i="2"/>
  <c r="AF159" i="2"/>
  <c r="AE160" i="2"/>
  <c r="AF160" i="2"/>
  <c r="AH160" i="2" s="1"/>
  <c r="AE161" i="2"/>
  <c r="AF161" i="2"/>
  <c r="AE162" i="2"/>
  <c r="AF162" i="2"/>
  <c r="AH162" i="2"/>
  <c r="AE163" i="2"/>
  <c r="AF163" i="2"/>
  <c r="AH163" i="2" s="1"/>
  <c r="AE164" i="2"/>
  <c r="AF164" i="2"/>
  <c r="AE165" i="2"/>
  <c r="AF165" i="2"/>
  <c r="AH165" i="2" s="1"/>
  <c r="AE166" i="2"/>
  <c r="AF166" i="2"/>
  <c r="AH166" i="2" s="1"/>
  <c r="AE167" i="2"/>
  <c r="AF167" i="2"/>
  <c r="AH167" i="2" s="1"/>
  <c r="AE168" i="2"/>
  <c r="AF168" i="2"/>
  <c r="AE169" i="2"/>
  <c r="AF169" i="2"/>
  <c r="I170" i="2"/>
  <c r="O170" i="2"/>
  <c r="AE170" i="2"/>
  <c r="AH170" i="2" s="1"/>
  <c r="AF170" i="2"/>
  <c r="AG170" i="2"/>
  <c r="A171" i="2"/>
  <c r="A172" i="2" s="1"/>
  <c r="A173" i="2" s="1"/>
  <c r="A174" i="2" s="1"/>
  <c r="A175" i="2" s="1"/>
  <c r="A176" i="2" s="1"/>
  <c r="A177" i="2" s="1"/>
  <c r="A178" i="2" s="1"/>
  <c r="A179" i="2" s="1"/>
  <c r="A180" i="2" s="1"/>
  <c r="A181" i="2" s="1"/>
  <c r="A182" i="2" s="1"/>
  <c r="A183" i="2" s="1"/>
  <c r="AE171" i="2"/>
  <c r="AF171" i="2"/>
  <c r="AH171" i="2" s="1"/>
  <c r="AG171" i="2"/>
  <c r="AE172" i="2"/>
  <c r="AF172" i="2"/>
  <c r="AG172" i="2"/>
  <c r="AH172" i="2"/>
  <c r="V173" i="2"/>
  <c r="AE173" i="2"/>
  <c r="AF173" i="2"/>
  <c r="AG173" i="2"/>
  <c r="AE174" i="2"/>
  <c r="AF174" i="2"/>
  <c r="AH174" i="2" s="1"/>
  <c r="AG174" i="2"/>
  <c r="B175" i="2"/>
  <c r="B176" i="2" s="1"/>
  <c r="B177" i="2" s="1"/>
  <c r="B178" i="2" s="1"/>
  <c r="B179" i="2" s="1"/>
  <c r="B180" i="2" s="1"/>
  <c r="B181" i="2" s="1"/>
  <c r="B182" i="2" s="1"/>
  <c r="B183" i="2" s="1"/>
  <c r="AE175" i="2"/>
  <c r="AF175" i="2"/>
  <c r="AE176" i="2"/>
  <c r="AF176" i="2"/>
  <c r="AH176" i="2"/>
  <c r="AE177" i="2"/>
  <c r="AF177" i="2"/>
  <c r="AH177" i="2"/>
  <c r="AE178" i="2"/>
  <c r="AF178" i="2"/>
  <c r="AH178" i="2" s="1"/>
  <c r="AE179" i="2"/>
  <c r="AF179" i="2"/>
  <c r="AH179" i="2" s="1"/>
  <c r="AE180" i="2"/>
  <c r="AF180" i="2"/>
  <c r="AH180" i="2"/>
  <c r="AE181" i="2"/>
  <c r="AF181" i="2"/>
  <c r="AH181" i="2" s="1"/>
  <c r="AE182" i="2"/>
  <c r="AF182" i="2"/>
  <c r="AH182" i="2" s="1"/>
  <c r="AE183" i="2"/>
  <c r="AF183" i="2"/>
  <c r="I184" i="2"/>
  <c r="O184" i="2"/>
  <c r="AE184" i="2"/>
  <c r="AH184" i="2" s="1"/>
  <c r="AF184" i="2"/>
  <c r="AG184" i="2"/>
  <c r="A185" i="2"/>
  <c r="AE185" i="2"/>
  <c r="AF185" i="2"/>
  <c r="AG185" i="2"/>
  <c r="AH185" i="2"/>
  <c r="A186" i="2"/>
  <c r="A187" i="2" s="1"/>
  <c r="A188" i="2" s="1"/>
  <c r="A189" i="2" s="1"/>
  <c r="A190" i="2" s="1"/>
  <c r="A191" i="2" s="1"/>
  <c r="A192" i="2" s="1"/>
  <c r="A193" i="2" s="1"/>
  <c r="A194" i="2" s="1"/>
  <c r="A195" i="2" s="1"/>
  <c r="A196" i="2" s="1"/>
  <c r="A197" i="2" s="1"/>
  <c r="A198" i="2" s="1"/>
  <c r="A199" i="2" s="1"/>
  <c r="A200" i="2" s="1"/>
  <c r="AE186" i="2"/>
  <c r="AH186" i="2" s="1"/>
  <c r="AF186" i="2"/>
  <c r="AG186" i="2"/>
  <c r="AE187" i="2"/>
  <c r="AF187" i="2"/>
  <c r="AG187" i="2"/>
  <c r="AE188" i="2"/>
  <c r="AF188" i="2"/>
  <c r="AH188" i="2" s="1"/>
  <c r="AG188" i="2"/>
  <c r="B189" i="2"/>
  <c r="AE189" i="2"/>
  <c r="AF189" i="2"/>
  <c r="AH189" i="2" s="1"/>
  <c r="B190" i="2"/>
  <c r="B191" i="2" s="1"/>
  <c r="B192" i="2" s="1"/>
  <c r="B193" i="2" s="1"/>
  <c r="B194" i="2" s="1"/>
  <c r="B195" i="2" s="1"/>
  <c r="B196" i="2" s="1"/>
  <c r="B197" i="2" s="1"/>
  <c r="B198" i="2" s="1"/>
  <c r="B199" i="2" s="1"/>
  <c r="B200" i="2" s="1"/>
  <c r="AE190" i="2"/>
  <c r="AF190" i="2"/>
  <c r="AH190" i="2" s="1"/>
  <c r="AE191" i="2"/>
  <c r="AF191" i="2"/>
  <c r="AE192" i="2"/>
  <c r="AF192" i="2"/>
  <c r="AH192" i="2"/>
  <c r="AE193" i="2"/>
  <c r="AF193" i="2"/>
  <c r="AH193" i="2"/>
  <c r="AE194" i="2"/>
  <c r="AF194" i="2"/>
  <c r="AH194" i="2" s="1"/>
  <c r="AE195" i="2"/>
  <c r="AF195" i="2"/>
  <c r="AH195" i="2" s="1"/>
  <c r="AE196" i="2"/>
  <c r="AF196" i="2"/>
  <c r="AH196" i="2" s="1"/>
  <c r="AE197" i="2"/>
  <c r="AF197" i="2"/>
  <c r="AH197" i="2" s="1"/>
  <c r="AE198" i="2"/>
  <c r="AF198" i="2"/>
  <c r="AE199" i="2"/>
  <c r="AH199" i="2" s="1"/>
  <c r="AF199" i="2"/>
  <c r="AE200" i="2"/>
  <c r="AF200" i="2"/>
  <c r="AH200" i="2" s="1"/>
  <c r="I201" i="2"/>
  <c r="AE201" i="2"/>
  <c r="AF201" i="2"/>
  <c r="AH201" i="2" s="1"/>
  <c r="AG201" i="2"/>
  <c r="A202" i="2"/>
  <c r="A203" i="2" s="1"/>
  <c r="A204" i="2" s="1"/>
  <c r="A205" i="2" s="1"/>
  <c r="A206" i="2" s="1"/>
  <c r="A207" i="2" s="1"/>
  <c r="A208" i="2" s="1"/>
  <c r="A209" i="2" s="1"/>
  <c r="A210" i="2" s="1"/>
  <c r="B202" i="2"/>
  <c r="B203" i="2" s="1"/>
  <c r="B204" i="2" s="1"/>
  <c r="B205" i="2" s="1"/>
  <c r="B206" i="2" s="1"/>
  <c r="B207" i="2" s="1"/>
  <c r="B208" i="2" s="1"/>
  <c r="B209" i="2" s="1"/>
  <c r="B210" i="2" s="1"/>
  <c r="AE202" i="2"/>
  <c r="AF202" i="2"/>
  <c r="AG202" i="2"/>
  <c r="AH202" i="2"/>
  <c r="AE203" i="2"/>
  <c r="AF203" i="2"/>
  <c r="AH203" i="2" s="1"/>
  <c r="AG203" i="2"/>
  <c r="AE204" i="2"/>
  <c r="AF204" i="2"/>
  <c r="AG204" i="2"/>
  <c r="AE205" i="2"/>
  <c r="AF205" i="2"/>
  <c r="AH205" i="2"/>
  <c r="AE206" i="2"/>
  <c r="AF206" i="2"/>
  <c r="AH206" i="2" s="1"/>
  <c r="AE207" i="2"/>
  <c r="AF207" i="2"/>
  <c r="AH207" i="2" s="1"/>
  <c r="AE208" i="2"/>
  <c r="AF208" i="2"/>
  <c r="AH208" i="2" s="1"/>
  <c r="AE209" i="2"/>
  <c r="AF209" i="2"/>
  <c r="AH209" i="2" s="1"/>
  <c r="AE210" i="2"/>
  <c r="AF210" i="2"/>
  <c r="I211" i="2"/>
  <c r="O211" i="2"/>
  <c r="AE211" i="2"/>
  <c r="AF211" i="2"/>
  <c r="AG211" i="2"/>
  <c r="AH211" i="2"/>
  <c r="A212" i="2"/>
  <c r="AE212" i="2"/>
  <c r="AF212" i="2"/>
  <c r="AH212" i="2" s="1"/>
  <c r="AG212" i="2"/>
  <c r="A213" i="2"/>
  <c r="A214" i="2" s="1"/>
  <c r="A215" i="2" s="1"/>
  <c r="A216" i="2" s="1"/>
  <c r="A217" i="2" s="1"/>
  <c r="AE213" i="2"/>
  <c r="AF213" i="2"/>
  <c r="AG213" i="2"/>
  <c r="AH213" i="2"/>
  <c r="AE214" i="2"/>
  <c r="AF214" i="2"/>
  <c r="AH214" i="2" s="1"/>
  <c r="AG214" i="2"/>
  <c r="V215" i="2"/>
  <c r="AE215" i="2"/>
  <c r="AF215" i="2"/>
  <c r="AH215" i="2" s="1"/>
  <c r="AG215" i="2"/>
  <c r="B216" i="2"/>
  <c r="B217" i="2" s="1"/>
  <c r="AE216" i="2"/>
  <c r="AF216" i="2"/>
  <c r="AH216" i="2"/>
  <c r="AE217" i="2"/>
  <c r="AF217" i="2"/>
  <c r="AH217" i="2" s="1"/>
  <c r="I218" i="2"/>
  <c r="O218" i="2"/>
  <c r="AE218" i="2"/>
  <c r="AF218" i="2"/>
  <c r="AH218" i="2" s="1"/>
  <c r="AG218" i="2"/>
  <c r="A219" i="2"/>
  <c r="A220" i="2" s="1"/>
  <c r="A221" i="2" s="1"/>
  <c r="A222" i="2" s="1"/>
  <c r="AE219" i="2"/>
  <c r="AF219" i="2"/>
  <c r="AG219" i="2"/>
  <c r="AE220" i="2"/>
  <c r="AH220" i="2" s="1"/>
  <c r="AF220" i="2"/>
  <c r="AG220" i="2"/>
  <c r="AE221" i="2"/>
  <c r="AF221" i="2"/>
  <c r="AG221" i="2"/>
  <c r="AE222" i="2"/>
  <c r="AF222" i="2"/>
  <c r="AH222" i="2" s="1"/>
  <c r="AG222" i="2"/>
  <c r="I223" i="2"/>
  <c r="AE223" i="2"/>
  <c r="AF223" i="2"/>
  <c r="AG223" i="2"/>
  <c r="A224" i="2"/>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B224" i="2"/>
  <c r="AE224" i="2"/>
  <c r="AF224" i="2"/>
  <c r="B225" i="2"/>
  <c r="B226" i="2" s="1"/>
  <c r="B227" i="2" s="1"/>
  <c r="B228" i="2" s="1"/>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AE225" i="2"/>
  <c r="AF225" i="2"/>
  <c r="AE226" i="2"/>
  <c r="AF226" i="2"/>
  <c r="AE227" i="2"/>
  <c r="AF227" i="2"/>
  <c r="AH227" i="2" s="1"/>
  <c r="AE228" i="2"/>
  <c r="AF228" i="2"/>
  <c r="AH228" i="2" s="1"/>
  <c r="AE229" i="2"/>
  <c r="AH229" i="2" s="1"/>
  <c r="AF229" i="2"/>
  <c r="AE230" i="2"/>
  <c r="AF230" i="2"/>
  <c r="AE231" i="2"/>
  <c r="AF231" i="2"/>
  <c r="AH231" i="2"/>
  <c r="AE232" i="2"/>
  <c r="AF232" i="2"/>
  <c r="AE233" i="2"/>
  <c r="AF233" i="2"/>
  <c r="AE234" i="2"/>
  <c r="AF234" i="2"/>
  <c r="AE235" i="2"/>
  <c r="AF235" i="2"/>
  <c r="AH235" i="2"/>
  <c r="AE236" i="2"/>
  <c r="AF236" i="2"/>
  <c r="AE237" i="2"/>
  <c r="AH237" i="2" s="1"/>
  <c r="AF237" i="2"/>
  <c r="AE238" i="2"/>
  <c r="AF238" i="2"/>
  <c r="AH238" i="2" s="1"/>
  <c r="AE239" i="2"/>
  <c r="AF239" i="2"/>
  <c r="AH239" i="2" s="1"/>
  <c r="AE240" i="2"/>
  <c r="AF240" i="2"/>
  <c r="AE241" i="2"/>
  <c r="AF241" i="2"/>
  <c r="AE242" i="2"/>
  <c r="AF242" i="2"/>
  <c r="AH242" i="2" s="1"/>
  <c r="AE243" i="2"/>
  <c r="AF243" i="2"/>
  <c r="AH243" i="2" s="1"/>
  <c r="AE244" i="2"/>
  <c r="AF244" i="2"/>
  <c r="AE245" i="2"/>
  <c r="AH245" i="2" s="1"/>
  <c r="AF245" i="2"/>
  <c r="AE246" i="2"/>
  <c r="AF246" i="2"/>
  <c r="AE247" i="2"/>
  <c r="AF247" i="2"/>
  <c r="AH247" i="2" s="1"/>
  <c r="AE248" i="2"/>
  <c r="AF248" i="2"/>
  <c r="AE249" i="2"/>
  <c r="AF249" i="2"/>
  <c r="AH249" i="2" s="1"/>
  <c r="AE250" i="2"/>
  <c r="AF250" i="2"/>
  <c r="AH250" i="2" s="1"/>
  <c r="AE251" i="2"/>
  <c r="AF251" i="2"/>
  <c r="AH251" i="2" s="1"/>
  <c r="I252" i="2"/>
  <c r="O252" i="2"/>
  <c r="AE252" i="2"/>
  <c r="AF252" i="2"/>
  <c r="AG252" i="2"/>
  <c r="A253" i="2"/>
  <c r="A254" i="2" s="1"/>
  <c r="A255" i="2" s="1"/>
  <c r="A256" i="2" s="1"/>
  <c r="A257" i="2" s="1"/>
  <c r="A258" i="2" s="1"/>
  <c r="A259" i="2" s="1"/>
  <c r="A260" i="2" s="1"/>
  <c r="A261" i="2" s="1"/>
  <c r="A262" i="2" s="1"/>
  <c r="AE253" i="2"/>
  <c r="AF253" i="2"/>
  <c r="AH253" i="2" s="1"/>
  <c r="AG253" i="2"/>
  <c r="AE254" i="2"/>
  <c r="AF254" i="2"/>
  <c r="AH254" i="2" s="1"/>
  <c r="AG254" i="2"/>
  <c r="V255" i="2"/>
  <c r="AE255" i="2"/>
  <c r="AF255" i="2"/>
  <c r="AG255" i="2"/>
  <c r="AH255" i="2"/>
  <c r="AE256" i="2"/>
  <c r="AF256" i="2"/>
  <c r="AG256" i="2"/>
  <c r="B257" i="2"/>
  <c r="B258" i="2" s="1"/>
  <c r="B259" i="2" s="1"/>
  <c r="B260" i="2" s="1"/>
  <c r="B261" i="2" s="1"/>
  <c r="B262" i="2" s="1"/>
  <c r="AE257" i="2"/>
  <c r="AF257" i="2"/>
  <c r="AH257" i="2" s="1"/>
  <c r="AE258" i="2"/>
  <c r="AF258" i="2"/>
  <c r="AH258" i="2" s="1"/>
  <c r="AE259" i="2"/>
  <c r="AF259" i="2"/>
  <c r="AE260" i="2"/>
  <c r="AH260" i="2" s="1"/>
  <c r="AF260" i="2"/>
  <c r="AE261" i="2"/>
  <c r="AF261" i="2"/>
  <c r="AH261" i="2"/>
  <c r="AE262" i="2"/>
  <c r="AF262" i="2"/>
  <c r="AH262" i="2"/>
  <c r="I263" i="2"/>
  <c r="AE263" i="2"/>
  <c r="AH263" i="2" s="1"/>
  <c r="AF263" i="2"/>
  <c r="AG263" i="2"/>
  <c r="A264" i="2"/>
  <c r="A265" i="2" s="1"/>
  <c r="A266" i="2" s="1"/>
  <c r="A267" i="2" s="1"/>
  <c r="A268" i="2" s="1"/>
  <c r="A269" i="2" s="1"/>
  <c r="A270" i="2" s="1"/>
  <c r="B264" i="2"/>
  <c r="B265" i="2" s="1"/>
  <c r="B266" i="2" s="1"/>
  <c r="B267" i="2" s="1"/>
  <c r="B268" i="2" s="1"/>
  <c r="B269" i="2" s="1"/>
  <c r="B270" i="2" s="1"/>
  <c r="AE264" i="2"/>
  <c r="AF264" i="2"/>
  <c r="AG264" i="2"/>
  <c r="AE265" i="2"/>
  <c r="AF265" i="2"/>
  <c r="AH265" i="2" s="1"/>
  <c r="AG265" i="2"/>
  <c r="AE266" i="2"/>
  <c r="AF266" i="2"/>
  <c r="AG266" i="2"/>
  <c r="AE267" i="2"/>
  <c r="AF267" i="2"/>
  <c r="AH267" i="2" s="1"/>
  <c r="AE268" i="2"/>
  <c r="AF268" i="2"/>
  <c r="AH268" i="2" s="1"/>
  <c r="AE269" i="2"/>
  <c r="AF269" i="2"/>
  <c r="AH269" i="2" s="1"/>
  <c r="AE270" i="2"/>
  <c r="AF270" i="2"/>
  <c r="AH270" i="2" s="1"/>
  <c r="I271" i="2"/>
  <c r="AE271" i="2"/>
  <c r="AF271" i="2"/>
  <c r="AG271" i="2"/>
  <c r="AH271" i="2"/>
  <c r="A272" i="2"/>
  <c r="AE272" i="2"/>
  <c r="AF272" i="2"/>
  <c r="AG272" i="2"/>
  <c r="AH272" i="2"/>
  <c r="A273" i="2"/>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E273" i="2"/>
  <c r="AF273" i="2"/>
  <c r="AH273" i="2" s="1"/>
  <c r="AG273" i="2"/>
  <c r="AE274" i="2"/>
  <c r="AF274" i="2"/>
  <c r="AH274" i="2" s="1"/>
  <c r="AG274" i="2"/>
  <c r="AE275" i="2"/>
  <c r="AF275" i="2"/>
  <c r="AH275" i="2" s="1"/>
  <c r="AG275" i="2"/>
  <c r="B276" i="2"/>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AE276" i="2"/>
  <c r="AF276" i="2"/>
  <c r="AH276" i="2" s="1"/>
  <c r="AE277" i="2"/>
  <c r="AF277" i="2"/>
  <c r="AH277" i="2" s="1"/>
  <c r="AE278" i="2"/>
  <c r="AF278" i="2"/>
  <c r="AE279" i="2"/>
  <c r="AF279" i="2"/>
  <c r="AH279" i="2" s="1"/>
  <c r="AE280" i="2"/>
  <c r="AF280" i="2"/>
  <c r="AH280" i="2" s="1"/>
  <c r="AE281" i="2"/>
  <c r="AF281" i="2"/>
  <c r="AH281" i="2" s="1"/>
  <c r="AE282" i="2"/>
  <c r="AH282" i="2" s="1"/>
  <c r="AF282" i="2"/>
  <c r="AE283" i="2"/>
  <c r="AF283" i="2"/>
  <c r="AH283" i="2" s="1"/>
  <c r="AE284" i="2"/>
  <c r="AF284" i="2"/>
  <c r="AH284" i="2"/>
  <c r="AE285" i="2"/>
  <c r="AF285" i="2"/>
  <c r="AH285" i="2" s="1"/>
  <c r="AE286" i="2"/>
  <c r="AF286" i="2"/>
  <c r="AH286" i="2" s="1"/>
  <c r="AE287" i="2"/>
  <c r="AF287" i="2"/>
  <c r="AH287" i="2" s="1"/>
  <c r="AE288" i="2"/>
  <c r="AF288" i="2"/>
  <c r="AH288" i="2"/>
  <c r="AE289" i="2"/>
  <c r="AF289" i="2"/>
  <c r="AE290" i="2"/>
  <c r="AH290" i="2" s="1"/>
  <c r="AF290" i="2"/>
  <c r="AE291" i="2"/>
  <c r="AF291" i="2"/>
  <c r="AH291" i="2" s="1"/>
  <c r="AE292" i="2"/>
  <c r="AH292" i="2" s="1"/>
  <c r="AF292" i="2"/>
  <c r="AE293" i="2"/>
  <c r="AF293" i="2"/>
  <c r="AH293" i="2" s="1"/>
  <c r="AE294" i="2"/>
  <c r="AF294" i="2"/>
  <c r="AH294" i="2" s="1"/>
  <c r="AE295" i="2"/>
  <c r="AF295" i="2"/>
  <c r="AH295" i="2" s="1"/>
  <c r="AE296" i="2"/>
  <c r="AF296" i="2"/>
  <c r="AH296" i="2" s="1"/>
  <c r="AE297" i="2"/>
  <c r="AF297" i="2"/>
  <c r="AH297" i="2" s="1"/>
  <c r="I298" i="2"/>
  <c r="O298" i="2"/>
  <c r="V298" i="2"/>
  <c r="AE298" i="2"/>
  <c r="AF298" i="2"/>
  <c r="AG298" i="2"/>
  <c r="A299" i="2"/>
  <c r="AE299" i="2"/>
  <c r="AF299" i="2"/>
  <c r="AH299" i="2" s="1"/>
  <c r="AG299" i="2"/>
  <c r="A300" i="2"/>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V300" i="2"/>
  <c r="AE300" i="2"/>
  <c r="AF300" i="2"/>
  <c r="AG300" i="2"/>
  <c r="AH300" i="2"/>
  <c r="AE301" i="2"/>
  <c r="AF301" i="2"/>
  <c r="AH301" i="2" s="1"/>
  <c r="AG301" i="2"/>
  <c r="B302" i="2"/>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AE302" i="2"/>
  <c r="AF302" i="2"/>
  <c r="AH302" i="2" s="1"/>
  <c r="AE303" i="2"/>
  <c r="AF303" i="2"/>
  <c r="AE304" i="2"/>
  <c r="AF304" i="2"/>
  <c r="AH304" i="2" s="1"/>
  <c r="AE305" i="2"/>
  <c r="AF305" i="2"/>
  <c r="AH305" i="2" s="1"/>
  <c r="AE306" i="2"/>
  <c r="AF306" i="2"/>
  <c r="AH306" i="2" s="1"/>
  <c r="AE307" i="2"/>
  <c r="AF307" i="2"/>
  <c r="AH307" i="2" s="1"/>
  <c r="AE308" i="2"/>
  <c r="AF308" i="2"/>
  <c r="AH308" i="2" s="1"/>
  <c r="AE309" i="2"/>
  <c r="AF309" i="2"/>
  <c r="AH309" i="2" s="1"/>
  <c r="AE310" i="2"/>
  <c r="AF310" i="2"/>
  <c r="AH310" i="2" s="1"/>
  <c r="AE311" i="2"/>
  <c r="AF311" i="2"/>
  <c r="AE312" i="2"/>
  <c r="AF312" i="2"/>
  <c r="AH312" i="2"/>
  <c r="AE313" i="2"/>
  <c r="AF313" i="2"/>
  <c r="AH313" i="2" s="1"/>
  <c r="AE314" i="2"/>
  <c r="AF314" i="2"/>
  <c r="AH314" i="2" s="1"/>
  <c r="AE315" i="2"/>
  <c r="AF315" i="2"/>
  <c r="AH315" i="2" s="1"/>
  <c r="AE316" i="2"/>
  <c r="AF316" i="2"/>
  <c r="AH316" i="2" s="1"/>
  <c r="AE317" i="2"/>
  <c r="AF317" i="2"/>
  <c r="AH317" i="2" s="1"/>
  <c r="AE318" i="2"/>
  <c r="AF318" i="2"/>
  <c r="AH318" i="2" s="1"/>
  <c r="AE319" i="2"/>
  <c r="AF319" i="2"/>
  <c r="AH319" i="2" s="1"/>
  <c r="AE320" i="2"/>
  <c r="AF320" i="2"/>
  <c r="AH320" i="2" s="1"/>
  <c r="AE321" i="2"/>
  <c r="AF321" i="2"/>
  <c r="AH321" i="2" s="1"/>
  <c r="AE322" i="2"/>
  <c r="AF322" i="2"/>
  <c r="AE323" i="2"/>
  <c r="AF323" i="2"/>
  <c r="AH323" i="2" s="1"/>
  <c r="AE324" i="2"/>
  <c r="AF324" i="2"/>
  <c r="AH324" i="2" s="1"/>
  <c r="AE325" i="2"/>
  <c r="AF325" i="2"/>
  <c r="AH325" i="2"/>
  <c r="AE326" i="2"/>
  <c r="AF326" i="2"/>
  <c r="AE327" i="2"/>
  <c r="AF327" i="2"/>
  <c r="AE328" i="2"/>
  <c r="AF328" i="2"/>
  <c r="AH328" i="2"/>
  <c r="AE329" i="2"/>
  <c r="AF329" i="2"/>
  <c r="AH329" i="2"/>
  <c r="AE330" i="2"/>
  <c r="AF330" i="2"/>
  <c r="B24" i="8"/>
  <c r="L130" i="9" l="1"/>
  <c r="R130" i="9" s="1"/>
  <c r="R128" i="9"/>
  <c r="AH327" i="2"/>
  <c r="AH326" i="2"/>
  <c r="AH298" i="2"/>
  <c r="AH278" i="2"/>
  <c r="AH264" i="2"/>
  <c r="AH259" i="2"/>
  <c r="AH236" i="2"/>
  <c r="AH219" i="2"/>
  <c r="AH149" i="2"/>
  <c r="AH123" i="2"/>
  <c r="AH81" i="2"/>
  <c r="AH70" i="2"/>
  <c r="AH48" i="2"/>
  <c r="AH28" i="2"/>
  <c r="AH175" i="2"/>
  <c r="AH164" i="2"/>
  <c r="AH157" i="2"/>
  <c r="AH147" i="2"/>
  <c r="AH248" i="2"/>
  <c r="AH241" i="2"/>
  <c r="AH234" i="2"/>
  <c r="AH79" i="2"/>
  <c r="AH69" i="2"/>
  <c r="AH62" i="2"/>
  <c r="AH330" i="2"/>
  <c r="AH311" i="2"/>
  <c r="AH289" i="2"/>
  <c r="AH137" i="2"/>
  <c r="AH53" i="2"/>
  <c r="AH38" i="2"/>
  <c r="AH30" i="2"/>
  <c r="AH7" i="2"/>
  <c r="AH240" i="2"/>
  <c r="AH233" i="2"/>
  <c r="AH226" i="2"/>
  <c r="AH210" i="2"/>
  <c r="AH204" i="2"/>
  <c r="AH152" i="2"/>
  <c r="AH127" i="2"/>
  <c r="AH102" i="2"/>
  <c r="AH78" i="2"/>
  <c r="AH45" i="2"/>
  <c r="AH15" i="2"/>
  <c r="AH223" i="2"/>
  <c r="AH266" i="2"/>
  <c r="AH256" i="2"/>
  <c r="AH232" i="2"/>
  <c r="AH225" i="2"/>
  <c r="AH221" i="2"/>
  <c r="AH173" i="2"/>
  <c r="AH169" i="2"/>
  <c r="AH145" i="2"/>
  <c r="AH72" i="2"/>
  <c r="AH22" i="2"/>
  <c r="AH322" i="2"/>
  <c r="AH303" i="2"/>
  <c r="AH252" i="2"/>
  <c r="AH246" i="2"/>
  <c r="AH119" i="2"/>
  <c r="AH114" i="2"/>
  <c r="AH110" i="2"/>
  <c r="AH106" i="2"/>
  <c r="AH29" i="2"/>
  <c r="AH18" i="2"/>
  <c r="AH168" i="2"/>
  <c r="AH161" i="2"/>
  <c r="AH151" i="2"/>
  <c r="AH56" i="2"/>
  <c r="AH44" i="2"/>
  <c r="AH224" i="2"/>
  <c r="AH198" i="2"/>
  <c r="AH187" i="2"/>
  <c r="AH155" i="2"/>
  <c r="AH100" i="2"/>
  <c r="AH50" i="2"/>
  <c r="AH244" i="2"/>
  <c r="AH230" i="2"/>
  <c r="AH183" i="2"/>
  <c r="AH191" i="2"/>
  <c r="AH159" i="2"/>
  <c r="AH143" i="2"/>
  <c r="AH133" i="2"/>
  <c r="AH105" i="2"/>
  <c r="AH67" i="2"/>
  <c r="AH43" i="2"/>
</calcChain>
</file>

<file path=xl/sharedStrings.xml><?xml version="1.0" encoding="utf-8"?>
<sst xmlns="http://schemas.openxmlformats.org/spreadsheetml/2006/main" count="5477" uniqueCount="2232">
  <si>
    <t>A</t>
  </si>
  <si>
    <t>autoconhecimento</t>
  </si>
  <si>
    <t>autoregulação</t>
  </si>
  <si>
    <t>busca</t>
  </si>
  <si>
    <t>conhecimentos</t>
  </si>
  <si>
    <t>cooperação</t>
  </si>
  <si>
    <t>denúncia</t>
  </si>
  <si>
    <t>herança</t>
  </si>
  <si>
    <t>inundações</t>
  </si>
  <si>
    <t>lgbt+</t>
  </si>
  <si>
    <t>mental</t>
  </si>
  <si>
    <t>minas</t>
  </si>
  <si>
    <t>morar</t>
  </si>
  <si>
    <t>negligência</t>
  </si>
  <si>
    <t>realidade</t>
  </si>
  <si>
    <t>realista</t>
  </si>
  <si>
    <t>ruídos</t>
  </si>
  <si>
    <t>sensibilidade</t>
  </si>
  <si>
    <t>sociedade</t>
  </si>
  <si>
    <t>velho</t>
  </si>
  <si>
    <t>vivência</t>
  </si>
  <si>
    <t>AP</t>
  </si>
  <si>
    <t>amizade</t>
  </si>
  <si>
    <t>ancestralidade</t>
  </si>
  <si>
    <t>artistas</t>
  </si>
  <si>
    <t>catopês</t>
  </si>
  <si>
    <t>cima</t>
  </si>
  <si>
    <t>cotidiano</t>
  </si>
  <si>
    <t>mulher</t>
  </si>
  <si>
    <t>pataxó</t>
  </si>
  <si>
    <t>sonhos</t>
  </si>
  <si>
    <t>P</t>
  </si>
  <si>
    <t>aceitação</t>
  </si>
  <si>
    <t>acolhimento</t>
  </si>
  <si>
    <t>afetiva</t>
  </si>
  <si>
    <t>afetivo</t>
  </si>
  <si>
    <t>afeto</t>
  </si>
  <si>
    <t>agua</t>
  </si>
  <si>
    <t>assumir</t>
  </si>
  <si>
    <t>autodeterminação</t>
  </si>
  <si>
    <t>bem</t>
  </si>
  <si>
    <t>bom</t>
  </si>
  <si>
    <t>catástrofe</t>
  </si>
  <si>
    <t>catopés</t>
  </si>
  <si>
    <t>ciclos</t>
  </si>
  <si>
    <t>despertar</t>
  </si>
  <si>
    <t>diversidade</t>
  </si>
  <si>
    <t>drama</t>
  </si>
  <si>
    <t>emocionante</t>
  </si>
  <si>
    <t>empatia</t>
  </si>
  <si>
    <t>encontro</t>
  </si>
  <si>
    <t>ervas</t>
  </si>
  <si>
    <t>escassez</t>
  </si>
  <si>
    <t>espera</t>
  </si>
  <si>
    <t>existir</t>
  </si>
  <si>
    <t>expressão</t>
  </si>
  <si>
    <t>feminilidade</t>
  </si>
  <si>
    <t>francisco</t>
  </si>
  <si>
    <t>gente</t>
  </si>
  <si>
    <t>homenagem</t>
  </si>
  <si>
    <t>importância</t>
  </si>
  <si>
    <t>inconsciente</t>
  </si>
  <si>
    <t>inspiraçção</t>
  </si>
  <si>
    <t>isso</t>
  </si>
  <si>
    <t>lembranças</t>
  </si>
  <si>
    <t>lgbtqia+</t>
  </si>
  <si>
    <t>medicinais</t>
  </si>
  <si>
    <t>mesma</t>
  </si>
  <si>
    <t>moram</t>
  </si>
  <si>
    <t>muito</t>
  </si>
  <si>
    <t>nostalgia</t>
  </si>
  <si>
    <t>okok</t>
  </si>
  <si>
    <t>olhar</t>
  </si>
  <si>
    <t>oportunidades</t>
  </si>
  <si>
    <t>partilha</t>
  </si>
  <si>
    <t>percepção</t>
  </si>
  <si>
    <t>pertencimento</t>
  </si>
  <si>
    <t>poesia</t>
  </si>
  <si>
    <t>poetico</t>
  </si>
  <si>
    <t>popular</t>
  </si>
  <si>
    <t>potente</t>
  </si>
  <si>
    <t>presente</t>
  </si>
  <si>
    <t>provocativo</t>
  </si>
  <si>
    <t>questões</t>
  </si>
  <si>
    <t>quilombolas</t>
  </si>
  <si>
    <t>racismo</t>
  </si>
  <si>
    <t>reconhecimento</t>
  </si>
  <si>
    <t>refletir</t>
  </si>
  <si>
    <t>rescentralizar</t>
  </si>
  <si>
    <t>resistencia</t>
  </si>
  <si>
    <t>rotina</t>
  </si>
  <si>
    <t>rs</t>
  </si>
  <si>
    <t>sentimentos</t>
  </si>
  <si>
    <t>sofrimento</t>
  </si>
  <si>
    <t>sonho</t>
  </si>
  <si>
    <t>terra</t>
  </si>
  <si>
    <t>tradição</t>
  </si>
  <si>
    <t>vivencias</t>
  </si>
  <si>
    <t>PS</t>
  </si>
  <si>
    <t>artística</t>
  </si>
  <si>
    <t>bloqueio</t>
  </si>
  <si>
    <t>comunidades</t>
  </si>
  <si>
    <t>direito</t>
  </si>
  <si>
    <t>feminina</t>
  </si>
  <si>
    <t>ficção</t>
  </si>
  <si>
    <t>filme</t>
  </si>
  <si>
    <t>identidade</t>
  </si>
  <si>
    <t>indígena</t>
  </si>
  <si>
    <t>natureza</t>
  </si>
  <si>
    <t>preservação</t>
  </si>
  <si>
    <t>relacionamento</t>
  </si>
  <si>
    <t>religiosidade</t>
  </si>
  <si>
    <t>resiliência</t>
  </si>
  <si>
    <t>sobrevivência</t>
  </si>
  <si>
    <t>solidariedade</t>
  </si>
  <si>
    <t>terras</t>
  </si>
  <si>
    <t>tradicionais</t>
  </si>
  <si>
    <t>S</t>
  </si>
  <si>
    <t>ancestral</t>
  </si>
  <si>
    <t>aquecimento</t>
  </si>
  <si>
    <t>arquitetura</t>
  </si>
  <si>
    <t>biodiversidade</t>
  </si>
  <si>
    <t>competição</t>
  </si>
  <si>
    <t>crime</t>
  </si>
  <si>
    <t>crise</t>
  </si>
  <si>
    <t>cuidados</t>
  </si>
  <si>
    <t>decoração</t>
  </si>
  <si>
    <t>depressão</t>
  </si>
  <si>
    <t>desastre</t>
  </si>
  <si>
    <t>dificuldade</t>
  </si>
  <si>
    <t>dilema</t>
  </si>
  <si>
    <t>divulgação</t>
  </si>
  <si>
    <t>educação</t>
  </si>
  <si>
    <t>emoções</t>
  </si>
  <si>
    <t>escolhas</t>
  </si>
  <si>
    <t>existencial</t>
  </si>
  <si>
    <t>experiências</t>
  </si>
  <si>
    <t>fenômenos</t>
  </si>
  <si>
    <t>festival</t>
  </si>
  <si>
    <t>fotografia</t>
  </si>
  <si>
    <t>intrigas</t>
  </si>
  <si>
    <t>introspeção</t>
  </si>
  <si>
    <t>introspecção</t>
  </si>
  <si>
    <t>legado</t>
  </si>
  <si>
    <t>literatura</t>
  </si>
  <si>
    <t>métodos</t>
  </si>
  <si>
    <t>mudanças</t>
  </si>
  <si>
    <t>música</t>
  </si>
  <si>
    <t>novas</t>
  </si>
  <si>
    <t>pandemia</t>
  </si>
  <si>
    <t>pessoal</t>
  </si>
  <si>
    <t>políticas</t>
  </si>
  <si>
    <t>psicopata</t>
  </si>
  <si>
    <t>quilombo</t>
  </si>
  <si>
    <t>reconstrução</t>
  </si>
  <si>
    <t>reflexões</t>
  </si>
  <si>
    <t>relações</t>
  </si>
  <si>
    <t>restrições</t>
  </si>
  <si>
    <t>romance</t>
  </si>
  <si>
    <t>sociais</t>
  </si>
  <si>
    <t>superação</t>
  </si>
  <si>
    <t>sustentabilidade</t>
  </si>
  <si>
    <t>teatro</t>
  </si>
  <si>
    <t>terapia</t>
  </si>
  <si>
    <t>trabalho</t>
  </si>
  <si>
    <t>tradições</t>
  </si>
  <si>
    <t>vício</t>
  </si>
  <si>
    <t>violência</t>
  </si>
  <si>
    <t>AS</t>
  </si>
  <si>
    <t>conflitos</t>
  </si>
  <si>
    <t>mundo</t>
  </si>
  <si>
    <t>urbana</t>
  </si>
  <si>
    <t>APS</t>
  </si>
  <si>
    <t>água</t>
  </si>
  <si>
    <t>ambiental</t>
  </si>
  <si>
    <t>angústia</t>
  </si>
  <si>
    <t>arte</t>
  </si>
  <si>
    <t>casa</t>
  </si>
  <si>
    <t>cidade</t>
  </si>
  <si>
    <t>cultura</t>
  </si>
  <si>
    <t>enchente</t>
  </si>
  <si>
    <t>feminino</t>
  </si>
  <si>
    <t>história</t>
  </si>
  <si>
    <t>luta</t>
  </si>
  <si>
    <t>memória</t>
  </si>
  <si>
    <t>memórias</t>
  </si>
  <si>
    <t>mulheres</t>
  </si>
  <si>
    <t>resistência</t>
  </si>
  <si>
    <t>rio</t>
  </si>
  <si>
    <t>saúde</t>
  </si>
  <si>
    <t>sexual</t>
  </si>
  <si>
    <t>vida</t>
  </si>
  <si>
    <t>Grand Total</t>
  </si>
  <si>
    <t>Termos Padronizados</t>
  </si>
  <si>
    <t>% Ocorrências</t>
  </si>
  <si>
    <t>Total de Ocorrências</t>
  </si>
  <si>
    <t>QTD_P</t>
  </si>
  <si>
    <t>ANÁLISE DOS PARES</t>
  </si>
  <si>
    <t>ANÁLISE DOS AUTORES</t>
  </si>
  <si>
    <t>QTD_A</t>
  </si>
  <si>
    <t>%PA/T</t>
  </si>
  <si>
    <t>% QTD View SYT/T</t>
  </si>
  <si>
    <t>QTD_SYT+view</t>
  </si>
  <si>
    <t>TOTAL_SYT-view</t>
  </si>
  <si>
    <t>Views</t>
  </si>
  <si>
    <t>Qtd Tema</t>
  </si>
  <si>
    <t>TEMAS SUG</t>
  </si>
  <si>
    <t>ANÁLISE DOS AUTORES_COMP_SYT</t>
  </si>
  <si>
    <t>ANÁLISE DOS PARES__COMP_SYT</t>
  </si>
  <si>
    <t>TOTAL_PAS</t>
  </si>
  <si>
    <t>Relac Total PAS</t>
  </si>
  <si>
    <t>É um filme sobre relações entre amigos e suas questões psicossomáticas.</t>
  </si>
  <si>
    <t>amizade e saúde mental</t>
  </si>
  <si>
    <t>emoções, depressão, superação</t>
  </si>
  <si>
    <t>encontro, empatia</t>
  </si>
  <si>
    <t>Autoregulação e redenção</t>
  </si>
  <si>
    <t>relacionamento homossexual, religiosidade, violência sexual</t>
  </si>
  <si>
    <t>Já respondi acima.</t>
  </si>
  <si>
    <t>saúde mental</t>
  </si>
  <si>
    <t>relacionamentos homossexuais, romance, conflitos familiares</t>
  </si>
  <si>
    <t>Provocativo</t>
  </si>
  <si>
    <t>sensibilidade, conflitos, saude mental,</t>
  </si>
  <si>
    <t>relacionamentos homossexuais, romance, emoções</t>
  </si>
  <si>
    <t>Saúde mental.</t>
  </si>
  <si>
    <t>introspecção, vício, emoções</t>
  </si>
  <si>
    <t>1110229</t>
  </si>
  <si>
    <t>O cotidiano</t>
  </si>
  <si>
    <t>Cotidiano, vida.</t>
  </si>
  <si>
    <t>reflexões, introspeção, identidade feminina</t>
  </si>
  <si>
    <t>Reflexões em torno do cotidiano.</t>
  </si>
  <si>
    <t>Presente</t>
  </si>
  <si>
    <t>identidade, emoções, crise existencial</t>
  </si>
  <si>
    <t>Refletir</t>
  </si>
  <si>
    <t>emoções, memórias, crise existencial</t>
  </si>
  <si>
    <t>Rescentralizar</t>
  </si>
  <si>
    <t>Rotina</t>
  </si>
  <si>
    <t>Uma reflexão sobre a vida</t>
  </si>
  <si>
    <t>vida, presente.</t>
  </si>
  <si>
    <t>Angústia</t>
  </si>
  <si>
    <t>reflexões existenciais, experiências cotidianas, emoções</t>
  </si>
  <si>
    <t>Angústia e ansiedade</t>
  </si>
  <si>
    <t>Angústia dos roteiristas.</t>
  </si>
  <si>
    <t>Bloqueio criativo</t>
  </si>
  <si>
    <t>Angústia, busca por algo.</t>
  </si>
  <si>
    <t>rotina exaustiva feminina, trabalho alienante, saúde mental</t>
  </si>
  <si>
    <t>Espera</t>
  </si>
  <si>
    <t>Pura Angústia</t>
  </si>
  <si>
    <t>saúde, cuidados com o corpo, restrições</t>
  </si>
  <si>
    <t>sofrimento e inspiração</t>
  </si>
  <si>
    <t xml:space="preserve">dilema, escolhas profissionais, vida acadêmica </t>
  </si>
  <si>
    <t>Memória</t>
  </si>
  <si>
    <t>coisas e pessoas</t>
  </si>
  <si>
    <t>1110227</t>
  </si>
  <si>
    <t>NA</t>
  </si>
  <si>
    <t>Memória e objetos</t>
  </si>
  <si>
    <t>laços</t>
  </si>
  <si>
    <t>Memórias</t>
  </si>
  <si>
    <t>Arte urbana, inspiraçção.</t>
  </si>
  <si>
    <t>Disenhos em cidades</t>
  </si>
  <si>
    <t>1110226</t>
  </si>
  <si>
    <t>expressão artística, registro da arte, papel social da arte</t>
  </si>
  <si>
    <t>muralismo; expressão política</t>
  </si>
  <si>
    <t>Formas de se pintar reexistências em meio às ruínas urbanas.</t>
  </si>
  <si>
    <t>cultura indígena, preservação da natureza, relações interpessoais</t>
  </si>
  <si>
    <t>Trabalho artístico que registra a importância da natureza.</t>
  </si>
  <si>
    <t>Intervenções Urbana</t>
  </si>
  <si>
    <t>expressão artística, memórias, natureza</t>
  </si>
  <si>
    <t>luta socioambiental</t>
  </si>
  <si>
    <t>expressão artística,  identidade, fotografia</t>
  </si>
  <si>
    <t>teatro, expressão artística, pandemia</t>
  </si>
  <si>
    <t>Afeto</t>
  </si>
  <si>
    <t>Memória e afeto</t>
  </si>
  <si>
    <t>1110225</t>
  </si>
  <si>
    <t>Lembranças</t>
  </si>
  <si>
    <t>música, objetos de uma casa, artista feminina</t>
  </si>
  <si>
    <t>Rememorar</t>
  </si>
  <si>
    <t>música, decoração, memórias pessoais</t>
  </si>
  <si>
    <t>Tomar café com memórias a partir de objetos com pó-é-ticas do passado..</t>
  </si>
  <si>
    <t>música, artista feminina, objetos de uma casa</t>
  </si>
  <si>
    <t>Memorias afetivas</t>
  </si>
  <si>
    <t>música, artista feminina, interior de uma casa</t>
  </si>
  <si>
    <t>Nostalgia..</t>
  </si>
  <si>
    <t>Vivencias e pasado</t>
  </si>
  <si>
    <t>A (re)leitura afetiva da cidade após as enchentes</t>
  </si>
  <si>
    <t>A relação entre os indivíduos e a cidade</t>
  </si>
  <si>
    <t>relacionamento homossexual, cultura japonesa, emoções</t>
  </si>
  <si>
    <t>Poesia</t>
  </si>
  <si>
    <t>Conflitos urbanos</t>
  </si>
  <si>
    <t>identidade homossexual, emoções, crise de identidade</t>
  </si>
  <si>
    <t>Poesia e cidade</t>
  </si>
  <si>
    <t>os ruídos do tempo</t>
  </si>
  <si>
    <t>emoções, bloqueio criativo, angústia</t>
  </si>
  <si>
    <t>sensações do cotidiano</t>
  </si>
  <si>
    <t>arquitetura, reconstrução, arte</t>
  </si>
  <si>
    <t>Terra em ruínas</t>
  </si>
  <si>
    <t>carta</t>
  </si>
  <si>
    <t>fabulação crítica</t>
  </si>
  <si>
    <t>1110223</t>
  </si>
  <si>
    <t>Culpabilidade</t>
  </si>
  <si>
    <t>pensamentos críticos</t>
  </si>
  <si>
    <t>degradação ambiental</t>
  </si>
  <si>
    <t>Ruinas</t>
  </si>
  <si>
    <t>Degradação do mundo</t>
  </si>
  <si>
    <t>sistemas colapsados</t>
  </si>
  <si>
    <t>Destruição</t>
  </si>
  <si>
    <t>existência</t>
  </si>
  <si>
    <t>Natureza</t>
  </si>
  <si>
    <t>Natureza e destruição</t>
  </si>
  <si>
    <t>Perspectivas diferentes sobre a vida</t>
  </si>
  <si>
    <t>planeta Terra</t>
  </si>
  <si>
    <t>Poético</t>
  </si>
  <si>
    <t>território</t>
  </si>
  <si>
    <t>Uma carta aberta de socorro</t>
  </si>
  <si>
    <t>a reivindicação de direitos sociais e dignidade para comunidades quilombolas e do bairro Sarandi, a partir do pós enchente de POA.</t>
  </si>
  <si>
    <t>Denúncia, negligência</t>
  </si>
  <si>
    <t>1110222</t>
  </si>
  <si>
    <t>crise climática, desastres naturais, vida urbana</t>
  </si>
  <si>
    <t>Luta por respeito e dignidade</t>
  </si>
  <si>
    <t>É que ficou depois da enchente em Porto Alegre RS</t>
  </si>
  <si>
    <t>Racismo</t>
  </si>
  <si>
    <t>ENCHENTE DO RIO GRANDE DO SUL</t>
  </si>
  <si>
    <t>Relato crítico sobre a enchente de POA.</t>
  </si>
  <si>
    <t>injustiça ambiental</t>
  </si>
  <si>
    <t>Resistência e justiça.</t>
  </si>
  <si>
    <t>Resistência.</t>
  </si>
  <si>
    <t>Um docmuentario que recolhe as percepcoes post-enchente</t>
  </si>
  <si>
    <t>preservação ambiental</t>
  </si>
  <si>
    <t>Água e mineração.</t>
  </si>
  <si>
    <t>1110221</t>
  </si>
  <si>
    <t>crise climática, desastres naturais, solidariedade</t>
  </si>
  <si>
    <t>cultura indígena, preservação ambiental, práticas tradicionais</t>
  </si>
  <si>
    <t>artes plásticas, arte e natureza, cultura</t>
  </si>
  <si>
    <t>Desenvolvimento Territorial Sustentável.</t>
  </si>
  <si>
    <t>1110220</t>
  </si>
  <si>
    <t>o litoral do paraná</t>
  </si>
  <si>
    <t>Preservação e identidade cultural</t>
  </si>
  <si>
    <t>A descoberta pessoal de uma mulher</t>
  </si>
  <si>
    <t>1110219</t>
  </si>
  <si>
    <t>festival de música, cultura, música</t>
  </si>
  <si>
    <t>A mesma resposta de cima</t>
  </si>
  <si>
    <t>Despertar feminino</t>
  </si>
  <si>
    <t>filme de dança, cultura, divulgação</t>
  </si>
  <si>
    <t>aceitação do feminino</t>
  </si>
  <si>
    <t>ser mulher</t>
  </si>
  <si>
    <t>As emoções até o despertar</t>
  </si>
  <si>
    <t>Ciclos</t>
  </si>
  <si>
    <t>Estar vivo e quem sabe o quão desafiador é isso.</t>
  </si>
  <si>
    <t>Feminilidade</t>
  </si>
  <si>
    <t>Narrativa de uma mulher</t>
  </si>
  <si>
    <t>Percepção</t>
  </si>
  <si>
    <t>Processo feminino</t>
  </si>
  <si>
    <t>Sobre o despertar da mulher e as sensações e experiências que isso envolve.</t>
  </si>
  <si>
    <t>Vozes femininas</t>
  </si>
  <si>
    <t>A resistências das comunidades tradicionais frente aos equipamentos do Estado.</t>
  </si>
  <si>
    <t>Conflitos sociambientais</t>
  </si>
  <si>
    <t>1110218</t>
  </si>
  <si>
    <t>Comunidades tradicionais</t>
  </si>
  <si>
    <t>Resistência</t>
  </si>
  <si>
    <t>Lutas por terras, políticas públicas, povos tradicionais</t>
  </si>
  <si>
    <t>cultura e território</t>
  </si>
  <si>
    <t>resistência e luta territorial</t>
  </si>
  <si>
    <t>escassez de água, comunidades rurais, políticas públicas</t>
  </si>
  <si>
    <t>Gritos pela terra..</t>
  </si>
  <si>
    <t>cultura indígena, tradições, identidade indígena</t>
  </si>
  <si>
    <t>luta sociais</t>
  </si>
  <si>
    <t>identidade de quebradeira, trabalho feminino, luta por terras</t>
  </si>
  <si>
    <t>Quilombolas</t>
  </si>
  <si>
    <t>Resiliência</t>
  </si>
  <si>
    <t>Resistência comunitária</t>
  </si>
  <si>
    <t>resistência cultural</t>
  </si>
  <si>
    <t>resistência quilombola</t>
  </si>
  <si>
    <t>Resistência quilombola.</t>
  </si>
  <si>
    <t>Resitência e luta</t>
  </si>
  <si>
    <t>a cidade e água</t>
  </si>
  <si>
    <t>A relação entre a natureza e as pessoas</t>
  </si>
  <si>
    <t>1110217</t>
  </si>
  <si>
    <t>Capitalismo e Natureza</t>
  </si>
  <si>
    <t>Crise climática e habitar a terra.</t>
  </si>
  <si>
    <t>Catástrofes e consequências</t>
  </si>
  <si>
    <t>Impacto humano e capitalista</t>
  </si>
  <si>
    <t>Catástrofes naturais e pessoais</t>
  </si>
  <si>
    <t>Crise ambiental</t>
  </si>
  <si>
    <t>Crise climática</t>
  </si>
  <si>
    <t>ENCHENTE DE PORTO ALEGRE</t>
  </si>
  <si>
    <t>Intrínseco E direto</t>
  </si>
  <si>
    <t>O ACOLHIMENTO ÀS VITIMAS DAS ENCHENTES</t>
  </si>
  <si>
    <t>Montagem do abrigo</t>
  </si>
  <si>
    <t>1110216</t>
  </si>
  <si>
    <t>senso coletivo</t>
  </si>
  <si>
    <t>Solidariedade</t>
  </si>
  <si>
    <t>tragédia e solidariedade na enchente.</t>
  </si>
  <si>
    <t>voluntariado</t>
  </si>
  <si>
    <t>Calamidade e perseverança</t>
  </si>
  <si>
    <t>1110215</t>
  </si>
  <si>
    <t>violência, mortes por crime, psicopata</t>
  </si>
  <si>
    <t>enchentes e trabalho voluntário</t>
  </si>
  <si>
    <t>Devastação e Sobrevivência</t>
  </si>
  <si>
    <t xml:space="preserve">desastres naturais, intrigas governamentais, ficção científica </t>
  </si>
  <si>
    <t>Enchente</t>
  </si>
  <si>
    <t>Realista</t>
  </si>
  <si>
    <t>desastres naturais, fim do mundo, crise climática</t>
  </si>
  <si>
    <t>Memória e superação.</t>
  </si>
  <si>
    <t xml:space="preserve">desastres naturais, fim do mundo, ficção científica </t>
  </si>
  <si>
    <t>Resiliência e Solidariedade.</t>
  </si>
  <si>
    <t>desigualdades sociais, busca pela felicidade, conflitos familiares</t>
  </si>
  <si>
    <t>um recorte narrativo-exploratório-realista por meio de coleta de depoimentos de atores envolvidos no episódio.</t>
  </si>
  <si>
    <t>as mutações do termo fronteira</t>
  </si>
  <si>
    <t>FRONTEIRA</t>
  </si>
  <si>
    <t>1110214</t>
  </si>
  <si>
    <t>Conexões</t>
  </si>
  <si>
    <t>delimitação de territórios</t>
  </si>
  <si>
    <t>Fronteiras</t>
  </si>
  <si>
    <t>Fronteiras destruição</t>
  </si>
  <si>
    <t>homem x natureza.</t>
  </si>
  <si>
    <t>O indivisível</t>
  </si>
  <si>
    <t>OS NOTÓRIOS SABERES E A PRESERVAÇÃO DA NATUREZA</t>
  </si>
  <si>
    <t>povos indígenas</t>
  </si>
  <si>
    <t>Povos originários</t>
  </si>
  <si>
    <t>Povos originarios e floresta</t>
  </si>
  <si>
    <t>terra sem males</t>
  </si>
  <si>
    <t>Uma ficção do retrato das prespectivas indigenas que se resistem a perder sua identidade</t>
  </si>
  <si>
    <t>bolero e lambada</t>
  </si>
  <si>
    <t>Bolero e lambada desde a dança</t>
  </si>
  <si>
    <t>1110213</t>
  </si>
  <si>
    <t>Bolero e Lampada.</t>
  </si>
  <si>
    <t>Danças culturais</t>
  </si>
  <si>
    <t>Cultura Artistica</t>
  </si>
  <si>
    <t>Danças Identidades</t>
  </si>
  <si>
    <t>dança</t>
  </si>
  <si>
    <t>Dança de salão.</t>
  </si>
  <si>
    <t>Dança no Pará</t>
  </si>
  <si>
    <t>Dança, história.</t>
  </si>
  <si>
    <t>Dança.</t>
  </si>
  <si>
    <t>Lambada</t>
  </si>
  <si>
    <t>música e dança</t>
  </si>
  <si>
    <t>A "Casa do Estudante de Macapá" e seus sentidos para três estudantes</t>
  </si>
  <si>
    <t>casa de estudante</t>
  </si>
  <si>
    <t>1110212</t>
  </si>
  <si>
    <t>A importância de políticas públicas de residência estudantil</t>
  </si>
  <si>
    <t>Sonhos</t>
  </si>
  <si>
    <t>a vida de 3 estudantes que moram em uma rpública e cursam o ensino superior</t>
  </si>
  <si>
    <t>sonhos e educação</t>
  </si>
  <si>
    <t>A vida que elas constroem</t>
  </si>
  <si>
    <t>Vivência.</t>
  </si>
  <si>
    <t>identidade nacional, educação, independência pessoal</t>
  </si>
  <si>
    <t>casa enquanto um ninho de sonhos</t>
  </si>
  <si>
    <t>Casa para morar</t>
  </si>
  <si>
    <t>historias de vida</t>
  </si>
  <si>
    <t>Mulheres estudantes</t>
  </si>
  <si>
    <t>O atrevimento de SONHAR vivido por mulheres.</t>
  </si>
  <si>
    <t>Oportunidades, acolhimento</t>
  </si>
  <si>
    <t>Tres mulheres que moram numa casa de estudantes e suas vivencias</t>
  </si>
  <si>
    <t>a exclusão da população ribeirinha do rio são francisco</t>
  </si>
  <si>
    <t>Nossa história</t>
  </si>
  <si>
    <t>1110211</t>
  </si>
  <si>
    <t>biodiversidade, povos tradicionais, preservação ambiental</t>
  </si>
  <si>
    <t>A simbiose entre o rio e os humanos e as ameaças a sua sobrevivência</t>
  </si>
  <si>
    <t>O rio como sujeito de direitos</t>
  </si>
  <si>
    <t>educação em comunidades rural, cultura local, preservação ambiental</t>
  </si>
  <si>
    <t>águas</t>
  </si>
  <si>
    <t>Velho Chico</t>
  </si>
  <si>
    <t>biodiversidade, cultura local, preservação ambiental</t>
  </si>
  <si>
    <t>cultura ribeirinha</t>
  </si>
  <si>
    <t>Dificuldade de sobrevivência dos ribeirinhos.</t>
  </si>
  <si>
    <t>Visões de mundo</t>
  </si>
  <si>
    <t>crise climática, cultura local, preservação ambiental</t>
  </si>
  <si>
    <t>Homenagem</t>
  </si>
  <si>
    <t>O Rio São Francisco.</t>
  </si>
  <si>
    <t>O Velho Chico e sua gente</t>
  </si>
  <si>
    <t>Origem e território</t>
  </si>
  <si>
    <t>Povos do Rio São Francisco</t>
  </si>
  <si>
    <t>Preservação da natureza.</t>
  </si>
  <si>
    <t>preservação dos recursos hídricos</t>
  </si>
  <si>
    <t>Rio e margens</t>
  </si>
  <si>
    <t>Rio São Francisco- povos Ribeirinhos</t>
  </si>
  <si>
    <t>Sobrevivência, crime ambiental, território vazanteiro.</t>
  </si>
  <si>
    <t>Vazanteiros do São Francisco</t>
  </si>
  <si>
    <t>Ancestralidade e devoção</t>
  </si>
  <si>
    <t>1110210</t>
  </si>
  <si>
    <t>cultura ancestral, religiosidade, tradições folclóricas</t>
  </si>
  <si>
    <t>Catopês</t>
  </si>
  <si>
    <t>Catopés, cultura</t>
  </si>
  <si>
    <t>Cultura Popular</t>
  </si>
  <si>
    <t>Cultura e festa</t>
  </si>
  <si>
    <t>Herança, acentralidade e afetividade nas Festas de Agosto em Montes Claros</t>
  </si>
  <si>
    <t>cultura, tradição</t>
  </si>
  <si>
    <t>Cultura, tradição.</t>
  </si>
  <si>
    <t>Festa Cultural.</t>
  </si>
  <si>
    <t>Filme sobre cultural e religiosidade.</t>
  </si>
  <si>
    <t>histórias folclóricas</t>
  </si>
  <si>
    <t>Identidade cultural</t>
  </si>
  <si>
    <t>Regionalismo cultural e matriz cultural.</t>
  </si>
  <si>
    <t>Religiosidade, ancestralidade.</t>
  </si>
  <si>
    <t>Tradição e ancestralidade</t>
  </si>
  <si>
    <t>Direito à Terra</t>
  </si>
  <si>
    <t>Conhecimentos</t>
  </si>
  <si>
    <t>1110209</t>
  </si>
  <si>
    <t>trabalho no campo, mulheres camponesas, agricultura tradicional</t>
  </si>
  <si>
    <t>Direito de mulheres camponesas</t>
  </si>
  <si>
    <t>Mulheres e plantas que curam</t>
  </si>
  <si>
    <t>Ervas medicinais</t>
  </si>
  <si>
    <t>Mulheres- saberes- plantas medicinais</t>
  </si>
  <si>
    <t>trabalho no campo, sustentabilidade, agricultura tradicional</t>
  </si>
  <si>
    <t>Luta da mulher campesina..</t>
  </si>
  <si>
    <t xml:space="preserve">quilombo, desenvolvimento pessoal, história </t>
  </si>
  <si>
    <t>Luta pela terra</t>
  </si>
  <si>
    <t xml:space="preserve">agricultura tradicional, mudanças climáticas, preservação da biodiversidade </t>
  </si>
  <si>
    <t>Mulheres e plantas</t>
  </si>
  <si>
    <t>mulheres e plantas medicinais</t>
  </si>
  <si>
    <t>Narrativas de mulheres camponesas sobre ervas medicinais</t>
  </si>
  <si>
    <t>O EMPODERAMENTO FEMININO EM DEFESA DA SAUDE POR MEIO DO CULTIVO DE ERVAS</t>
  </si>
  <si>
    <t>Partilha de saber popular.</t>
  </si>
  <si>
    <t>Partilha de saberes</t>
  </si>
  <si>
    <t>plantas medicinais</t>
  </si>
  <si>
    <t>Platio de Eervas</t>
  </si>
  <si>
    <t>Resistência e sabedoria tradicional.</t>
  </si>
  <si>
    <t>Resistência, memória, plantas medicinais.</t>
  </si>
  <si>
    <t>Um grupo de mulheres camponesas batalham pela defesa do direito de cultivar e colher ervas medicinais em suas casas, com a finalidade de compartilhar conhecimentos tradicionais.</t>
  </si>
  <si>
    <t>controle militar no espaço educanional</t>
  </si>
  <si>
    <t>As escolas Cívico-Militares</t>
  </si>
  <si>
    <t>1110208</t>
  </si>
  <si>
    <t>Críticas a um projeto de lei.</t>
  </si>
  <si>
    <t>Direitos Humanos.</t>
  </si>
  <si>
    <t>Educação e Militarismo</t>
  </si>
  <si>
    <t>política e educação</t>
  </si>
  <si>
    <t>Escola Cívico-Militar</t>
  </si>
  <si>
    <t>Protestos, truculência, escola Civic militar.</t>
  </si>
  <si>
    <t>Escolas cívico-militares</t>
  </si>
  <si>
    <t>Imposição de modelo educacional</t>
  </si>
  <si>
    <t>lei da escola militar e a contestação de estudantes que estiveram presentes no ato</t>
  </si>
  <si>
    <t>Movimentos Sociais estudantis.</t>
  </si>
  <si>
    <t>Neoliberalismo</t>
  </si>
  <si>
    <t>Uma outra opinião</t>
  </si>
  <si>
    <t>abundância e escassez da agua</t>
  </si>
  <si>
    <t>A água enquanto elemento de geração e corrupção.</t>
  </si>
  <si>
    <t>desastres naturais, sobrevivência, crise climática</t>
  </si>
  <si>
    <t>Agua</t>
  </si>
  <si>
    <t>fenômenos extremos, mudanças na fauna, crise climática</t>
  </si>
  <si>
    <t>água e vida</t>
  </si>
  <si>
    <t>ÁGUA.</t>
  </si>
  <si>
    <t>Água e vida!</t>
  </si>
  <si>
    <t>Sociedade.</t>
  </si>
  <si>
    <t>aquecimento global, crise climática, educação</t>
  </si>
  <si>
    <t>Um outro olhar sobre a água.</t>
  </si>
  <si>
    <t>Preocupação ambiental</t>
  </si>
  <si>
    <t>Sonhos e águas</t>
  </si>
  <si>
    <t>A catástrofe e as consequências</t>
  </si>
  <si>
    <t>Inundações</t>
  </si>
  <si>
    <t>imagens urbanas, Porto Alegre</t>
  </si>
  <si>
    <t>Cuidar da gente.</t>
  </si>
  <si>
    <t>urbanização, antropologia, imigração</t>
  </si>
  <si>
    <t>desastre ambiental</t>
  </si>
  <si>
    <t xml:space="preserve">enchentes RS, crise climática, resiliência </t>
  </si>
  <si>
    <t>Enchente e memórias</t>
  </si>
  <si>
    <t xml:space="preserve">enchentes RS, recuperação, resiliência </t>
  </si>
  <si>
    <t>urbanização de SP, história da cidade, memória coletiva</t>
  </si>
  <si>
    <t>A indignação das famílias, que perderam o lar e que foram impactadas por um desastre causado por uma empresa</t>
  </si>
  <si>
    <t>indignação e resistência</t>
  </si>
  <si>
    <t>BOA FILME</t>
  </si>
  <si>
    <t>dano ambiental.</t>
  </si>
  <si>
    <t>Denúncia</t>
  </si>
  <si>
    <t>Denúncia.</t>
  </si>
  <si>
    <t>Desastre ambiental.</t>
  </si>
  <si>
    <t>desastres sociotecnicos</t>
  </si>
  <si>
    <t>EMOÇÃO!</t>
  </si>
  <si>
    <t>Imersivo, gostei da música retro no abre alas e o uso episódio dos episódios ambientais de tragédia, como no caso da Braskem</t>
  </si>
  <si>
    <t>Impactos da mineradora Braskem nos moradores no Município de Meceió</t>
  </si>
  <si>
    <t>Impunidade.</t>
  </si>
  <si>
    <t>Maceió.</t>
  </si>
  <si>
    <t>Memória, Revolta</t>
  </si>
  <si>
    <t>Mineração e rúinas</t>
  </si>
  <si>
    <t>Mineração e subsidência dos solos.</t>
  </si>
  <si>
    <t>o abandono humano</t>
  </si>
  <si>
    <t>O desatre ambiental em Maceió, causado pela Braskem</t>
  </si>
  <si>
    <t>Pessoas e ambiente.</t>
  </si>
  <si>
    <t>Pessoas sem rumo</t>
  </si>
  <si>
    <t>resistência urbana</t>
  </si>
  <si>
    <t>Sofrimento das famílias e animais devido ao empreendimento da BRASKEM</t>
  </si>
  <si>
    <t>tragédia</t>
  </si>
  <si>
    <t>Tragédia ambiental</t>
  </si>
  <si>
    <t>Tragédia ambiental.</t>
  </si>
  <si>
    <t>tragédia provocada</t>
  </si>
  <si>
    <t>um olhar sensivel, muito humano do que acontece em Maceio</t>
  </si>
  <si>
    <t>Arte</t>
  </si>
  <si>
    <t>literatura, métodos de escrita, expressão artística feminina</t>
  </si>
  <si>
    <t>Artistas</t>
  </si>
  <si>
    <t>Arte, criatividade.</t>
  </si>
  <si>
    <t>festival artístico, artes visuais, novas tecnologias</t>
  </si>
  <si>
    <t>Artistas mulheres</t>
  </si>
  <si>
    <t>ARTE.</t>
  </si>
  <si>
    <t>expressão artística, artes diversas, papel social da arte</t>
  </si>
  <si>
    <t>Mulheres artistas</t>
  </si>
  <si>
    <t>Artistas e professoras</t>
  </si>
  <si>
    <t>Mulheres e produção artística</t>
  </si>
  <si>
    <t>identidade, memória cultural, autoexpressão pela arte</t>
  </si>
  <si>
    <t>Mulheres na arte, reconhecimento</t>
  </si>
  <si>
    <t>O que é afinal isso de arte e processo artistico?</t>
  </si>
  <si>
    <t>OKOK</t>
  </si>
  <si>
    <t>Potente</t>
  </si>
  <si>
    <t>Sobre experiência de mulheres no mundo da arte</t>
  </si>
  <si>
    <t>valorização artística</t>
  </si>
  <si>
    <t>A história de Paulo Brack</t>
  </si>
  <si>
    <t>Defesa da Ecologia</t>
  </si>
  <si>
    <t>Ambientalismo em Porto Alegre</t>
  </si>
  <si>
    <t>entrevista com Paulo Brack sobre o movimento ambientalista em POA</t>
  </si>
  <si>
    <t>Ambientalismo; políticas ambeintais</t>
  </si>
  <si>
    <t>Paulo Brack</t>
  </si>
  <si>
    <t>árvores, desmatamento</t>
  </si>
  <si>
    <t>Resistência ambiental.</t>
  </si>
  <si>
    <t>É um documentário denuncia sobre as politicas publicas de preservação do meio ambiente.</t>
  </si>
  <si>
    <t>HISTORIA DO AMBIENTALISMO E JUSTIÇA AMBIENTAL</t>
  </si>
  <si>
    <t>A conexão com o passado através dos mitos e a preocupação com as necessidades do presente.</t>
  </si>
  <si>
    <t>Cultura indígena, território indígena.</t>
  </si>
  <si>
    <t>A vida cotidiana sob o olhar etnográfico de uma pesquisa participante de uma comunidade Pataxó no interior de Minas Gerais.</t>
  </si>
  <si>
    <t>Os sonhos da comunidade</t>
  </si>
  <si>
    <t>cultura indígena, artes indígenas, educação</t>
  </si>
  <si>
    <t>aldeia indígena Pataxó</t>
  </si>
  <si>
    <t>Patáxos em Minas Gerais</t>
  </si>
  <si>
    <t>ativismo indígena, defesa das terras, resistência indígena</t>
  </si>
  <si>
    <t>Autodeterminação</t>
  </si>
  <si>
    <t>Povo Pataxó, Resistência</t>
  </si>
  <si>
    <t>ativismo indígena, cultura indígena, resistência indígena</t>
  </si>
  <si>
    <t>Sonhos.</t>
  </si>
  <si>
    <t>direitos humanos, cultura indígena, resistência indígena</t>
  </si>
  <si>
    <t>Culltura Pataxó</t>
  </si>
  <si>
    <t>Cultura</t>
  </si>
  <si>
    <t>Cultura - indigenas</t>
  </si>
  <si>
    <t>Existir</t>
  </si>
  <si>
    <t>Histórias indígenas.</t>
  </si>
  <si>
    <t>identidade e luta</t>
  </si>
  <si>
    <t>Memórias dos povos ancestrais - Pataxós (entre objetos e gerações)</t>
  </si>
  <si>
    <t>o sonho dos povos Pataxó pelo direito ao seu território</t>
  </si>
  <si>
    <t>Os Pataxó e seus sonhos.</t>
  </si>
  <si>
    <t>Pertencimento.</t>
  </si>
  <si>
    <t>Resistencia</t>
  </si>
  <si>
    <t>Resistência Pataxó.</t>
  </si>
  <si>
    <t>retomada ancestral de sas terras</t>
  </si>
  <si>
    <t>sobrevivência cultural</t>
  </si>
  <si>
    <t>sonho e realidade</t>
  </si>
  <si>
    <t>Sonhos ancestrais</t>
  </si>
  <si>
    <t>sonhos da aldeia Kãnã Mihay</t>
  </si>
  <si>
    <t>Sonhos de um grupo indígena</t>
  </si>
  <si>
    <t>Sonhos e tradições</t>
  </si>
  <si>
    <t>território e cultura indígenas</t>
  </si>
  <si>
    <t>Uma comunidade Pataxó</t>
  </si>
  <si>
    <t>Aceitação</t>
  </si>
  <si>
    <t>Bissexualidade</t>
  </si>
  <si>
    <t>1110201</t>
  </si>
  <si>
    <t>Aceitação e Amor</t>
  </si>
  <si>
    <t>LGBT+</t>
  </si>
  <si>
    <t>conflito existencial, amizade entre mulheres, competição</t>
  </si>
  <si>
    <t>acolhimento, diversidade e inclusão</t>
  </si>
  <si>
    <t>Acolhimento; bissexualidade.</t>
  </si>
  <si>
    <t>reflexão existencial, relações familiares, terapia</t>
  </si>
  <si>
    <t>Afetivo e acolhedor</t>
  </si>
  <si>
    <t>Amizade</t>
  </si>
  <si>
    <t>Amizade.</t>
  </si>
  <si>
    <t>Bissexualidade e aceitação</t>
  </si>
  <si>
    <t>Bissexualidade e afeto</t>
  </si>
  <si>
    <t>Bissexualidade, Assumir</t>
  </si>
  <si>
    <t>Como é difícil comunicar questões tabu, mesmo em espaços que podem ser seguros. Sobre orientação sexual, é bem comum a situação.</t>
  </si>
  <si>
    <t>diversidade.</t>
  </si>
  <si>
    <t>Familia- orientação sexual</t>
  </si>
  <si>
    <t>Identidade</t>
  </si>
  <si>
    <t>LGBTQIA+</t>
  </si>
  <si>
    <t>O filme trata das relações familiares na questão da orientação sexual.</t>
  </si>
  <si>
    <t>orientação sexual</t>
  </si>
  <si>
    <t>Revelacao de namoramiento</t>
  </si>
  <si>
    <t>sair do armário</t>
  </si>
  <si>
    <t>Sentimentos.</t>
  </si>
  <si>
    <t>Sexualidade e amizade</t>
  </si>
  <si>
    <t>Sexualidade e família</t>
  </si>
  <si>
    <t>sexualidade.</t>
  </si>
  <si>
    <t>Sobre a normalização de ser bissexual e a importância do afeto e apoio familiar na lita contra o preconceito.</t>
  </si>
  <si>
    <t>Tolerância pela opção sexual da filha</t>
  </si>
  <si>
    <t>Um filme doce que traz compreensão</t>
  </si>
  <si>
    <t>Uma menina contando seu relacionamento lésbicos para sua irmã</t>
  </si>
  <si>
    <t>1439y_Eixo_MORAL</t>
  </si>
  <si>
    <t>1439x_Eixo_LEM</t>
  </si>
  <si>
    <t>Average of % A-S</t>
  </si>
  <si>
    <t>Average of % PA</t>
  </si>
  <si>
    <t>Average of % S-PAS</t>
  </si>
  <si>
    <t>Count of IDFilme</t>
  </si>
  <si>
    <t>+Moral</t>
  </si>
  <si>
    <t>-Emocional</t>
  </si>
  <si>
    <t>-Lógico</t>
  </si>
  <si>
    <t>~Difuso</t>
  </si>
  <si>
    <t>+Moral Total</t>
  </si>
  <si>
    <t>-Moral</t>
  </si>
  <si>
    <t>+Lógico</t>
  </si>
  <si>
    <t>+Emocional</t>
  </si>
  <si>
    <t>-Moral Total</t>
  </si>
  <si>
    <t>Qtd</t>
  </si>
  <si>
    <t>1439y_Eixo_EMOCIONAL</t>
  </si>
  <si>
    <t>+Emocional Total</t>
  </si>
  <si>
    <t>-Emocional Total</t>
  </si>
  <si>
    <t>1439y_Eixo_LÓGICO</t>
  </si>
  <si>
    <t>+Lógico Total</t>
  </si>
  <si>
    <t>-Lógico Total</t>
  </si>
  <si>
    <t>A=Autores, P=Pares, S ou SYT=Sugestões do YouTube</t>
  </si>
  <si>
    <t>Autores</t>
  </si>
  <si>
    <t>Pares</t>
  </si>
  <si>
    <t>S ou SYT</t>
  </si>
  <si>
    <t>Sugestões do YouTube</t>
  </si>
  <si>
    <t xml:space="preserve"> </t>
  </si>
  <si>
    <t>As proporções de convergência de temas foram calculadas com base na combinação de temas relacionados entre cada bloco de pares ou trio de dimensões analisadas, dividua pelo total de pares ou trio correspondentes. No exemplo do filme 1110215, o total de termos definidos pelos autores é 3 e um deles esteve relacionado a um ou mais temas sugeridos pelo YouTube que totalizaram 5 temas analisados e 3 relacionados com os dados dos autores. O resultado, portanto é igual a ((RA=1 + RS=3) = TA-S=4) / ((TA=3 +TS = 5) =RA-S = 8), ou seja 4/8 = 50%</t>
  </si>
  <si>
    <t>Relacionados</t>
  </si>
  <si>
    <t>QTD. S.</t>
  </si>
  <si>
    <t>QTD A.</t>
  </si>
  <si>
    <t>QTD P.</t>
  </si>
  <si>
    <t>Exemplo de análise do filme 1110215</t>
  </si>
  <si>
    <t>A-P</t>
  </si>
  <si>
    <t>A-S</t>
  </si>
  <si>
    <t>P-S</t>
  </si>
  <si>
    <t>PAS</t>
  </si>
  <si>
    <t>27% de correspondência entre as 3 dimensões de análise (15/4)</t>
  </si>
  <si>
    <t>Amostra</t>
  </si>
  <si>
    <t>ID Filme</t>
  </si>
  <si>
    <t>Filme</t>
  </si>
  <si>
    <t>QTD_S</t>
  </si>
  <si>
    <t>TOTAL PAS</t>
  </si>
  <si>
    <t>Relac A-P em A</t>
  </si>
  <si>
    <t>Relac P-A em P</t>
  </si>
  <si>
    <t>Relac P-A (restrito)</t>
  </si>
  <si>
    <t>Total PA</t>
  </si>
  <si>
    <t>Relac P-S (restrito)</t>
  </si>
  <si>
    <t>Relac P-S em P (amplo)</t>
  </si>
  <si>
    <t>Relac  A-S em A  (restrito)</t>
  </si>
  <si>
    <t>Relac A-S em A (amplo)</t>
  </si>
  <si>
    <t xml:space="preserve"> Relac PAS (restrito)</t>
  </si>
  <si>
    <t>% Relac AP</t>
  </si>
  <si>
    <t>% Relac AS</t>
  </si>
  <si>
    <t>% Relac PS</t>
  </si>
  <si>
    <t>% Relac PAS</t>
  </si>
  <si>
    <t>Nf=30</t>
  </si>
  <si>
    <t>RIO GRANDE ENORME</t>
  </si>
  <si>
    <t>ID_Clear</t>
  </si>
  <si>
    <t>Nome Filme</t>
  </si>
  <si>
    <t>RelacP-A</t>
  </si>
  <si>
    <t>RelacA-P</t>
  </si>
  <si>
    <t>Relac PA</t>
  </si>
  <si>
    <t>FILME OFICINA</t>
  </si>
  <si>
    <t>OrdemItem</t>
  </si>
  <si>
    <t>Relac PAS (restrito)</t>
  </si>
  <si>
    <t>Relac PAS (amplo)</t>
  </si>
  <si>
    <t>Relac A-S em A  (restrito)</t>
  </si>
  <si>
    <t>QTD_A (repet)</t>
  </si>
  <si>
    <t>QTD_P (repet)</t>
  </si>
  <si>
    <t>% Rel A-S</t>
  </si>
  <si>
    <t>% Relac PAS/TOTAL</t>
  </si>
  <si>
    <t>A_S_YT</t>
  </si>
  <si>
    <t>P_S_YT</t>
  </si>
  <si>
    <t>QTD_A (extra)</t>
  </si>
  <si>
    <t>QTD_P (extra)</t>
  </si>
  <si>
    <t>QTD_S_YT</t>
  </si>
  <si>
    <t>TÍTULO</t>
  </si>
  <si>
    <t>Sentidos Cruzados</t>
  </si>
  <si>
    <t>86 BILHÕES | Curta-metragem</t>
  </si>
  <si>
    <t>Amor Perfeito - Filme LGBT</t>
  </si>
  <si>
    <t>OML Lesbian Short Film Festival Vol 6</t>
  </si>
  <si>
    <t>A História Não Contada - Curta gay completo</t>
  </si>
  <si>
    <t>Denise, para de fumar! - Gabriel Finco</t>
  </si>
  <si>
    <t>Cotidiano Encantado</t>
  </si>
  <si>
    <t>Entrelugar - Haight verão 22</t>
  </si>
  <si>
    <t>XV Festival de Cine Loyola 2024 | Scalae | Corto más votado por el público.</t>
  </si>
  <si>
    <t>IMERSÃO | Trailer</t>
  </si>
  <si>
    <t xml:space="preserve">Angústia </t>
  </si>
  <si>
    <t>PROFUNDO??</t>
  </si>
  <si>
    <t>Video-poema "Calçada de Carriche", a partir do poema de António Gedeão.</t>
  </si>
  <si>
    <t>6 de julho de 2024</t>
  </si>
  <si>
    <t>Dois Cursos - Curta-Metragem</t>
  </si>
  <si>
    <t>Entre nós e nossas coisas</t>
  </si>
  <si>
    <t>InTERvenções Urbanas</t>
  </si>
  <si>
    <t>Intervenções Urbanas</t>
  </si>
  <si>
    <t>Filme Castanheira fruto do amor</t>
  </si>
  <si>
    <t>MARUMBI: a montanha por dentro - Documentário (2020)
Cinema de Bolso Filmes
151 inscritos
Inscrever-se</t>
  </si>
  <si>
    <t>A Luz Que Reflete (Documentário) - 12º Teorias na Tela</t>
  </si>
  <si>
    <t>piloto_a hora da onça_tv uzyna</t>
  </si>
  <si>
    <t>Café EM Pó-é-Chicas</t>
  </si>
  <si>
    <t>Andrezza Santos - O Aquário e o Caranquejo (Clipe Oficial)</t>
  </si>
  <si>
    <t>Marina Person abre as portas do seu apartamento com sala ampla e cozinha integrada | Pode Entrar</t>
  </si>
  <si>
    <t>ANCESTRAIS - Rosa Amarela</t>
  </si>
  <si>
    <t>Você Precisa Me Conhecer De Novo - Parte III (Live Show)</t>
  </si>
  <si>
    <t>Ruídos do Poema</t>
  </si>
  <si>
    <t>Entre sóis ☀️ (Between the suns) | Gay Romance Short Film - English Spanish Subtitles</t>
  </si>
  <si>
    <t>TEASER ELISA</t>
  </si>
  <si>
    <t>Oficina Casa de Vidro (Lina Bo Bardi) - Teatro Oficina</t>
  </si>
  <si>
    <t>Ruínas</t>
  </si>
  <si>
    <t>O que fica depois da enchente?</t>
  </si>
  <si>
    <t>São Leopoldo, RS tenta se recuperar da destruição da enchente, frio diminui - 01/06/2024</t>
  </si>
  <si>
    <t>Muita destruição nos bairros que foram mais inundados em Porto Alegre, tempo bom - 06/06/2024</t>
  </si>
  <si>
    <t>ÁGUA SEM CASA CIDADE SEM ÁGUA</t>
  </si>
  <si>
    <t>ELES ESTÃO VIVOS GRAÇAS AO VIZINHO QUE PEDIU PARA ELES SAÍREM DE CASA!</t>
  </si>
  <si>
    <t>Como criar Terra Preta de Indio - Propriedades do Biocarvão</t>
  </si>
  <si>
    <t>Usina de Arte - Vanderlei Lopes</t>
  </si>
  <si>
    <t xml:space="preserve">Litoral do Paraná: território múltiplo, diverso e ancestral </t>
  </si>
  <si>
    <t>Mais uma vez acordo</t>
  </si>
  <si>
    <t>Festival Jazzz Sassetti 2024</t>
  </si>
  <si>
    <t>tree-dimensional, Ema Ferreira – Teaser julho/24</t>
  </si>
  <si>
    <t>Tambores de resistência</t>
  </si>
  <si>
    <t>Quilombo Lapinha, Matias Cardoso/MG: Tambores: Esse território é nosso. Despejo, nunca! Vídeo 3</t>
  </si>
  <si>
    <t>Política da seca: centrão, emendas e falta d'água no semiárido nordestino</t>
  </si>
  <si>
    <t>ALDEIA SALTO KRIPRE</t>
  </si>
  <si>
    <t>Eu Sou Quebradeira - Histórias e Tradição</t>
  </si>
  <si>
    <t xml:space="preserve">A cidade e o movimento da água </t>
  </si>
  <si>
    <t>Anéis de coco: Onde a enchente e a solidariedade se encontram</t>
  </si>
  <si>
    <t>Rio Grande Enorme</t>
  </si>
  <si>
    <t>A Morte Pede Carona - Filme completo e dublado</t>
  </si>
  <si>
    <t>O Dia em que a Terra Quase Parou FILME COMPLETO DUBLADO Filmes de Desastres Naturais Noite de Filmes</t>
  </si>
  <si>
    <t>2 minutos atrás! Juízo Final nos EUA! As pessoas estão chocadas com as notícias do Texas!</t>
  </si>
  <si>
    <t>A Onda</t>
  </si>
  <si>
    <t>O PÁSSARO AZUL (DUBLADO)</t>
  </si>
  <si>
    <t xml:space="preserve">Fronteira </t>
  </si>
  <si>
    <t>Bolero e Lambada: no coração do Pará</t>
  </si>
  <si>
    <t>Casa de Sonhos</t>
  </si>
  <si>
    <t>MEU CORRE - Curta-metragem</t>
  </si>
  <si>
    <t>OPARÁ - O Velho Chico: águas, margens e gentes</t>
  </si>
  <si>
    <t>Ilha do Bananal e Rio Javaé - Uma Experiência Inesquecível</t>
  </si>
  <si>
    <t>A Comunidade - english subtitles</t>
  </si>
  <si>
    <t>Um ESPETÁCULO DAS ÁGUAS em Barra do Guaicuí!</t>
  </si>
  <si>
    <t>O Rio São Francisco (Documentário)</t>
  </si>
  <si>
    <t>Crise climática ameaça o Quarup, ritual ancestral dos indígenas do Xingu</t>
  </si>
  <si>
    <t xml:space="preserve">Por trás das Fitas </t>
  </si>
  <si>
    <t>FESTAS DE AGOSTO E CATOPÊS EM MONTES CLAROS - MG</t>
  </si>
  <si>
    <t>CATOPELANDO</t>
  </si>
  <si>
    <t>REISADO SÃO MIGUEL no Teleferico do Horto.</t>
  </si>
  <si>
    <t>Festa de Agosto em Montes Claros Minas Gerais Folclore VIVO</t>
  </si>
  <si>
    <t>Mulheres Camponesas em Defesa da Terra e das Plantas Medicinais</t>
  </si>
  <si>
    <t>DOCUMENTÁRIO OURO BRANCO - ASSOCIAÇÃO GRUPO CULTURAL CORAÇÃO JUNINO</t>
  </si>
  <si>
    <t>QUEBRADEIRAS DE COCO BABAÇU</t>
  </si>
  <si>
    <t>Raiz da madeira - Refazeres, Ep.3</t>
  </si>
  <si>
    <t>AGRESTE, UMA COMUNIDADE QUILOMBOLA</t>
  </si>
  <si>
    <t>Sementes da Gente</t>
  </si>
  <si>
    <t xml:space="preserve">Escola Cívico Militar: A Quem Interessa? </t>
  </si>
  <si>
    <t>A História da Água</t>
  </si>
  <si>
    <t>Momentos de Tempestades Mais Poderosos Já Registrados Pelas Câmeras</t>
  </si>
  <si>
    <t>65 Vezes Que a Mãe Natureza Ficou Furiosa Diante das Câmeras</t>
  </si>
  <si>
    <t>Coisas Incríveis Encontradas na Natureza</t>
  </si>
  <si>
    <t>Kigalinha - Episódio 1: Viajante do Tempo</t>
  </si>
  <si>
    <t>Destinos</t>
  </si>
  <si>
    <t>Dirigindo por Porto Alegre, Avenida do Lami.</t>
  </si>
  <si>
    <t>Narradores urbanos Ruth Cardoso</t>
  </si>
  <si>
    <t>Assista ao Impacto Devastador: A Maior Enchente da História do Estado Gaúcho</t>
  </si>
  <si>
    <t>Diversas áreas de Porto Alegre se livram dos entulhos, dia de inverno com garoa - 26/06/2024</t>
  </si>
  <si>
    <t>Geografia Aula 02 - ENTRE RIOS a urbanização de São Paulo</t>
  </si>
  <si>
    <t>As Abelhas Voaram</t>
  </si>
  <si>
    <t>TELA DELAS</t>
  </si>
  <si>
    <t>Documentário "Corpo de Conto"</t>
  </si>
  <si>
    <t>Conceitos, Direcionamentos Artísticos e Editais da 25ª Faísca</t>
  </si>
  <si>
    <t>documentário poético | ARTE PARA QUÊ</t>
  </si>
  <si>
    <t>RAIZ (2023) - curta documental</t>
  </si>
  <si>
    <t>Ambientalismo em Porto Alegre: narrativa e trajetória do botânico Paulo Brack</t>
  </si>
  <si>
    <t>Sonhos Kanã Mihay</t>
  </si>
  <si>
    <t>Arte dos povos originários da Amazônia</t>
  </si>
  <si>
    <t>Terra com dono 2024 06 28 at 14 12 10</t>
  </si>
  <si>
    <t>conto em cantos</t>
  </si>
  <si>
    <t>Aninho</t>
  </si>
  <si>
    <t>DEMOREEL</t>
  </si>
  <si>
    <t>Varda Vive, Nina morre!</t>
  </si>
  <si>
    <t>TOTAL GERAL</t>
  </si>
  <si>
    <t>TOTAL N=95</t>
  </si>
  <si>
    <t>TOTAL N=30</t>
  </si>
  <si>
    <t xml:space="preserve">MULHERES QUE PEDALAM EM BELÉM </t>
  </si>
  <si>
    <t>Nf=95</t>
  </si>
  <si>
    <t xml:space="preserve">O DEPOIS DA FORMATURA </t>
  </si>
  <si>
    <t xml:space="preserve">VIAGEM FORA DO LUGAR </t>
  </si>
  <si>
    <t xml:space="preserve">DESCUPINIZAÇÃO </t>
  </si>
  <si>
    <t>DO MAR AO BRONZE</t>
  </si>
  <si>
    <t xml:space="preserve">ZUADA </t>
  </si>
  <si>
    <t xml:space="preserve">CANTO DA NATUREZA EXILADA </t>
  </si>
  <si>
    <t xml:space="preserve">DEUS LHE PAGUE </t>
  </si>
  <si>
    <t xml:space="preserve">ÂMBAR </t>
  </si>
  <si>
    <t xml:space="preserve">VER[DE] FORA DA NATUREZA </t>
  </si>
  <si>
    <t xml:space="preserve">FERROVILA: O GRITO POR UM LAR </t>
  </si>
  <si>
    <t xml:space="preserve">ODISSEIAS DO COTIDIANO </t>
  </si>
  <si>
    <t>UM NINHO PRA GENTE: HISTÓRIAS QUE ADIAM O FIM DO MUNDO.</t>
  </si>
  <si>
    <t xml:space="preserve">PASSARICANDO </t>
  </si>
  <si>
    <t xml:space="preserve">CURTA PAMONHA </t>
  </si>
  <si>
    <t xml:space="preserve">FRAGMENTOS </t>
  </si>
  <si>
    <t xml:space="preserve">POR TRÁS DA CÂMERA EM CIMA DO SKATE </t>
  </si>
  <si>
    <t xml:space="preserve">VAZIOS DA MEMÓRIA </t>
  </si>
  <si>
    <t xml:space="preserve">DO MAR AO BRONZE </t>
  </si>
  <si>
    <t xml:space="preserve">O ROSTO DE NANA </t>
  </si>
  <si>
    <t xml:space="preserve">TRADUZIR-SE </t>
  </si>
  <si>
    <t xml:space="preserve">ATÉ A VOLTA </t>
  </si>
  <si>
    <t xml:space="preserve">LENÇO ROSA </t>
  </si>
  <si>
    <t xml:space="preserve">RESTOS DE INTIMIDADE </t>
  </si>
  <si>
    <t xml:space="preserve">VAGANDO </t>
  </si>
  <si>
    <t>SE O RIO DER PASSAGEM</t>
  </si>
  <si>
    <t xml:space="preserve">NINHO COLETIVO </t>
  </si>
  <si>
    <t>CONTRASTES</t>
  </si>
  <si>
    <t xml:space="preserve">VOZES DA TERRA </t>
  </si>
  <si>
    <t>O QUE TE FAZ PULSAR?</t>
  </si>
  <si>
    <t xml:space="preserve">SOM NA PRAÇA </t>
  </si>
  <si>
    <t xml:space="preserve">ISSO NÃO É UM VELÓRIO CAPISCI? </t>
  </si>
  <si>
    <t>PEDRINHO FOI, MAS VOLTOU (NÃO PUBLICADO)</t>
  </si>
  <si>
    <t xml:space="preserve">DE MÃE PARA FILHA: O TRABALHO... </t>
  </si>
  <si>
    <t xml:space="preserve">POR DENTRO DO STREAMING DE JOGOS </t>
  </si>
  <si>
    <t>ENCONTROS VIABILIZADOS AMÉFRICO LADINOS</t>
  </si>
  <si>
    <t>TODA VEZ QUE PEDALO O MUNDO SAI DO LUGAR</t>
  </si>
  <si>
    <t xml:space="preserve">ETNOGRAFIA DA “ESPERA”: 2021 </t>
  </si>
  <si>
    <t xml:space="preserve">TEMPORALIDADES DO SER </t>
  </si>
  <si>
    <t xml:space="preserve">EM BUSCA DO OUTRO </t>
  </si>
  <si>
    <t xml:space="preserve">INVISÍVEL NA CIDADE </t>
  </si>
  <si>
    <t xml:space="preserve">A RIQUEZA QUE VEM DA TERRA </t>
  </si>
  <si>
    <t xml:space="preserve">FEIRAS: SHOW DO MILHÃO </t>
  </si>
  <si>
    <t xml:space="preserve">ILÚ </t>
  </si>
  <si>
    <t>A POESIA É O MAR ONDE TUDO DESÁGUA</t>
  </si>
  <si>
    <t xml:space="preserve">DE ONDE O VENTO VEM </t>
  </si>
  <si>
    <t xml:space="preserve">MULHERES DO FIM DO MUNDO </t>
  </si>
  <si>
    <t>TURISMO RELIGIOSO</t>
  </si>
  <si>
    <t xml:space="preserve">4X4 </t>
  </si>
  <si>
    <t xml:space="preserve">SE O RIO DER PASSAGEM </t>
  </si>
  <si>
    <t xml:space="preserve">VILSON DAS VIRGENS: UMA VIDA... </t>
  </si>
  <si>
    <t xml:space="preserve">MOSAICO FERROVIÁRIO </t>
  </si>
  <si>
    <t>CIRCO-TEATRO TELECO: A CORAGEM DE RESISTIR, INSISTIR E PROSSEGUIR</t>
  </si>
  <si>
    <t xml:space="preserve">DO MARANHÃO PARA O MUNDO </t>
  </si>
  <si>
    <t xml:space="preserve">FAMÍLIA 244 </t>
  </si>
  <si>
    <t xml:space="preserve">CRUZEIRO: UMA CONSTELAÇÃO </t>
  </si>
  <si>
    <t xml:space="preserve">“SECERNO” </t>
  </si>
  <si>
    <t xml:space="preserve">A VIDA NÃO SEGUE ROTEIROS </t>
  </si>
  <si>
    <t xml:space="preserve">A SOMBRA DE UM SONHO </t>
  </si>
  <si>
    <t xml:space="preserve">A FALTA DO AMOR </t>
  </si>
  <si>
    <t xml:space="preserve">DE(TALHES) </t>
  </si>
  <si>
    <t xml:space="preserve">DESVIOS PORMENORES </t>
  </si>
  <si>
    <t xml:space="preserve">INFÂNCIAS SUSPENSAS </t>
  </si>
  <si>
    <t xml:space="preserve">(IN)VISÍVEIS </t>
  </si>
  <si>
    <t>THE FASHION SIDE OF CAPITALISM</t>
  </si>
  <si>
    <t>ON THE OTHER SIDE OF THE TABLE</t>
  </si>
  <si>
    <t>TRAVELLING THROUGH MONUMENTS</t>
  </si>
  <si>
    <t>ARTE, CULTURA E EDUCAÇÃO: VOZES.</t>
  </si>
  <si>
    <t>FALÁCIAS</t>
  </si>
  <si>
    <t>RETRATOS DE ESPELHOS</t>
  </si>
  <si>
    <t>CITO, LONGE, TARDE</t>
  </si>
  <si>
    <t>AUSÊNCIAS</t>
  </si>
  <si>
    <t>MANIFESTO À VULNERABILIDADE</t>
  </si>
  <si>
    <t>O CONTÍNUO DA VIDA</t>
  </si>
  <si>
    <t>REVÉS</t>
  </si>
  <si>
    <t>ORIXÁS NÃO DORMEM</t>
  </si>
  <si>
    <t>CIDADE ENTRE MUROS SEGREGAÇÃO SOCIOESPACIAL</t>
  </si>
  <si>
    <t>HERANÇA ANCESTRAL</t>
  </si>
  <si>
    <t>RUA TCHECOSLOVÁQUIA</t>
  </si>
  <si>
    <t>MITOMANIA</t>
  </si>
  <si>
    <t>VOZES GUERREIRAS</t>
  </si>
  <si>
    <t>RECADO</t>
  </si>
  <si>
    <t xml:space="preserve">CIDADES OCAS </t>
  </si>
  <si>
    <t xml:space="preserve">OBJETIFICADOS </t>
  </si>
  <si>
    <t xml:space="preserve">CASCO SEM JABUTI </t>
  </si>
  <si>
    <t xml:space="preserve">VISTA À VISTA </t>
  </si>
  <si>
    <t xml:space="preserve">COMO ESTÃO AS COISAS AÍ? </t>
  </si>
  <si>
    <t>SÓS - LUCRIMAI</t>
  </si>
  <si>
    <t>UM OUVIDO NO FONE E O OUTRO NA CIDADE</t>
  </si>
  <si>
    <t>FARDOS INVISÍVEIS</t>
  </si>
  <si>
    <t>MULHERES: A PANDEMIA QUE SÓ ELAS VIVEM</t>
  </si>
  <si>
    <t>O FIM E O COMEÇO</t>
  </si>
  <si>
    <t>ACASA</t>
  </si>
  <si>
    <t>(DES)HARMONIA DO COTIDIANO</t>
  </si>
  <si>
    <t>HETEROTOPIAS - ENTRE OLHOS E OLHARES</t>
  </si>
  <si>
    <t>SENTIDOS CRUZADOS</t>
  </si>
  <si>
    <t>COTIDIANO ENCANTADO</t>
  </si>
  <si>
    <t xml:space="preserve">ANGÚSTIA </t>
  </si>
  <si>
    <t>ENTRE NÓS E NOSSAS COISAS</t>
  </si>
  <si>
    <t>INTERVENÇÕES URBANAS</t>
  </si>
  <si>
    <t>CAFÉ EM PÓ-É-CHICAS</t>
  </si>
  <si>
    <t>RUÍDOS DO POEMA</t>
  </si>
  <si>
    <t>RUÍNAS</t>
  </si>
  <si>
    <t>O QUE FICA DEPOIS DA ENCHENTE?</t>
  </si>
  <si>
    <t xml:space="preserve">LITORAL DO PARANÁ: TERRITÓRIO MÚLTIPLO, DIVERSO E ANCESTRAL </t>
  </si>
  <si>
    <t>MAIS UMA VEZ ACORDO</t>
  </si>
  <si>
    <t>TAMBORES DE RESISTÊNCIA</t>
  </si>
  <si>
    <t xml:space="preserve">A CIDADE E O MOVIMENTO DA ÁGUA </t>
  </si>
  <si>
    <t>ANÉIS DE COCO: ONDE A ENCHENTE E A SOLIDARIEDADE SE ENCONTRAM</t>
  </si>
  <si>
    <t xml:space="preserve">FRONTEIRA </t>
  </si>
  <si>
    <t>BOLERO E LAMBADA: NO CORAÇÃO DO PARÁ</t>
  </si>
  <si>
    <t>CASA DE SONHOS</t>
  </si>
  <si>
    <t>OPARÁ - O VELHO CHICO: ÁGUAS, MARGENS E GENTES</t>
  </si>
  <si>
    <t xml:space="preserve">POR TRÁS DAS FITAS </t>
  </si>
  <si>
    <t>MULHERES CAMPONESAS EM DEFESA DA TERRA E DAS PLANTAS MEDICINAIS</t>
  </si>
  <si>
    <t xml:space="preserve">ESCOLA CÍVICO MILITAR: A QUEM INTERESSA? </t>
  </si>
  <si>
    <t>A HISTÓRIA DA ÁGUA</t>
  </si>
  <si>
    <t>DESTINOS</t>
  </si>
  <si>
    <t>AS ABELHAS VOARAM</t>
  </si>
  <si>
    <t>AMBIENTALISMO EM PORTO ALEGRE: NARRATIVA E TRAJETÓRIA DO BOTÂNICO PAULO BRACK</t>
  </si>
  <si>
    <t>SONHOS KANÃ MIHAY</t>
  </si>
  <si>
    <t>ANINHO</t>
  </si>
  <si>
    <t>AMBIENTALISMO EM PORTO ALEGRE</t>
  </si>
  <si>
    <t>ID_Filme</t>
  </si>
  <si>
    <t>RelacP</t>
  </si>
  <si>
    <t>Qtd P+A/T</t>
  </si>
  <si>
    <t>RelacA</t>
  </si>
  <si>
    <t>PA</t>
  </si>
  <si>
    <t>Total</t>
  </si>
  <si>
    <t>TEMAS</t>
  </si>
  <si>
    <t>VD Oficina</t>
  </si>
  <si>
    <t>Não</t>
  </si>
  <si>
    <t>Litoral do Paraná</t>
  </si>
  <si>
    <t>Mulheres Camponesas</t>
  </si>
  <si>
    <t>Tela Delas</t>
  </si>
  <si>
    <t>Festa Junina e Família</t>
  </si>
  <si>
    <t>lembrança</t>
  </si>
  <si>
    <t>festas populares brasileiras</t>
  </si>
  <si>
    <t xml:space="preserve">lembranças </t>
  </si>
  <si>
    <t>Lembranças da família.</t>
  </si>
  <si>
    <t>Memória familiar</t>
  </si>
  <si>
    <t>MEMORIAS</t>
  </si>
  <si>
    <t>místico</t>
  </si>
  <si>
    <t>Reflexões pessoais</t>
  </si>
  <si>
    <t>Uma celebraçao anual.</t>
  </si>
  <si>
    <t>Foi uma experimentação de um treiler bem Hollywoodano</t>
  </si>
  <si>
    <t>amadurecimento, juventude</t>
  </si>
  <si>
    <t>O fim da formatura é uma meta?</t>
  </si>
  <si>
    <t>Fim da adolescência.</t>
  </si>
  <si>
    <t>Se tornar adulta</t>
  </si>
  <si>
    <t>Mudanças, transformações</t>
  </si>
  <si>
    <t>A filosofia da vida, em des-a-fios d tempo e ex-paços..</t>
  </si>
  <si>
    <t>autobriografias dos participantes com acento do Senior</t>
  </si>
  <si>
    <t>Cinema de outro mundo</t>
  </si>
  <si>
    <t>cinema</t>
  </si>
  <si>
    <t xml:space="preserve">Escolhas feitas ao longo da vida </t>
  </si>
  <si>
    <t xml:space="preserve">Filme poetico e reflexivo sobre nos conhecermos </t>
  </si>
  <si>
    <t>O dia a dia</t>
  </si>
  <si>
    <t>Poética do existir.</t>
  </si>
  <si>
    <t>uma menina</t>
  </si>
  <si>
    <t>a vida no CRUSP</t>
  </si>
  <si>
    <t>direito à moradia estudantil</t>
  </si>
  <si>
    <t>reflectivo</t>
  </si>
  <si>
    <t>Reflexão social</t>
  </si>
  <si>
    <t>Emancipação Feminina</t>
  </si>
  <si>
    <t xml:space="preserve">Intenso, sensível </t>
  </si>
  <si>
    <t xml:space="preserve">Existência feminina </t>
  </si>
  <si>
    <t>LUTA</t>
  </si>
  <si>
    <t>Luta feminina</t>
  </si>
  <si>
    <t>movimento</t>
  </si>
  <si>
    <t>Mulheres e bicicletas</t>
  </si>
  <si>
    <t>Mulheres que pedalam em Belém, parafraseando o próprio título.</t>
  </si>
  <si>
    <t xml:space="preserve">Mulheres/ trajetórias </t>
  </si>
  <si>
    <t>Narartiva de si, das mulheres ciclitas doespaço urbano</t>
  </si>
  <si>
    <t>Origens</t>
  </si>
  <si>
    <t>Poéticas do cotidiano urbano - a bicicleta como uma poética do poder ir além, pra longe..</t>
  </si>
  <si>
    <t>Superação</t>
  </si>
  <si>
    <t>Trajetórias de mulheres</t>
  </si>
  <si>
    <t>vida de uma ciclista mulher</t>
  </si>
  <si>
    <t>Vidas femininas</t>
  </si>
  <si>
    <t>As sonoridades diversas</t>
  </si>
  <si>
    <t>Polifonia e cultura nordestina.</t>
  </si>
  <si>
    <t xml:space="preserve">Desenho sonoro </t>
  </si>
  <si>
    <t xml:space="preserve">Retrato de um dia na vida do trabalhador </t>
  </si>
  <si>
    <t xml:space="preserve">sons e barulhos </t>
  </si>
  <si>
    <t>Som e sentido</t>
  </si>
  <si>
    <t xml:space="preserve">a inquietação sobre os ataques vividos  </t>
  </si>
  <si>
    <t xml:space="preserve">A relação humana com a natureza da qual faz parte. </t>
  </si>
  <si>
    <t>Diversidade Biocultural ameaçada</t>
  </si>
  <si>
    <t xml:space="preserve">Natureza </t>
  </si>
  <si>
    <t>NATUREZA  E  QUESTOES AMBIENTAIS</t>
  </si>
  <si>
    <t>Natureza, destruição.</t>
  </si>
  <si>
    <t>A Morte ficou</t>
  </si>
  <si>
    <t>Cemitério.</t>
  </si>
  <si>
    <t xml:space="preserve">A nossa voz interior em diálogo com o espaço físico em que se encontra </t>
  </si>
  <si>
    <t>Morte</t>
  </si>
  <si>
    <t>Desigualdade</t>
  </si>
  <si>
    <t xml:space="preserve">Reflexão </t>
  </si>
  <si>
    <t>Desigualdade social</t>
  </si>
  <si>
    <t>DIFERENÇAS SOCIAIS</t>
  </si>
  <si>
    <t xml:space="preserve">Morte </t>
  </si>
  <si>
    <t>morte, hipocrisia</t>
  </si>
  <si>
    <t>Mortes e desigualdades</t>
  </si>
  <si>
    <t xml:space="preserve">o mesmo fim </t>
  </si>
  <si>
    <t>Desespero e Poesia</t>
  </si>
  <si>
    <t>Narcisismo</t>
  </si>
  <si>
    <t>Isolamento de Nina na pandemia de Covid-19</t>
  </si>
  <si>
    <t>Obsessão personificada</t>
  </si>
  <si>
    <t>o autoconhecimento</t>
  </si>
  <si>
    <t>Os "demónios" de uma rapariga, neste caso personalidade narcisista.</t>
  </si>
  <si>
    <t>Obsessão</t>
  </si>
  <si>
    <t>obsessões e conflitos internos gerados pelo isolamento social</t>
  </si>
  <si>
    <t>problemas psicológicos</t>
  </si>
  <si>
    <t>Psicológico; subconsciente.</t>
  </si>
  <si>
    <t>Sentimentos, sensibilidade.</t>
  </si>
  <si>
    <t>Solidão</t>
  </si>
  <si>
    <t>a cor verde</t>
  </si>
  <si>
    <t xml:space="preserve">A nossa observação e visão </t>
  </si>
  <si>
    <t>A subjetividade da visão</t>
  </si>
  <si>
    <t xml:space="preserve">Um filme experimental de cinco reflexões de cinco desconhecidos sobre o ver(de) que existe fora da natureza. </t>
  </si>
  <si>
    <t>Interrssante</t>
  </si>
  <si>
    <t>Verde</t>
  </si>
  <si>
    <t xml:space="preserve">La apropiación del color verde para ser parte del ambiente(en puertas, lápices, objetos) por fuera del natural </t>
  </si>
  <si>
    <t>o verde</t>
  </si>
  <si>
    <t>olhar atento ao verde cotidiano</t>
  </si>
  <si>
    <t>Poética do verde</t>
  </si>
  <si>
    <t>sentimento, busca</t>
  </si>
  <si>
    <t>Verde e  cotidiano.</t>
  </si>
  <si>
    <t>verde urbano</t>
  </si>
  <si>
    <t>Verde.</t>
  </si>
  <si>
    <t>Crise habitacional seletiva.</t>
  </si>
  <si>
    <t>Drama social.</t>
  </si>
  <si>
    <t xml:space="preserve">Desigualdade social </t>
  </si>
  <si>
    <t>O direito à moradia</t>
  </si>
  <si>
    <t>direito a moradia</t>
  </si>
  <si>
    <t>superação e luta</t>
  </si>
  <si>
    <t>Direito à moradia</t>
  </si>
  <si>
    <t>Ferrovila urbana</t>
  </si>
  <si>
    <t>luta por moradia</t>
  </si>
  <si>
    <t>Terra</t>
  </si>
  <si>
    <t>A rotina</t>
  </si>
  <si>
    <t>Andar</t>
  </si>
  <si>
    <t>Percurso urbano</t>
  </si>
  <si>
    <t>Rotina diária.</t>
  </si>
  <si>
    <t>Cotidiano urbano</t>
  </si>
  <si>
    <t>suor de cada dia</t>
  </si>
  <si>
    <t>A história do papel</t>
  </si>
  <si>
    <t>História do papel</t>
  </si>
  <si>
    <t>A responsabilidade sobre o papel, o beneficios e consequências dele em nossa vida.</t>
  </si>
  <si>
    <t>O papel.</t>
  </si>
  <si>
    <t>Ambientalismo</t>
  </si>
  <si>
    <t>papel</t>
  </si>
  <si>
    <t xml:space="preserve">Ciclo da Vida </t>
  </si>
  <si>
    <t>Conhecimento</t>
  </si>
  <si>
    <t>documentário</t>
  </si>
  <si>
    <t>História</t>
  </si>
  <si>
    <t>O processo de produção, pós produção do papel</t>
  </si>
  <si>
    <t>A beleza e ciencia que residem no voo dos pássaros..</t>
  </si>
  <si>
    <t>passarinhos</t>
  </si>
  <si>
    <t>a liberdade das aves</t>
  </si>
  <si>
    <t>Assobios e palavras</t>
  </si>
  <si>
    <t>Como ser passarinho</t>
  </si>
  <si>
    <t>Liberdade</t>
  </si>
  <si>
    <t>Passarinho</t>
  </si>
  <si>
    <t xml:space="preserve">Pássaros </t>
  </si>
  <si>
    <t xml:space="preserve">Poesia dos passarinhos </t>
  </si>
  <si>
    <t>poesia e pássaros</t>
  </si>
  <si>
    <t>Reflexão ambiental.</t>
  </si>
  <si>
    <t>Sobre a dor e sofrimento que prevalece nas memórias de quem viveu no espaços como hospitais manicomiais</t>
  </si>
  <si>
    <t>a importância afetiva da pamonha para SrªLoudes</t>
  </si>
  <si>
    <t>Alimento e linguagens.</t>
  </si>
  <si>
    <t xml:space="preserve">Afetos, família, tradição </t>
  </si>
  <si>
    <t>Memórias e práticas</t>
  </si>
  <si>
    <t>Como produzir pamonha.</t>
  </si>
  <si>
    <t>Culinária regional</t>
  </si>
  <si>
    <t xml:space="preserve">Cultura brasileira </t>
  </si>
  <si>
    <t>Feitura da pamonhada</t>
  </si>
  <si>
    <t>Os sentidos do alimento</t>
  </si>
  <si>
    <t>pamonha</t>
  </si>
  <si>
    <t xml:space="preserve">Pamonha </t>
  </si>
  <si>
    <t>Pamonha comida emotiva</t>
  </si>
  <si>
    <t>Pamonhada</t>
  </si>
  <si>
    <t>Receita de pamonha</t>
  </si>
  <si>
    <t>Tradições</t>
  </si>
  <si>
    <t xml:space="preserve">Tradições. </t>
  </si>
  <si>
    <t>A circularidade</t>
  </si>
  <si>
    <t>A vida.</t>
  </si>
  <si>
    <t>Atmosfera insólita.</t>
  </si>
  <si>
    <t xml:space="preserve">Desconforto e estranhezas </t>
  </si>
  <si>
    <t>Experimentação imagético sonora, movimento, sensações.</t>
  </si>
  <si>
    <t>Fragmentos</t>
  </si>
  <si>
    <t>Exploração poética de cenas fragmentadas</t>
  </si>
  <si>
    <t>Percepção e Sensação.</t>
  </si>
  <si>
    <t>Fragmentos de uma pessoa</t>
  </si>
  <si>
    <t>Inquietações e experimentações</t>
  </si>
  <si>
    <t>O estranhamento</t>
  </si>
  <si>
    <t>transtorno de personalidade</t>
  </si>
  <si>
    <t>Uma pessoa. Foi apenas o que compreendi.</t>
  </si>
  <si>
    <t xml:space="preserve">alegre </t>
  </si>
  <si>
    <t>audiovisual e skate</t>
  </si>
  <si>
    <t xml:space="preserve">Gravar skatistas. </t>
  </si>
  <si>
    <t>Skate</t>
  </si>
  <si>
    <t>Libertade</t>
  </si>
  <si>
    <t>O amor ao skate</t>
  </si>
  <si>
    <t>O protagonista</t>
  </si>
  <si>
    <t>Paixão pelo skate</t>
  </si>
  <si>
    <t>skate audiovisual</t>
  </si>
  <si>
    <t>Skate e Audiovisual</t>
  </si>
  <si>
    <t>Skate e áudiovisual</t>
  </si>
  <si>
    <t>Skate e filmagens.</t>
  </si>
  <si>
    <t>Skate.</t>
  </si>
  <si>
    <t>Skatista noturnos</t>
  </si>
  <si>
    <t>Sonho</t>
  </si>
  <si>
    <t>Manicômio.</t>
  </si>
  <si>
    <t>a noção que criamos de pessoas dementes</t>
  </si>
  <si>
    <t>Memória e Loucura</t>
  </si>
  <si>
    <t>Esquecimento social.</t>
  </si>
  <si>
    <t>negligência psicopatológica</t>
  </si>
  <si>
    <t>memoria e patrimonio</t>
  </si>
  <si>
    <t>Patrimônio sensível.</t>
  </si>
  <si>
    <t>preconceito, saúde</t>
  </si>
  <si>
    <t>reflexivo</t>
  </si>
  <si>
    <t>Ser Humano e Respeito</t>
  </si>
  <si>
    <t>decolonialidade e colonialidade</t>
  </si>
  <si>
    <t>colonização</t>
  </si>
  <si>
    <t>Descolonização e Decolonização</t>
  </si>
  <si>
    <t>Passado colonial</t>
  </si>
  <si>
    <t xml:space="preserve">Descolonizar o olhar e o saber. </t>
  </si>
  <si>
    <t>Relações de Poder</t>
  </si>
  <si>
    <t>questão da imigração dentro de um contexto de colonialização</t>
  </si>
  <si>
    <t>Amor</t>
  </si>
  <si>
    <t>introspeção e insegurança</t>
  </si>
  <si>
    <t>Emoções</t>
  </si>
  <si>
    <t>O eu</t>
  </si>
  <si>
    <t>Existencialismo poético</t>
  </si>
  <si>
    <t>Exploração da subjetividade</t>
  </si>
  <si>
    <t>Identidade e poesia</t>
  </si>
  <si>
    <t>o rosto de Nana</t>
  </si>
  <si>
    <t xml:space="preserve">poesia </t>
  </si>
  <si>
    <t>Questionamentos existenciais-relacionais</t>
  </si>
  <si>
    <t>sentir</t>
  </si>
  <si>
    <t>Vida humana</t>
  </si>
  <si>
    <t>Cidades e pessoas.</t>
  </si>
  <si>
    <t>Arte e mutação</t>
  </si>
  <si>
    <t>O coletivo.</t>
  </si>
  <si>
    <t xml:space="preserve">As contradições humanas. </t>
  </si>
  <si>
    <t>Contradições</t>
  </si>
  <si>
    <t>Subjetividade e cidade</t>
  </si>
  <si>
    <t xml:space="preserve">Nós e as mais diversas faces nossas </t>
  </si>
  <si>
    <t xml:space="preserve">Conflito político-religioso e exílio. </t>
  </si>
  <si>
    <t xml:space="preserve">DIASPORA E RETONO </t>
  </si>
  <si>
    <t xml:space="preserve">cultura e vivência </t>
  </si>
  <si>
    <t>diásporas e retorno</t>
  </si>
  <si>
    <t>Diáspora palestina</t>
  </si>
  <si>
    <t>Retorno Palestino</t>
  </si>
  <si>
    <t>Guerra e resistência</t>
  </si>
  <si>
    <t>Identidade e pertencimento.</t>
  </si>
  <si>
    <t>Lutas</t>
  </si>
  <si>
    <t>Refugiados e religião</t>
  </si>
  <si>
    <t>Refugiados palestinos</t>
  </si>
  <si>
    <t xml:space="preserve">Resiliência </t>
  </si>
  <si>
    <t xml:space="preserve">Resistência palestina. </t>
  </si>
  <si>
    <t>Respeito à Diversidade</t>
  </si>
  <si>
    <t>Revolucionário</t>
  </si>
  <si>
    <t>significados</t>
  </si>
  <si>
    <t>Campanha de conscientização</t>
  </si>
  <si>
    <t>Cancer de mama</t>
  </si>
  <si>
    <t>Conscientização</t>
  </si>
  <si>
    <t>Câncer de mama</t>
  </si>
  <si>
    <t>notícais falsas na internet</t>
  </si>
  <si>
    <t xml:space="preserve">exposição </t>
  </si>
  <si>
    <t>Sensacionalismo e coragem</t>
  </si>
  <si>
    <t xml:space="preserve">mulheres </t>
  </si>
  <si>
    <t>A construção e, principalmente a desconstrução de uma relação afetiva.</t>
  </si>
  <si>
    <t>amor e desamor</t>
  </si>
  <si>
    <t>Como relações afetivas podem ter sentidos diferentes para os participantes do relacionamento. Sobre a complexidade dos sentimentos humanos.</t>
  </si>
  <si>
    <t xml:space="preserve">imperfeições </t>
  </si>
  <si>
    <t xml:space="preserve">Desencontros </t>
  </si>
  <si>
    <t>DR pós final de relacionamento</t>
  </si>
  <si>
    <t>Ex-namorados</t>
  </si>
  <si>
    <t>Mágoas</t>
  </si>
  <si>
    <t>Relacionamento</t>
  </si>
  <si>
    <t>relacionamentos</t>
  </si>
  <si>
    <t>relações pós término</t>
  </si>
  <si>
    <t>relações que acabam mas não terminam</t>
  </si>
  <si>
    <t xml:space="preserve">Término e reconciliação </t>
  </si>
  <si>
    <t>um reencontro</t>
  </si>
  <si>
    <t>de vagar.</t>
  </si>
  <si>
    <t xml:space="preserve"> Emoções e pensamentos </t>
  </si>
  <si>
    <t>Divagações poéticas</t>
  </si>
  <si>
    <t>Pensamentos e expectativas.</t>
  </si>
  <si>
    <t>divagações, vacâncias</t>
  </si>
  <si>
    <t>Solidão.</t>
  </si>
  <si>
    <t>Experimentação poética</t>
  </si>
  <si>
    <t>Pensamentos</t>
  </si>
  <si>
    <t>Questões existenciais.</t>
  </si>
  <si>
    <t>Solidão e Insegurança.</t>
  </si>
  <si>
    <t xml:space="preserve">belezas naturais </t>
  </si>
  <si>
    <t>costumes, tradições, cotidiano</t>
  </si>
  <si>
    <t>Passagens, travessias.</t>
  </si>
  <si>
    <t xml:space="preserve">Povoado com falta de Infraestrutura </t>
  </si>
  <si>
    <t xml:space="preserve">Cultura e hábito de um povo </t>
  </si>
  <si>
    <t>Formas possíveis de habitar a chapada diamantina</t>
  </si>
  <si>
    <t>Instigante</t>
  </si>
  <si>
    <t xml:space="preserve">Paisagens </t>
  </si>
  <si>
    <t xml:space="preserve">Poema e ressonância </t>
  </si>
  <si>
    <t>Rio Ventura</t>
  </si>
  <si>
    <t>Experiências e expressões de vida.</t>
  </si>
  <si>
    <t>Bem Viver; Decolonidade.</t>
  </si>
  <si>
    <t xml:space="preserve">Religião </t>
  </si>
  <si>
    <t>Esperança</t>
  </si>
  <si>
    <t xml:space="preserve">Saúde </t>
  </si>
  <si>
    <t>Narrativas de resistencia</t>
  </si>
  <si>
    <t>Reencantar a vida</t>
  </si>
  <si>
    <t>Cidade e praia.</t>
  </si>
  <si>
    <t>A percepção de seus produtores.</t>
  </si>
  <si>
    <t>Cidades e fluxos.</t>
  </si>
  <si>
    <t>Contrastes urbanos</t>
  </si>
  <si>
    <t>Contrastes</t>
  </si>
  <si>
    <t>Elegante.</t>
  </si>
  <si>
    <t>cotidiano e contrastes</t>
  </si>
  <si>
    <t>Dia a dia</t>
  </si>
  <si>
    <t>dia-a-dia</t>
  </si>
  <si>
    <t xml:space="preserve">Ruídos e interferência </t>
  </si>
  <si>
    <t xml:space="preserve">Semelhança </t>
  </si>
  <si>
    <t>semelhanças e diferenças SP-MCZ.</t>
  </si>
  <si>
    <t>Urbanidades, hábitos.</t>
  </si>
  <si>
    <t>Vida urbana.</t>
  </si>
  <si>
    <t>A terra, o planeta</t>
  </si>
  <si>
    <t>Mulheres na retomada por seus corpos-territórios.</t>
  </si>
  <si>
    <t>A terra.</t>
  </si>
  <si>
    <t>Ancestralidade, identidade, bem-viver</t>
  </si>
  <si>
    <t xml:space="preserve">Vozes ancestrais </t>
  </si>
  <si>
    <t>bem-viver</t>
  </si>
  <si>
    <t>Defesa da terra</t>
  </si>
  <si>
    <t>Quilombo</t>
  </si>
  <si>
    <t xml:space="preserve">Raízes </t>
  </si>
  <si>
    <t>Resistencia das mulheres e sua terra</t>
  </si>
  <si>
    <t>terra para quem nela trabalha</t>
  </si>
  <si>
    <t>Vida em comunidade.</t>
  </si>
  <si>
    <t>amor a dança</t>
  </si>
  <si>
    <t>Maternidade e dança</t>
  </si>
  <si>
    <t>Performances e experiências de vida.</t>
  </si>
  <si>
    <t>Criação</t>
  </si>
  <si>
    <t>ritmo da vida</t>
  </si>
  <si>
    <t>Dança e dançarinos</t>
  </si>
  <si>
    <t>Dança e identidade; arte revolucionária.</t>
  </si>
  <si>
    <t>dança e memória</t>
  </si>
  <si>
    <t>Dança e Paixão</t>
  </si>
  <si>
    <t>dança e sobretudo durante a maternidade</t>
  </si>
  <si>
    <t>Dança Flamenco</t>
  </si>
  <si>
    <t xml:space="preserve">Dança, música, relações entre gerações de família, maternidade </t>
  </si>
  <si>
    <t>Desejo de se expressar</t>
  </si>
  <si>
    <t>Expressão e corporalidade</t>
  </si>
  <si>
    <t>Flamenco</t>
  </si>
  <si>
    <t xml:space="preserve">FORÇA CORPORAL EM NOS ESPRESSAR </t>
  </si>
  <si>
    <t xml:space="preserve">História de vida </t>
  </si>
  <si>
    <t xml:space="preserve">Mulher e Arte </t>
  </si>
  <si>
    <t xml:space="preserve">Paixão </t>
  </si>
  <si>
    <t xml:space="preserve">paixão e arte </t>
  </si>
  <si>
    <t>pulsação da arte no corpo</t>
  </si>
  <si>
    <t>Superação e sonho</t>
  </si>
  <si>
    <t>Como música constrói um espaço público ao nele se apresentar</t>
  </si>
  <si>
    <t xml:space="preserve">A relação com a música </t>
  </si>
  <si>
    <t>um dia de eventos numa praça</t>
  </si>
  <si>
    <t>Festa, negritude.</t>
  </si>
  <si>
    <t>manifestação artística e participação</t>
  </si>
  <si>
    <t>margem</t>
  </si>
  <si>
    <t>Música</t>
  </si>
  <si>
    <t>sonoridade</t>
  </si>
  <si>
    <t>Vida Social e Música</t>
  </si>
  <si>
    <t>Cães de aluguel</t>
  </si>
  <si>
    <t>Confiar</t>
  </si>
  <si>
    <t xml:space="preserve">Crime, traição </t>
  </si>
  <si>
    <t>Conflito, máfia</t>
  </si>
  <si>
    <t>Fidelidade e/ou traição</t>
  </si>
  <si>
    <t>Lealdade</t>
  </si>
  <si>
    <t>Razo.</t>
  </si>
  <si>
    <t>traição</t>
  </si>
  <si>
    <t>Traição e Ambição</t>
  </si>
  <si>
    <t>Traição e morte.</t>
  </si>
  <si>
    <t>Traições</t>
  </si>
  <si>
    <t xml:space="preserve">Vivências </t>
  </si>
  <si>
    <t>A memórias religiosas do personagem principal</t>
  </si>
  <si>
    <t>curandeiro Pedrinho</t>
  </si>
  <si>
    <t xml:space="preserve">A trajetória espiritual de um curandeiro </t>
  </si>
  <si>
    <t xml:space="preserve">Encatia amazônida </t>
  </si>
  <si>
    <t>crenças e percepções individuais, familiares  e populares</t>
  </si>
  <si>
    <t>O mundo dos Encantados</t>
  </si>
  <si>
    <t xml:space="preserve">Cura e mediunidade </t>
  </si>
  <si>
    <t>Pedrinho e o espelho</t>
  </si>
  <si>
    <t>Curandeiro</t>
  </si>
  <si>
    <t xml:space="preserve">Curandeiro Pedrinho </t>
  </si>
  <si>
    <t>Documentário sobre a trajetória de um curandeiro, seus desafios e travessias.</t>
  </si>
  <si>
    <t>Encantamentos</t>
  </si>
  <si>
    <t>Espiritualidade, experiência</t>
  </si>
  <si>
    <t xml:space="preserve">História de um curandeiro </t>
  </si>
  <si>
    <t>Historia de vida</t>
  </si>
  <si>
    <t>Pedrinho curandeiro</t>
  </si>
  <si>
    <t>Sobre a trajetória de um curandeiro do interior do Pará.</t>
  </si>
  <si>
    <t>Sumiço de Pedrinho na infância.</t>
  </si>
  <si>
    <t>Vida de Pedrinho.</t>
  </si>
  <si>
    <t>Gamers e streamers</t>
  </si>
  <si>
    <t>O universo/mercado de streaming de jogos no Brasil.</t>
  </si>
  <si>
    <t>jogos on-line e comunicação</t>
  </si>
  <si>
    <t>trajetória, carreira</t>
  </si>
  <si>
    <t>Mundo do streaming de games</t>
  </si>
  <si>
    <t>novos tempos</t>
  </si>
  <si>
    <t>streamer</t>
  </si>
  <si>
    <t>Streamer de jogos e trajetória pessoal</t>
  </si>
  <si>
    <t>Streaming</t>
  </si>
  <si>
    <t>streaming de jogos</t>
  </si>
  <si>
    <t>streaming de jogos na vida real</t>
  </si>
  <si>
    <t>Streaming de juegos virtuales</t>
  </si>
  <si>
    <t>Streaming e jogos</t>
  </si>
  <si>
    <t>trajetória de Luiz Felipe Ferraresi na stream</t>
  </si>
  <si>
    <t>Trajetória.</t>
  </si>
  <si>
    <t>Um novo modo de vida</t>
  </si>
  <si>
    <t>A experiência da mulher ciclista</t>
  </si>
  <si>
    <t>Feminismo, mobilidade</t>
  </si>
  <si>
    <t>a liberdade na cidade, o direito a cidade, as mulheres na cidade, a liberdade em si</t>
  </si>
  <si>
    <t>Gênero e liberdade.</t>
  </si>
  <si>
    <t>A realidade de mulheres urbanas</t>
  </si>
  <si>
    <t>Mulher livre</t>
  </si>
  <si>
    <t>ciclistas mulheres</t>
  </si>
  <si>
    <t xml:space="preserve">Colocar-se </t>
  </si>
  <si>
    <t>liberdade de ir e vir</t>
  </si>
  <si>
    <t>Liberdade.</t>
  </si>
  <si>
    <t xml:space="preserve">mobilidade feminina </t>
  </si>
  <si>
    <t>Movimento/Resistência</t>
  </si>
  <si>
    <t>Mulheres e cidades.</t>
  </si>
  <si>
    <t>ocupação ciclista</t>
  </si>
  <si>
    <t>Ser mulher na cidade</t>
  </si>
  <si>
    <t>"voto de confiança neste mundo louco"</t>
  </si>
  <si>
    <t xml:space="preserve"> criar reflexão entre fala e imagem assíncrona</t>
  </si>
  <si>
    <t>A EXPERIÊNCIA PESSOAL DE UMA PESSOA PARA SE VACINAR CONTRA A COVID 19</t>
  </si>
  <si>
    <t>COVID-19</t>
  </si>
  <si>
    <t>A relação do entrevistado com a vacina</t>
  </si>
  <si>
    <t>COVID-19, Espera, Vacina.</t>
  </si>
  <si>
    <t>A vivência de um cidadão durante a Pandemia.</t>
  </si>
  <si>
    <t>Dúvida.</t>
  </si>
  <si>
    <t>angustias e pandemia</t>
  </si>
  <si>
    <t>Esperança.</t>
  </si>
  <si>
    <t>Expectação.</t>
  </si>
  <si>
    <t>Insegurança na pandemia.</t>
  </si>
  <si>
    <t>medo e pandemia</t>
  </si>
  <si>
    <t>Saúde e doença.</t>
  </si>
  <si>
    <t>Sobre ser e alterar Aparti do ambiente</t>
  </si>
  <si>
    <t>Vacinação da covid 19</t>
  </si>
  <si>
    <t xml:space="preserve">visão de mundo </t>
  </si>
  <si>
    <t>Luta  por Direitos</t>
  </si>
  <si>
    <t xml:space="preserve">A identidade ancestral e a luta de duas mulheres Afrolatinas </t>
  </si>
  <si>
    <t>diáspora africana</t>
  </si>
  <si>
    <t>mulheres negras e luta antiracista</t>
  </si>
  <si>
    <t>Resistência negra</t>
  </si>
  <si>
    <t>A trajetória de quatro sujeitos diversos.</t>
  </si>
  <si>
    <t>Nossos devires</t>
  </si>
  <si>
    <t>Fotofilme da infância</t>
  </si>
  <si>
    <t>Ótimo</t>
  </si>
  <si>
    <t>histórias de vida</t>
  </si>
  <si>
    <t xml:space="preserve">SENTIR </t>
  </si>
  <si>
    <t>La existencia de las personas</t>
  </si>
  <si>
    <t xml:space="preserve">Temporalidade do ser </t>
  </si>
  <si>
    <t>A busca do outro na arte</t>
  </si>
  <si>
    <t>Ir em busca do outro, para encontrarmos a nós mesmos.</t>
  </si>
  <si>
    <t xml:space="preserve">A existência humana poesia e fotografias </t>
  </si>
  <si>
    <t>La fotopoética buscando la alteridad</t>
  </si>
  <si>
    <t>A história de duas mulheres judias que migram para o Brasil em decorrência da II Guerra</t>
  </si>
  <si>
    <t>Olhares e vozes.</t>
  </si>
  <si>
    <t>A vida de Clarice Lispector e Claudia Andujar no Brasil</t>
  </si>
  <si>
    <t>alteridade, o outro</t>
  </si>
  <si>
    <t xml:space="preserve">busca por si </t>
  </si>
  <si>
    <t>caminhos poéticos pessoais</t>
  </si>
  <si>
    <t>Clarice e Claudia</t>
  </si>
  <si>
    <t>Comovente e poético.</t>
  </si>
  <si>
    <t>convergência de artistas</t>
  </si>
  <si>
    <t xml:space="preserve">Encontrar-se. </t>
  </si>
  <si>
    <t>essência.</t>
  </si>
  <si>
    <t>Etnobiografia/etnologia</t>
  </si>
  <si>
    <t>Eu e o outro</t>
  </si>
  <si>
    <t>EXPERIENCA E  LUTA</t>
  </si>
  <si>
    <t>Poesia e alteridade</t>
  </si>
  <si>
    <t>Vida e arte</t>
  </si>
  <si>
    <t>Direito a cidade</t>
  </si>
  <si>
    <t xml:space="preserve">Existência e ser na cidade </t>
  </si>
  <si>
    <t>Direito à cidade</t>
  </si>
  <si>
    <t>Moradores de rua.</t>
  </si>
  <si>
    <t>Experimentar a cidade.</t>
  </si>
  <si>
    <t xml:space="preserve">multidão, solidão </t>
  </si>
  <si>
    <t>A luta de mulheres para ter terras plantar e viver dignamente</t>
  </si>
  <si>
    <t>MULHERE E A TERRE</t>
  </si>
  <si>
    <t>Alternativas</t>
  </si>
  <si>
    <t>Narrativas contra-hegemônicas</t>
  </si>
  <si>
    <t>direito  a terra</t>
  </si>
  <si>
    <t>riqueza da terra e luta das assentadas</t>
  </si>
  <si>
    <t>liberdade em ter terra para viver.</t>
  </si>
  <si>
    <t>Luta pela terra.</t>
  </si>
  <si>
    <t xml:space="preserve">mostrar quem vive num assentamento </t>
  </si>
  <si>
    <t>Mulheres agricultoras</t>
  </si>
  <si>
    <t>Mulheres do MST</t>
  </si>
  <si>
    <t>mulheres guerreiras</t>
  </si>
  <si>
    <t>Mulheres, LUTA e assentamento da reforma agrário.</t>
  </si>
  <si>
    <t>Mulheres, terra.</t>
  </si>
  <si>
    <t>Reforma agrária</t>
  </si>
  <si>
    <t xml:space="preserve">resistência </t>
  </si>
  <si>
    <t>Sem comentários.</t>
  </si>
  <si>
    <t>terra e modo de vida</t>
  </si>
  <si>
    <t>terra-direito</t>
  </si>
  <si>
    <t>ulheres</t>
  </si>
  <si>
    <t>A importância do milho</t>
  </si>
  <si>
    <t>Feira Livre</t>
  </si>
  <si>
    <t>feira e venda de milhos.</t>
  </si>
  <si>
    <t>Milho nas feiras</t>
  </si>
  <si>
    <t>Feiras Paulistas</t>
  </si>
  <si>
    <t>Feiras urbanas</t>
  </si>
  <si>
    <t>Milhos e Feiras</t>
  </si>
  <si>
    <t>O milho nas feiras livres</t>
  </si>
  <si>
    <t>A confecção do instrumento religioso ilu.</t>
  </si>
  <si>
    <t>cultura afro do sul</t>
  </si>
  <si>
    <t>A construção de um Ilú, instrumento musical tipo tambor, utilizado em rituais religiosos.</t>
  </si>
  <si>
    <t xml:space="preserve">Ilús e alabês - ou tambores e o tamboreiros </t>
  </si>
  <si>
    <t>a relação entre Walter e o tambor</t>
  </si>
  <si>
    <t>A vida das "coisas", parafraseando Tim Ingold.</t>
  </si>
  <si>
    <t>Tambor</t>
  </si>
  <si>
    <t>memoria coletiva</t>
  </si>
  <si>
    <t>Pingo Borel e o Tambor Ilú</t>
  </si>
  <si>
    <t>Religião e musicalidade.</t>
  </si>
  <si>
    <t>Respeito e ancestralidade.</t>
  </si>
  <si>
    <t>Tocar Ilú</t>
  </si>
  <si>
    <t>A potência poética da vida, com temas ligados ao amor, natureza, tempo, nostalgia, etc.</t>
  </si>
  <si>
    <t>poesia marítima</t>
  </si>
  <si>
    <t>A relação de uma mulher com a paisagem</t>
  </si>
  <si>
    <t>Trechos de cartas em forma de poema expressando o sentimentos diversos</t>
  </si>
  <si>
    <t xml:space="preserve">Apego materno </t>
  </si>
  <si>
    <t>deixar ir o amor que foi</t>
  </si>
  <si>
    <t xml:space="preserve">É um vídeo poetico sobre o mar, o céu, a natureza e reflexões sobre a família e a vida. </t>
  </si>
  <si>
    <t>filme poético sobre amor e perda</t>
  </si>
  <si>
    <t>Imagens que constroem uma poesia audiovisual</t>
  </si>
  <si>
    <t>Memória e mar</t>
  </si>
  <si>
    <t>saudade</t>
  </si>
  <si>
    <t>Saudades maternas</t>
  </si>
  <si>
    <t>sobre o tempo</t>
  </si>
  <si>
    <t>Temporalidade e sentimentos.</t>
  </si>
  <si>
    <t>crenças populares</t>
  </si>
  <si>
    <t>Mitos de uma cidade.</t>
  </si>
  <si>
    <t xml:space="preserve">Fala sobre uma cidade que é acometida por um mal súbito e é vivenciado por um andarilho. </t>
  </si>
  <si>
    <t>Mistérios do vento</t>
  </si>
  <si>
    <t>o vento</t>
  </si>
  <si>
    <t>Poesia dos ventos</t>
  </si>
  <si>
    <t>receber</t>
  </si>
  <si>
    <t xml:space="preserve">Subjetividade </t>
  </si>
  <si>
    <t xml:space="preserve">vento </t>
  </si>
  <si>
    <t xml:space="preserve">Ventos e sua agência sobre as gentes. </t>
  </si>
  <si>
    <t>vida, memória, tempo</t>
  </si>
  <si>
    <t>causas importantes</t>
  </si>
  <si>
    <t>Consciência sobre o ato de reciclagem e a importância junto a responsabilidade  que devemos ter para com o meio ambiente</t>
  </si>
  <si>
    <t>Educação ambiental; mulheres;</t>
  </si>
  <si>
    <t>luta comunitária por cidadania</t>
  </si>
  <si>
    <t>Mulheres e trabalho comunitário</t>
  </si>
  <si>
    <t>resíduos sólidos</t>
  </si>
  <si>
    <t>Reciclagem de lixo</t>
  </si>
  <si>
    <t>reciclagem-conscientização</t>
  </si>
  <si>
    <t>Sobre afetividade e gênero</t>
  </si>
  <si>
    <t xml:space="preserve">Uma bela homenagem às mulheres responsáveis pela transformação social. </t>
  </si>
  <si>
    <t>crise humanitária</t>
  </si>
  <si>
    <t>A esperança de diferentes mulheres em meio ao caos.</t>
  </si>
  <si>
    <t>Mulheres e vida.</t>
  </si>
  <si>
    <t>ESPERANCA</t>
  </si>
  <si>
    <t>Mulheres, territórios, resistência.</t>
  </si>
  <si>
    <t xml:space="preserve">História de vida de 3 mulheres, cada uma com sua singularidade. Todavia, as três acabam por se conectar pelo fato de serem mulheres em um processo de resistência perante a opressão que sofrem do sistema e ainda mais perante a invisibilidade e negligenciação perante a situação atual da pandemia </t>
  </si>
  <si>
    <t>sobre mulheres do fim do mundo</t>
  </si>
  <si>
    <t>La vida y trabajo de tres mujeres rurales de distintos poblados de Brasil</t>
  </si>
  <si>
    <t>Mulher indígena, quilombola e resistência e cuidado ambiental</t>
  </si>
  <si>
    <t>Mulher- persistência</t>
  </si>
  <si>
    <t xml:space="preserve">mulheres diversas </t>
  </si>
  <si>
    <t>Mulheres do fim do mundo. Mulheres que resistem a um cenário de fim do mundo.</t>
  </si>
  <si>
    <t xml:space="preserve">mulheres e seus territorios </t>
  </si>
  <si>
    <t>perspectivas de vida</t>
  </si>
  <si>
    <t>resistência das mulheres que trabalham na terra</t>
  </si>
  <si>
    <t>resistir</t>
  </si>
  <si>
    <t>subsistência</t>
  </si>
  <si>
    <t>Religião</t>
  </si>
  <si>
    <t>mini-ducumentario</t>
  </si>
  <si>
    <t>Sobre experiênciaS filmicas</t>
  </si>
  <si>
    <t>turismo religioso</t>
  </si>
  <si>
    <t xml:space="preserve">Turismo religioso </t>
  </si>
  <si>
    <t>Turismo, religião, paisagens</t>
  </si>
  <si>
    <t>A experimentação da mulher</t>
  </si>
  <si>
    <t>autoficcionalização das rotinas</t>
  </si>
  <si>
    <t>ciclicidade da vida.</t>
  </si>
  <si>
    <t>ficcionalização do cotidiano</t>
  </si>
  <si>
    <t>Olhares múltiplos</t>
  </si>
  <si>
    <t xml:space="preserve">Cotidianos </t>
  </si>
  <si>
    <t>Video- arte com uma narrativa subjetiva</t>
  </si>
  <si>
    <t>Escritora criando.</t>
  </si>
  <si>
    <t xml:space="preserve">Estar consigo. </t>
  </si>
  <si>
    <t>experimentação</t>
  </si>
  <si>
    <t>momentos</t>
  </si>
  <si>
    <t xml:space="preserve">Narrativas que se completam </t>
  </si>
  <si>
    <t>O que você achar.</t>
  </si>
  <si>
    <t>Perspecivas de vida</t>
  </si>
  <si>
    <t>Vida, mulheres.</t>
  </si>
  <si>
    <t>Cambios de rutinas en la vida de estudiantes durante la pandemia</t>
  </si>
  <si>
    <t xml:space="preserve">Confinamento e ressignificação. </t>
  </si>
  <si>
    <t xml:space="preserve">significação </t>
  </si>
  <si>
    <t>novos hábitos</t>
  </si>
  <si>
    <t>Olhar-se</t>
  </si>
  <si>
    <t>Ressignificação do morar</t>
  </si>
  <si>
    <t>Ressignificação dos espaços</t>
  </si>
  <si>
    <t>TRAJETÓRIAS, CASA, COVID-19</t>
  </si>
  <si>
    <t>Vivência na pandemia</t>
  </si>
  <si>
    <t>A vida, as dificuldades e os desafios de Vilson como escritor e produtor de cinema</t>
  </si>
  <si>
    <t>Cinema.</t>
  </si>
  <si>
    <t>Estilo de vida relacionada ao hobby do cinema.</t>
  </si>
  <si>
    <t>história de vida e o cinema</t>
  </si>
  <si>
    <t>Improvisação e inspiração.</t>
  </si>
  <si>
    <t>La vida de un cineasta</t>
  </si>
  <si>
    <t>O amor ao cinema</t>
  </si>
  <si>
    <t>ótimo.</t>
  </si>
  <si>
    <t>Paixão pelo cinema</t>
  </si>
  <si>
    <t>Trens-pessoas</t>
  </si>
  <si>
    <t>Experiências de usuários no trem.</t>
  </si>
  <si>
    <t>memória, mobilidade</t>
  </si>
  <si>
    <t>O cotidiano urbano</t>
  </si>
  <si>
    <t>Viagem de trem</t>
  </si>
  <si>
    <t>A vida do palhaço Teleco</t>
  </si>
  <si>
    <t>Cerco de teatro</t>
  </si>
  <si>
    <t>Atuações em contexto de Circo e Teatro.</t>
  </si>
  <si>
    <t>circo</t>
  </si>
  <si>
    <t>Circo-Pandemia</t>
  </si>
  <si>
    <t>Circo e pandemia</t>
  </si>
  <si>
    <t xml:space="preserve">Coragem de resistir </t>
  </si>
  <si>
    <t>Etnobiografia do palhaço Teteco.</t>
  </si>
  <si>
    <t>Expressões artríticas populares e suas desventuras em tempos modernos e de pandemia.</t>
  </si>
  <si>
    <t>Memória e cultura popular</t>
  </si>
  <si>
    <t>O circo</t>
  </si>
  <si>
    <t>o riso, as dificuldades da vida</t>
  </si>
  <si>
    <t>Palhaço e circo</t>
  </si>
  <si>
    <t>Palhaço Teleco e a resistência</t>
  </si>
  <si>
    <t>População Circense</t>
  </si>
  <si>
    <t>Reflexão sobre a importância da arte e o impacto que sofreu durante a pandemia</t>
  </si>
  <si>
    <t xml:space="preserve">Resistência Artística </t>
  </si>
  <si>
    <t>Resistência circense</t>
  </si>
  <si>
    <t>resistencia do circo</t>
  </si>
  <si>
    <t>sensivel e afetivo</t>
  </si>
  <si>
    <t>Vida circense.</t>
  </si>
  <si>
    <t xml:space="preserve"> Celebração do Bumba Meu Boi</t>
  </si>
  <si>
    <t>brasilidade e cultura.</t>
  </si>
  <si>
    <t>A festa do Bumba meu boi</t>
  </si>
  <si>
    <t>o bumba meu boi do Maranhão</t>
  </si>
  <si>
    <t>Boi-Bumbá</t>
  </si>
  <si>
    <t>Uma festa</t>
  </si>
  <si>
    <t>Cultura Brasileira</t>
  </si>
  <si>
    <t>Festa do boi</t>
  </si>
  <si>
    <t>folguedos populares</t>
  </si>
  <si>
    <t>La práctica ritual del bumba boi declarado patrimonio de la humanidad</t>
  </si>
  <si>
    <t>o Boi da ilha</t>
  </si>
  <si>
    <t>Patrimônio Cultural Imaterial da Humanidade, o Bumba Meu Boi.</t>
  </si>
  <si>
    <t>a falta de emprego fixo e a busca através do subemprego</t>
  </si>
  <si>
    <t>Entregadores de ifood (...)</t>
  </si>
  <si>
    <t>Realidade.</t>
  </si>
  <si>
    <t>Greve e motoboys</t>
  </si>
  <si>
    <t>Motoboy,  direitos, IFOOD</t>
  </si>
  <si>
    <t>Sobre dignididade do trabalho de entregadores de aplicativos</t>
  </si>
  <si>
    <t>trabalho na contemporaneidade.</t>
  </si>
  <si>
    <t>favela e luta</t>
  </si>
  <si>
    <t>Idem.</t>
  </si>
  <si>
    <t>Grande Cruzeiro</t>
  </si>
  <si>
    <t>o viver cotidiano e a luta política pela sobrevivência</t>
  </si>
  <si>
    <t>Lembrar-se</t>
  </si>
  <si>
    <t>ocupação territorial</t>
  </si>
  <si>
    <t>Sobre urbanização e gentrificação.</t>
  </si>
  <si>
    <t>Vila Cruzeiro e resistências</t>
  </si>
  <si>
    <t>Vila Cruzeiro em Porto Alegre/RS</t>
  </si>
  <si>
    <t>Consciencia narrativa dos personagens</t>
  </si>
  <si>
    <t>Distância física e emocional</t>
  </si>
  <si>
    <t>sentidos da vida.</t>
  </si>
  <si>
    <t>Sentimentos sobre a pandemia</t>
  </si>
  <si>
    <t>Sonhos e realidades</t>
  </si>
  <si>
    <t>Improviso sensível.</t>
  </si>
  <si>
    <t xml:space="preserve">A vida dos insetos, a relação com o ser humano e as sensações. </t>
  </si>
  <si>
    <t>A vida humana.</t>
  </si>
  <si>
    <t>Diferentes visões.</t>
  </si>
  <si>
    <t xml:space="preserve">O encontro entre seres vivos e a imagem como uma textura desse encontro. </t>
  </si>
  <si>
    <t>acaso</t>
  </si>
  <si>
    <t>percepção.</t>
  </si>
  <si>
    <t>As imagens e inspirações que as formigas (insetos) nos oferecem</t>
  </si>
  <si>
    <t>Novas formas de enxergar o mundo</t>
  </si>
  <si>
    <t>O ser humano, suas limitações e liberdades</t>
  </si>
  <si>
    <t>Olhar poético para cenas do cotidiano</t>
  </si>
  <si>
    <t>Poesia e corpo</t>
  </si>
  <si>
    <t>Reflexão sobre a vida e os roteiros da vida</t>
  </si>
  <si>
    <t>A força dos sonhos na existência humana</t>
  </si>
  <si>
    <t>O sonho de uma pessoa e suas sombras.</t>
  </si>
  <si>
    <t>A liberdade do sonho</t>
  </si>
  <si>
    <t>O universo do sonho</t>
  </si>
  <si>
    <t>as sombras são</t>
  </si>
  <si>
    <t>Sonhos dentro de sonhos, projeções de si mesmo</t>
  </si>
  <si>
    <t>imagem pessoal.</t>
  </si>
  <si>
    <t>O mundo onírico em constante diálogo com a realidade. Universos fundamentais para a construção de nossas personalidades</t>
  </si>
  <si>
    <t>O que está por detrás, o que é camuflável...</t>
  </si>
  <si>
    <t>O sonho</t>
  </si>
  <si>
    <t>que se passa dentro de nós, nosso lado sombrio</t>
  </si>
  <si>
    <t>Sonho e sombra.</t>
  </si>
  <si>
    <t>Sonho sombra</t>
  </si>
  <si>
    <t>Sonhos e sombras</t>
  </si>
  <si>
    <t>Um sonho.</t>
  </si>
  <si>
    <t xml:space="preserve"> O quotidiano na pandemia</t>
  </si>
  <si>
    <t>amor na pandemia</t>
  </si>
  <si>
    <t>amar pessoas</t>
  </si>
  <si>
    <t>Amor na pandemia a distância</t>
  </si>
  <si>
    <t>Amor e pandemia.</t>
  </si>
  <si>
    <t>ausência</t>
  </si>
  <si>
    <t>O pequeno burguês</t>
  </si>
  <si>
    <t>Os encontros e distâncias</t>
  </si>
  <si>
    <t xml:space="preserve">Saudade </t>
  </si>
  <si>
    <t>Saudades e pandemia</t>
  </si>
  <si>
    <t xml:space="preserve"> os corpos e mundos.</t>
  </si>
  <si>
    <t>A potência dos detalhes dos corpos como elementos de ressignificação.</t>
  </si>
  <si>
    <t>curioso e experimental</t>
  </si>
  <si>
    <t>Experimentações do olhar.</t>
  </si>
  <si>
    <t>detalhes</t>
  </si>
  <si>
    <t>O cotidiano das pessoas e os encontros dos corpos nas novas relações estabelecidas pela pandemia</t>
  </si>
  <si>
    <t xml:space="preserve">detalhes cotidianos </t>
  </si>
  <si>
    <t>O que expele as peles camufláveis</t>
  </si>
  <si>
    <t>Detalhes diários</t>
  </si>
  <si>
    <t xml:space="preserve">Detalhes, minuciosas percepções. </t>
  </si>
  <si>
    <t xml:space="preserve">Escola e pandemia. </t>
  </si>
  <si>
    <t>peles</t>
  </si>
  <si>
    <t>Sensações humanas</t>
  </si>
  <si>
    <t>Sentimentos</t>
  </si>
  <si>
    <t>Sobre os detalhes possíveis visto pelo olhar de uma câmera</t>
  </si>
  <si>
    <t xml:space="preserve">Subjetividade e pandemia. </t>
  </si>
  <si>
    <t>A escola na quarentena.</t>
  </si>
  <si>
    <t>A importância dos alunos na escola...Sem eles, um prédio solitário</t>
  </si>
  <si>
    <t>Escola na pandemia</t>
  </si>
  <si>
    <t>Amor à educação</t>
  </si>
  <si>
    <t>Escola vazia</t>
  </si>
  <si>
    <t>Escolas ; pandemia</t>
  </si>
  <si>
    <t>caminhos</t>
  </si>
  <si>
    <t>cotidiano.</t>
  </si>
  <si>
    <t>Detalhes das escolas.</t>
  </si>
  <si>
    <t>Detalhes de uma escola</t>
  </si>
  <si>
    <t>Escola</t>
  </si>
  <si>
    <t>Escola vazia e os detalhes que impactam quando vemos a ausência  de estudantes e profissionais da escola.</t>
  </si>
  <si>
    <t xml:space="preserve">O cuidado com o que olhamos o mundo ao nosso redor. </t>
  </si>
  <si>
    <t>Plano detalhe nos desvios</t>
  </si>
  <si>
    <t>Vazio, pandemia, espaço escolar</t>
  </si>
  <si>
    <t xml:space="preserve">Perguntas e sensibilidades nas Infâncias em tempos de pandemia. </t>
  </si>
  <si>
    <t xml:space="preserve">Educação e pandemia. </t>
  </si>
  <si>
    <t>A educação infantil em tempos de pandemia</t>
  </si>
  <si>
    <t>A pandemia.</t>
  </si>
  <si>
    <t>Infância na pandemia</t>
  </si>
  <si>
    <t>A percepção de crianças sobre as aulas remotas</t>
  </si>
  <si>
    <t>A visão das crianças sobre o ensino a distância</t>
  </si>
  <si>
    <t>a visão das crianças sobre ter aulas em casa</t>
  </si>
  <si>
    <t xml:space="preserve">As crianças em quarentena. </t>
  </si>
  <si>
    <t>consequências da pandemia.</t>
  </si>
  <si>
    <t>crianças e pandemia</t>
  </si>
  <si>
    <t xml:space="preserve">Crianças na pandemia. </t>
  </si>
  <si>
    <t>ensino remoto</t>
  </si>
  <si>
    <t>Ensino remoto.</t>
  </si>
  <si>
    <t>escola; pandemia</t>
  </si>
  <si>
    <t>O impacto da pandemia nas escolas e na vida das crianças</t>
  </si>
  <si>
    <t xml:space="preserve">O olhar infantil para os efeitos da pandemia. </t>
  </si>
  <si>
    <t>Saudades da aula presencial.</t>
  </si>
  <si>
    <t>Um Brasil invisível</t>
  </si>
  <si>
    <t>Visões das crianças na pandemia</t>
  </si>
  <si>
    <t>(Re) existência</t>
  </si>
  <si>
    <t>Instigante!</t>
  </si>
  <si>
    <t>A vida</t>
  </si>
  <si>
    <t xml:space="preserve">Anseios da pandemia. </t>
  </si>
  <si>
    <t>Consciência, vida, amor, poesia e morte</t>
  </si>
  <si>
    <t>Morte e alvida</t>
  </si>
  <si>
    <t>detalhes de coisas</t>
  </si>
  <si>
    <t>vida e morte</t>
  </si>
  <si>
    <t xml:space="preserve">fragmentos e distância </t>
  </si>
  <si>
    <t>A girl spending some time at her place revealing few activities happening</t>
  </si>
  <si>
    <t xml:space="preserve">Marija's routine in her birthday </t>
  </si>
  <si>
    <t>a lonely life of a lady during birthday lockdown</t>
  </si>
  <si>
    <t xml:space="preserve">Social networks can not replace real life. </t>
  </si>
  <si>
    <t>capitalism and its effects</t>
  </si>
  <si>
    <t>A documentary that explores the influence of globalisation on local clothing and fashion by interviewing buyers and sellers of clothing</t>
  </si>
  <si>
    <t>Fashion consumption</t>
  </si>
  <si>
    <t>Fashion and capitalism</t>
  </si>
  <si>
    <t>How capitalism influeces on fashion in Africa.</t>
  </si>
  <si>
    <t>How the fashion industry is being under the threat of capitalism</t>
  </si>
  <si>
    <t xml:space="preserve">Is an interview </t>
  </si>
  <si>
    <t>the consumption of cloths</t>
  </si>
  <si>
    <t>consumerism, capitalism, fashion</t>
  </si>
  <si>
    <t>A day in quarantine</t>
  </si>
  <si>
    <t>everyday life, social distancing, digitalization</t>
  </si>
  <si>
    <t>A girl living alone and doesn’t go outdoors due to social distancing</t>
  </si>
  <si>
    <t>Indigenous fashion vs western fashion</t>
  </si>
  <si>
    <t xml:space="preserve">A girl who is alone in her birthday and is receiving detail and greetings through internet and cellphone </t>
  </si>
  <si>
    <t>A girl who is celebrating her birthday alone with her friends prensent on digital devices</t>
  </si>
  <si>
    <t>celebration of birthday alone</t>
  </si>
  <si>
    <t>Documentary movie discussing fashion and globalization in Zambia</t>
  </si>
  <si>
    <t>The protagonist celebrates her birthday but her friends connect with her online to share the moment with her</t>
  </si>
  <si>
    <t>This film is about a woman confined in a house due to COVID. Her only way to contact the outside world is through the internet on the other side of the table.</t>
  </si>
  <si>
    <t>About traveling during corona times</t>
  </si>
  <si>
    <t>a visit to mexico</t>
  </si>
  <si>
    <t>An imaginary event, meeting of two friends</t>
  </si>
  <si>
    <t>Fiction and history</t>
  </si>
  <si>
    <t>How can we comeout of  something good from a very hard situation</t>
  </si>
  <si>
    <t>Light comedian science fiction short film displays difficulties of travelling by the conventional ways during corona times</t>
  </si>
  <si>
    <t>How civid has changed international travel restrictions</t>
  </si>
  <si>
    <t>Two guys trying to meet in Mexico but during the teansit in Egypt a sudden lockdown happened due to the coronavirus so one of them was stuck in Egypt. The other in Mexico tried traveling to the egyptian pyramids through the mexican pyramids</t>
  </si>
  <si>
    <t xml:space="preserve">Rediscovering history. In their quest to explore history, two friends make a new discovery </t>
  </si>
  <si>
    <t>This film is about a tourist travelling to Egypt but will be stuck there due to travel restrictions from Cairo.</t>
  </si>
  <si>
    <t xml:space="preserve">Traveling during pandemic. </t>
  </si>
  <si>
    <t>arte e educação</t>
  </si>
  <si>
    <t>A educação e a pandemia</t>
  </si>
  <si>
    <t>Arte educação.</t>
  </si>
  <si>
    <t>Arte e pandemia</t>
  </si>
  <si>
    <t>Arte, Cultura e Educação.</t>
  </si>
  <si>
    <t xml:space="preserve">Comunidades </t>
  </si>
  <si>
    <t>Cultura.</t>
  </si>
  <si>
    <t>Luta e Resistência</t>
  </si>
  <si>
    <t>Há muitos saberes no Brasil, a ignorância não passará!</t>
  </si>
  <si>
    <t>narrativa e pandemia.</t>
  </si>
  <si>
    <t xml:space="preserve">Historia popular </t>
  </si>
  <si>
    <t>Muito bom</t>
  </si>
  <si>
    <t xml:space="preserve">resistência na educação </t>
  </si>
  <si>
    <t>Urbanismo</t>
  </si>
  <si>
    <t xml:space="preserve">Valorizações cultural e artística </t>
  </si>
  <si>
    <t>As Mentiras de Bolsonaro</t>
  </si>
  <si>
    <t xml:space="preserve">Falácias </t>
  </si>
  <si>
    <t>brasil</t>
  </si>
  <si>
    <t xml:space="preserve">negacionismo uma critica aos que atacam a democracia </t>
  </si>
  <si>
    <t>Confrontação de mentiras.</t>
  </si>
  <si>
    <t>Nrgacionismo e sofisma</t>
  </si>
  <si>
    <t xml:space="preserve">Consciência política </t>
  </si>
  <si>
    <t>Criativo, sensível. Bom trabalho de sonoplastia.</t>
  </si>
  <si>
    <t>um genocida</t>
  </si>
  <si>
    <t>Crítica realista ao governo Bolsonaro</t>
  </si>
  <si>
    <t>Democracia</t>
  </si>
  <si>
    <t>denúncia e perplexidade.</t>
  </si>
  <si>
    <t>ditadura(s)</t>
  </si>
  <si>
    <t>Falácias</t>
  </si>
  <si>
    <t>Falácias contrastadas com a realidade</t>
  </si>
  <si>
    <t>falas de um presidente</t>
  </si>
  <si>
    <t>Falsidade.</t>
  </si>
  <si>
    <t xml:space="preserve">Fascismo </t>
  </si>
  <si>
    <t>Historiografia</t>
  </si>
  <si>
    <t>negacionismo</t>
  </si>
  <si>
    <t>negacionismo, questionamento</t>
  </si>
  <si>
    <t>politica</t>
  </si>
  <si>
    <t>Política</t>
  </si>
  <si>
    <t xml:space="preserve">politica </t>
  </si>
  <si>
    <t>Política, autoritarismo, discurso de ódio e populismo de extrema direita</t>
  </si>
  <si>
    <t>Presidente burro!</t>
  </si>
  <si>
    <t>Retrocesso.</t>
  </si>
  <si>
    <t>Simulação da verdade</t>
  </si>
  <si>
    <t>Um bando de louco crueis no poder</t>
  </si>
  <si>
    <t>um retrato real de uma alma</t>
  </si>
  <si>
    <t>Animação</t>
  </si>
  <si>
    <t>A inquietação de um desenhista de Animação</t>
  </si>
  <si>
    <t>Ansiedade</t>
  </si>
  <si>
    <t>autoaceitação</t>
  </si>
  <si>
    <t>Arriscar</t>
  </si>
  <si>
    <t>Autoaceitação e autoimagem</t>
  </si>
  <si>
    <t xml:space="preserve">auto imagem </t>
  </si>
  <si>
    <t>auto-estima</t>
  </si>
  <si>
    <t>autoimagem e desempenho</t>
  </si>
  <si>
    <t xml:space="preserve">Auto-retrato tratado com humor e animação. </t>
  </si>
  <si>
    <t>Coragem e duvida.</t>
  </si>
  <si>
    <t>Criador e criatura</t>
  </si>
  <si>
    <t>Deprimente.</t>
  </si>
  <si>
    <t>Frustração.</t>
  </si>
  <si>
    <t>Processo criativo</t>
  </si>
  <si>
    <t>Processos criativos.</t>
  </si>
  <si>
    <t>Quem somos.</t>
  </si>
  <si>
    <t>Salvo pela arte</t>
  </si>
  <si>
    <t>se amar e não desistir</t>
  </si>
  <si>
    <t>Sua própria imagem e semelhança.</t>
  </si>
  <si>
    <t xml:space="preserve">Tempos difíceis  </t>
  </si>
  <si>
    <t>Casa.</t>
  </si>
  <si>
    <t>espaços e confinamento</t>
  </si>
  <si>
    <t>experiencia propria, observação do que rodeia</t>
  </si>
  <si>
    <t>cotidiano e pandemia</t>
  </si>
  <si>
    <t xml:space="preserve">Isolamento. </t>
  </si>
  <si>
    <t xml:space="preserve">dilemas do presente </t>
  </si>
  <si>
    <t>mudança / espaço</t>
  </si>
  <si>
    <t>Isolamento.</t>
  </si>
  <si>
    <t>O filme aborda relações e reflexões sobre/nos espaços internos e externos durante a pandemia</t>
  </si>
  <si>
    <t>Pandemia</t>
  </si>
  <si>
    <t>vidas em redes</t>
  </si>
  <si>
    <t>A solidão fruto do isolamento durante a pandemia</t>
  </si>
  <si>
    <t xml:space="preserve">Classe média, classe média alta na quarentena. </t>
  </si>
  <si>
    <t>luto</t>
  </si>
  <si>
    <t>Enfrentar Solidão</t>
  </si>
  <si>
    <t>Perda eterna.</t>
  </si>
  <si>
    <t>Estar sozinho.</t>
  </si>
  <si>
    <t>real introspecção</t>
  </si>
  <si>
    <t xml:space="preserve">Reflexivo </t>
  </si>
  <si>
    <t>solidão obrigada</t>
  </si>
  <si>
    <t>Ausência do social</t>
  </si>
  <si>
    <t>Estar confinado e completamente vulnerável.</t>
  </si>
  <si>
    <t xml:space="preserve">Comportamento psicológico </t>
  </si>
  <si>
    <t>Expirar.</t>
  </si>
  <si>
    <t>Impacto da pandemia</t>
  </si>
  <si>
    <t>nossas emoções e reverberações no nosso corpo</t>
  </si>
  <si>
    <t>Os sentidos</t>
  </si>
  <si>
    <t>Vulnerabilidade</t>
  </si>
  <si>
    <t>Vulnerabilidade, toque</t>
  </si>
  <si>
    <t>A singeleza da vida</t>
  </si>
  <si>
    <t>lucidez</t>
  </si>
  <si>
    <t>O contínuo da vida (rs)</t>
  </si>
  <si>
    <t>A vida de Francisco.</t>
  </si>
  <si>
    <t>O que é a vida?</t>
  </si>
  <si>
    <t>A vida do Sr. Francisco</t>
  </si>
  <si>
    <t>Uma experiência contínua.</t>
  </si>
  <si>
    <t>vida e superação.</t>
  </si>
  <si>
    <t>as lembranças do Sr. Francisco</t>
  </si>
  <si>
    <t>Biografia.</t>
  </si>
  <si>
    <t>emocionante sobre história de vida</t>
  </si>
  <si>
    <t>envelhecer</t>
  </si>
  <si>
    <t>Fantástico</t>
  </si>
  <si>
    <t xml:space="preserve">filosofia de vida </t>
  </si>
  <si>
    <t>O presente em meio ao passado</t>
  </si>
  <si>
    <t xml:space="preserve">personagem </t>
  </si>
  <si>
    <t>reflexoes da personagem principal</t>
  </si>
  <si>
    <t>Sensibilidade e resiliência</t>
  </si>
  <si>
    <t>Sentido</t>
  </si>
  <si>
    <t>Terceira idade</t>
  </si>
  <si>
    <t>Um personagem da cidade do Rio de Janeiro</t>
  </si>
  <si>
    <t>Uma vida de historias</t>
  </si>
  <si>
    <t>vida cotidiana</t>
  </si>
  <si>
    <t>viver</t>
  </si>
  <si>
    <t>A história que algumas cidades do Brasil contam através dos seus monumentos.</t>
  </si>
  <si>
    <t>História.</t>
  </si>
  <si>
    <t>A história refletida através da reflexão artística.</t>
  </si>
  <si>
    <t>Passado e presente</t>
  </si>
  <si>
    <t>A memória do patrimônio colonial</t>
  </si>
  <si>
    <t>Repensar a história.</t>
  </si>
  <si>
    <t xml:space="preserve">As escolhas errôneas </t>
  </si>
  <si>
    <t>Ressignificar a história.</t>
  </si>
  <si>
    <t>As estátuas dos falsos heróis</t>
  </si>
  <si>
    <t>Colonização.</t>
  </si>
  <si>
    <t>Confronto.</t>
  </si>
  <si>
    <t>Dança, expressão</t>
  </si>
  <si>
    <t>História e legado verdadeiro</t>
  </si>
  <si>
    <t>Monumentos</t>
  </si>
  <si>
    <t>Monumentos históricos.</t>
  </si>
  <si>
    <t xml:space="preserve">movimento </t>
  </si>
  <si>
    <t>nacionalismo</t>
  </si>
  <si>
    <t xml:space="preserve">Observação e questionamento </t>
  </si>
  <si>
    <t xml:space="preserve">pedra e carne </t>
  </si>
  <si>
    <t>Representações de figuras históricas em monumentos públicos como elementos da paisagem urbana, a violência que ocultam, a poética, o simbólico e a corporeidade nessa relação com a cidade</t>
  </si>
  <si>
    <t>Ressignificação dos monumentos.</t>
  </si>
  <si>
    <t>revelações</t>
  </si>
  <si>
    <t>Símbolos e cidade</t>
  </si>
  <si>
    <t>sobre a rigidez e o peso da história como na maioria das vez se assume no ámbito da sociedade</t>
  </si>
  <si>
    <t>Tempo</t>
  </si>
  <si>
    <t>Um novo olhar para o papel de alguns monumentos</t>
  </si>
  <si>
    <t xml:space="preserve">Amor. </t>
  </si>
  <si>
    <t>Beleza e espiritualidade</t>
  </si>
  <si>
    <t>Candomblé</t>
  </si>
  <si>
    <t>Fé e movimento</t>
  </si>
  <si>
    <t>candomblé e narrativa</t>
  </si>
  <si>
    <t>Sobre a potência do território em criar alianças entre pessoas e divindades, com ancestrais</t>
  </si>
  <si>
    <t xml:space="preserve">Candomblé e silenciamento </t>
  </si>
  <si>
    <t>Veneração</t>
  </si>
  <si>
    <t>Candomblé, resistência e presenças negras</t>
  </si>
  <si>
    <t>Fé</t>
  </si>
  <si>
    <t>Orixás e o olhar sobre centros de umbandas</t>
  </si>
  <si>
    <t>Representação</t>
  </si>
  <si>
    <t xml:space="preserve">Um filme fantástico sobre ancestralidade. </t>
  </si>
  <si>
    <t>uma reflexão sobre o culto orixás</t>
  </si>
  <si>
    <t>União.</t>
  </si>
  <si>
    <t>Conflito</t>
  </si>
  <si>
    <t xml:space="preserve">Especulação imobiliária </t>
  </si>
  <si>
    <t>Segregação Urbana</t>
  </si>
  <si>
    <t>desigualdade, geopolitica, interesse e poder; retrato humanista de um bairro</t>
  </si>
  <si>
    <t xml:space="preserve">Segregação urbana. </t>
  </si>
  <si>
    <t>Segregação</t>
  </si>
  <si>
    <t xml:space="preserve">segregação espacial </t>
  </si>
  <si>
    <t>Segregação socioespacial</t>
  </si>
  <si>
    <t>A violência e o feminicídio</t>
  </si>
  <si>
    <t>Ancestralidade e violência.</t>
  </si>
  <si>
    <t xml:space="preserve">Aspectos da violência </t>
  </si>
  <si>
    <t>feminicidio</t>
  </si>
  <si>
    <t>Fantasia crítica</t>
  </si>
  <si>
    <t>feminicídio</t>
  </si>
  <si>
    <t xml:space="preserve">Que as mulheres precisam ser respeitadas pelos homens e não ser uma propriedade deles  </t>
  </si>
  <si>
    <t>Posicionamento</t>
  </si>
  <si>
    <t>Vingança.</t>
  </si>
  <si>
    <t xml:space="preserve">Violência comtra mulher e magia </t>
  </si>
  <si>
    <t>Violência contra a mulher</t>
  </si>
  <si>
    <t>Violência doméstica e ancestralidade</t>
  </si>
  <si>
    <t>Violência e poder</t>
  </si>
  <si>
    <t>E um filme que amostra a vida de uma passoa que esta passando por problemas!</t>
  </si>
  <si>
    <t>Angustia</t>
  </si>
  <si>
    <t>filme de terror</t>
  </si>
  <si>
    <t>Insanidade</t>
  </si>
  <si>
    <t>Loop</t>
  </si>
  <si>
    <t>Medo</t>
  </si>
  <si>
    <t>Paranóia</t>
  </si>
  <si>
    <t>O filme é de terror com ar de suspense abstrato.</t>
  </si>
  <si>
    <t>Perpectiva</t>
  </si>
  <si>
    <t xml:space="preserve">Solidão. </t>
  </si>
  <si>
    <t>Suspense / Lenda</t>
  </si>
  <si>
    <t>(des)governo</t>
  </si>
  <si>
    <t>Distopia</t>
  </si>
  <si>
    <t xml:space="preserve">A capacidade  que o brasileiro tem de achar que está tudo certo. </t>
  </si>
  <si>
    <t>Mentiras da vida</t>
  </si>
  <si>
    <t>A Ignorância leva a óbito.</t>
  </si>
  <si>
    <t>Mentiras.</t>
  </si>
  <si>
    <t>A triste realidade brasileira.</t>
  </si>
  <si>
    <t>atualidades</t>
  </si>
  <si>
    <t>conversaçoes casuais de povo</t>
  </si>
  <si>
    <t xml:space="preserve">descalabro </t>
  </si>
  <si>
    <t>Desinformação</t>
  </si>
  <si>
    <t xml:space="preserve">Desinformação </t>
  </si>
  <si>
    <t>Desinformações cotidianas</t>
  </si>
  <si>
    <t>dialogos do coatidiano</t>
  </si>
  <si>
    <t>Ideologia.</t>
  </si>
  <si>
    <t>manipulação</t>
  </si>
  <si>
    <t>mentir , conviver</t>
  </si>
  <si>
    <t>Mentira</t>
  </si>
  <si>
    <t>o estado do país</t>
  </si>
  <si>
    <t>A luta da representatividade feminina.</t>
  </si>
  <si>
    <t xml:space="preserve">junção de vozes, fotos, narrativas com fio condutor trazer as voz de duas mulheres </t>
  </si>
  <si>
    <t>Dar a voz as mulheres</t>
  </si>
  <si>
    <t>Mulher</t>
  </si>
  <si>
    <t xml:space="preserve">empoderamento </t>
  </si>
  <si>
    <t xml:space="preserve">Resistência feminina </t>
  </si>
  <si>
    <t>Força e sensibilidade</t>
  </si>
  <si>
    <t xml:space="preserve">vozes e memórias de mulheres </t>
  </si>
  <si>
    <t>memórias e cotidiano do senhor Francisco Teixeira de Oliveira</t>
  </si>
  <si>
    <t>Mulheres e suas identidades singulares.</t>
  </si>
  <si>
    <t>mulheres, feminismo</t>
  </si>
  <si>
    <t>Resiliência e sensibilidade</t>
  </si>
  <si>
    <t>a ligação entre nós e a natureza</t>
  </si>
  <si>
    <t>a constituição de imagens</t>
  </si>
  <si>
    <t>A vida em fazenda e a arte que há ali.</t>
  </si>
  <si>
    <t>A perspectiva do queijo sobre sua obra de arte</t>
  </si>
  <si>
    <t>A vida no campo.</t>
  </si>
  <si>
    <t>Queijo Serrano.</t>
  </si>
  <si>
    <t>Fluxo da vida no campo</t>
  </si>
  <si>
    <t>O queijo e a arte</t>
  </si>
  <si>
    <t>Ofícios do cotidiano</t>
  </si>
  <si>
    <t>Percepção estética do que nos alimenta na natureza</t>
  </si>
  <si>
    <t>Poesia visual</t>
  </si>
  <si>
    <t>Poética campesina</t>
  </si>
  <si>
    <t>queijos</t>
  </si>
  <si>
    <t>Sobre os elementos naturais da arte da vida.</t>
  </si>
  <si>
    <t>vida rural, criação artística</t>
  </si>
  <si>
    <t>Vida suave</t>
  </si>
  <si>
    <t>A (des) habitação nas cidades devido à pandemia</t>
  </si>
  <si>
    <t>Angústia do vazio espacial</t>
  </si>
  <si>
    <t>A cidade durante a pandemia</t>
  </si>
  <si>
    <t>Congelamento de duas cidades no tempo</t>
  </si>
  <si>
    <t>A nossa perplexidade diante da cidade, descaracterizada. Os espaços alijados de suas funções produtivas e a perplexidade deixada pelo vazio.</t>
  </si>
  <si>
    <t>Corpos animados e inanimados</t>
  </si>
  <si>
    <t>Cidade</t>
  </si>
  <si>
    <t>O efeito da pandemia na cidade.</t>
  </si>
  <si>
    <t>Cidade e edifícios.</t>
  </si>
  <si>
    <t>Vazio, dança, ressignificação</t>
  </si>
  <si>
    <t>Cidades</t>
  </si>
  <si>
    <t>Corpos-Espaços</t>
  </si>
  <si>
    <t>Espaços que ficam inutilizáveis sem pessoas.</t>
  </si>
  <si>
    <t>Esvaziamento dos espaços</t>
  </si>
  <si>
    <t>isolamento</t>
  </si>
  <si>
    <t>movimento e ausência</t>
  </si>
  <si>
    <t>Movimento entre duas cidades cosmopolitas e o desuso de seus locais públicos/privados.</t>
  </si>
  <si>
    <t>O covid, pessoas e ambientes.</t>
  </si>
  <si>
    <t>O esvaziamento do movimento urbano na cidade de Lisboa e o abandono dos locais</t>
  </si>
  <si>
    <t>Reflexão por meio de estímulo sensorial.</t>
  </si>
  <si>
    <t>Usos sociais das habitações</t>
  </si>
  <si>
    <t>A perspectiva dos olhos dos eletrodomésticos de casa em tempos de pandemia</t>
  </si>
  <si>
    <t>A desumanização.</t>
  </si>
  <si>
    <t>Como a rotina nós objetifica.</t>
  </si>
  <si>
    <t>A forma como os seres humanos se tornam objetos.</t>
  </si>
  <si>
    <t>A ROTINA DE UMA CASA</t>
  </si>
  <si>
    <t>Cotidiano a partir dos objetos</t>
  </si>
  <si>
    <t>Objetos</t>
  </si>
  <si>
    <t>cotidiano e automatismo</t>
  </si>
  <si>
    <t>Rotina cansativa</t>
  </si>
  <si>
    <t>Cotidiano em tempos de pandemia.</t>
  </si>
  <si>
    <t>Rotinas e objetificação da figura humana</t>
  </si>
  <si>
    <t>eletrodomésticos</t>
  </si>
  <si>
    <t>Experiencia sonora</t>
  </si>
  <si>
    <t>Imersão sensorial.</t>
  </si>
  <si>
    <t>impressionante</t>
  </si>
  <si>
    <t>interessante reflexão sobre a conexão humano-máquina</t>
  </si>
  <si>
    <t>objetificação</t>
  </si>
  <si>
    <t>Objetos e pessoas</t>
  </si>
  <si>
    <t>objetos e rotina</t>
  </si>
  <si>
    <t>Perspectiva alternativa</t>
  </si>
  <si>
    <t>Repetição da quarentena</t>
  </si>
  <si>
    <t>Sobre como a rotina se repete nas casas durante o período de quarentena e isolamento social</t>
  </si>
  <si>
    <t>Vida cotidiana.</t>
  </si>
  <si>
    <t>Apego</t>
  </si>
  <si>
    <t>desconforto</t>
  </si>
  <si>
    <t>apego e contingencia</t>
  </si>
  <si>
    <t>Pertença</t>
  </si>
  <si>
    <t>Casa que sente</t>
  </si>
  <si>
    <t>Pertencimento</t>
  </si>
  <si>
    <t>Dependência emocional</t>
  </si>
  <si>
    <t>Psicologia</t>
  </si>
  <si>
    <t>mudança.</t>
  </si>
  <si>
    <t>Quarentena</t>
  </si>
  <si>
    <t>Uma casa que perde a moradora e fica triste com isso,</t>
  </si>
  <si>
    <t>REFLEXÕES DE UMA CASA</t>
  </si>
  <si>
    <t>Sentimentalismo</t>
  </si>
  <si>
    <t>2 personagens cada um em sua casa a falar por vídeochamada</t>
  </si>
  <si>
    <t>Ressignificação do cotidiano</t>
  </si>
  <si>
    <t>adaptação</t>
  </si>
  <si>
    <t>Interessante</t>
  </si>
  <si>
    <t>Os relacionamentos no momento atual</t>
  </si>
  <si>
    <t>Pandemia e quarentena.</t>
  </si>
  <si>
    <t>Saudade e solidão.</t>
  </si>
  <si>
    <t>Saudade.</t>
  </si>
  <si>
    <t>sentimento partilhado por muita gente no mundo atual</t>
  </si>
  <si>
    <t>Solidão e saudade</t>
  </si>
  <si>
    <t>Uma ligação mais profunda com o espaço</t>
  </si>
  <si>
    <t>aprisionamento no Brasil</t>
  </si>
  <si>
    <t>Cárcere e pandemia</t>
  </si>
  <si>
    <t>Desumanidade nos presídios.</t>
  </si>
  <si>
    <t>Encarceramento</t>
  </si>
  <si>
    <t>Famílias dos encarcerados</t>
  </si>
  <si>
    <t>Importante debate sobre a situação dos presidiários durante pandemia de coronavírus</t>
  </si>
  <si>
    <t>Pandemia e prisão.</t>
  </si>
  <si>
    <t>Presídios brasileiros</t>
  </si>
  <si>
    <t>Racismo estrutual.</t>
  </si>
  <si>
    <t>Saudade e desigualdade social.</t>
  </si>
  <si>
    <t>Sistema penitenciário</t>
  </si>
  <si>
    <t>Sistema prisional</t>
  </si>
  <si>
    <t>sobrevivência e saudade</t>
  </si>
  <si>
    <t>A perda da racionalidade.</t>
  </si>
  <si>
    <t>Perda da identidade.</t>
  </si>
  <si>
    <t>MEDO, PESADELO</t>
  </si>
  <si>
    <t>Perseguição</t>
  </si>
  <si>
    <t>Solidão, esquecimento, confusão</t>
  </si>
  <si>
    <t>Perturbação mental.</t>
  </si>
  <si>
    <t>Suspense</t>
  </si>
  <si>
    <t>Sobrenatural</t>
  </si>
  <si>
    <t>suspense e mistério</t>
  </si>
  <si>
    <t>terror</t>
  </si>
  <si>
    <t>Um rapaz com sonhos estranhos que está a ser seguido por uma pessoa</t>
  </si>
  <si>
    <t>Um rapaz em um sítio que que pode ser vítima de si mesmo.</t>
  </si>
  <si>
    <t>Um suspense em tempos de quarentena.</t>
  </si>
  <si>
    <t>A importância da música</t>
  </si>
  <si>
    <t>Entregadores em Dublin</t>
  </si>
  <si>
    <t>A injustiça.</t>
  </si>
  <si>
    <t>Entregadores.</t>
  </si>
  <si>
    <t>bikes entregadores de fast food</t>
  </si>
  <si>
    <t>Desafios sensoriais e vitais contemporâneos</t>
  </si>
  <si>
    <t>Importância da música</t>
  </si>
  <si>
    <t>Distribuidores de aplicativo.</t>
  </si>
  <si>
    <t>Riders brasileiros em Dublin e os sons que ouvem.</t>
  </si>
  <si>
    <t>Emigração e pertença</t>
  </si>
  <si>
    <t>Sons o entregadores</t>
  </si>
  <si>
    <t>Entregadores brasileiros.</t>
  </si>
  <si>
    <t>Entregadores de apo e a música</t>
  </si>
  <si>
    <t>ENTREGADORES E MÚSICA</t>
  </si>
  <si>
    <t>Música e trabalho.</t>
  </si>
  <si>
    <t>Música embala o trabalho.</t>
  </si>
  <si>
    <t>Musicalidade</t>
  </si>
  <si>
    <t>o trabalho dos motoboys em Dublin e a importancia da música no seu dia a dia.</t>
  </si>
  <si>
    <t>Ouvir e ver</t>
  </si>
  <si>
    <t>Realidade parcial</t>
  </si>
  <si>
    <t>Sentimentos e sensações dos entregadores pela cidade</t>
  </si>
  <si>
    <t>Situação dos trabalhadores informais brasileiros no estrangeiro, durante a PANDEMIA.</t>
  </si>
  <si>
    <t>Sonoro</t>
  </si>
  <si>
    <t>Sub-emprego</t>
  </si>
  <si>
    <t>Trabalhadores de aplicativo</t>
  </si>
  <si>
    <t>Trabalhadores que usam a música como meio de sobrevivência</t>
  </si>
  <si>
    <t>Trabalho e música</t>
  </si>
  <si>
    <t>Vivências (trabalhistas) com música</t>
  </si>
  <si>
    <t>As consequências da pandemia em vários setores da sociedade.</t>
  </si>
  <si>
    <t>Desigualdade social.</t>
  </si>
  <si>
    <t>As dificuldades trazidas pela pandemia.</t>
  </si>
  <si>
    <t>Sobrevivências</t>
  </si>
  <si>
    <t>Circunstâncias</t>
  </si>
  <si>
    <t>sobreviver a pandemia de covid-19</t>
  </si>
  <si>
    <t>Cotidiano pandêmico.</t>
  </si>
  <si>
    <t>Trabalhadores na quarentena</t>
  </si>
  <si>
    <t>dificuldades e pandemia</t>
  </si>
  <si>
    <t>o impacto da pandemia</t>
  </si>
  <si>
    <t>Violência e pandemia.</t>
  </si>
  <si>
    <t>Pandemia e trabalho</t>
  </si>
  <si>
    <t>Pandemia e trabalho.</t>
  </si>
  <si>
    <t>sobre como a pandemia afetou a vida de diversas pessoas</t>
  </si>
  <si>
    <t>a jornada múltipla das mulheres em um contexto de pandemia</t>
  </si>
  <si>
    <t>Acúmulo de funções.</t>
  </si>
  <si>
    <t>A realidade feminina e o papel da mulher</t>
  </si>
  <si>
    <t>A sociedade patriarcal e suas consequências.</t>
  </si>
  <si>
    <t>Mulheres e pandemia</t>
  </si>
  <si>
    <t>A vida das mulheres na pandemia</t>
  </si>
  <si>
    <t>Mulheres na pandemia</t>
  </si>
  <si>
    <t>as dificuldades de mulheres com filhos pequenos, durante a pandemia.</t>
  </si>
  <si>
    <t>necessária o lugar de fala</t>
  </si>
  <si>
    <t>As mulheres e a pandemia</t>
  </si>
  <si>
    <t>Cotidiano das mulheres em uma sociedade machista, cujo peso se agrava durante a pandemia.</t>
  </si>
  <si>
    <t>Desigualdade de gênero</t>
  </si>
  <si>
    <t>Dificuldades.</t>
  </si>
  <si>
    <t>Feminismo e COVID</t>
  </si>
  <si>
    <t>Histórias femininas</t>
  </si>
  <si>
    <t>impactante</t>
  </si>
  <si>
    <t>Luta das mulheres</t>
  </si>
  <si>
    <t>maternidade e cotidiano</t>
  </si>
  <si>
    <t>maternidade pandêmica</t>
  </si>
  <si>
    <t>Mulheres na pandemia.</t>
  </si>
  <si>
    <t>O impacto e mudança no quotidiano de 3 mulheres gerada pela pandemia atual.</t>
  </si>
  <si>
    <t>Pandemia e mulheres</t>
  </si>
  <si>
    <t>realidade de mulheres na pandemia</t>
  </si>
  <si>
    <t>Relações de gênero na pandemia</t>
  </si>
  <si>
    <t>Cotidiano de Lisboa</t>
  </si>
  <si>
    <t>Afeto, presenças e ausências.</t>
  </si>
  <si>
    <t>Historias de vidas e seus desejos</t>
  </si>
  <si>
    <t>Memórias e futuro incerto.</t>
  </si>
  <si>
    <t>O espírito humano.</t>
  </si>
  <si>
    <t>Memórias e saudades.</t>
  </si>
  <si>
    <t>reencontro de si em momento de difuldade</t>
  </si>
  <si>
    <t>nossas emoções mais íntimas diante da morte daqueles que mais amamos, da maternidade, do medo diante do futuro.</t>
  </si>
  <si>
    <t>Relações pessoais</t>
  </si>
  <si>
    <t>o fim e o começo</t>
  </si>
  <si>
    <t>uni-convivência.</t>
  </si>
  <si>
    <t>Saudades</t>
  </si>
  <si>
    <t>A descoberta de outras sensações (à parte do desespero da pandemia) no período da quarentena.</t>
  </si>
  <si>
    <t>A essência da arte.</t>
  </si>
  <si>
    <t>casa e o mar.</t>
  </si>
  <si>
    <t>a mistura de várias manifestações artísticas e a forma como os participantes se relacionam com elas e os seus mundos</t>
  </si>
  <si>
    <t>Casa se movendo</t>
  </si>
  <si>
    <t>As consciências.</t>
  </si>
  <si>
    <t>Odoya Iemanjá</t>
  </si>
  <si>
    <t>Nosso corpo-casa</t>
  </si>
  <si>
    <t>Uma viagem pela casa e pela natureza.</t>
  </si>
  <si>
    <t>A (des)harmonia do cotidiano</t>
  </si>
  <si>
    <t>2 histórias que se cruzam</t>
  </si>
  <si>
    <t>A vidas das pessoas</t>
  </si>
  <si>
    <t>Apego.</t>
  </si>
  <si>
    <t>As pessoas.</t>
  </si>
  <si>
    <t>Aproveitar a vida.</t>
  </si>
  <si>
    <t>As sutilezas do cotidiano .</t>
  </si>
  <si>
    <t>Carência e paisagem.</t>
  </si>
  <si>
    <t>Desapego</t>
  </si>
  <si>
    <t>Isolamento e apego.</t>
  </si>
  <si>
    <t>Duas histórias que se cruzam</t>
  </si>
  <si>
    <t>Dureza e suavidade.</t>
  </si>
  <si>
    <t>historias cruzadas</t>
  </si>
  <si>
    <t>ligações humanas</t>
  </si>
  <si>
    <t>reflexão</t>
  </si>
  <si>
    <t>Sensivel</t>
  </si>
  <si>
    <t>A fobia da homosexualidade</t>
  </si>
  <si>
    <t>complexo</t>
  </si>
  <si>
    <t>Contextualização histórico-social do gênero</t>
  </si>
  <si>
    <t>Heteronormatividade</t>
  </si>
  <si>
    <t>Crítica social a colonização</t>
  </si>
  <si>
    <t>Mascara social</t>
  </si>
  <si>
    <t>Discursos</t>
  </si>
  <si>
    <t>Prestar atenção naquilo que não é dito</t>
  </si>
  <si>
    <t>discursos homofóbicos</t>
  </si>
  <si>
    <t>ficcção</t>
  </si>
  <si>
    <t>Heteronormatividade e preconceito.</t>
  </si>
  <si>
    <t>Homofobia</t>
  </si>
  <si>
    <t>Homofobia e contemporaneidade</t>
  </si>
  <si>
    <t>Homofobia no Brasil.</t>
  </si>
  <si>
    <t>Invisibilidade da pauta e direitos LGBTQ+</t>
  </si>
  <si>
    <t>Movimentos vazios.</t>
  </si>
  <si>
    <t>normatividade social</t>
  </si>
  <si>
    <t>Preconceito detrás de determinados discursos</t>
  </si>
  <si>
    <t>Preconceito mascarado.</t>
  </si>
  <si>
    <t>Preconceitos e pessoas preconceituosas.</t>
  </si>
  <si>
    <t>Sensível</t>
  </si>
  <si>
    <t>tornar-se heterotopia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</si>
</sst>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Aptos Narrow"/>
      <family val="2"/>
      <scheme val="minor"/>
    </font>
    <font>
      <sz val="11"/>
      <color theme="1"/>
      <name val="Aptos Narrow"/>
      <family val="2"/>
      <scheme val="minor"/>
    </font>
    <font>
      <b/>
      <sz val="11"/>
      <color theme="1"/>
      <name val="Aptos Narrow"/>
      <family val="2"/>
      <scheme val="minor"/>
    </font>
    <font>
      <b/>
      <sz val="11"/>
      <color theme="0"/>
      <name val="Aptos Narrow"/>
      <family val="2"/>
      <scheme val="minor"/>
    </font>
    <font>
      <sz val="11"/>
      <color rgb="FFFF0000"/>
      <name val="Aptos Narrow"/>
      <family val="2"/>
      <scheme val="minor"/>
    </font>
    <font>
      <sz val="11"/>
      <color theme="0" tint="-0.499984740745262"/>
      <name val="Aptos Narrow"/>
      <family val="2"/>
      <scheme val="minor"/>
    </font>
    <font>
      <sz val="11"/>
      <color theme="0" tint="-0.34998626667073579"/>
      <name val="Aptos Narrow"/>
      <family val="2"/>
      <scheme val="minor"/>
    </font>
    <font>
      <i/>
      <sz val="11"/>
      <color theme="1"/>
      <name val="Aptos Narrow"/>
      <family val="2"/>
      <scheme val="minor"/>
    </font>
  </fonts>
  <fills count="20">
    <fill>
      <patternFill patternType="none"/>
    </fill>
    <fill>
      <patternFill patternType="gray125"/>
    </fill>
    <fill>
      <patternFill patternType="solid">
        <fgColor theme="4" tint="0.79998168889431442"/>
        <bgColor theme="4" tint="0.79998168889431442"/>
      </patternFill>
    </fill>
    <fill>
      <patternFill patternType="solid">
        <fgColor theme="8" tint="0.39997558519241921"/>
        <bgColor indexed="64"/>
      </patternFill>
    </fill>
    <fill>
      <patternFill patternType="solid">
        <fgColor rgb="FF0066FF"/>
        <bgColor indexed="64"/>
      </patternFill>
    </fill>
    <fill>
      <patternFill patternType="solid">
        <fgColor rgb="FFFF00FF"/>
        <bgColor indexed="64"/>
      </patternFill>
    </fill>
    <fill>
      <patternFill patternType="solid">
        <fgColor rgb="FFFFC000"/>
        <bgColor indexed="64"/>
      </patternFill>
    </fill>
    <fill>
      <patternFill patternType="solid">
        <fgColor rgb="FF0066FF"/>
        <bgColor theme="4" tint="0.79998168889431442"/>
      </patternFill>
    </fill>
    <fill>
      <patternFill patternType="solid">
        <fgColor rgb="FF92D050"/>
        <bgColor indexed="64"/>
      </patternFill>
    </fill>
    <fill>
      <patternFill patternType="solid">
        <fgColor rgb="FF00FF00"/>
        <bgColor indexed="64"/>
      </patternFill>
    </fill>
    <fill>
      <patternFill patternType="solid">
        <fgColor rgb="FFFFFF00"/>
        <bgColor indexed="64"/>
      </patternFill>
    </fill>
    <fill>
      <patternFill patternType="solid">
        <fgColor rgb="FF66CCFF"/>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1"/>
        <bgColor theme="4" tint="0.79998168889431442"/>
      </patternFill>
    </fill>
    <fill>
      <patternFill patternType="solid">
        <fgColor theme="1"/>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9" tint="0.59999389629810485"/>
        <bgColor indexed="64"/>
      </patternFill>
    </fill>
  </fills>
  <borders count="22">
    <border>
      <left/>
      <right/>
      <top/>
      <bottom/>
      <diagonal/>
    </border>
    <border>
      <left/>
      <right/>
      <top/>
      <bottom style="thin">
        <color theme="4" tint="0.39997558519241921"/>
      </bottom>
      <diagonal/>
    </border>
    <border>
      <left/>
      <right/>
      <top style="thin">
        <color theme="4" tint="0.39997558519241921"/>
      </top>
      <bottom/>
      <diagonal/>
    </border>
    <border>
      <left/>
      <right/>
      <top style="thin">
        <color theme="4"/>
      </top>
      <bottom style="thin">
        <color theme="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theme="4" tint="0.39997558519241921"/>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s>
  <cellStyleXfs count="2">
    <xf numFmtId="0" fontId="0" fillId="0" borderId="0"/>
    <xf numFmtId="9" fontId="1" fillId="0" borderId="0" applyFont="0" applyFill="0" applyBorder="0" applyAlignment="0" applyProtection="0"/>
  </cellStyleXfs>
  <cellXfs count="111">
    <xf numFmtId="0" fontId="0" fillId="0" borderId="0" xfId="0"/>
    <xf numFmtId="0" fontId="2" fillId="2" borderId="1" xfId="0" applyFont="1" applyFill="1" applyBorder="1"/>
    <xf numFmtId="0" fontId="2" fillId="0" borderId="1" xfId="0" applyFont="1" applyBorder="1" applyAlignment="1">
      <alignment horizontal="left"/>
    </xf>
    <xf numFmtId="10" fontId="2" fillId="0" borderId="1" xfId="0" applyNumberFormat="1" applyFont="1" applyBorder="1"/>
    <xf numFmtId="0" fontId="2" fillId="0" borderId="1" xfId="0" applyFont="1" applyBorder="1"/>
    <xf numFmtId="0" fontId="0" fillId="0" borderId="0" xfId="0" applyAlignment="1">
      <alignment horizontal="left" indent="1"/>
    </xf>
    <xf numFmtId="10" fontId="0" fillId="0" borderId="0" xfId="0" applyNumberFormat="1"/>
    <xf numFmtId="0" fontId="2" fillId="2" borderId="2" xfId="0" applyFont="1" applyFill="1" applyBorder="1" applyAlignment="1">
      <alignment horizontal="left"/>
    </xf>
    <xf numFmtId="10" fontId="2" fillId="2" borderId="2" xfId="0" applyNumberFormat="1" applyFont="1" applyFill="1" applyBorder="1"/>
    <xf numFmtId="0" fontId="2" fillId="2" borderId="2" xfId="0" applyFont="1" applyFill="1" applyBorder="1"/>
    <xf numFmtId="0" fontId="2" fillId="0" borderId="0" xfId="0" applyFont="1"/>
    <xf numFmtId="0" fontId="0" fillId="8" borderId="0" xfId="0" applyFill="1"/>
    <xf numFmtId="9" fontId="0" fillId="0" borderId="0" xfId="1" applyFont="1"/>
    <xf numFmtId="9" fontId="0" fillId="0" borderId="0" xfId="1" applyFont="1" applyAlignment="1">
      <alignment horizontal="right" vertical="top"/>
    </xf>
    <xf numFmtId="1" fontId="0" fillId="0" borderId="0" xfId="0" applyNumberFormat="1" applyAlignment="1">
      <alignment horizontal="right" vertical="top"/>
    </xf>
    <xf numFmtId="0" fontId="0" fillId="9" borderId="0" xfId="0" applyFill="1" applyAlignment="1">
      <alignment vertical="top"/>
    </xf>
    <xf numFmtId="0" fontId="0" fillId="9" borderId="0" xfId="0" applyFill="1"/>
    <xf numFmtId="1" fontId="0" fillId="0" borderId="0" xfId="0" applyNumberFormat="1"/>
    <xf numFmtId="0" fontId="0" fillId="0" borderId="0" xfId="0" applyAlignment="1">
      <alignment vertical="top"/>
    </xf>
    <xf numFmtId="0" fontId="0" fillId="0" borderId="0" xfId="0" applyAlignment="1">
      <alignment horizontal="left" vertical="top"/>
    </xf>
    <xf numFmtId="0" fontId="0" fillId="9" borderId="0" xfId="0" applyFill="1" applyAlignment="1">
      <alignment horizontal="left" vertical="top"/>
    </xf>
    <xf numFmtId="0" fontId="0" fillId="10" borderId="0" xfId="0" applyFill="1" applyAlignment="1">
      <alignment horizontal="left" vertical="top"/>
    </xf>
    <xf numFmtId="0" fontId="0" fillId="11" borderId="0" xfId="0" applyFill="1"/>
    <xf numFmtId="1" fontId="2" fillId="0" borderId="0" xfId="0" applyNumberFormat="1" applyFont="1" applyAlignment="1">
      <alignment horizontal="right" vertical="top"/>
    </xf>
    <xf numFmtId="164" fontId="0" fillId="0" borderId="0" xfId="0" applyNumberFormat="1"/>
    <xf numFmtId="0" fontId="2" fillId="0" borderId="3" xfId="0" applyFont="1" applyBorder="1"/>
    <xf numFmtId="164" fontId="2" fillId="0" borderId="3" xfId="0" applyNumberFormat="1" applyFont="1" applyBorder="1"/>
    <xf numFmtId="164" fontId="2" fillId="2" borderId="2" xfId="0" applyNumberFormat="1" applyFont="1" applyFill="1" applyBorder="1"/>
    <xf numFmtId="0" fontId="0" fillId="12" borderId="0" xfId="0" applyFill="1"/>
    <xf numFmtId="0" fontId="4" fillId="0" borderId="0" xfId="0" applyFont="1"/>
    <xf numFmtId="0" fontId="0" fillId="13" borderId="0" xfId="0" applyFill="1"/>
    <xf numFmtId="0" fontId="2" fillId="0" borderId="4" xfId="0" applyFont="1" applyBorder="1"/>
    <xf numFmtId="0" fontId="2" fillId="0" borderId="5" xfId="0" applyFont="1" applyBorder="1"/>
    <xf numFmtId="1" fontId="2" fillId="0" borderId="5" xfId="0" applyNumberFormat="1" applyFont="1" applyBorder="1" applyAlignment="1">
      <alignment horizontal="right" vertical="top"/>
    </xf>
    <xf numFmtId="1" fontId="2" fillId="0" borderId="6" xfId="0" applyNumberFormat="1" applyFont="1" applyBorder="1" applyAlignment="1">
      <alignment horizontal="right" vertical="top"/>
    </xf>
    <xf numFmtId="0" fontId="0" fillId="14" borderId="10" xfId="0" applyFill="1" applyBorder="1" applyAlignment="1">
      <alignment vertical="top"/>
    </xf>
    <xf numFmtId="0" fontId="0" fillId="14" borderId="0" xfId="0" applyFill="1" applyAlignment="1">
      <alignment vertical="top"/>
    </xf>
    <xf numFmtId="1" fontId="0" fillId="14" borderId="0" xfId="0" applyNumberFormat="1" applyFill="1" applyAlignment="1">
      <alignment horizontal="right" vertical="top"/>
    </xf>
    <xf numFmtId="1" fontId="0" fillId="14" borderId="11" xfId="0" applyNumberFormat="1" applyFill="1" applyBorder="1" applyAlignment="1">
      <alignment horizontal="right" vertical="top"/>
    </xf>
    <xf numFmtId="0" fontId="0" fillId="14" borderId="10" xfId="0" applyFill="1" applyBorder="1"/>
    <xf numFmtId="0" fontId="0" fillId="0" borderId="10" xfId="0" applyBorder="1" applyAlignment="1">
      <alignment vertical="top"/>
    </xf>
    <xf numFmtId="1" fontId="0" fillId="0" borderId="11" xfId="0" applyNumberFormat="1" applyBorder="1" applyAlignment="1">
      <alignment horizontal="right" vertical="top"/>
    </xf>
    <xf numFmtId="0" fontId="3" fillId="15" borderId="12" xfId="0" applyFont="1" applyFill="1" applyBorder="1"/>
    <xf numFmtId="0" fontId="3" fillId="15" borderId="13" xfId="0" applyFont="1" applyFill="1" applyBorder="1"/>
    <xf numFmtId="0" fontId="3" fillId="15" borderId="14" xfId="0" applyFont="1" applyFill="1" applyBorder="1"/>
    <xf numFmtId="0" fontId="5" fillId="12" borderId="7" xfId="0" applyFont="1" applyFill="1" applyBorder="1"/>
    <xf numFmtId="0" fontId="0" fillId="12" borderId="8" xfId="0" applyFill="1" applyBorder="1"/>
    <xf numFmtId="0" fontId="0" fillId="12" borderId="9" xfId="0" applyFill="1" applyBorder="1"/>
    <xf numFmtId="0" fontId="0" fillId="14" borderId="0" xfId="0" applyFill="1"/>
    <xf numFmtId="0" fontId="0" fillId="14" borderId="11" xfId="0" applyFill="1" applyBorder="1"/>
    <xf numFmtId="0" fontId="0" fillId="14" borderId="15" xfId="0" applyFill="1" applyBorder="1"/>
    <xf numFmtId="0" fontId="0" fillId="14" borderId="16" xfId="0" applyFill="1" applyBorder="1"/>
    <xf numFmtId="0" fontId="0" fillId="14" borderId="17" xfId="0" applyFill="1" applyBorder="1"/>
    <xf numFmtId="0" fontId="3" fillId="16" borderId="16" xfId="0" applyFont="1" applyFill="1" applyBorder="1"/>
    <xf numFmtId="0" fontId="3" fillId="15" borderId="15" xfId="0" applyFont="1" applyFill="1" applyBorder="1"/>
    <xf numFmtId="0" fontId="3" fillId="15" borderId="16" xfId="0" applyFont="1" applyFill="1" applyBorder="1"/>
    <xf numFmtId="0" fontId="3" fillId="15" borderId="17" xfId="0" applyFont="1" applyFill="1" applyBorder="1"/>
    <xf numFmtId="0" fontId="0" fillId="13" borderId="0" xfId="0" applyFill="1" applyAlignment="1">
      <alignment vertical="center"/>
    </xf>
    <xf numFmtId="0" fontId="2" fillId="13" borderId="1" xfId="0" applyFont="1" applyFill="1" applyBorder="1" applyAlignment="1">
      <alignment vertical="center"/>
    </xf>
    <xf numFmtId="0" fontId="0" fillId="12" borderId="11" xfId="0" applyFill="1" applyBorder="1"/>
    <xf numFmtId="0" fontId="6" fillId="12" borderId="10" xfId="0" applyFont="1" applyFill="1" applyBorder="1"/>
    <xf numFmtId="0" fontId="3" fillId="15" borderId="18" xfId="0" applyFont="1" applyFill="1" applyBorder="1" applyAlignment="1">
      <alignment horizontal="right"/>
    </xf>
    <xf numFmtId="0" fontId="0" fillId="14" borderId="18" xfId="0" applyFill="1" applyBorder="1"/>
    <xf numFmtId="0" fontId="6" fillId="12" borderId="18" xfId="0" applyFont="1" applyFill="1" applyBorder="1"/>
    <xf numFmtId="0" fontId="5" fillId="12" borderId="18" xfId="0" applyFont="1" applyFill="1" applyBorder="1"/>
    <xf numFmtId="0" fontId="0" fillId="0" borderId="18" xfId="0" applyBorder="1" applyAlignment="1">
      <alignment vertical="top"/>
    </xf>
    <xf numFmtId="0" fontId="0" fillId="14" borderId="18" xfId="0" applyFill="1" applyBorder="1" applyAlignment="1">
      <alignment vertical="top"/>
    </xf>
    <xf numFmtId="0" fontId="2" fillId="13" borderId="0" xfId="0" applyFont="1" applyFill="1"/>
    <xf numFmtId="0" fontId="2" fillId="2"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0" fillId="0" borderId="0" xfId="0" applyAlignment="1">
      <alignment horizontal="left"/>
    </xf>
    <xf numFmtId="10" fontId="0" fillId="0" borderId="0" xfId="1" applyNumberFormat="1" applyFont="1"/>
    <xf numFmtId="0" fontId="2" fillId="2" borderId="14"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18" borderId="13"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0" fillId="0" borderId="9" xfId="0" applyBorder="1"/>
    <xf numFmtId="0" fontId="0" fillId="0" borderId="8" xfId="0" applyBorder="1" applyAlignment="1">
      <alignment horizontal="left"/>
    </xf>
    <xf numFmtId="0" fontId="0" fillId="0" borderId="8" xfId="0" applyBorder="1"/>
    <xf numFmtId="10" fontId="0" fillId="0" borderId="8" xfId="1" applyNumberFormat="1" applyFont="1" applyBorder="1"/>
    <xf numFmtId="10" fontId="0" fillId="0" borderId="7" xfId="1" applyNumberFormat="1" applyFont="1" applyBorder="1"/>
    <xf numFmtId="0" fontId="2" fillId="2" borderId="1" xfId="0" applyFont="1" applyFill="1" applyBorder="1" applyAlignment="1">
      <alignment horizontal="left"/>
    </xf>
    <xf numFmtId="0" fontId="2" fillId="3" borderId="0" xfId="0" applyFont="1" applyFill="1" applyAlignment="1">
      <alignment horizontal="left" vertical="top"/>
    </xf>
    <xf numFmtId="0" fontId="2" fillId="4" borderId="1" xfId="0" applyFont="1" applyFill="1" applyBorder="1" applyAlignment="1">
      <alignment horizontal="left"/>
    </xf>
    <xf numFmtId="0" fontId="2" fillId="2" borderId="0" xfId="0" applyFont="1" applyFill="1" applyAlignment="1">
      <alignment horizontal="left"/>
    </xf>
    <xf numFmtId="0" fontId="2" fillId="5" borderId="1" xfId="0" applyFont="1" applyFill="1" applyBorder="1" applyAlignment="1">
      <alignment horizontal="left"/>
    </xf>
    <xf numFmtId="0" fontId="2" fillId="6" borderId="0" xfId="0" applyFont="1" applyFill="1" applyAlignment="1">
      <alignment horizontal="left" vertical="top"/>
    </xf>
    <xf numFmtId="1" fontId="2" fillId="3" borderId="0" xfId="0" applyNumberFormat="1" applyFont="1" applyFill="1" applyAlignment="1">
      <alignment horizontal="left" vertical="top"/>
    </xf>
    <xf numFmtId="0" fontId="2" fillId="5" borderId="0" xfId="0" applyFont="1" applyFill="1" applyAlignment="1">
      <alignment horizontal="left" vertical="top"/>
    </xf>
    <xf numFmtId="0" fontId="2" fillId="7" borderId="1" xfId="0" applyFont="1" applyFill="1" applyBorder="1" applyAlignment="1">
      <alignment horizontal="left"/>
    </xf>
    <xf numFmtId="0" fontId="2" fillId="19" borderId="0" xfId="0" applyFont="1" applyFill="1" applyAlignment="1">
      <alignment horizontal="left" vertical="top"/>
    </xf>
    <xf numFmtId="0" fontId="2" fillId="19" borderId="19" xfId="0" applyFont="1" applyFill="1" applyBorder="1" applyAlignment="1">
      <alignment horizontal="left" vertical="top"/>
    </xf>
    <xf numFmtId="0" fontId="0" fillId="9" borderId="0" xfId="0" applyFill="1" applyAlignment="1">
      <alignment horizontal="right" vertical="top"/>
    </xf>
    <xf numFmtId="0" fontId="0" fillId="0" borderId="0" xfId="0" applyAlignment="1">
      <alignment horizontal="right" vertical="top"/>
    </xf>
    <xf numFmtId="0" fontId="0" fillId="10" borderId="0" xfId="0" applyFill="1" applyAlignment="1">
      <alignment horizontal="right" vertical="top"/>
    </xf>
    <xf numFmtId="0" fontId="0" fillId="0" borderId="0" xfId="0" applyAlignment="1">
      <alignment horizontal="right"/>
    </xf>
    <xf numFmtId="0" fontId="2" fillId="19" borderId="20" xfId="0" applyFont="1" applyFill="1" applyBorder="1" applyAlignment="1">
      <alignment horizontal="left" vertical="top"/>
    </xf>
    <xf numFmtId="0" fontId="2" fillId="19" borderId="21" xfId="0" applyFont="1" applyFill="1" applyBorder="1" applyAlignment="1">
      <alignment horizontal="left" vertical="top"/>
    </xf>
    <xf numFmtId="9" fontId="0" fillId="0" borderId="0" xfId="1" applyFont="1" applyBorder="1"/>
    <xf numFmtId="10" fontId="2" fillId="0" borderId="0" xfId="1" applyNumberFormat="1" applyFont="1"/>
    <xf numFmtId="0" fontId="2" fillId="0" borderId="0" xfId="0" applyFont="1" applyAlignment="1">
      <alignment horizontal="left"/>
    </xf>
    <xf numFmtId="10" fontId="7" fillId="17" borderId="0" xfId="1" applyNumberFormat="1" applyFont="1" applyFill="1"/>
    <xf numFmtId="0" fontId="7" fillId="17" borderId="0" xfId="0" applyFont="1" applyFill="1"/>
    <xf numFmtId="0" fontId="7" fillId="17" borderId="0" xfId="0" applyFont="1" applyFill="1" applyAlignment="1">
      <alignment horizontal="left"/>
    </xf>
    <xf numFmtId="0" fontId="0" fillId="0" borderId="0" xfId="0" applyAlignment="1">
      <alignment horizontal="left" vertical="top" wrapText="1"/>
    </xf>
    <xf numFmtId="0" fontId="0" fillId="0" borderId="11" xfId="0" applyBorder="1"/>
    <xf numFmtId="10" fontId="0" fillId="0" borderId="0" xfId="1" applyNumberFormat="1" applyFont="1" applyBorder="1"/>
    <xf numFmtId="10" fontId="0" fillId="0" borderId="10" xfId="1" applyNumberFormat="1" applyFont="1" applyBorder="1"/>
    <xf numFmtId="0" fontId="2" fillId="2" borderId="0" xfId="0" applyFont="1" applyFill="1"/>
    <xf numFmtId="0" fontId="2" fillId="3" borderId="0" xfId="0" applyFont="1" applyFill="1" applyAlignment="1">
      <alignment vertical="top"/>
    </xf>
    <xf numFmtId="1" fontId="2" fillId="3" borderId="0" xfId="0" applyNumberFormat="1" applyFont="1" applyFill="1" applyAlignment="1">
      <alignment horizontal="righ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34b4099390b15097/Documentos/_Artigos%20Cap&#237;tulos%20e%20Textos%20em%20Desenvolvimento/ANPOCS%202024/Analise%20Manual/Analise%20Manual%20da%20percep&#231;&#227;o%20dos%20autores%20e%20seus%20pares.xlsx" TargetMode="External"/><Relationship Id="rId1" Type="http://schemas.openxmlformats.org/officeDocument/2006/relationships/externalLinkPath" Target="/34b4099390b15097/Documentos/_Artigos%20Cap&#237;tulos%20e%20Textos%20em%20Desenvolvimento/ANPOCS%202024/Analise%20Manual/Analise%20Manual%20da%20percep&#231;&#227;o%20dos%20autores%20e%20seus%20par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DOS INCLUSIVOS"/>
      <sheetName val="PIVOT SUGEST"/>
      <sheetName val="SUGERIDOS"/>
      <sheetName val="Sheet4"/>
      <sheetName val="PIVOT EXCL"/>
      <sheetName val="RESUMO AP"/>
      <sheetName val="Sheet8"/>
      <sheetName val="DADOS EXCLUSIVOS"/>
      <sheetName val="PIVOT PAS"/>
      <sheetName val="SupLEM"/>
      <sheetName val="Integrada-30+127"/>
      <sheetName val="% PAS"/>
      <sheetName val="PIVOT SUG"/>
      <sheetName val="ParAutSugYT"/>
      <sheetName val="PIVOT NOVA"/>
      <sheetName val="NOVA Tabela"/>
      <sheetName val="Sheet3"/>
      <sheetName val="Sheet5"/>
    </sheetNames>
    <sheetDataSet>
      <sheetData sheetId="0"/>
      <sheetData sheetId="1"/>
      <sheetData sheetId="2"/>
      <sheetData sheetId="3">
        <row r="1">
          <cell r="A1">
            <v>1110201</v>
          </cell>
          <cell r="B1" t="str">
            <v>Relações familiares, homossexualidade, aceitação</v>
          </cell>
          <cell r="C1" t="str">
            <v>Aninho</v>
          </cell>
        </row>
        <row r="2">
          <cell r="A2">
            <v>1110202</v>
          </cell>
          <cell r="B2" t="str">
            <v>Luta territorial indígena, cultura indígena, preservação do meio ambiente</v>
          </cell>
          <cell r="C2" t="str">
            <v>Sonhos Kanã Mihay</v>
          </cell>
        </row>
        <row r="3">
          <cell r="A3" t="str">
            <v>1110203</v>
          </cell>
          <cell r="B3" t="str">
            <v>Crise ambiental, políticas, ativismo</v>
          </cell>
          <cell r="C3" t="str">
            <v>Ambientalismo em Porto Alegre: narrativa e trajetória do botânico Paulo Brack</v>
          </cell>
        </row>
        <row r="4">
          <cell r="A4">
            <v>1110204</v>
          </cell>
          <cell r="B4" t="str">
            <v>Artistas mulheres, dificuldades, legado</v>
          </cell>
          <cell r="C4" t="str">
            <v>TELA DELAS</v>
          </cell>
        </row>
        <row r="5">
          <cell r="A5" t="str">
            <v>1110205</v>
          </cell>
          <cell r="B5" t="str">
            <v>Crise ambiental, capitalismo, deslocamento</v>
          </cell>
          <cell r="C5" t="str">
            <v>As Abelhas Voaram</v>
          </cell>
        </row>
        <row r="6">
          <cell r="A6" t="str">
            <v>1110206</v>
          </cell>
          <cell r="B6" t="str">
            <v>Crise ambiental, políticas, deslocamento</v>
          </cell>
          <cell r="C6" t="str">
            <v xml:space="preserve">Destinos </v>
          </cell>
        </row>
        <row r="7">
          <cell r="A7">
            <v>1110207</v>
          </cell>
          <cell r="B7" t="str">
            <v>Crise ambiental, reflexões existenciais, importância da água</v>
          </cell>
          <cell r="C7" t="str">
            <v>A História da Água</v>
          </cell>
        </row>
        <row r="8">
          <cell r="A8" t="str">
            <v>1110208</v>
          </cell>
          <cell r="B8" t="str">
            <v>Crise na educação, extrema-direita, violência policial</v>
          </cell>
          <cell r="C8" t="str">
            <v xml:space="preserve">Escola Cívico Militar: A Quem Interessa? </v>
          </cell>
        </row>
        <row r="9">
          <cell r="A9">
            <v>1110209</v>
          </cell>
          <cell r="B9" t="str">
            <v>Crise ambiental, luta pela terra, medicina ancestral</v>
          </cell>
          <cell r="C9" t="str">
            <v>Mulheres Camponesas em Defesa da Terra e das Plantas Medicinais</v>
          </cell>
        </row>
        <row r="10">
          <cell r="A10" t="str">
            <v>1110210</v>
          </cell>
          <cell r="B10" t="str">
            <v>Tradição ancestral, identidade, religiosidade, pertencimento</v>
          </cell>
          <cell r="C10" t="str">
            <v xml:space="preserve">Por trás das Fitas </v>
          </cell>
        </row>
        <row r="11">
          <cell r="A11" t="str">
            <v>1110211</v>
          </cell>
          <cell r="B11" t="str">
            <v>Crise ambiental, povos tradicionais, ativismo ambiental</v>
          </cell>
          <cell r="C11" t="str">
            <v>OPARÁ - O Velho Chico: águas, margens e gentes</v>
          </cell>
        </row>
        <row r="12">
          <cell r="A12" t="str">
            <v>1110212</v>
          </cell>
          <cell r="B12" t="str">
            <v>Dificuldades educacionais, moradia estudantil, amizade</v>
          </cell>
          <cell r="C12" t="str">
            <v>Casa de Sonhos</v>
          </cell>
        </row>
        <row r="13">
          <cell r="A13" t="str">
            <v>1110213</v>
          </cell>
          <cell r="B13" t="str">
            <v>Cultura brasileira, origens das danças, dança terapêutica</v>
          </cell>
          <cell r="C13" t="str">
            <v>Bolero e Lambada: no coração do Pará</v>
          </cell>
        </row>
        <row r="14">
          <cell r="A14" t="str">
            <v>1110214</v>
          </cell>
          <cell r="B14" t="str">
            <v>Cultura indígena, ancestralidade, degradação ambiental</v>
          </cell>
          <cell r="C14" t="str">
            <v xml:space="preserve">Fronteira </v>
          </cell>
        </row>
        <row r="15">
          <cell r="A15">
            <v>1110215</v>
          </cell>
          <cell r="B15" t="str">
            <v>Crise ambiental, políticas públicas, solidariedade</v>
          </cell>
          <cell r="C15" t="str">
            <v>Rio Grande Enorme</v>
          </cell>
        </row>
        <row r="16">
          <cell r="A16" t="str">
            <v>1110216</v>
          </cell>
          <cell r="B16" t="str">
            <v>Crise ambiental, políticas públicas, solidariedade</v>
          </cell>
          <cell r="C16" t="str">
            <v>Anéis de coco: Onde a enchente e a solidariedade se encontram</v>
          </cell>
        </row>
        <row r="17">
          <cell r="A17" t="str">
            <v>1110217</v>
          </cell>
          <cell r="B17" t="str">
            <v>Crise ambiental, auto-reflexão, solidariedade</v>
          </cell>
          <cell r="C17" t="str">
            <v xml:space="preserve">A cidade e o movimento da água </v>
          </cell>
        </row>
        <row r="18">
          <cell r="A18" t="str">
            <v>1110218</v>
          </cell>
          <cell r="B18" t="str">
            <v>Lutas por terras, políticas públicas, preservação ambiental</v>
          </cell>
          <cell r="C18" t="str">
            <v>Tambores de resistência</v>
          </cell>
        </row>
        <row r="19">
          <cell r="A19" t="str">
            <v>1110219</v>
          </cell>
          <cell r="B19" t="str">
            <v>Reflexões existenciais, angústias, empoderamento feminino</v>
          </cell>
          <cell r="C19" t="str">
            <v>Mais uma vez acordo</v>
          </cell>
        </row>
        <row r="20">
          <cell r="A20">
            <v>1110220</v>
          </cell>
          <cell r="B20" t="str">
            <v>Crise ambiental, exploração capitalista, preservação ambiental</v>
          </cell>
          <cell r="C20" t="str">
            <v xml:space="preserve">Litoral do Paraná: território múltiplo, diverso e ancestral </v>
          </cell>
        </row>
        <row r="21">
          <cell r="A21" t="str">
            <v>1110221</v>
          </cell>
          <cell r="B21" t="str">
            <v>Crise ambiental, exploração capitalista, preservação ambiental</v>
          </cell>
          <cell r="C21" t="str">
            <v>ÁGUA SEM CASA CIDADE SEM ÁGUA</v>
          </cell>
        </row>
        <row r="22">
          <cell r="A22" t="str">
            <v>1110222</v>
          </cell>
          <cell r="B22" t="str">
            <v>Crise climática, racismo, desigualdades</v>
          </cell>
          <cell r="C22" t="str">
            <v>O que fica depois da enchente?</v>
          </cell>
        </row>
        <row r="23">
          <cell r="A23" t="str">
            <v>1110223</v>
          </cell>
          <cell r="B23" t="str">
            <v>Crise climática, consciência ambiental, preservação ambiental</v>
          </cell>
          <cell r="C23" t="str">
            <v>Ruínas</v>
          </cell>
        </row>
        <row r="24">
          <cell r="A24">
            <v>1110224</v>
          </cell>
          <cell r="B24" t="str">
            <v>Crise climática, crise existencial, vida pós catástrofe</v>
          </cell>
          <cell r="C24" t="str">
            <v>Ruídos do Poema</v>
          </cell>
        </row>
        <row r="25">
          <cell r="A25" t="str">
            <v>1110225</v>
          </cell>
          <cell r="B25" t="str">
            <v>Reflexões, memórias, música</v>
          </cell>
          <cell r="C25" t="str">
            <v>Café EM Pó-é-Chicas</v>
          </cell>
        </row>
        <row r="26">
          <cell r="A26" t="str">
            <v>1110226</v>
          </cell>
          <cell r="B26" t="str">
            <v>Arte urbana, crise existencial, ativismo ambiental</v>
          </cell>
          <cell r="C26" t="str">
            <v>InTERvenções Urbanas</v>
          </cell>
        </row>
        <row r="27">
          <cell r="A27" t="str">
            <v>1110227</v>
          </cell>
          <cell r="B27" t="str">
            <v>Memórias, reflexões, objetos pessoais</v>
          </cell>
          <cell r="C27" t="str">
            <v>Entre nós e nossas coisas</v>
          </cell>
        </row>
        <row r="28">
          <cell r="A28">
            <v>1110228</v>
          </cell>
          <cell r="B28" t="str">
            <v>Emoções, bloqueio criativo, angústia</v>
          </cell>
          <cell r="C28" t="str">
            <v xml:space="preserve">Angústia </v>
          </cell>
        </row>
        <row r="29">
          <cell r="A29" t="str">
            <v>1110229</v>
          </cell>
          <cell r="B29" t="str">
            <v>Cotidiano, reflexões, emoções</v>
          </cell>
          <cell r="C29" t="str">
            <v>Cotidiano Encantado</v>
          </cell>
        </row>
        <row r="30">
          <cell r="A30">
            <v>1110230</v>
          </cell>
          <cell r="B30" t="str">
            <v>Pandemia, relacionamentos, saúde mental</v>
          </cell>
          <cell r="C30" t="str">
            <v>Sentidos Cruzados</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C0C0F-2EF1-4CF5-AAE7-C49152E9389C}">
  <dimension ref="A1:B3"/>
  <sheetViews>
    <sheetView workbookViewId="0">
      <selection activeCell="B4" sqref="B4"/>
    </sheetView>
  </sheetViews>
  <sheetFormatPr defaultRowHeight="14.4" x14ac:dyDescent="0.3"/>
  <sheetData>
    <row r="1" spans="1:2" x14ac:dyDescent="0.3">
      <c r="A1" t="s">
        <v>0</v>
      </c>
      <c r="B1" t="s">
        <v>700</v>
      </c>
    </row>
    <row r="2" spans="1:2" x14ac:dyDescent="0.3">
      <c r="A2" t="s">
        <v>31</v>
      </c>
      <c r="B2" t="s">
        <v>701</v>
      </c>
    </row>
    <row r="3" spans="1:2" x14ac:dyDescent="0.3">
      <c r="A3" t="s">
        <v>702</v>
      </c>
      <c r="B3" t="s">
        <v>703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2F2A1-3B4D-4543-9609-AFFCE15D1A73}">
  <dimension ref="A1:Z130"/>
  <sheetViews>
    <sheetView zoomScale="85" zoomScaleNormal="85" workbookViewId="0">
      <selection activeCellId="1" sqref="R1:U31 A1:D31"/>
    </sheetView>
  </sheetViews>
  <sheetFormatPr defaultRowHeight="14.4" x14ac:dyDescent="0.3"/>
  <cols>
    <col min="2" max="2" width="15.109375" bestFit="1" customWidth="1"/>
    <col min="3" max="3" width="20.33203125" customWidth="1"/>
    <col min="4" max="8" width="8.33203125" customWidth="1"/>
    <col min="9" max="12" width="5.88671875" customWidth="1"/>
    <col min="13" max="13" width="9.21875" customWidth="1"/>
    <col min="14" max="14" width="10.109375" customWidth="1"/>
    <col min="15" max="15" width="9.21875" customWidth="1"/>
    <col min="17" max="17" width="10.77734375" customWidth="1"/>
    <col min="18" max="18" width="9.5546875" customWidth="1"/>
  </cols>
  <sheetData>
    <row r="1" spans="1:26" s="104" customFormat="1" ht="40.799999999999997" customHeight="1" x14ac:dyDescent="0.3">
      <c r="A1" s="68" t="s">
        <v>716</v>
      </c>
      <c r="B1" s="68" t="s">
        <v>717</v>
      </c>
      <c r="C1" s="68" t="s">
        <v>718</v>
      </c>
      <c r="D1" s="68" t="s">
        <v>692</v>
      </c>
      <c r="E1" s="68" t="s">
        <v>196</v>
      </c>
      <c r="F1" s="68" t="s">
        <v>199</v>
      </c>
      <c r="G1" s="68" t="s">
        <v>719</v>
      </c>
      <c r="H1" s="68" t="s">
        <v>720</v>
      </c>
      <c r="I1" s="68" t="s">
        <v>721</v>
      </c>
      <c r="J1" s="68" t="s">
        <v>722</v>
      </c>
      <c r="K1" s="69" t="s">
        <v>723</v>
      </c>
      <c r="L1" s="69" t="s">
        <v>724</v>
      </c>
      <c r="M1" s="68" t="s">
        <v>725</v>
      </c>
      <c r="N1" s="68" t="s">
        <v>726</v>
      </c>
      <c r="O1" s="68" t="s">
        <v>727</v>
      </c>
      <c r="P1" s="68" t="s">
        <v>728</v>
      </c>
      <c r="Q1" s="68" t="s">
        <v>729</v>
      </c>
      <c r="R1" s="68" t="s">
        <v>730</v>
      </c>
      <c r="S1" s="68" t="s">
        <v>731</v>
      </c>
      <c r="T1" s="68" t="s">
        <v>732</v>
      </c>
      <c r="U1" s="68" t="s">
        <v>733</v>
      </c>
      <c r="V1" t="s">
        <v>699</v>
      </c>
      <c r="W1"/>
      <c r="X1"/>
      <c r="Y1"/>
      <c r="Z1"/>
    </row>
    <row r="2" spans="1:26" x14ac:dyDescent="0.3">
      <c r="A2" t="s">
        <v>734</v>
      </c>
      <c r="B2" s="70">
        <v>1110201</v>
      </c>
      <c r="C2" s="70" t="s">
        <v>984</v>
      </c>
      <c r="D2">
        <v>1</v>
      </c>
      <c r="E2">
        <v>36</v>
      </c>
      <c r="F2">
        <v>2</v>
      </c>
      <c r="G2">
        <v>4</v>
      </c>
      <c r="H2">
        <f t="shared" ref="H2:H31" si="0">SUM(E2:G2)</f>
        <v>42</v>
      </c>
      <c r="I2">
        <v>2</v>
      </c>
      <c r="J2">
        <v>20</v>
      </c>
      <c r="K2">
        <v>25</v>
      </c>
      <c r="L2">
        <f t="shared" ref="L2:L31" si="1">SUM(E2:F2)</f>
        <v>38</v>
      </c>
      <c r="M2">
        <v>28</v>
      </c>
      <c r="N2">
        <v>28</v>
      </c>
      <c r="O2">
        <v>2</v>
      </c>
      <c r="P2">
        <v>2</v>
      </c>
      <c r="Q2">
        <v>3</v>
      </c>
      <c r="R2" s="71">
        <f t="shared" ref="R2:R33" si="2">K2/L2</f>
        <v>0.65789473684210531</v>
      </c>
      <c r="S2" s="71">
        <f t="shared" ref="S2:S31" si="3">P2/(F2+G2)</f>
        <v>0.33333333333333331</v>
      </c>
      <c r="T2" s="71">
        <f t="shared" ref="T2:T31" si="4">N2/(G2+E2)</f>
        <v>0.7</v>
      </c>
      <c r="U2" s="71">
        <f t="shared" ref="U2:U31" si="5">Q2/(G2+F2+E2)</f>
        <v>7.1428571428571425E-2</v>
      </c>
    </row>
    <row r="3" spans="1:26" x14ac:dyDescent="0.3">
      <c r="A3" t="s">
        <v>734</v>
      </c>
      <c r="B3" s="70">
        <v>1110202</v>
      </c>
      <c r="C3" s="70" t="s">
        <v>983</v>
      </c>
      <c r="D3">
        <v>1</v>
      </c>
      <c r="E3">
        <v>30</v>
      </c>
      <c r="F3">
        <v>5</v>
      </c>
      <c r="G3">
        <v>5</v>
      </c>
      <c r="H3">
        <f t="shared" si="0"/>
        <v>40</v>
      </c>
      <c r="I3">
        <v>5</v>
      </c>
      <c r="J3">
        <v>23</v>
      </c>
      <c r="K3">
        <v>28</v>
      </c>
      <c r="L3">
        <f t="shared" si="1"/>
        <v>35</v>
      </c>
      <c r="M3">
        <v>22</v>
      </c>
      <c r="N3">
        <v>22</v>
      </c>
      <c r="O3">
        <v>4</v>
      </c>
      <c r="P3">
        <v>4</v>
      </c>
      <c r="Q3">
        <v>5</v>
      </c>
      <c r="R3" s="71">
        <f t="shared" si="2"/>
        <v>0.8</v>
      </c>
      <c r="S3" s="71">
        <f t="shared" si="3"/>
        <v>0.4</v>
      </c>
      <c r="T3" s="71">
        <f t="shared" si="4"/>
        <v>0.62857142857142856</v>
      </c>
      <c r="U3" s="71">
        <f t="shared" si="5"/>
        <v>0.125</v>
      </c>
    </row>
    <row r="4" spans="1:26" x14ac:dyDescent="0.3">
      <c r="A4" t="s">
        <v>734</v>
      </c>
      <c r="B4" s="70">
        <v>1110203</v>
      </c>
      <c r="C4" s="70" t="s">
        <v>982</v>
      </c>
      <c r="D4">
        <v>1</v>
      </c>
      <c r="E4">
        <v>8</v>
      </c>
      <c r="F4">
        <v>4</v>
      </c>
      <c r="G4">
        <v>1</v>
      </c>
      <c r="H4">
        <f t="shared" si="0"/>
        <v>13</v>
      </c>
      <c r="I4">
        <v>4</v>
      </c>
      <c r="J4">
        <v>7</v>
      </c>
      <c r="K4">
        <v>11</v>
      </c>
      <c r="L4">
        <f t="shared" si="1"/>
        <v>12</v>
      </c>
      <c r="R4" s="71">
        <f t="shared" si="2"/>
        <v>0.91666666666666663</v>
      </c>
      <c r="S4" s="71">
        <f t="shared" si="3"/>
        <v>0</v>
      </c>
      <c r="T4" s="71">
        <f t="shared" si="4"/>
        <v>0</v>
      </c>
      <c r="U4" s="71">
        <f t="shared" si="5"/>
        <v>0</v>
      </c>
    </row>
    <row r="5" spans="1:26" x14ac:dyDescent="0.3">
      <c r="A5" t="s">
        <v>734</v>
      </c>
      <c r="B5" s="70">
        <v>1110204</v>
      </c>
      <c r="C5" s="70" t="s">
        <v>846</v>
      </c>
      <c r="D5">
        <v>1</v>
      </c>
      <c r="E5">
        <v>13</v>
      </c>
      <c r="F5">
        <v>5</v>
      </c>
      <c r="G5">
        <v>5</v>
      </c>
      <c r="H5">
        <f t="shared" si="0"/>
        <v>23</v>
      </c>
      <c r="I5">
        <v>4</v>
      </c>
      <c r="J5">
        <v>9</v>
      </c>
      <c r="K5">
        <v>16</v>
      </c>
      <c r="L5">
        <f t="shared" si="1"/>
        <v>18</v>
      </c>
      <c r="M5">
        <v>9</v>
      </c>
      <c r="N5">
        <v>9</v>
      </c>
      <c r="O5">
        <v>4</v>
      </c>
      <c r="P5">
        <v>4</v>
      </c>
      <c r="Q5">
        <v>4</v>
      </c>
      <c r="R5" s="71">
        <f t="shared" si="2"/>
        <v>0.88888888888888884</v>
      </c>
      <c r="S5" s="71">
        <f t="shared" si="3"/>
        <v>0.4</v>
      </c>
      <c r="T5" s="71">
        <f t="shared" si="4"/>
        <v>0.5</v>
      </c>
      <c r="U5" s="71">
        <f t="shared" si="5"/>
        <v>0.17391304347826086</v>
      </c>
    </row>
    <row r="6" spans="1:26" x14ac:dyDescent="0.3">
      <c r="A6" t="s">
        <v>734</v>
      </c>
      <c r="B6" s="70">
        <v>1110205</v>
      </c>
      <c r="C6" s="70" t="s">
        <v>981</v>
      </c>
      <c r="D6">
        <v>1</v>
      </c>
      <c r="E6">
        <v>29</v>
      </c>
      <c r="F6">
        <v>1</v>
      </c>
      <c r="G6">
        <v>1</v>
      </c>
      <c r="H6">
        <f t="shared" si="0"/>
        <v>31</v>
      </c>
      <c r="I6">
        <v>1</v>
      </c>
      <c r="J6">
        <v>15</v>
      </c>
      <c r="K6">
        <v>16</v>
      </c>
      <c r="L6">
        <f t="shared" si="1"/>
        <v>30</v>
      </c>
      <c r="R6" s="71">
        <f t="shared" si="2"/>
        <v>0.53333333333333333</v>
      </c>
      <c r="S6" s="71">
        <f t="shared" si="3"/>
        <v>0</v>
      </c>
      <c r="T6" s="71">
        <f t="shared" si="4"/>
        <v>0</v>
      </c>
      <c r="U6" s="71">
        <f t="shared" si="5"/>
        <v>0</v>
      </c>
    </row>
    <row r="7" spans="1:26" x14ac:dyDescent="0.3">
      <c r="A7" t="s">
        <v>734</v>
      </c>
      <c r="B7" s="70">
        <v>1110206</v>
      </c>
      <c r="C7" s="70" t="s">
        <v>980</v>
      </c>
      <c r="D7">
        <v>1</v>
      </c>
      <c r="E7">
        <v>4</v>
      </c>
      <c r="F7">
        <v>1</v>
      </c>
      <c r="G7">
        <v>5</v>
      </c>
      <c r="H7">
        <f t="shared" si="0"/>
        <v>10</v>
      </c>
      <c r="J7">
        <v>3</v>
      </c>
      <c r="K7">
        <v>4</v>
      </c>
      <c r="L7">
        <f t="shared" si="1"/>
        <v>5</v>
      </c>
      <c r="O7">
        <v>1</v>
      </c>
      <c r="P7">
        <v>1</v>
      </c>
      <c r="Q7">
        <v>2</v>
      </c>
      <c r="R7" s="71">
        <f t="shared" si="2"/>
        <v>0.8</v>
      </c>
      <c r="S7" s="71">
        <f t="shared" si="3"/>
        <v>0.16666666666666666</v>
      </c>
      <c r="T7" s="71">
        <f t="shared" si="4"/>
        <v>0</v>
      </c>
      <c r="U7" s="71">
        <f t="shared" si="5"/>
        <v>0.2</v>
      </c>
    </row>
    <row r="8" spans="1:26" x14ac:dyDescent="0.3">
      <c r="A8" t="s">
        <v>734</v>
      </c>
      <c r="B8" s="70">
        <v>1110207</v>
      </c>
      <c r="C8" s="70" t="s">
        <v>979</v>
      </c>
      <c r="D8">
        <v>1</v>
      </c>
      <c r="E8">
        <v>7</v>
      </c>
      <c r="F8">
        <v>7</v>
      </c>
      <c r="G8">
        <v>5</v>
      </c>
      <c r="H8">
        <f t="shared" si="0"/>
        <v>19</v>
      </c>
      <c r="I8">
        <v>5</v>
      </c>
      <c r="J8">
        <v>7</v>
      </c>
      <c r="K8">
        <v>14</v>
      </c>
      <c r="L8">
        <f t="shared" si="1"/>
        <v>14</v>
      </c>
      <c r="M8">
        <v>7</v>
      </c>
      <c r="N8">
        <v>7</v>
      </c>
      <c r="O8">
        <v>5</v>
      </c>
      <c r="P8">
        <v>5</v>
      </c>
      <c r="Q8">
        <v>5</v>
      </c>
      <c r="R8" s="71">
        <f t="shared" si="2"/>
        <v>1</v>
      </c>
      <c r="S8" s="71">
        <f t="shared" si="3"/>
        <v>0.41666666666666669</v>
      </c>
      <c r="T8" s="71">
        <f t="shared" si="4"/>
        <v>0.58333333333333337</v>
      </c>
      <c r="U8" s="71">
        <f t="shared" si="5"/>
        <v>0.26315789473684209</v>
      </c>
    </row>
    <row r="9" spans="1:26" x14ac:dyDescent="0.3">
      <c r="A9" t="s">
        <v>734</v>
      </c>
      <c r="B9" s="70">
        <v>1110208</v>
      </c>
      <c r="C9" s="70" t="s">
        <v>978</v>
      </c>
      <c r="D9">
        <v>1</v>
      </c>
      <c r="E9">
        <v>10</v>
      </c>
      <c r="F9">
        <v>4</v>
      </c>
      <c r="G9">
        <v>1</v>
      </c>
      <c r="H9">
        <f t="shared" si="0"/>
        <v>15</v>
      </c>
      <c r="I9">
        <v>3</v>
      </c>
      <c r="J9">
        <v>8</v>
      </c>
      <c r="K9">
        <v>13</v>
      </c>
      <c r="L9">
        <f t="shared" si="1"/>
        <v>14</v>
      </c>
      <c r="R9" s="71">
        <f t="shared" si="2"/>
        <v>0.9285714285714286</v>
      </c>
      <c r="S9" s="71">
        <f t="shared" si="3"/>
        <v>0</v>
      </c>
      <c r="T9" s="71">
        <f t="shared" si="4"/>
        <v>0</v>
      </c>
      <c r="U9" s="71">
        <f t="shared" si="5"/>
        <v>0</v>
      </c>
    </row>
    <row r="10" spans="1:26" x14ac:dyDescent="0.3">
      <c r="A10" t="s">
        <v>734</v>
      </c>
      <c r="B10" s="70">
        <v>1110209</v>
      </c>
      <c r="C10" s="70" t="s">
        <v>977</v>
      </c>
      <c r="D10">
        <v>1</v>
      </c>
      <c r="E10">
        <v>24</v>
      </c>
      <c r="F10">
        <v>3</v>
      </c>
      <c r="G10">
        <v>5</v>
      </c>
      <c r="H10">
        <f t="shared" si="0"/>
        <v>32</v>
      </c>
      <c r="I10">
        <v>3</v>
      </c>
      <c r="J10">
        <v>15</v>
      </c>
      <c r="K10">
        <v>25</v>
      </c>
      <c r="L10">
        <f t="shared" si="1"/>
        <v>27</v>
      </c>
      <c r="M10">
        <v>17</v>
      </c>
      <c r="N10">
        <v>17</v>
      </c>
      <c r="O10">
        <v>3</v>
      </c>
      <c r="P10">
        <v>3</v>
      </c>
      <c r="Q10">
        <v>5</v>
      </c>
      <c r="R10" s="71">
        <f t="shared" si="2"/>
        <v>0.92592592592592593</v>
      </c>
      <c r="S10" s="71">
        <f t="shared" si="3"/>
        <v>0.375</v>
      </c>
      <c r="T10" s="71">
        <f t="shared" si="4"/>
        <v>0.58620689655172409</v>
      </c>
      <c r="U10" s="71">
        <f t="shared" si="5"/>
        <v>0.15625</v>
      </c>
    </row>
    <row r="11" spans="1:26" x14ac:dyDescent="0.3">
      <c r="A11" t="s">
        <v>734</v>
      </c>
      <c r="B11" s="70">
        <v>1110210</v>
      </c>
      <c r="C11" s="70" t="s">
        <v>976</v>
      </c>
      <c r="D11">
        <v>1</v>
      </c>
      <c r="E11">
        <v>14</v>
      </c>
      <c r="F11">
        <v>4</v>
      </c>
      <c r="G11">
        <v>5</v>
      </c>
      <c r="H11">
        <f t="shared" si="0"/>
        <v>23</v>
      </c>
      <c r="I11">
        <v>4</v>
      </c>
      <c r="J11">
        <v>14</v>
      </c>
      <c r="K11">
        <v>18</v>
      </c>
      <c r="L11">
        <f t="shared" si="1"/>
        <v>18</v>
      </c>
      <c r="M11">
        <v>14</v>
      </c>
      <c r="N11">
        <v>14</v>
      </c>
      <c r="O11">
        <v>4</v>
      </c>
      <c r="P11">
        <v>4</v>
      </c>
      <c r="Q11">
        <v>4</v>
      </c>
      <c r="R11" s="71">
        <f t="shared" si="2"/>
        <v>1</v>
      </c>
      <c r="S11" s="71">
        <f t="shared" si="3"/>
        <v>0.44444444444444442</v>
      </c>
      <c r="T11" s="71">
        <f t="shared" si="4"/>
        <v>0.73684210526315785</v>
      </c>
      <c r="U11" s="71">
        <f t="shared" si="5"/>
        <v>0.17391304347826086</v>
      </c>
    </row>
    <row r="12" spans="1:26" x14ac:dyDescent="0.3">
      <c r="A12" t="s">
        <v>734</v>
      </c>
      <c r="B12" s="70">
        <v>1110211</v>
      </c>
      <c r="C12" s="70" t="s">
        <v>975</v>
      </c>
      <c r="D12">
        <v>1</v>
      </c>
      <c r="E12">
        <v>18</v>
      </c>
      <c r="F12">
        <v>5</v>
      </c>
      <c r="G12">
        <v>5</v>
      </c>
      <c r="H12">
        <f t="shared" si="0"/>
        <v>28</v>
      </c>
      <c r="I12">
        <v>2</v>
      </c>
      <c r="J12">
        <v>14</v>
      </c>
      <c r="K12">
        <v>16</v>
      </c>
      <c r="L12">
        <f t="shared" si="1"/>
        <v>23</v>
      </c>
      <c r="M12">
        <v>16</v>
      </c>
      <c r="N12">
        <v>16</v>
      </c>
      <c r="O12">
        <v>4</v>
      </c>
      <c r="P12">
        <v>4</v>
      </c>
      <c r="Q12">
        <v>5</v>
      </c>
      <c r="R12" s="71">
        <f t="shared" si="2"/>
        <v>0.69565217391304346</v>
      </c>
      <c r="S12" s="71">
        <f t="shared" si="3"/>
        <v>0.4</v>
      </c>
      <c r="T12" s="71">
        <f t="shared" si="4"/>
        <v>0.69565217391304346</v>
      </c>
      <c r="U12" s="71">
        <f t="shared" si="5"/>
        <v>0.17857142857142858</v>
      </c>
    </row>
    <row r="13" spans="1:26" x14ac:dyDescent="0.3">
      <c r="A13" t="s">
        <v>734</v>
      </c>
      <c r="B13" s="70">
        <v>1110212</v>
      </c>
      <c r="C13" s="70" t="s">
        <v>974</v>
      </c>
      <c r="D13">
        <v>1</v>
      </c>
      <c r="E13">
        <v>12</v>
      </c>
      <c r="F13">
        <v>5</v>
      </c>
      <c r="G13">
        <v>4</v>
      </c>
      <c r="H13">
        <f t="shared" si="0"/>
        <v>21</v>
      </c>
      <c r="I13">
        <v>4</v>
      </c>
      <c r="J13">
        <v>11</v>
      </c>
      <c r="K13">
        <v>16</v>
      </c>
      <c r="L13">
        <f t="shared" si="1"/>
        <v>17</v>
      </c>
      <c r="M13">
        <v>12</v>
      </c>
      <c r="N13">
        <v>12</v>
      </c>
      <c r="O13">
        <v>4</v>
      </c>
      <c r="P13">
        <v>4</v>
      </c>
      <c r="Q13">
        <v>4</v>
      </c>
      <c r="R13" s="71">
        <f t="shared" si="2"/>
        <v>0.94117647058823528</v>
      </c>
      <c r="S13" s="71">
        <f t="shared" si="3"/>
        <v>0.44444444444444442</v>
      </c>
      <c r="T13" s="71">
        <f t="shared" si="4"/>
        <v>0.75</v>
      </c>
      <c r="U13" s="71">
        <f t="shared" si="5"/>
        <v>0.19047619047619047</v>
      </c>
    </row>
    <row r="14" spans="1:26" x14ac:dyDescent="0.3">
      <c r="A14" t="s">
        <v>734</v>
      </c>
      <c r="B14" s="70">
        <v>1110213</v>
      </c>
      <c r="C14" s="70" t="s">
        <v>973</v>
      </c>
      <c r="D14">
        <v>1</v>
      </c>
      <c r="E14">
        <v>12</v>
      </c>
      <c r="F14">
        <v>3</v>
      </c>
      <c r="G14">
        <v>1</v>
      </c>
      <c r="H14">
        <f t="shared" si="0"/>
        <v>16</v>
      </c>
      <c r="I14">
        <v>3</v>
      </c>
      <c r="J14">
        <v>10</v>
      </c>
      <c r="K14">
        <v>15</v>
      </c>
      <c r="L14">
        <f t="shared" si="1"/>
        <v>15</v>
      </c>
      <c r="R14" s="71">
        <f t="shared" si="2"/>
        <v>1</v>
      </c>
      <c r="S14" s="71">
        <f t="shared" si="3"/>
        <v>0</v>
      </c>
      <c r="T14" s="71">
        <f t="shared" si="4"/>
        <v>0</v>
      </c>
      <c r="U14" s="71">
        <f t="shared" si="5"/>
        <v>0</v>
      </c>
    </row>
    <row r="15" spans="1:26" x14ac:dyDescent="0.3">
      <c r="A15" t="s">
        <v>734</v>
      </c>
      <c r="B15" s="70">
        <v>1110214</v>
      </c>
      <c r="C15" s="70" t="s">
        <v>972</v>
      </c>
      <c r="D15">
        <v>1</v>
      </c>
      <c r="E15">
        <v>16</v>
      </c>
      <c r="F15">
        <v>1</v>
      </c>
      <c r="G15">
        <v>1</v>
      </c>
      <c r="H15">
        <f t="shared" si="0"/>
        <v>18</v>
      </c>
      <c r="I15">
        <v>1</v>
      </c>
      <c r="J15">
        <v>6</v>
      </c>
      <c r="K15">
        <v>8</v>
      </c>
      <c r="L15">
        <f t="shared" si="1"/>
        <v>17</v>
      </c>
      <c r="R15" s="71">
        <f t="shared" si="2"/>
        <v>0.47058823529411764</v>
      </c>
      <c r="S15" s="71">
        <f t="shared" si="3"/>
        <v>0</v>
      </c>
      <c r="T15" s="71">
        <f t="shared" si="4"/>
        <v>0</v>
      </c>
      <c r="U15" s="71">
        <f t="shared" si="5"/>
        <v>0</v>
      </c>
    </row>
    <row r="16" spans="1:26" x14ac:dyDescent="0.3">
      <c r="A16" t="s">
        <v>734</v>
      </c>
      <c r="B16" s="70">
        <v>1110215</v>
      </c>
      <c r="C16" s="70" t="s">
        <v>735</v>
      </c>
      <c r="D16">
        <v>1</v>
      </c>
      <c r="E16">
        <v>7</v>
      </c>
      <c r="F16">
        <v>3</v>
      </c>
      <c r="G16">
        <v>5</v>
      </c>
      <c r="H16">
        <f t="shared" si="0"/>
        <v>15</v>
      </c>
      <c r="I16">
        <v>3</v>
      </c>
      <c r="J16">
        <v>6</v>
      </c>
      <c r="K16">
        <v>9</v>
      </c>
      <c r="L16">
        <f t="shared" si="1"/>
        <v>10</v>
      </c>
      <c r="M16">
        <v>6</v>
      </c>
      <c r="N16">
        <v>6</v>
      </c>
      <c r="O16">
        <v>2</v>
      </c>
      <c r="P16">
        <v>2</v>
      </c>
      <c r="Q16">
        <v>4</v>
      </c>
      <c r="R16" s="71">
        <f t="shared" si="2"/>
        <v>0.9</v>
      </c>
      <c r="S16" s="71">
        <f t="shared" si="3"/>
        <v>0.25</v>
      </c>
      <c r="T16" s="71">
        <f t="shared" si="4"/>
        <v>0.5</v>
      </c>
      <c r="U16" s="71">
        <f t="shared" si="5"/>
        <v>0.26666666666666666</v>
      </c>
    </row>
    <row r="17" spans="1:21" x14ac:dyDescent="0.3">
      <c r="A17" t="s">
        <v>734</v>
      </c>
      <c r="B17" s="70">
        <v>1110216</v>
      </c>
      <c r="C17" s="70" t="s">
        <v>971</v>
      </c>
      <c r="D17">
        <v>1</v>
      </c>
      <c r="E17">
        <v>4</v>
      </c>
      <c r="F17">
        <v>5</v>
      </c>
      <c r="H17">
        <f t="shared" si="0"/>
        <v>9</v>
      </c>
      <c r="I17">
        <v>3</v>
      </c>
      <c r="J17">
        <v>4</v>
      </c>
      <c r="K17">
        <v>9</v>
      </c>
      <c r="L17">
        <f t="shared" si="1"/>
        <v>9</v>
      </c>
      <c r="R17" s="71">
        <f t="shared" si="2"/>
        <v>1</v>
      </c>
      <c r="S17" s="71">
        <f t="shared" si="3"/>
        <v>0</v>
      </c>
      <c r="T17" s="71">
        <f t="shared" si="4"/>
        <v>0</v>
      </c>
      <c r="U17" s="71">
        <f t="shared" si="5"/>
        <v>0</v>
      </c>
    </row>
    <row r="18" spans="1:21" x14ac:dyDescent="0.3">
      <c r="A18" t="s">
        <v>734</v>
      </c>
      <c r="B18" s="70">
        <v>1110217</v>
      </c>
      <c r="C18" s="70" t="s">
        <v>970</v>
      </c>
      <c r="D18">
        <v>1</v>
      </c>
      <c r="E18">
        <v>8</v>
      </c>
      <c r="F18">
        <v>3</v>
      </c>
      <c r="G18">
        <v>1</v>
      </c>
      <c r="H18">
        <f t="shared" si="0"/>
        <v>12</v>
      </c>
      <c r="I18">
        <v>3</v>
      </c>
      <c r="J18">
        <v>6</v>
      </c>
      <c r="K18">
        <v>9</v>
      </c>
      <c r="L18">
        <f t="shared" si="1"/>
        <v>11</v>
      </c>
      <c r="R18" s="71">
        <f t="shared" si="2"/>
        <v>0.81818181818181823</v>
      </c>
      <c r="S18" s="71">
        <f t="shared" si="3"/>
        <v>0</v>
      </c>
      <c r="T18" s="71">
        <f t="shared" si="4"/>
        <v>0</v>
      </c>
      <c r="U18" s="71">
        <f t="shared" si="5"/>
        <v>0</v>
      </c>
    </row>
    <row r="19" spans="1:21" x14ac:dyDescent="0.3">
      <c r="A19" t="s">
        <v>734</v>
      </c>
      <c r="B19" s="70">
        <v>1110218</v>
      </c>
      <c r="C19" s="70" t="s">
        <v>969</v>
      </c>
      <c r="D19">
        <v>1</v>
      </c>
      <c r="E19">
        <v>13</v>
      </c>
      <c r="F19">
        <v>3</v>
      </c>
      <c r="G19">
        <v>5</v>
      </c>
      <c r="H19">
        <f t="shared" si="0"/>
        <v>21</v>
      </c>
      <c r="I19">
        <v>3</v>
      </c>
      <c r="J19">
        <v>13</v>
      </c>
      <c r="K19">
        <v>16</v>
      </c>
      <c r="L19">
        <f t="shared" si="1"/>
        <v>16</v>
      </c>
      <c r="M19">
        <v>13</v>
      </c>
      <c r="N19">
        <v>13</v>
      </c>
      <c r="O19">
        <v>3</v>
      </c>
      <c r="P19">
        <v>3</v>
      </c>
      <c r="Q19">
        <v>5</v>
      </c>
      <c r="R19" s="71">
        <f t="shared" si="2"/>
        <v>1</v>
      </c>
      <c r="S19" s="71">
        <f t="shared" si="3"/>
        <v>0.375</v>
      </c>
      <c r="T19" s="71">
        <f t="shared" si="4"/>
        <v>0.72222222222222221</v>
      </c>
      <c r="U19" s="71">
        <f t="shared" si="5"/>
        <v>0.23809523809523808</v>
      </c>
    </row>
    <row r="20" spans="1:21" x14ac:dyDescent="0.3">
      <c r="A20" t="s">
        <v>734</v>
      </c>
      <c r="B20" s="70">
        <v>1110219</v>
      </c>
      <c r="C20" s="70" t="s">
        <v>968</v>
      </c>
      <c r="D20">
        <v>1</v>
      </c>
      <c r="E20">
        <v>14</v>
      </c>
      <c r="F20">
        <v>3</v>
      </c>
      <c r="G20">
        <v>2</v>
      </c>
      <c r="H20">
        <f t="shared" si="0"/>
        <v>19</v>
      </c>
      <c r="I20">
        <v>3</v>
      </c>
      <c r="J20">
        <v>10</v>
      </c>
      <c r="K20">
        <v>13</v>
      </c>
      <c r="L20">
        <f t="shared" si="1"/>
        <v>17</v>
      </c>
      <c r="R20" s="71">
        <f t="shared" si="2"/>
        <v>0.76470588235294112</v>
      </c>
      <c r="S20" s="71">
        <f t="shared" si="3"/>
        <v>0</v>
      </c>
      <c r="T20" s="71">
        <f t="shared" si="4"/>
        <v>0</v>
      </c>
      <c r="U20" s="71">
        <f t="shared" si="5"/>
        <v>0</v>
      </c>
    </row>
    <row r="21" spans="1:21" x14ac:dyDescent="0.3">
      <c r="A21" t="s">
        <v>734</v>
      </c>
      <c r="B21" s="70">
        <v>1110220</v>
      </c>
      <c r="C21" s="70" t="s">
        <v>967</v>
      </c>
      <c r="D21">
        <v>1</v>
      </c>
      <c r="F21">
        <v>4</v>
      </c>
      <c r="G21">
        <v>1</v>
      </c>
      <c r="H21">
        <f t="shared" si="0"/>
        <v>5</v>
      </c>
      <c r="L21">
        <f t="shared" si="1"/>
        <v>4</v>
      </c>
      <c r="R21" s="71">
        <f t="shared" si="2"/>
        <v>0</v>
      </c>
      <c r="S21" s="71">
        <f t="shared" si="3"/>
        <v>0</v>
      </c>
      <c r="T21" s="71">
        <f t="shared" si="4"/>
        <v>0</v>
      </c>
      <c r="U21" s="71">
        <f t="shared" si="5"/>
        <v>0</v>
      </c>
    </row>
    <row r="22" spans="1:21" x14ac:dyDescent="0.3">
      <c r="A22" t="s">
        <v>734</v>
      </c>
      <c r="B22" s="70">
        <v>1110221</v>
      </c>
      <c r="C22" s="70" t="s">
        <v>791</v>
      </c>
      <c r="D22">
        <v>1</v>
      </c>
      <c r="E22">
        <v>1</v>
      </c>
      <c r="F22">
        <v>2</v>
      </c>
      <c r="G22">
        <v>5</v>
      </c>
      <c r="H22">
        <f t="shared" si="0"/>
        <v>8</v>
      </c>
      <c r="I22">
        <v>1</v>
      </c>
      <c r="J22">
        <v>1</v>
      </c>
      <c r="K22">
        <v>2</v>
      </c>
      <c r="L22">
        <f t="shared" si="1"/>
        <v>3</v>
      </c>
      <c r="O22">
        <v>2</v>
      </c>
      <c r="P22">
        <v>2</v>
      </c>
      <c r="Q22">
        <v>5</v>
      </c>
      <c r="R22" s="71">
        <f t="shared" si="2"/>
        <v>0.66666666666666663</v>
      </c>
      <c r="S22" s="71">
        <f t="shared" si="3"/>
        <v>0.2857142857142857</v>
      </c>
      <c r="T22" s="71">
        <f t="shared" si="4"/>
        <v>0</v>
      </c>
      <c r="U22" s="71">
        <f t="shared" si="5"/>
        <v>0.625</v>
      </c>
    </row>
    <row r="23" spans="1:21" x14ac:dyDescent="0.3">
      <c r="A23" t="s">
        <v>734</v>
      </c>
      <c r="B23" s="70">
        <v>1110222</v>
      </c>
      <c r="C23" s="70" t="s">
        <v>966</v>
      </c>
      <c r="D23">
        <v>1</v>
      </c>
      <c r="E23">
        <v>7</v>
      </c>
      <c r="F23">
        <v>5</v>
      </c>
      <c r="G23">
        <v>2</v>
      </c>
      <c r="H23">
        <f t="shared" si="0"/>
        <v>14</v>
      </c>
      <c r="I23">
        <v>4</v>
      </c>
      <c r="J23">
        <v>7</v>
      </c>
      <c r="K23">
        <v>11</v>
      </c>
      <c r="L23">
        <f t="shared" si="1"/>
        <v>12</v>
      </c>
      <c r="M23">
        <v>2</v>
      </c>
      <c r="N23">
        <v>2</v>
      </c>
      <c r="O23">
        <v>3</v>
      </c>
      <c r="P23">
        <v>3</v>
      </c>
      <c r="Q23">
        <v>2</v>
      </c>
      <c r="R23" s="71">
        <f t="shared" si="2"/>
        <v>0.91666666666666663</v>
      </c>
      <c r="S23" s="71">
        <f t="shared" si="3"/>
        <v>0.42857142857142855</v>
      </c>
      <c r="T23" s="71">
        <f t="shared" si="4"/>
        <v>0.22222222222222221</v>
      </c>
      <c r="U23" s="71">
        <f t="shared" si="5"/>
        <v>0.14285714285714285</v>
      </c>
    </row>
    <row r="24" spans="1:21" x14ac:dyDescent="0.3">
      <c r="A24" t="s">
        <v>734</v>
      </c>
      <c r="B24" s="70">
        <v>1110223</v>
      </c>
      <c r="C24" s="70" t="s">
        <v>965</v>
      </c>
      <c r="D24">
        <v>1</v>
      </c>
      <c r="E24">
        <v>14</v>
      </c>
      <c r="F24">
        <v>4</v>
      </c>
      <c r="G24">
        <v>1</v>
      </c>
      <c r="H24">
        <f t="shared" si="0"/>
        <v>19</v>
      </c>
      <c r="I24">
        <v>4</v>
      </c>
      <c r="J24">
        <v>5</v>
      </c>
      <c r="K24">
        <v>9</v>
      </c>
      <c r="L24">
        <f t="shared" si="1"/>
        <v>18</v>
      </c>
      <c r="R24" s="71">
        <f t="shared" si="2"/>
        <v>0.5</v>
      </c>
      <c r="S24" s="71">
        <f t="shared" si="3"/>
        <v>0</v>
      </c>
      <c r="T24" s="71">
        <f t="shared" si="4"/>
        <v>0</v>
      </c>
      <c r="U24" s="71">
        <f t="shared" si="5"/>
        <v>0</v>
      </c>
    </row>
    <row r="25" spans="1:21" x14ac:dyDescent="0.3">
      <c r="A25" t="s">
        <v>734</v>
      </c>
      <c r="B25" s="70">
        <v>1110224</v>
      </c>
      <c r="C25" s="70" t="s">
        <v>964</v>
      </c>
      <c r="D25">
        <v>1</v>
      </c>
      <c r="E25">
        <v>5</v>
      </c>
      <c r="F25">
        <v>3</v>
      </c>
      <c r="G25">
        <v>5</v>
      </c>
      <c r="H25">
        <f t="shared" si="0"/>
        <v>13</v>
      </c>
      <c r="I25">
        <v>1</v>
      </c>
      <c r="J25">
        <v>2</v>
      </c>
      <c r="K25">
        <v>3</v>
      </c>
      <c r="L25">
        <f t="shared" si="1"/>
        <v>8</v>
      </c>
      <c r="M25">
        <v>2</v>
      </c>
      <c r="N25">
        <v>2</v>
      </c>
      <c r="O25">
        <v>1</v>
      </c>
      <c r="P25">
        <v>1</v>
      </c>
      <c r="Q25">
        <v>2</v>
      </c>
      <c r="R25" s="71">
        <f t="shared" si="2"/>
        <v>0.375</v>
      </c>
      <c r="S25" s="71">
        <f t="shared" si="3"/>
        <v>0.125</v>
      </c>
      <c r="T25" s="71">
        <f t="shared" si="4"/>
        <v>0.2</v>
      </c>
      <c r="U25" s="71">
        <f t="shared" si="5"/>
        <v>0.15384615384615385</v>
      </c>
    </row>
    <row r="26" spans="1:21" x14ac:dyDescent="0.3">
      <c r="A26" t="s">
        <v>734</v>
      </c>
      <c r="B26" s="70">
        <v>1110225</v>
      </c>
      <c r="C26" s="70" t="s">
        <v>963</v>
      </c>
      <c r="D26">
        <v>1</v>
      </c>
      <c r="E26">
        <v>7</v>
      </c>
      <c r="F26">
        <v>4</v>
      </c>
      <c r="G26">
        <v>5</v>
      </c>
      <c r="H26">
        <f t="shared" si="0"/>
        <v>16</v>
      </c>
      <c r="I26">
        <v>4</v>
      </c>
      <c r="J26">
        <v>7</v>
      </c>
      <c r="K26">
        <v>11</v>
      </c>
      <c r="L26">
        <f t="shared" si="1"/>
        <v>11</v>
      </c>
      <c r="M26">
        <v>6</v>
      </c>
      <c r="N26">
        <v>6</v>
      </c>
      <c r="O26">
        <v>3</v>
      </c>
      <c r="P26">
        <v>3</v>
      </c>
      <c r="Q26">
        <v>1</v>
      </c>
      <c r="R26" s="71">
        <f t="shared" si="2"/>
        <v>1</v>
      </c>
      <c r="S26" s="71">
        <f t="shared" si="3"/>
        <v>0.33333333333333331</v>
      </c>
      <c r="T26" s="71">
        <f t="shared" si="4"/>
        <v>0.5</v>
      </c>
      <c r="U26" s="71">
        <f t="shared" si="5"/>
        <v>6.25E-2</v>
      </c>
    </row>
    <row r="27" spans="1:21" x14ac:dyDescent="0.3">
      <c r="A27" t="s">
        <v>734</v>
      </c>
      <c r="B27" s="70">
        <v>1110226</v>
      </c>
      <c r="C27" s="70" t="s">
        <v>962</v>
      </c>
      <c r="D27">
        <v>1</v>
      </c>
      <c r="E27">
        <v>3</v>
      </c>
      <c r="F27">
        <v>4</v>
      </c>
      <c r="G27">
        <v>5</v>
      </c>
      <c r="H27">
        <f t="shared" si="0"/>
        <v>12</v>
      </c>
      <c r="I27">
        <v>4</v>
      </c>
      <c r="J27">
        <v>3</v>
      </c>
      <c r="K27">
        <v>7</v>
      </c>
      <c r="L27">
        <f t="shared" si="1"/>
        <v>7</v>
      </c>
      <c r="M27">
        <v>1</v>
      </c>
      <c r="N27">
        <v>3</v>
      </c>
      <c r="O27">
        <v>3</v>
      </c>
      <c r="P27">
        <v>4</v>
      </c>
      <c r="Q27">
        <v>4</v>
      </c>
      <c r="R27" s="71">
        <f t="shared" si="2"/>
        <v>1</v>
      </c>
      <c r="S27" s="71">
        <f t="shared" si="3"/>
        <v>0.44444444444444442</v>
      </c>
      <c r="T27" s="71">
        <f t="shared" si="4"/>
        <v>0.375</v>
      </c>
      <c r="U27" s="71">
        <f t="shared" si="5"/>
        <v>0.33333333333333331</v>
      </c>
    </row>
    <row r="28" spans="1:21" x14ac:dyDescent="0.3">
      <c r="A28" t="s">
        <v>734</v>
      </c>
      <c r="B28" s="70">
        <v>1110227</v>
      </c>
      <c r="C28" s="70" t="s">
        <v>961</v>
      </c>
      <c r="D28">
        <v>1</v>
      </c>
      <c r="E28">
        <v>2</v>
      </c>
      <c r="F28">
        <v>3</v>
      </c>
      <c r="G28">
        <v>1</v>
      </c>
      <c r="H28">
        <f t="shared" si="0"/>
        <v>6</v>
      </c>
      <c r="I28">
        <v>2</v>
      </c>
      <c r="J28">
        <v>2</v>
      </c>
      <c r="K28">
        <v>4</v>
      </c>
      <c r="L28">
        <f t="shared" si="1"/>
        <v>5</v>
      </c>
      <c r="R28" s="71">
        <f t="shared" si="2"/>
        <v>0.8</v>
      </c>
      <c r="S28" s="71">
        <f t="shared" si="3"/>
        <v>0</v>
      </c>
      <c r="T28" s="71">
        <f t="shared" si="4"/>
        <v>0</v>
      </c>
      <c r="U28" s="71">
        <f t="shared" si="5"/>
        <v>0</v>
      </c>
    </row>
    <row r="29" spans="1:21" x14ac:dyDescent="0.3">
      <c r="A29" t="s">
        <v>734</v>
      </c>
      <c r="B29" s="70">
        <v>1110228</v>
      </c>
      <c r="C29" s="70" t="s">
        <v>960</v>
      </c>
      <c r="D29">
        <v>1</v>
      </c>
      <c r="E29">
        <v>6</v>
      </c>
      <c r="F29">
        <v>4</v>
      </c>
      <c r="G29">
        <v>5</v>
      </c>
      <c r="H29">
        <f t="shared" si="0"/>
        <v>15</v>
      </c>
      <c r="I29">
        <v>4</v>
      </c>
      <c r="J29">
        <v>4</v>
      </c>
      <c r="K29">
        <v>9</v>
      </c>
      <c r="L29">
        <f t="shared" si="1"/>
        <v>10</v>
      </c>
      <c r="M29">
        <v>3</v>
      </c>
      <c r="N29">
        <v>3</v>
      </c>
      <c r="O29">
        <v>4</v>
      </c>
      <c r="P29">
        <v>4</v>
      </c>
      <c r="Q29">
        <v>1</v>
      </c>
      <c r="R29" s="71">
        <f t="shared" si="2"/>
        <v>0.9</v>
      </c>
      <c r="S29" s="71">
        <f t="shared" si="3"/>
        <v>0.44444444444444442</v>
      </c>
      <c r="T29" s="71">
        <f t="shared" si="4"/>
        <v>0.27272727272727271</v>
      </c>
      <c r="U29" s="71">
        <f t="shared" si="5"/>
        <v>6.6666666666666666E-2</v>
      </c>
    </row>
    <row r="30" spans="1:21" x14ac:dyDescent="0.3">
      <c r="A30" t="s">
        <v>734</v>
      </c>
      <c r="B30" s="70">
        <v>1110229</v>
      </c>
      <c r="C30" s="70" t="s">
        <v>959</v>
      </c>
      <c r="D30">
        <v>1</v>
      </c>
      <c r="E30">
        <v>11</v>
      </c>
      <c r="F30">
        <v>3</v>
      </c>
      <c r="G30">
        <v>5</v>
      </c>
      <c r="H30">
        <f t="shared" si="0"/>
        <v>19</v>
      </c>
      <c r="I30">
        <v>3</v>
      </c>
      <c r="J30">
        <v>6</v>
      </c>
      <c r="K30">
        <v>11</v>
      </c>
      <c r="L30">
        <f t="shared" si="1"/>
        <v>14</v>
      </c>
      <c r="M30">
        <v>2</v>
      </c>
      <c r="N30">
        <v>2</v>
      </c>
      <c r="O30">
        <v>1</v>
      </c>
      <c r="P30">
        <v>1</v>
      </c>
      <c r="Q30">
        <v>1</v>
      </c>
      <c r="R30" s="71">
        <f t="shared" si="2"/>
        <v>0.7857142857142857</v>
      </c>
      <c r="S30" s="71">
        <f t="shared" si="3"/>
        <v>0.125</v>
      </c>
      <c r="T30" s="71">
        <f t="shared" si="4"/>
        <v>0.125</v>
      </c>
      <c r="U30" s="71">
        <f t="shared" si="5"/>
        <v>5.2631578947368418E-2</v>
      </c>
    </row>
    <row r="31" spans="1:21" x14ac:dyDescent="0.3">
      <c r="A31" t="s">
        <v>734</v>
      </c>
      <c r="B31" s="70">
        <v>1110230</v>
      </c>
      <c r="C31" s="70" t="s">
        <v>958</v>
      </c>
      <c r="D31">
        <v>1</v>
      </c>
      <c r="E31">
        <v>5</v>
      </c>
      <c r="F31">
        <v>5</v>
      </c>
      <c r="G31">
        <v>5</v>
      </c>
      <c r="H31">
        <f t="shared" si="0"/>
        <v>15</v>
      </c>
      <c r="I31">
        <v>4</v>
      </c>
      <c r="J31">
        <v>2</v>
      </c>
      <c r="K31">
        <v>6</v>
      </c>
      <c r="L31">
        <f t="shared" si="1"/>
        <v>10</v>
      </c>
      <c r="M31">
        <v>2</v>
      </c>
      <c r="N31">
        <v>2</v>
      </c>
      <c r="O31">
        <v>2</v>
      </c>
      <c r="P31">
        <v>2</v>
      </c>
      <c r="Q31">
        <v>2</v>
      </c>
      <c r="R31" s="71">
        <f t="shared" si="2"/>
        <v>0.6</v>
      </c>
      <c r="S31" s="71">
        <f t="shared" si="3"/>
        <v>0.2</v>
      </c>
      <c r="T31" s="71">
        <f t="shared" si="4"/>
        <v>0.2</v>
      </c>
      <c r="U31" s="71">
        <f t="shared" si="5"/>
        <v>0.13333333333333333</v>
      </c>
    </row>
    <row r="32" spans="1:21" x14ac:dyDescent="0.3">
      <c r="A32" t="s">
        <v>863</v>
      </c>
      <c r="B32" s="103">
        <v>1070101</v>
      </c>
      <c r="C32" s="103" t="s">
        <v>957</v>
      </c>
      <c r="D32" s="102">
        <v>1</v>
      </c>
      <c r="E32" s="102">
        <v>21</v>
      </c>
      <c r="F32" s="102">
        <v>4</v>
      </c>
      <c r="G32" s="102"/>
      <c r="H32" s="102"/>
      <c r="I32" s="102">
        <v>3</v>
      </c>
      <c r="J32" s="102">
        <v>16</v>
      </c>
      <c r="K32" s="102">
        <v>22</v>
      </c>
      <c r="L32" s="102">
        <v>25</v>
      </c>
      <c r="M32" s="102"/>
      <c r="N32" s="102"/>
      <c r="O32" s="102"/>
      <c r="P32" s="102"/>
      <c r="Q32" s="102"/>
      <c r="R32" s="101">
        <f t="shared" si="2"/>
        <v>0.88</v>
      </c>
      <c r="S32" s="71"/>
      <c r="T32" s="71"/>
      <c r="U32" s="71"/>
    </row>
    <row r="33" spans="1:21" x14ac:dyDescent="0.3">
      <c r="A33" t="s">
        <v>863</v>
      </c>
      <c r="B33" s="103">
        <v>1070102</v>
      </c>
      <c r="C33" s="103" t="s">
        <v>956</v>
      </c>
      <c r="D33" s="102">
        <v>1</v>
      </c>
      <c r="E33" s="102">
        <v>14</v>
      </c>
      <c r="F33" s="102">
        <v>6</v>
      </c>
      <c r="G33" s="102"/>
      <c r="H33" s="102"/>
      <c r="I33" s="102">
        <v>6</v>
      </c>
      <c r="J33" s="102">
        <v>8</v>
      </c>
      <c r="K33" s="102">
        <v>14</v>
      </c>
      <c r="L33" s="102">
        <v>20</v>
      </c>
      <c r="M33" s="102"/>
      <c r="N33" s="102"/>
      <c r="O33" s="102"/>
      <c r="P33" s="102"/>
      <c r="Q33" s="102"/>
      <c r="R33" s="101">
        <f t="shared" si="2"/>
        <v>0.7</v>
      </c>
      <c r="S33" s="71"/>
      <c r="T33" s="71"/>
      <c r="U33" s="71"/>
    </row>
    <row r="34" spans="1:21" x14ac:dyDescent="0.3">
      <c r="A34" t="s">
        <v>863</v>
      </c>
      <c r="B34" s="103">
        <v>1070103</v>
      </c>
      <c r="C34" s="103" t="s">
        <v>955</v>
      </c>
      <c r="D34" s="102">
        <v>1</v>
      </c>
      <c r="E34" s="102">
        <v>5</v>
      </c>
      <c r="F34" s="102">
        <v>5</v>
      </c>
      <c r="G34" s="102"/>
      <c r="H34" s="102"/>
      <c r="I34" s="102">
        <v>1</v>
      </c>
      <c r="J34" s="102">
        <v>1</v>
      </c>
      <c r="K34" s="102">
        <v>2</v>
      </c>
      <c r="L34" s="102">
        <v>10</v>
      </c>
      <c r="M34" s="102"/>
      <c r="N34" s="102"/>
      <c r="O34" s="102"/>
      <c r="P34" s="102"/>
      <c r="Q34" s="102"/>
      <c r="R34" s="101">
        <f t="shared" ref="R34:R65" si="6">K34/L34</f>
        <v>0.2</v>
      </c>
      <c r="S34" s="71"/>
      <c r="T34" s="71"/>
      <c r="U34" s="71"/>
    </row>
    <row r="35" spans="1:21" x14ac:dyDescent="0.3">
      <c r="A35" t="s">
        <v>863</v>
      </c>
      <c r="B35" s="103">
        <v>1070105</v>
      </c>
      <c r="C35" s="103" t="s">
        <v>954</v>
      </c>
      <c r="D35" s="102">
        <v>1</v>
      </c>
      <c r="E35" s="102">
        <v>8</v>
      </c>
      <c r="F35" s="102">
        <v>6</v>
      </c>
      <c r="G35" s="102"/>
      <c r="H35" s="102"/>
      <c r="I35" s="102">
        <v>4</v>
      </c>
      <c r="J35" s="102">
        <v>4</v>
      </c>
      <c r="K35" s="102">
        <v>9</v>
      </c>
      <c r="L35" s="102">
        <v>14</v>
      </c>
      <c r="M35" s="102"/>
      <c r="N35" s="102"/>
      <c r="O35" s="102"/>
      <c r="P35" s="102"/>
      <c r="Q35" s="102"/>
      <c r="R35" s="101">
        <f t="shared" si="6"/>
        <v>0.6428571428571429</v>
      </c>
      <c r="S35" s="71"/>
      <c r="T35" s="71"/>
      <c r="U35" s="71"/>
    </row>
    <row r="36" spans="1:21" x14ac:dyDescent="0.3">
      <c r="A36" t="s">
        <v>863</v>
      </c>
      <c r="B36" s="103">
        <v>1070106</v>
      </c>
      <c r="C36" s="103" t="s">
        <v>953</v>
      </c>
      <c r="D36" s="102">
        <v>1</v>
      </c>
      <c r="E36" s="102">
        <v>29</v>
      </c>
      <c r="F36" s="102">
        <v>5</v>
      </c>
      <c r="G36" s="102"/>
      <c r="H36" s="102"/>
      <c r="I36" s="102">
        <v>4</v>
      </c>
      <c r="J36" s="102">
        <v>23</v>
      </c>
      <c r="K36" s="102">
        <v>31</v>
      </c>
      <c r="L36" s="102">
        <v>34</v>
      </c>
      <c r="M36" s="102"/>
      <c r="N36" s="102"/>
      <c r="O36" s="102"/>
      <c r="P36" s="102"/>
      <c r="Q36" s="102"/>
      <c r="R36" s="101">
        <f t="shared" si="6"/>
        <v>0.91176470588235292</v>
      </c>
      <c r="S36" s="71"/>
      <c r="T36" s="71"/>
      <c r="U36" s="71"/>
    </row>
    <row r="37" spans="1:21" x14ac:dyDescent="0.3">
      <c r="A37" t="s">
        <v>863</v>
      </c>
      <c r="B37" s="103">
        <v>1070107</v>
      </c>
      <c r="C37" s="103" t="s">
        <v>952</v>
      </c>
      <c r="D37" s="102">
        <v>1</v>
      </c>
      <c r="E37" s="102">
        <v>9</v>
      </c>
      <c r="F37" s="102">
        <v>6</v>
      </c>
      <c r="G37" s="102"/>
      <c r="H37" s="102"/>
      <c r="I37" s="102">
        <v>5</v>
      </c>
      <c r="J37" s="102">
        <v>8</v>
      </c>
      <c r="K37" s="102">
        <v>13</v>
      </c>
      <c r="L37" s="102">
        <v>15</v>
      </c>
      <c r="M37" s="102"/>
      <c r="N37" s="102"/>
      <c r="O37" s="102"/>
      <c r="P37" s="102"/>
      <c r="Q37" s="102"/>
      <c r="R37" s="101">
        <f t="shared" si="6"/>
        <v>0.8666666666666667</v>
      </c>
      <c r="S37" s="71"/>
      <c r="T37" s="71"/>
      <c r="U37" s="71"/>
    </row>
    <row r="38" spans="1:21" x14ac:dyDescent="0.3">
      <c r="A38" t="s">
        <v>863</v>
      </c>
      <c r="B38" s="103">
        <v>1070109</v>
      </c>
      <c r="C38" s="103" t="s">
        <v>951</v>
      </c>
      <c r="D38" s="102">
        <v>1</v>
      </c>
      <c r="E38" s="102">
        <v>25</v>
      </c>
      <c r="F38" s="102">
        <v>7</v>
      </c>
      <c r="G38" s="102"/>
      <c r="H38" s="102"/>
      <c r="I38" s="102">
        <v>6</v>
      </c>
      <c r="J38" s="102">
        <v>21</v>
      </c>
      <c r="K38" s="102">
        <v>28</v>
      </c>
      <c r="L38" s="102">
        <v>32</v>
      </c>
      <c r="M38" s="102"/>
      <c r="N38" s="102"/>
      <c r="O38" s="102"/>
      <c r="P38" s="102"/>
      <c r="Q38" s="102"/>
      <c r="R38" s="101">
        <f t="shared" si="6"/>
        <v>0.875</v>
      </c>
      <c r="S38" s="71"/>
      <c r="T38" s="71"/>
      <c r="U38" s="71"/>
    </row>
    <row r="39" spans="1:21" x14ac:dyDescent="0.3">
      <c r="A39" t="s">
        <v>863</v>
      </c>
      <c r="B39" s="103">
        <v>1070110</v>
      </c>
      <c r="C39" s="103" t="s">
        <v>950</v>
      </c>
      <c r="D39" s="102">
        <v>1</v>
      </c>
      <c r="E39" s="102">
        <v>9</v>
      </c>
      <c r="F39" s="102">
        <v>4</v>
      </c>
      <c r="G39" s="102"/>
      <c r="H39" s="102"/>
      <c r="I39" s="102">
        <v>3</v>
      </c>
      <c r="J39" s="102">
        <v>7</v>
      </c>
      <c r="K39" s="102">
        <v>11</v>
      </c>
      <c r="L39" s="102">
        <v>13</v>
      </c>
      <c r="M39" s="102"/>
      <c r="N39" s="102"/>
      <c r="O39" s="102"/>
      <c r="P39" s="102"/>
      <c r="Q39" s="102"/>
      <c r="R39" s="101">
        <f t="shared" si="6"/>
        <v>0.84615384615384615</v>
      </c>
      <c r="S39" s="71"/>
      <c r="T39" s="71"/>
      <c r="U39" s="71"/>
    </row>
    <row r="40" spans="1:21" x14ac:dyDescent="0.3">
      <c r="A40" t="s">
        <v>863</v>
      </c>
      <c r="B40" s="103">
        <v>1070111</v>
      </c>
      <c r="C40" s="103" t="s">
        <v>949</v>
      </c>
      <c r="D40" s="102">
        <v>1</v>
      </c>
      <c r="E40" s="102">
        <v>13</v>
      </c>
      <c r="F40" s="102">
        <v>2</v>
      </c>
      <c r="G40" s="102"/>
      <c r="H40" s="102"/>
      <c r="I40" s="102">
        <v>1</v>
      </c>
      <c r="J40" s="102">
        <v>9</v>
      </c>
      <c r="K40" s="102">
        <v>11</v>
      </c>
      <c r="L40" s="102">
        <v>15</v>
      </c>
      <c r="M40" s="102"/>
      <c r="N40" s="102"/>
      <c r="O40" s="102"/>
      <c r="P40" s="102"/>
      <c r="Q40" s="102"/>
      <c r="R40" s="101">
        <f t="shared" si="6"/>
        <v>0.73333333333333328</v>
      </c>
      <c r="S40" s="71"/>
      <c r="T40" s="71"/>
      <c r="U40" s="71"/>
    </row>
    <row r="41" spans="1:21" x14ac:dyDescent="0.3">
      <c r="A41" t="s">
        <v>863</v>
      </c>
      <c r="B41" s="103">
        <v>1070112</v>
      </c>
      <c r="C41" s="103" t="s">
        <v>948</v>
      </c>
      <c r="D41" s="102">
        <v>1</v>
      </c>
      <c r="E41" s="102">
        <v>12</v>
      </c>
      <c r="F41" s="102">
        <v>1</v>
      </c>
      <c r="G41" s="102"/>
      <c r="H41" s="102"/>
      <c r="I41" s="102">
        <v>1</v>
      </c>
      <c r="J41" s="102">
        <v>1</v>
      </c>
      <c r="K41" s="102">
        <v>2</v>
      </c>
      <c r="L41" s="102">
        <v>13</v>
      </c>
      <c r="M41" s="102"/>
      <c r="N41" s="102"/>
      <c r="O41" s="102"/>
      <c r="P41" s="102"/>
      <c r="Q41" s="102"/>
      <c r="R41" s="101">
        <f t="shared" si="6"/>
        <v>0.15384615384615385</v>
      </c>
      <c r="S41" s="71"/>
      <c r="T41" s="71"/>
      <c r="U41" s="71"/>
    </row>
    <row r="42" spans="1:21" x14ac:dyDescent="0.3">
      <c r="A42" t="s">
        <v>863</v>
      </c>
      <c r="B42" s="103">
        <v>1070113</v>
      </c>
      <c r="C42" s="103" t="s">
        <v>947</v>
      </c>
      <c r="D42" s="102">
        <v>1</v>
      </c>
      <c r="E42" s="102">
        <v>8</v>
      </c>
      <c r="F42" s="102">
        <v>6</v>
      </c>
      <c r="G42" s="102"/>
      <c r="H42" s="102"/>
      <c r="I42" s="102">
        <v>5</v>
      </c>
      <c r="J42" s="102">
        <v>3</v>
      </c>
      <c r="K42" s="102">
        <v>8</v>
      </c>
      <c r="L42" s="102">
        <v>14</v>
      </c>
      <c r="M42" s="102"/>
      <c r="N42" s="102"/>
      <c r="O42" s="102"/>
      <c r="P42" s="102"/>
      <c r="Q42" s="102"/>
      <c r="R42" s="101">
        <f t="shared" si="6"/>
        <v>0.5714285714285714</v>
      </c>
      <c r="S42" s="71"/>
      <c r="T42" s="71"/>
      <c r="U42" s="71"/>
    </row>
    <row r="43" spans="1:21" x14ac:dyDescent="0.3">
      <c r="A43" t="s">
        <v>863</v>
      </c>
      <c r="B43" s="103">
        <v>1070114</v>
      </c>
      <c r="C43" s="103" t="s">
        <v>946</v>
      </c>
      <c r="D43" s="102">
        <v>1</v>
      </c>
      <c r="E43" s="102">
        <v>22</v>
      </c>
      <c r="F43" s="102">
        <v>6</v>
      </c>
      <c r="G43" s="102"/>
      <c r="H43" s="102"/>
      <c r="I43" s="102">
        <v>6</v>
      </c>
      <c r="J43" s="102">
        <v>17</v>
      </c>
      <c r="K43" s="102">
        <v>25</v>
      </c>
      <c r="L43" s="102">
        <v>29</v>
      </c>
      <c r="M43" s="102"/>
      <c r="N43" s="102"/>
      <c r="O43" s="102"/>
      <c r="P43" s="102"/>
      <c r="Q43" s="102"/>
      <c r="R43" s="101">
        <f t="shared" si="6"/>
        <v>0.86206896551724133</v>
      </c>
      <c r="S43" s="71"/>
      <c r="T43" s="71"/>
      <c r="U43" s="71"/>
    </row>
    <row r="44" spans="1:21" x14ac:dyDescent="0.3">
      <c r="A44" t="s">
        <v>863</v>
      </c>
      <c r="B44" s="103">
        <v>1070115</v>
      </c>
      <c r="C44" s="103" t="s">
        <v>945</v>
      </c>
      <c r="D44" s="102">
        <v>1</v>
      </c>
      <c r="E44" s="102">
        <v>20</v>
      </c>
      <c r="F44" s="102">
        <v>5</v>
      </c>
      <c r="G44" s="102"/>
      <c r="H44" s="102"/>
      <c r="I44" s="102">
        <v>5</v>
      </c>
      <c r="J44" s="102">
        <v>16</v>
      </c>
      <c r="K44" s="102">
        <v>23</v>
      </c>
      <c r="L44" s="102">
        <v>25</v>
      </c>
      <c r="M44" s="102"/>
      <c r="N44" s="102"/>
      <c r="O44" s="102"/>
      <c r="P44" s="102"/>
      <c r="Q44" s="102"/>
      <c r="R44" s="101">
        <f t="shared" si="6"/>
        <v>0.92</v>
      </c>
      <c r="S44" s="71"/>
      <c r="T44" s="71"/>
      <c r="U44" s="71"/>
    </row>
    <row r="45" spans="1:21" x14ac:dyDescent="0.3">
      <c r="A45" t="s">
        <v>863</v>
      </c>
      <c r="B45" s="103">
        <v>1070117</v>
      </c>
      <c r="C45" s="103" t="s">
        <v>944</v>
      </c>
      <c r="D45" s="102">
        <v>1</v>
      </c>
      <c r="E45" s="102">
        <v>15</v>
      </c>
      <c r="F45" s="102">
        <v>4</v>
      </c>
      <c r="G45" s="102"/>
      <c r="H45" s="102"/>
      <c r="I45" s="102">
        <v>4</v>
      </c>
      <c r="J45" s="102">
        <v>4</v>
      </c>
      <c r="K45" s="102">
        <v>8</v>
      </c>
      <c r="L45" s="102">
        <v>19</v>
      </c>
      <c r="M45" s="102"/>
      <c r="N45" s="102"/>
      <c r="O45" s="102"/>
      <c r="P45" s="102"/>
      <c r="Q45" s="102"/>
      <c r="R45" s="101">
        <f t="shared" si="6"/>
        <v>0.42105263157894735</v>
      </c>
      <c r="S45" s="71"/>
      <c r="T45" s="71"/>
      <c r="U45" s="71"/>
    </row>
    <row r="46" spans="1:21" x14ac:dyDescent="0.3">
      <c r="A46" t="s">
        <v>863</v>
      </c>
      <c r="B46" s="103">
        <v>1080101</v>
      </c>
      <c r="C46" s="103" t="s">
        <v>943</v>
      </c>
      <c r="D46" s="102">
        <v>1</v>
      </c>
      <c r="E46" s="102">
        <v>12</v>
      </c>
      <c r="F46" s="102">
        <v>5</v>
      </c>
      <c r="G46" s="102"/>
      <c r="H46" s="102"/>
      <c r="I46" s="102">
        <v>5</v>
      </c>
      <c r="J46" s="102"/>
      <c r="K46" s="102">
        <v>17</v>
      </c>
      <c r="L46" s="102">
        <v>17</v>
      </c>
      <c r="M46" s="102"/>
      <c r="N46" s="102"/>
      <c r="O46" s="102"/>
      <c r="P46" s="102"/>
      <c r="Q46" s="102"/>
      <c r="R46" s="101">
        <f t="shared" si="6"/>
        <v>1</v>
      </c>
      <c r="S46" s="71"/>
      <c r="T46" s="71"/>
      <c r="U46" s="71"/>
    </row>
    <row r="47" spans="1:21" x14ac:dyDescent="0.3">
      <c r="A47" t="s">
        <v>863</v>
      </c>
      <c r="B47" s="103">
        <v>1080102</v>
      </c>
      <c r="C47" s="103" t="s">
        <v>942</v>
      </c>
      <c r="D47" s="102">
        <v>1</v>
      </c>
      <c r="E47" s="102">
        <v>20</v>
      </c>
      <c r="F47" s="102">
        <v>4</v>
      </c>
      <c r="G47" s="102"/>
      <c r="H47" s="102"/>
      <c r="I47" s="102">
        <v>3</v>
      </c>
      <c r="J47" s="102">
        <v>8</v>
      </c>
      <c r="K47" s="102">
        <v>12</v>
      </c>
      <c r="L47" s="102">
        <v>24</v>
      </c>
      <c r="M47" s="102"/>
      <c r="N47" s="102"/>
      <c r="O47" s="102"/>
      <c r="P47" s="102"/>
      <c r="Q47" s="102"/>
      <c r="R47" s="101">
        <f t="shared" si="6"/>
        <v>0.5</v>
      </c>
      <c r="S47" s="71"/>
      <c r="T47" s="71"/>
      <c r="U47" s="71"/>
    </row>
    <row r="48" spans="1:21" x14ac:dyDescent="0.3">
      <c r="A48" t="s">
        <v>863</v>
      </c>
      <c r="B48" s="103">
        <v>1080103</v>
      </c>
      <c r="C48" s="103" t="s">
        <v>941</v>
      </c>
      <c r="D48" s="102">
        <v>1</v>
      </c>
      <c r="E48" s="102">
        <v>8</v>
      </c>
      <c r="F48" s="102">
        <v>4</v>
      </c>
      <c r="G48" s="102"/>
      <c r="H48" s="102"/>
      <c r="I48" s="102">
        <v>2</v>
      </c>
      <c r="J48" s="102">
        <v>2</v>
      </c>
      <c r="K48" s="102">
        <v>4</v>
      </c>
      <c r="L48" s="102">
        <v>12</v>
      </c>
      <c r="M48" s="102"/>
      <c r="N48" s="102"/>
      <c r="O48" s="102"/>
      <c r="P48" s="102"/>
      <c r="Q48" s="102"/>
      <c r="R48" s="101">
        <f t="shared" si="6"/>
        <v>0.33333333333333331</v>
      </c>
      <c r="S48" s="71"/>
      <c r="T48" s="71"/>
      <c r="U48" s="71"/>
    </row>
    <row r="49" spans="1:21" x14ac:dyDescent="0.3">
      <c r="A49" t="s">
        <v>863</v>
      </c>
      <c r="B49" s="103">
        <v>1080104</v>
      </c>
      <c r="C49" s="103" t="s">
        <v>940</v>
      </c>
      <c r="D49" s="102">
        <v>1</v>
      </c>
      <c r="E49" s="102">
        <v>10</v>
      </c>
      <c r="F49" s="102">
        <v>4</v>
      </c>
      <c r="G49" s="102"/>
      <c r="H49" s="102"/>
      <c r="I49" s="102">
        <v>3</v>
      </c>
      <c r="J49" s="102">
        <v>8</v>
      </c>
      <c r="K49" s="102">
        <v>12</v>
      </c>
      <c r="L49" s="102">
        <v>14</v>
      </c>
      <c r="M49" s="102"/>
      <c r="N49" s="102"/>
      <c r="O49" s="102"/>
      <c r="P49" s="102"/>
      <c r="Q49" s="102"/>
      <c r="R49" s="101">
        <f t="shared" si="6"/>
        <v>0.8571428571428571</v>
      </c>
      <c r="S49" s="71"/>
      <c r="T49" s="71"/>
      <c r="U49" s="71"/>
    </row>
    <row r="50" spans="1:21" x14ac:dyDescent="0.3">
      <c r="A50" t="s">
        <v>863</v>
      </c>
      <c r="B50" s="103">
        <v>1080105</v>
      </c>
      <c r="C50" s="103" t="s">
        <v>939</v>
      </c>
      <c r="D50" s="102">
        <v>1</v>
      </c>
      <c r="E50" s="102">
        <v>8</v>
      </c>
      <c r="F50" s="102">
        <v>4</v>
      </c>
      <c r="G50" s="102"/>
      <c r="H50" s="102"/>
      <c r="I50" s="102">
        <v>3</v>
      </c>
      <c r="J50" s="102">
        <v>5</v>
      </c>
      <c r="K50" s="102">
        <v>9</v>
      </c>
      <c r="L50" s="102">
        <v>12</v>
      </c>
      <c r="M50" s="102"/>
      <c r="N50" s="102"/>
      <c r="O50" s="102"/>
      <c r="P50" s="102"/>
      <c r="Q50" s="102"/>
      <c r="R50" s="101">
        <f t="shared" si="6"/>
        <v>0.75</v>
      </c>
      <c r="S50" s="71"/>
      <c r="T50" s="71"/>
      <c r="U50" s="71"/>
    </row>
    <row r="51" spans="1:21" x14ac:dyDescent="0.3">
      <c r="A51" t="s">
        <v>863</v>
      </c>
      <c r="B51" s="103">
        <v>1080106</v>
      </c>
      <c r="C51" s="103" t="s">
        <v>938</v>
      </c>
      <c r="D51" s="102">
        <v>1</v>
      </c>
      <c r="E51" s="102">
        <v>11</v>
      </c>
      <c r="F51" s="102">
        <v>4</v>
      </c>
      <c r="G51" s="102"/>
      <c r="H51" s="102"/>
      <c r="I51" s="102">
        <v>4</v>
      </c>
      <c r="J51" s="102">
        <v>9</v>
      </c>
      <c r="K51" s="102">
        <v>13</v>
      </c>
      <c r="L51" s="102">
        <v>15</v>
      </c>
      <c r="M51" s="102"/>
      <c r="N51" s="102"/>
      <c r="O51" s="102"/>
      <c r="P51" s="102"/>
      <c r="Q51" s="102"/>
      <c r="R51" s="101">
        <f t="shared" si="6"/>
        <v>0.8666666666666667</v>
      </c>
      <c r="S51" s="71"/>
      <c r="T51" s="71"/>
      <c r="U51" s="71"/>
    </row>
    <row r="52" spans="1:21" x14ac:dyDescent="0.3">
      <c r="A52" t="s">
        <v>863</v>
      </c>
      <c r="B52" s="103">
        <v>1080107</v>
      </c>
      <c r="C52" s="103" t="s">
        <v>937</v>
      </c>
      <c r="D52" s="102">
        <v>1</v>
      </c>
      <c r="E52" s="102">
        <v>23</v>
      </c>
      <c r="F52" s="102">
        <v>4</v>
      </c>
      <c r="G52" s="102"/>
      <c r="H52" s="102"/>
      <c r="I52" s="102">
        <v>4</v>
      </c>
      <c r="J52" s="102">
        <v>10</v>
      </c>
      <c r="K52" s="102">
        <v>14</v>
      </c>
      <c r="L52" s="102">
        <v>27</v>
      </c>
      <c r="M52" s="102"/>
      <c r="N52" s="102"/>
      <c r="O52" s="102"/>
      <c r="P52" s="102"/>
      <c r="Q52" s="102"/>
      <c r="R52" s="101">
        <f t="shared" si="6"/>
        <v>0.51851851851851849</v>
      </c>
      <c r="S52" s="71"/>
      <c r="T52" s="71"/>
      <c r="U52" s="71"/>
    </row>
    <row r="53" spans="1:21" x14ac:dyDescent="0.3">
      <c r="A53" t="s">
        <v>863</v>
      </c>
      <c r="B53" s="103">
        <v>1080108</v>
      </c>
      <c r="C53" s="103" t="s">
        <v>936</v>
      </c>
      <c r="D53" s="102">
        <v>1</v>
      </c>
      <c r="E53" s="102">
        <v>23</v>
      </c>
      <c r="F53" s="102">
        <v>5</v>
      </c>
      <c r="G53" s="102"/>
      <c r="H53" s="102"/>
      <c r="I53" s="102">
        <v>4</v>
      </c>
      <c r="J53" s="102">
        <v>13</v>
      </c>
      <c r="K53" s="102">
        <v>18</v>
      </c>
      <c r="L53" s="102">
        <v>28</v>
      </c>
      <c r="M53" s="102"/>
      <c r="N53" s="102"/>
      <c r="O53" s="102"/>
      <c r="P53" s="102"/>
      <c r="Q53" s="102"/>
      <c r="R53" s="101">
        <f t="shared" si="6"/>
        <v>0.6428571428571429</v>
      </c>
      <c r="S53" s="71"/>
      <c r="T53" s="71"/>
      <c r="U53" s="71"/>
    </row>
    <row r="54" spans="1:21" x14ac:dyDescent="0.3">
      <c r="A54" t="s">
        <v>863</v>
      </c>
      <c r="B54" s="103">
        <v>1080109</v>
      </c>
      <c r="C54" s="103" t="s">
        <v>935</v>
      </c>
      <c r="D54" s="102">
        <v>1</v>
      </c>
      <c r="E54" s="102">
        <v>6</v>
      </c>
      <c r="F54" s="102">
        <v>4</v>
      </c>
      <c r="G54" s="102"/>
      <c r="H54" s="102"/>
      <c r="I54" s="102">
        <v>3</v>
      </c>
      <c r="J54" s="102">
        <v>6</v>
      </c>
      <c r="K54" s="102">
        <v>9</v>
      </c>
      <c r="L54" s="102">
        <v>10</v>
      </c>
      <c r="M54" s="102"/>
      <c r="N54" s="102"/>
      <c r="O54" s="102"/>
      <c r="P54" s="102"/>
      <c r="Q54" s="102"/>
      <c r="R54" s="101">
        <f t="shared" si="6"/>
        <v>0.9</v>
      </c>
      <c r="S54" s="71"/>
      <c r="T54" s="71"/>
      <c r="U54" s="71"/>
    </row>
    <row r="55" spans="1:21" x14ac:dyDescent="0.3">
      <c r="A55" t="s">
        <v>863</v>
      </c>
      <c r="B55" s="103">
        <v>1080110</v>
      </c>
      <c r="C55" s="103" t="s">
        <v>934</v>
      </c>
      <c r="D55" s="102">
        <v>1</v>
      </c>
      <c r="E55" s="102">
        <v>6</v>
      </c>
      <c r="F55" s="102">
        <v>3</v>
      </c>
      <c r="G55" s="102"/>
      <c r="H55" s="102"/>
      <c r="I55" s="102">
        <v>3</v>
      </c>
      <c r="J55" s="102">
        <v>2</v>
      </c>
      <c r="K55" s="102">
        <v>5</v>
      </c>
      <c r="L55" s="102">
        <v>9</v>
      </c>
      <c r="M55" s="102"/>
      <c r="N55" s="102"/>
      <c r="O55" s="102"/>
      <c r="P55" s="102"/>
      <c r="Q55" s="102"/>
      <c r="R55" s="101">
        <f t="shared" si="6"/>
        <v>0.55555555555555558</v>
      </c>
      <c r="S55" s="71"/>
      <c r="T55" s="71"/>
      <c r="U55" s="71"/>
    </row>
    <row r="56" spans="1:21" x14ac:dyDescent="0.3">
      <c r="A56" t="s">
        <v>863</v>
      </c>
      <c r="B56" s="103">
        <v>1080111</v>
      </c>
      <c r="C56" s="103" t="s">
        <v>933</v>
      </c>
      <c r="D56" s="102">
        <v>1</v>
      </c>
      <c r="E56" s="102">
        <v>8</v>
      </c>
      <c r="F56" s="102">
        <v>5</v>
      </c>
      <c r="G56" s="102"/>
      <c r="H56" s="102"/>
      <c r="I56" s="102">
        <v>4</v>
      </c>
      <c r="J56" s="102">
        <v>3</v>
      </c>
      <c r="K56" s="102">
        <v>8</v>
      </c>
      <c r="L56" s="102">
        <v>13</v>
      </c>
      <c r="M56" s="102"/>
      <c r="N56" s="102"/>
      <c r="O56" s="102"/>
      <c r="P56" s="102"/>
      <c r="Q56" s="102"/>
      <c r="R56" s="101">
        <f t="shared" si="6"/>
        <v>0.61538461538461542</v>
      </c>
      <c r="S56" s="71"/>
      <c r="T56" s="71"/>
      <c r="U56" s="71"/>
    </row>
    <row r="57" spans="1:21" x14ac:dyDescent="0.3">
      <c r="A57" t="s">
        <v>863</v>
      </c>
      <c r="B57" s="103">
        <v>1080112</v>
      </c>
      <c r="C57" s="103" t="s">
        <v>932</v>
      </c>
      <c r="D57" s="102">
        <v>1</v>
      </c>
      <c r="E57" s="102">
        <v>18</v>
      </c>
      <c r="F57" s="102">
        <v>3</v>
      </c>
      <c r="G57" s="102"/>
      <c r="H57" s="102"/>
      <c r="I57" s="102">
        <v>3</v>
      </c>
      <c r="J57" s="102">
        <v>10</v>
      </c>
      <c r="K57" s="102">
        <v>13</v>
      </c>
      <c r="L57" s="102">
        <v>21</v>
      </c>
      <c r="M57" s="102"/>
      <c r="N57" s="102"/>
      <c r="O57" s="102"/>
      <c r="P57" s="102"/>
      <c r="Q57" s="102"/>
      <c r="R57" s="101">
        <f t="shared" si="6"/>
        <v>0.61904761904761907</v>
      </c>
      <c r="S57" s="71"/>
      <c r="T57" s="71"/>
      <c r="U57" s="71"/>
    </row>
    <row r="58" spans="1:21" x14ac:dyDescent="0.3">
      <c r="A58" t="s">
        <v>863</v>
      </c>
      <c r="B58" s="103">
        <v>1080113</v>
      </c>
      <c r="C58" s="103" t="s">
        <v>931</v>
      </c>
      <c r="D58" s="102">
        <v>1</v>
      </c>
      <c r="E58" s="102">
        <v>26</v>
      </c>
      <c r="F58" s="102">
        <v>5</v>
      </c>
      <c r="G58" s="102"/>
      <c r="H58" s="102"/>
      <c r="I58" s="102">
        <v>4</v>
      </c>
      <c r="J58" s="102">
        <v>21</v>
      </c>
      <c r="K58" s="102">
        <v>25</v>
      </c>
      <c r="L58" s="102">
        <v>31</v>
      </c>
      <c r="M58" s="102"/>
      <c r="N58" s="102"/>
      <c r="O58" s="102"/>
      <c r="P58" s="102"/>
      <c r="Q58" s="102"/>
      <c r="R58" s="101">
        <f t="shared" si="6"/>
        <v>0.80645161290322576</v>
      </c>
      <c r="S58" s="71"/>
      <c r="T58" s="71"/>
      <c r="U58" s="71"/>
    </row>
    <row r="59" spans="1:21" x14ac:dyDescent="0.3">
      <c r="A59" t="s">
        <v>863</v>
      </c>
      <c r="B59" s="103">
        <v>1080114</v>
      </c>
      <c r="C59" s="103" t="s">
        <v>930</v>
      </c>
      <c r="D59" s="102">
        <v>1</v>
      </c>
      <c r="E59" s="102">
        <v>11</v>
      </c>
      <c r="F59" s="102">
        <v>5</v>
      </c>
      <c r="G59" s="102"/>
      <c r="H59" s="102"/>
      <c r="I59" s="102">
        <v>4</v>
      </c>
      <c r="J59" s="102">
        <v>7</v>
      </c>
      <c r="K59" s="102">
        <v>11</v>
      </c>
      <c r="L59" s="102">
        <v>16</v>
      </c>
      <c r="M59" s="102"/>
      <c r="N59" s="102"/>
      <c r="O59" s="102"/>
      <c r="P59" s="102"/>
      <c r="Q59" s="102"/>
      <c r="R59" s="101">
        <f t="shared" si="6"/>
        <v>0.6875</v>
      </c>
      <c r="S59" s="71"/>
      <c r="T59" s="71"/>
      <c r="U59" s="71"/>
    </row>
    <row r="60" spans="1:21" x14ac:dyDescent="0.3">
      <c r="A60" t="s">
        <v>863</v>
      </c>
      <c r="B60" s="103">
        <v>1080201</v>
      </c>
      <c r="C60" s="103" t="s">
        <v>929</v>
      </c>
      <c r="D60" s="102">
        <v>1</v>
      </c>
      <c r="E60" s="102">
        <v>7</v>
      </c>
      <c r="F60" s="102">
        <v>4</v>
      </c>
      <c r="G60" s="102"/>
      <c r="H60" s="102"/>
      <c r="I60" s="102">
        <v>4</v>
      </c>
      <c r="J60" s="102">
        <v>6</v>
      </c>
      <c r="K60" s="102">
        <v>10</v>
      </c>
      <c r="L60" s="102">
        <v>11</v>
      </c>
      <c r="M60" s="102"/>
      <c r="N60" s="102"/>
      <c r="O60" s="102"/>
      <c r="P60" s="102"/>
      <c r="Q60" s="102"/>
      <c r="R60" s="101">
        <f t="shared" si="6"/>
        <v>0.90909090909090906</v>
      </c>
      <c r="S60" s="71"/>
      <c r="T60" s="71"/>
      <c r="U60" s="71"/>
    </row>
    <row r="61" spans="1:21" x14ac:dyDescent="0.3">
      <c r="A61" t="s">
        <v>863</v>
      </c>
      <c r="B61" s="103">
        <v>1080202</v>
      </c>
      <c r="C61" s="103" t="s">
        <v>928</v>
      </c>
      <c r="D61" s="102">
        <v>1</v>
      </c>
      <c r="E61" s="102">
        <v>9</v>
      </c>
      <c r="F61" s="102">
        <v>3</v>
      </c>
      <c r="G61" s="102"/>
      <c r="H61" s="102"/>
      <c r="I61" s="102">
        <v>3</v>
      </c>
      <c r="J61" s="102">
        <v>9</v>
      </c>
      <c r="K61" s="102">
        <v>12</v>
      </c>
      <c r="L61" s="102">
        <v>12</v>
      </c>
      <c r="M61" s="102"/>
      <c r="N61" s="102"/>
      <c r="O61" s="102"/>
      <c r="P61" s="102"/>
      <c r="Q61" s="102"/>
      <c r="R61" s="101">
        <f t="shared" si="6"/>
        <v>1</v>
      </c>
      <c r="S61" s="71"/>
      <c r="T61" s="71"/>
      <c r="U61" s="71"/>
    </row>
    <row r="62" spans="1:21" x14ac:dyDescent="0.3">
      <c r="A62" t="s">
        <v>863</v>
      </c>
      <c r="B62" s="103">
        <v>1080203</v>
      </c>
      <c r="C62" s="103" t="s">
        <v>927</v>
      </c>
      <c r="D62" s="102">
        <v>1</v>
      </c>
      <c r="E62" s="102">
        <v>8</v>
      </c>
      <c r="F62" s="102">
        <v>2</v>
      </c>
      <c r="G62" s="102"/>
      <c r="H62" s="102"/>
      <c r="I62" s="102">
        <v>2</v>
      </c>
      <c r="J62" s="102">
        <v>8</v>
      </c>
      <c r="K62" s="102">
        <v>10</v>
      </c>
      <c r="L62" s="102">
        <v>10</v>
      </c>
      <c r="M62" s="102"/>
      <c r="N62" s="102"/>
      <c r="O62" s="102"/>
      <c r="P62" s="102"/>
      <c r="Q62" s="102"/>
      <c r="R62" s="101">
        <f t="shared" si="6"/>
        <v>1</v>
      </c>
      <c r="S62" s="71"/>
      <c r="T62" s="71"/>
      <c r="U62" s="71"/>
    </row>
    <row r="63" spans="1:21" x14ac:dyDescent="0.3">
      <c r="A63" t="s">
        <v>863</v>
      </c>
      <c r="B63" s="103">
        <v>1080301</v>
      </c>
      <c r="C63" s="103" t="s">
        <v>926</v>
      </c>
      <c r="D63" s="102">
        <v>1</v>
      </c>
      <c r="E63" s="102">
        <v>6</v>
      </c>
      <c r="F63" s="102">
        <v>4</v>
      </c>
      <c r="G63" s="102"/>
      <c r="H63" s="102"/>
      <c r="I63" s="102">
        <v>2</v>
      </c>
      <c r="J63" s="102">
        <v>3</v>
      </c>
      <c r="K63" s="102">
        <v>5</v>
      </c>
      <c r="L63" s="102">
        <v>10</v>
      </c>
      <c r="M63" s="102"/>
      <c r="N63" s="102"/>
      <c r="O63" s="102"/>
      <c r="P63" s="102"/>
      <c r="Q63" s="102"/>
      <c r="R63" s="101">
        <f t="shared" si="6"/>
        <v>0.5</v>
      </c>
      <c r="S63" s="71"/>
      <c r="T63" s="71"/>
      <c r="U63" s="71"/>
    </row>
    <row r="64" spans="1:21" x14ac:dyDescent="0.3">
      <c r="A64" t="s">
        <v>863</v>
      </c>
      <c r="B64" s="103">
        <v>1080302</v>
      </c>
      <c r="C64" s="103" t="s">
        <v>925</v>
      </c>
      <c r="D64" s="102">
        <v>1</v>
      </c>
      <c r="E64" s="102">
        <v>20</v>
      </c>
      <c r="F64" s="102">
        <v>3</v>
      </c>
      <c r="G64" s="102"/>
      <c r="H64" s="102"/>
      <c r="I64" s="102">
        <v>3</v>
      </c>
      <c r="J64" s="102">
        <v>18</v>
      </c>
      <c r="K64" s="102">
        <v>22</v>
      </c>
      <c r="L64" s="102">
        <v>23</v>
      </c>
      <c r="M64" s="102"/>
      <c r="N64" s="102"/>
      <c r="O64" s="102"/>
      <c r="P64" s="102"/>
      <c r="Q64" s="102"/>
      <c r="R64" s="101">
        <f t="shared" si="6"/>
        <v>0.95652173913043481</v>
      </c>
      <c r="S64" s="71"/>
      <c r="T64" s="71"/>
      <c r="U64" s="71"/>
    </row>
    <row r="65" spans="1:21" x14ac:dyDescent="0.3">
      <c r="A65" t="s">
        <v>863</v>
      </c>
      <c r="B65" s="103">
        <v>1080303</v>
      </c>
      <c r="C65" s="103" t="s">
        <v>924</v>
      </c>
      <c r="D65" s="102">
        <v>1</v>
      </c>
      <c r="E65" s="102">
        <v>13</v>
      </c>
      <c r="F65" s="102">
        <v>4</v>
      </c>
      <c r="G65" s="102"/>
      <c r="H65" s="102"/>
      <c r="I65" s="102">
        <v>4</v>
      </c>
      <c r="J65" s="102">
        <v>10</v>
      </c>
      <c r="K65" s="102">
        <v>14</v>
      </c>
      <c r="L65" s="102">
        <v>17</v>
      </c>
      <c r="M65" s="102"/>
      <c r="N65" s="102"/>
      <c r="O65" s="102"/>
      <c r="P65" s="102"/>
      <c r="Q65" s="102"/>
      <c r="R65" s="101">
        <f t="shared" si="6"/>
        <v>0.82352941176470584</v>
      </c>
      <c r="S65" s="71"/>
      <c r="T65" s="71"/>
      <c r="U65" s="71"/>
    </row>
    <row r="66" spans="1:21" x14ac:dyDescent="0.3">
      <c r="A66" t="s">
        <v>863</v>
      </c>
      <c r="B66" s="103">
        <v>1080304</v>
      </c>
      <c r="C66" s="103" t="s">
        <v>923</v>
      </c>
      <c r="D66" s="102">
        <v>1</v>
      </c>
      <c r="E66" s="102">
        <v>12</v>
      </c>
      <c r="F66" s="102">
        <v>4</v>
      </c>
      <c r="G66" s="102"/>
      <c r="H66" s="102"/>
      <c r="I66" s="102">
        <v>3</v>
      </c>
      <c r="J66" s="102">
        <v>9</v>
      </c>
      <c r="K66" s="102">
        <v>12</v>
      </c>
      <c r="L66" s="102">
        <v>16</v>
      </c>
      <c r="M66" s="102"/>
      <c r="N66" s="102"/>
      <c r="O66" s="102"/>
      <c r="P66" s="102"/>
      <c r="Q66" s="102"/>
      <c r="R66" s="101">
        <f t="shared" ref="R66:R97" si="7">K66/L66</f>
        <v>0.75</v>
      </c>
      <c r="S66" s="71"/>
      <c r="T66" s="71"/>
      <c r="U66" s="71"/>
    </row>
    <row r="67" spans="1:21" x14ac:dyDescent="0.3">
      <c r="A67" t="s">
        <v>863</v>
      </c>
      <c r="B67" s="103">
        <v>1080305</v>
      </c>
      <c r="C67" s="103" t="s">
        <v>922</v>
      </c>
      <c r="D67" s="102">
        <v>1</v>
      </c>
      <c r="E67" s="102">
        <v>8</v>
      </c>
      <c r="F67" s="102">
        <v>2</v>
      </c>
      <c r="G67" s="102"/>
      <c r="H67" s="102"/>
      <c r="I67" s="102">
        <v>2</v>
      </c>
      <c r="J67" s="102">
        <v>7</v>
      </c>
      <c r="K67" s="102">
        <v>9</v>
      </c>
      <c r="L67" s="102">
        <v>10</v>
      </c>
      <c r="M67" s="102"/>
      <c r="N67" s="102"/>
      <c r="O67" s="102"/>
      <c r="P67" s="102"/>
      <c r="Q67" s="102"/>
      <c r="R67" s="101">
        <f t="shared" si="7"/>
        <v>0.9</v>
      </c>
      <c r="S67" s="71"/>
      <c r="T67" s="71"/>
      <c r="U67" s="71"/>
    </row>
    <row r="68" spans="1:21" x14ac:dyDescent="0.3">
      <c r="A68" t="s">
        <v>863</v>
      </c>
      <c r="B68" s="103">
        <v>1080306</v>
      </c>
      <c r="C68" s="103" t="s">
        <v>921</v>
      </c>
      <c r="D68" s="102">
        <v>1</v>
      </c>
      <c r="E68" s="102">
        <v>16</v>
      </c>
      <c r="F68" s="102">
        <v>3</v>
      </c>
      <c r="G68" s="102"/>
      <c r="H68" s="102"/>
      <c r="I68" s="102">
        <v>2</v>
      </c>
      <c r="J68" s="102">
        <v>13</v>
      </c>
      <c r="K68" s="102">
        <v>17</v>
      </c>
      <c r="L68" s="102">
        <v>19</v>
      </c>
      <c r="M68" s="102"/>
      <c r="N68" s="102"/>
      <c r="O68" s="102"/>
      <c r="P68" s="102"/>
      <c r="Q68" s="102"/>
      <c r="R68" s="101">
        <f t="shared" si="7"/>
        <v>0.89473684210526316</v>
      </c>
      <c r="S68" s="71"/>
      <c r="T68" s="71"/>
      <c r="U68" s="71"/>
    </row>
    <row r="69" spans="1:21" x14ac:dyDescent="0.3">
      <c r="A69" t="s">
        <v>863</v>
      </c>
      <c r="B69" s="103">
        <v>1080307</v>
      </c>
      <c r="C69" s="103" t="s">
        <v>920</v>
      </c>
      <c r="D69" s="102">
        <v>1</v>
      </c>
      <c r="E69" s="102">
        <v>11</v>
      </c>
      <c r="F69" s="102">
        <v>4</v>
      </c>
      <c r="G69" s="102"/>
      <c r="H69" s="102"/>
      <c r="I69" s="102">
        <v>2</v>
      </c>
      <c r="J69" s="102">
        <v>5</v>
      </c>
      <c r="K69" s="102">
        <v>7</v>
      </c>
      <c r="L69" s="102">
        <v>15</v>
      </c>
      <c r="M69" s="102"/>
      <c r="N69" s="102"/>
      <c r="O69" s="102"/>
      <c r="P69" s="102"/>
      <c r="Q69" s="102"/>
      <c r="R69" s="101">
        <f t="shared" si="7"/>
        <v>0.46666666666666667</v>
      </c>
      <c r="S69" s="71"/>
      <c r="T69" s="71"/>
      <c r="U69" s="71"/>
    </row>
    <row r="70" spans="1:21" x14ac:dyDescent="0.3">
      <c r="A70" t="s">
        <v>863</v>
      </c>
      <c r="B70" s="103">
        <v>1080308</v>
      </c>
      <c r="C70" s="103" t="s">
        <v>919</v>
      </c>
      <c r="D70" s="102">
        <v>1</v>
      </c>
      <c r="E70" s="102">
        <v>3</v>
      </c>
      <c r="F70" s="102">
        <v>3</v>
      </c>
      <c r="G70" s="102"/>
      <c r="H70" s="102"/>
      <c r="I70" s="102">
        <v>1</v>
      </c>
      <c r="J70" s="102">
        <v>1</v>
      </c>
      <c r="K70" s="102">
        <v>2</v>
      </c>
      <c r="L70" s="102">
        <v>6</v>
      </c>
      <c r="M70" s="102"/>
      <c r="N70" s="102"/>
      <c r="O70" s="102"/>
      <c r="P70" s="102"/>
      <c r="Q70" s="102"/>
      <c r="R70" s="101">
        <f t="shared" si="7"/>
        <v>0.33333333333333331</v>
      </c>
      <c r="S70" s="71"/>
      <c r="T70" s="71"/>
      <c r="U70" s="71"/>
    </row>
    <row r="71" spans="1:21" x14ac:dyDescent="0.3">
      <c r="A71" t="s">
        <v>863</v>
      </c>
      <c r="B71" s="103">
        <v>1080401</v>
      </c>
      <c r="C71" s="103" t="s">
        <v>918</v>
      </c>
      <c r="D71" s="102">
        <v>1</v>
      </c>
      <c r="E71" s="102">
        <v>7</v>
      </c>
      <c r="F71" s="102">
        <v>3</v>
      </c>
      <c r="G71" s="102"/>
      <c r="H71" s="102"/>
      <c r="I71" s="102">
        <v>2</v>
      </c>
      <c r="J71" s="102">
        <v>6</v>
      </c>
      <c r="K71" s="102">
        <v>8</v>
      </c>
      <c r="L71" s="102">
        <v>10</v>
      </c>
      <c r="M71" s="102"/>
      <c r="N71" s="102"/>
      <c r="O71" s="102"/>
      <c r="P71" s="102"/>
      <c r="Q71" s="102"/>
      <c r="R71" s="101">
        <f t="shared" si="7"/>
        <v>0.8</v>
      </c>
      <c r="S71" s="71"/>
      <c r="T71" s="71"/>
      <c r="U71" s="71"/>
    </row>
    <row r="72" spans="1:21" x14ac:dyDescent="0.3">
      <c r="A72" t="s">
        <v>863</v>
      </c>
      <c r="B72" s="103">
        <v>1080402</v>
      </c>
      <c r="C72" s="103" t="s">
        <v>917</v>
      </c>
      <c r="D72" s="102">
        <v>1</v>
      </c>
      <c r="E72" s="102">
        <v>6</v>
      </c>
      <c r="F72" s="102">
        <v>3</v>
      </c>
      <c r="G72" s="102"/>
      <c r="H72" s="102"/>
      <c r="I72" s="102">
        <v>1</v>
      </c>
      <c r="J72" s="102">
        <v>3</v>
      </c>
      <c r="K72" s="102">
        <v>4</v>
      </c>
      <c r="L72" s="102">
        <v>9</v>
      </c>
      <c r="M72" s="102"/>
      <c r="N72" s="102"/>
      <c r="O72" s="102"/>
      <c r="P72" s="102"/>
      <c r="Q72" s="102"/>
      <c r="R72" s="101">
        <f t="shared" si="7"/>
        <v>0.44444444444444442</v>
      </c>
      <c r="S72" s="71"/>
      <c r="T72" s="71"/>
      <c r="U72" s="71"/>
    </row>
    <row r="73" spans="1:21" x14ac:dyDescent="0.3">
      <c r="A73" t="s">
        <v>863</v>
      </c>
      <c r="B73" s="103">
        <v>1080403</v>
      </c>
      <c r="C73" s="103" t="s">
        <v>916</v>
      </c>
      <c r="D73" s="102">
        <v>1</v>
      </c>
      <c r="E73" s="102">
        <v>10</v>
      </c>
      <c r="F73" s="102">
        <v>3</v>
      </c>
      <c r="G73" s="102"/>
      <c r="H73" s="102"/>
      <c r="I73" s="102">
        <v>3</v>
      </c>
      <c r="J73" s="102">
        <v>10</v>
      </c>
      <c r="K73" s="102">
        <v>13</v>
      </c>
      <c r="L73" s="102">
        <v>13</v>
      </c>
      <c r="M73" s="102"/>
      <c r="N73" s="102"/>
      <c r="O73" s="102"/>
      <c r="P73" s="102"/>
      <c r="Q73" s="102"/>
      <c r="R73" s="101">
        <f t="shared" si="7"/>
        <v>1</v>
      </c>
      <c r="S73" s="71"/>
      <c r="T73" s="71"/>
      <c r="U73" s="71"/>
    </row>
    <row r="74" spans="1:21" x14ac:dyDescent="0.3">
      <c r="A74" t="s">
        <v>863</v>
      </c>
      <c r="B74" s="103">
        <v>1080404</v>
      </c>
      <c r="C74" s="103" t="s">
        <v>915</v>
      </c>
      <c r="D74" s="102">
        <v>1</v>
      </c>
      <c r="E74" s="102">
        <v>19</v>
      </c>
      <c r="F74" s="102">
        <v>3</v>
      </c>
      <c r="G74" s="102"/>
      <c r="H74" s="102"/>
      <c r="I74" s="102">
        <v>3</v>
      </c>
      <c r="J74" s="102">
        <v>12</v>
      </c>
      <c r="K74" s="102">
        <v>15</v>
      </c>
      <c r="L74" s="102">
        <v>22</v>
      </c>
      <c r="M74" s="102"/>
      <c r="N74" s="102"/>
      <c r="O74" s="102"/>
      <c r="P74" s="102"/>
      <c r="Q74" s="102"/>
      <c r="R74" s="101">
        <f t="shared" si="7"/>
        <v>0.68181818181818177</v>
      </c>
      <c r="S74" s="71"/>
      <c r="T74" s="71"/>
      <c r="U74" s="71"/>
    </row>
    <row r="75" spans="1:21" x14ac:dyDescent="0.3">
      <c r="A75" t="s">
        <v>863</v>
      </c>
      <c r="B75" s="103">
        <v>1080405</v>
      </c>
      <c r="C75" s="103" t="s">
        <v>914</v>
      </c>
      <c r="D75" s="102">
        <v>1</v>
      </c>
      <c r="E75" s="102">
        <v>1</v>
      </c>
      <c r="F75" s="102">
        <v>4</v>
      </c>
      <c r="G75" s="102"/>
      <c r="H75" s="102"/>
      <c r="I75" s="102">
        <v>2</v>
      </c>
      <c r="J75" s="102">
        <v>1</v>
      </c>
      <c r="K75" s="102">
        <v>3</v>
      </c>
      <c r="L75" s="102">
        <v>5</v>
      </c>
      <c r="M75" s="102"/>
      <c r="N75" s="102"/>
      <c r="O75" s="102"/>
      <c r="P75" s="102"/>
      <c r="Q75" s="102"/>
      <c r="R75" s="101">
        <f t="shared" si="7"/>
        <v>0.6</v>
      </c>
      <c r="S75" s="71"/>
      <c r="T75" s="71"/>
      <c r="U75" s="71"/>
    </row>
    <row r="76" spans="1:21" x14ac:dyDescent="0.3">
      <c r="A76" t="s">
        <v>863</v>
      </c>
      <c r="B76" s="103">
        <v>1080406</v>
      </c>
      <c r="C76" s="103" t="s">
        <v>913</v>
      </c>
      <c r="D76" s="102">
        <v>1</v>
      </c>
      <c r="E76" s="102">
        <v>11</v>
      </c>
      <c r="F76" s="102">
        <v>1</v>
      </c>
      <c r="G76" s="102"/>
      <c r="H76" s="102"/>
      <c r="I76" s="102">
        <v>1</v>
      </c>
      <c r="J76" s="102">
        <v>7</v>
      </c>
      <c r="K76" s="102">
        <v>9</v>
      </c>
      <c r="L76" s="102">
        <v>12</v>
      </c>
      <c r="M76" s="102"/>
      <c r="N76" s="102"/>
      <c r="O76" s="102"/>
      <c r="P76" s="102"/>
      <c r="Q76" s="102"/>
      <c r="R76" s="101">
        <f t="shared" si="7"/>
        <v>0.75</v>
      </c>
      <c r="S76" s="71"/>
      <c r="T76" s="71"/>
      <c r="U76" s="71"/>
    </row>
    <row r="77" spans="1:21" x14ac:dyDescent="0.3">
      <c r="A77" t="s">
        <v>863</v>
      </c>
      <c r="B77" s="103">
        <v>1080407</v>
      </c>
      <c r="C77" s="103" t="s">
        <v>912</v>
      </c>
      <c r="D77" s="102">
        <v>1</v>
      </c>
      <c r="E77" s="102">
        <v>10</v>
      </c>
      <c r="F77" s="102">
        <v>2</v>
      </c>
      <c r="G77" s="102"/>
      <c r="H77" s="102"/>
      <c r="I77" s="102">
        <v>2</v>
      </c>
      <c r="J77" s="102">
        <v>5</v>
      </c>
      <c r="K77" s="102">
        <v>7</v>
      </c>
      <c r="L77" s="102">
        <v>12</v>
      </c>
      <c r="M77" s="102"/>
      <c r="N77" s="102"/>
      <c r="O77" s="102"/>
      <c r="P77" s="102"/>
      <c r="Q77" s="102"/>
      <c r="R77" s="101">
        <f t="shared" si="7"/>
        <v>0.58333333333333337</v>
      </c>
      <c r="S77" s="71"/>
      <c r="T77" s="71"/>
      <c r="U77" s="71"/>
    </row>
    <row r="78" spans="1:21" x14ac:dyDescent="0.3">
      <c r="A78" t="s">
        <v>863</v>
      </c>
      <c r="B78" s="103">
        <v>1080408</v>
      </c>
      <c r="C78" s="103" t="s">
        <v>911</v>
      </c>
      <c r="D78" s="102">
        <v>1</v>
      </c>
      <c r="E78" s="102">
        <v>14</v>
      </c>
      <c r="F78" s="102">
        <v>4</v>
      </c>
      <c r="G78" s="102"/>
      <c r="H78" s="102"/>
      <c r="I78" s="102">
        <v>4</v>
      </c>
      <c r="J78" s="102">
        <v>7</v>
      </c>
      <c r="K78" s="102">
        <v>12</v>
      </c>
      <c r="L78" s="102">
        <v>18</v>
      </c>
      <c r="M78" s="102"/>
      <c r="N78" s="102"/>
      <c r="O78" s="102"/>
      <c r="P78" s="102"/>
      <c r="Q78" s="102"/>
      <c r="R78" s="101">
        <f t="shared" si="7"/>
        <v>0.66666666666666663</v>
      </c>
      <c r="S78" s="71"/>
      <c r="T78" s="71"/>
      <c r="U78" s="71"/>
    </row>
    <row r="79" spans="1:21" x14ac:dyDescent="0.3">
      <c r="A79" t="s">
        <v>863</v>
      </c>
      <c r="B79" s="103">
        <v>1080409</v>
      </c>
      <c r="C79" s="103" t="s">
        <v>910</v>
      </c>
      <c r="D79" s="102">
        <v>1</v>
      </c>
      <c r="E79" s="102">
        <v>4</v>
      </c>
      <c r="F79" s="102">
        <v>2</v>
      </c>
      <c r="G79" s="102"/>
      <c r="H79" s="102"/>
      <c r="I79" s="102">
        <v>1</v>
      </c>
      <c r="J79" s="102">
        <v>3</v>
      </c>
      <c r="K79" s="102">
        <v>4</v>
      </c>
      <c r="L79" s="102">
        <v>6</v>
      </c>
      <c r="M79" s="102"/>
      <c r="N79" s="102"/>
      <c r="O79" s="102"/>
      <c r="P79" s="102"/>
      <c r="Q79" s="102"/>
      <c r="R79" s="101">
        <f t="shared" si="7"/>
        <v>0.66666666666666663</v>
      </c>
      <c r="S79" s="71"/>
      <c r="T79" s="71"/>
      <c r="U79" s="71"/>
    </row>
    <row r="80" spans="1:21" x14ac:dyDescent="0.3">
      <c r="A80" t="s">
        <v>863</v>
      </c>
      <c r="B80" s="103">
        <v>1080410</v>
      </c>
      <c r="C80" s="103" t="s">
        <v>909</v>
      </c>
      <c r="D80" s="102">
        <v>1</v>
      </c>
      <c r="E80" s="102">
        <v>14</v>
      </c>
      <c r="F80" s="102">
        <v>4</v>
      </c>
      <c r="G80" s="102"/>
      <c r="H80" s="102"/>
      <c r="I80" s="102">
        <v>4</v>
      </c>
      <c r="J80" s="102">
        <v>13</v>
      </c>
      <c r="K80" s="102">
        <v>17</v>
      </c>
      <c r="L80" s="102">
        <v>18</v>
      </c>
      <c r="M80" s="102"/>
      <c r="N80" s="102"/>
      <c r="O80" s="102"/>
      <c r="P80" s="102"/>
      <c r="Q80" s="102"/>
      <c r="R80" s="101">
        <f t="shared" si="7"/>
        <v>0.94444444444444442</v>
      </c>
      <c r="S80" s="71"/>
      <c r="T80" s="71"/>
      <c r="U80" s="71"/>
    </row>
    <row r="81" spans="1:21" x14ac:dyDescent="0.3">
      <c r="A81" t="s">
        <v>863</v>
      </c>
      <c r="B81" s="103">
        <v>1080411</v>
      </c>
      <c r="C81" s="103" t="s">
        <v>908</v>
      </c>
      <c r="D81" s="102">
        <v>1</v>
      </c>
      <c r="E81" s="102">
        <v>10</v>
      </c>
      <c r="F81" s="102">
        <v>1</v>
      </c>
      <c r="G81" s="102"/>
      <c r="H81" s="102"/>
      <c r="I81" s="102">
        <v>1</v>
      </c>
      <c r="J81" s="102">
        <v>2</v>
      </c>
      <c r="K81" s="102">
        <v>3</v>
      </c>
      <c r="L81" s="102">
        <v>11</v>
      </c>
      <c r="M81" s="102"/>
      <c r="N81" s="102"/>
      <c r="O81" s="102"/>
      <c r="P81" s="102"/>
      <c r="Q81" s="102"/>
      <c r="R81" s="101">
        <f t="shared" si="7"/>
        <v>0.27272727272727271</v>
      </c>
      <c r="S81" s="71"/>
      <c r="T81" s="71"/>
      <c r="U81" s="71"/>
    </row>
    <row r="82" spans="1:21" x14ac:dyDescent="0.3">
      <c r="A82" t="s">
        <v>863</v>
      </c>
      <c r="B82" s="103">
        <v>1080412</v>
      </c>
      <c r="C82" s="103" t="s">
        <v>907</v>
      </c>
      <c r="D82" s="102">
        <v>1</v>
      </c>
      <c r="E82" s="102">
        <v>14</v>
      </c>
      <c r="F82" s="102">
        <v>2</v>
      </c>
      <c r="G82" s="102"/>
      <c r="H82" s="102"/>
      <c r="I82" s="102">
        <v>1</v>
      </c>
      <c r="J82" s="102">
        <v>5</v>
      </c>
      <c r="K82" s="102">
        <v>6</v>
      </c>
      <c r="L82" s="102">
        <v>16</v>
      </c>
      <c r="M82" s="102"/>
      <c r="N82" s="102"/>
      <c r="O82" s="102"/>
      <c r="P82" s="102"/>
      <c r="Q82" s="102"/>
      <c r="R82" s="101">
        <f t="shared" si="7"/>
        <v>0.375</v>
      </c>
      <c r="S82" s="71"/>
      <c r="T82" s="71"/>
      <c r="U82" s="71"/>
    </row>
    <row r="83" spans="1:21" x14ac:dyDescent="0.3">
      <c r="A83" t="s">
        <v>863</v>
      </c>
      <c r="B83" s="103">
        <v>1080413</v>
      </c>
      <c r="C83" s="103" t="s">
        <v>906</v>
      </c>
      <c r="D83" s="102">
        <v>1</v>
      </c>
      <c r="E83" s="102">
        <v>10</v>
      </c>
      <c r="F83" s="102">
        <v>4</v>
      </c>
      <c r="G83" s="102"/>
      <c r="H83" s="102"/>
      <c r="I83" s="102">
        <v>4</v>
      </c>
      <c r="J83" s="102">
        <v>7</v>
      </c>
      <c r="K83" s="102">
        <v>11</v>
      </c>
      <c r="L83" s="102">
        <v>14</v>
      </c>
      <c r="M83" s="102"/>
      <c r="N83" s="102"/>
      <c r="O83" s="102"/>
      <c r="P83" s="102"/>
      <c r="Q83" s="102"/>
      <c r="R83" s="101">
        <f t="shared" si="7"/>
        <v>0.7857142857142857</v>
      </c>
      <c r="S83" s="71"/>
      <c r="T83" s="71"/>
      <c r="U83" s="71"/>
    </row>
    <row r="84" spans="1:21" x14ac:dyDescent="0.3">
      <c r="A84" t="s">
        <v>863</v>
      </c>
      <c r="B84" s="103">
        <v>1080414</v>
      </c>
      <c r="C84" s="103" t="s">
        <v>905</v>
      </c>
      <c r="D84" s="102">
        <v>1</v>
      </c>
      <c r="E84" s="102">
        <v>6</v>
      </c>
      <c r="F84" s="102">
        <v>3</v>
      </c>
      <c r="G84" s="102"/>
      <c r="H84" s="102"/>
      <c r="I84" s="102">
        <v>2</v>
      </c>
      <c r="J84" s="102">
        <v>6</v>
      </c>
      <c r="K84" s="102">
        <v>9</v>
      </c>
      <c r="L84" s="102">
        <v>9</v>
      </c>
      <c r="M84" s="102"/>
      <c r="N84" s="102"/>
      <c r="O84" s="102"/>
      <c r="P84" s="102"/>
      <c r="Q84" s="102"/>
      <c r="R84" s="101">
        <f t="shared" si="7"/>
        <v>1</v>
      </c>
      <c r="S84" s="71"/>
      <c r="T84" s="71"/>
      <c r="U84" s="71"/>
    </row>
    <row r="85" spans="1:21" x14ac:dyDescent="0.3">
      <c r="A85" t="s">
        <v>863</v>
      </c>
      <c r="B85" s="103">
        <v>1080415</v>
      </c>
      <c r="C85" s="103" t="s">
        <v>904</v>
      </c>
      <c r="D85" s="102">
        <v>1</v>
      </c>
      <c r="E85" s="102">
        <v>19</v>
      </c>
      <c r="F85" s="102">
        <v>3</v>
      </c>
      <c r="G85" s="102"/>
      <c r="H85" s="102"/>
      <c r="I85" s="102">
        <v>3</v>
      </c>
      <c r="J85" s="102">
        <v>18</v>
      </c>
      <c r="K85" s="102">
        <v>21</v>
      </c>
      <c r="L85" s="102">
        <v>22</v>
      </c>
      <c r="M85" s="102"/>
      <c r="N85" s="102"/>
      <c r="O85" s="102"/>
      <c r="P85" s="102"/>
      <c r="Q85" s="102"/>
      <c r="R85" s="101">
        <f t="shared" si="7"/>
        <v>0.95454545454545459</v>
      </c>
      <c r="S85" s="71"/>
      <c r="T85" s="71"/>
      <c r="U85" s="71"/>
    </row>
    <row r="86" spans="1:21" x14ac:dyDescent="0.3">
      <c r="A86" t="s">
        <v>863</v>
      </c>
      <c r="B86" s="103">
        <v>1080416</v>
      </c>
      <c r="C86" s="103" t="s">
        <v>903</v>
      </c>
      <c r="D86" s="102">
        <v>1</v>
      </c>
      <c r="E86" s="102">
        <v>5</v>
      </c>
      <c r="F86" s="102">
        <v>3</v>
      </c>
      <c r="G86" s="102"/>
      <c r="H86" s="102"/>
      <c r="I86" s="102">
        <v>3</v>
      </c>
      <c r="J86" s="102">
        <v>1</v>
      </c>
      <c r="K86" s="102">
        <v>3</v>
      </c>
      <c r="L86" s="102">
        <v>8</v>
      </c>
      <c r="M86" s="102"/>
      <c r="N86" s="102"/>
      <c r="O86" s="102"/>
      <c r="P86" s="102"/>
      <c r="Q86" s="102"/>
      <c r="R86" s="101">
        <f t="shared" si="7"/>
        <v>0.375</v>
      </c>
      <c r="S86" s="71"/>
      <c r="T86" s="71"/>
      <c r="U86" s="71"/>
    </row>
    <row r="87" spans="1:21" x14ac:dyDescent="0.3">
      <c r="A87" t="s">
        <v>863</v>
      </c>
      <c r="B87" s="103">
        <v>1080417</v>
      </c>
      <c r="C87" s="103" t="s">
        <v>902</v>
      </c>
      <c r="D87" s="102">
        <v>1</v>
      </c>
      <c r="E87" s="102">
        <v>21</v>
      </c>
      <c r="F87" s="102">
        <v>3</v>
      </c>
      <c r="G87" s="102"/>
      <c r="H87" s="102"/>
      <c r="I87" s="102">
        <v>2</v>
      </c>
      <c r="J87" s="102">
        <v>10</v>
      </c>
      <c r="K87" s="102">
        <v>13</v>
      </c>
      <c r="L87" s="102">
        <v>24</v>
      </c>
      <c r="M87" s="102"/>
      <c r="N87" s="102"/>
      <c r="O87" s="102"/>
      <c r="P87" s="102"/>
      <c r="Q87" s="102"/>
      <c r="R87" s="101">
        <f t="shared" si="7"/>
        <v>0.54166666666666663</v>
      </c>
      <c r="S87" s="71"/>
      <c r="T87" s="71"/>
      <c r="U87" s="71"/>
    </row>
    <row r="88" spans="1:21" x14ac:dyDescent="0.3">
      <c r="A88" t="s">
        <v>863</v>
      </c>
      <c r="B88" s="103">
        <v>1080418</v>
      </c>
      <c r="C88" s="103" t="s">
        <v>901</v>
      </c>
      <c r="D88" s="102">
        <v>1</v>
      </c>
      <c r="E88" s="102">
        <v>5</v>
      </c>
      <c r="F88" s="102">
        <v>3</v>
      </c>
      <c r="G88" s="102"/>
      <c r="H88" s="102"/>
      <c r="I88" s="102">
        <v>1</v>
      </c>
      <c r="J88" s="102">
        <v>3</v>
      </c>
      <c r="K88" s="102">
        <v>4</v>
      </c>
      <c r="L88" s="102">
        <v>8</v>
      </c>
      <c r="M88" s="102"/>
      <c r="N88" s="102"/>
      <c r="O88" s="102"/>
      <c r="P88" s="102"/>
      <c r="Q88" s="102"/>
      <c r="R88" s="101">
        <f t="shared" si="7"/>
        <v>0.5</v>
      </c>
      <c r="S88" s="71"/>
      <c r="T88" s="71"/>
      <c r="U88" s="71"/>
    </row>
    <row r="89" spans="1:21" x14ac:dyDescent="0.3">
      <c r="A89" t="s">
        <v>863</v>
      </c>
      <c r="B89" s="103">
        <v>1080419</v>
      </c>
      <c r="C89" s="103" t="s">
        <v>900</v>
      </c>
      <c r="D89" s="102">
        <v>1</v>
      </c>
      <c r="E89" s="102">
        <v>14</v>
      </c>
      <c r="F89" s="102">
        <v>4</v>
      </c>
      <c r="G89" s="102"/>
      <c r="H89" s="102"/>
      <c r="I89" s="102">
        <v>2</v>
      </c>
      <c r="J89" s="102">
        <v>9</v>
      </c>
      <c r="K89" s="102">
        <v>11</v>
      </c>
      <c r="L89" s="102">
        <v>18</v>
      </c>
      <c r="M89" s="102"/>
      <c r="N89" s="102"/>
      <c r="O89" s="102"/>
      <c r="P89" s="102"/>
      <c r="Q89" s="102"/>
      <c r="R89" s="101">
        <f t="shared" si="7"/>
        <v>0.61111111111111116</v>
      </c>
      <c r="S89" s="71"/>
      <c r="T89" s="71"/>
      <c r="U89" s="71"/>
    </row>
    <row r="90" spans="1:21" x14ac:dyDescent="0.3">
      <c r="A90" t="s">
        <v>863</v>
      </c>
      <c r="B90" s="103">
        <v>1080420</v>
      </c>
      <c r="C90" s="103" t="s">
        <v>899</v>
      </c>
      <c r="D90" s="102">
        <v>1</v>
      </c>
      <c r="E90" s="102">
        <v>12</v>
      </c>
      <c r="F90" s="102">
        <v>3</v>
      </c>
      <c r="G90" s="102"/>
      <c r="H90" s="102"/>
      <c r="I90" s="102">
        <v>3</v>
      </c>
      <c r="J90" s="102">
        <v>11</v>
      </c>
      <c r="K90" s="102">
        <v>14</v>
      </c>
      <c r="L90" s="102">
        <v>15</v>
      </c>
      <c r="M90" s="102"/>
      <c r="N90" s="102"/>
      <c r="O90" s="102"/>
      <c r="P90" s="102"/>
      <c r="Q90" s="102"/>
      <c r="R90" s="101">
        <f t="shared" si="7"/>
        <v>0.93333333333333335</v>
      </c>
      <c r="S90" s="71"/>
      <c r="T90" s="71"/>
      <c r="U90" s="71"/>
    </row>
    <row r="91" spans="1:21" x14ac:dyDescent="0.3">
      <c r="A91" t="s">
        <v>863</v>
      </c>
      <c r="B91" s="103">
        <v>1080421</v>
      </c>
      <c r="C91" s="103" t="s">
        <v>898</v>
      </c>
      <c r="D91" s="102">
        <v>1</v>
      </c>
      <c r="E91" s="102">
        <v>4</v>
      </c>
      <c r="F91" s="102">
        <v>2</v>
      </c>
      <c r="G91" s="102"/>
      <c r="H91" s="102"/>
      <c r="I91" s="102">
        <v>2</v>
      </c>
      <c r="J91" s="102">
        <v>4</v>
      </c>
      <c r="K91" s="102">
        <v>6</v>
      </c>
      <c r="L91" s="102">
        <v>6</v>
      </c>
      <c r="M91" s="102"/>
      <c r="N91" s="102"/>
      <c r="O91" s="102"/>
      <c r="P91" s="102"/>
      <c r="Q91" s="102"/>
      <c r="R91" s="101">
        <f t="shared" si="7"/>
        <v>1</v>
      </c>
      <c r="S91" s="71"/>
      <c r="T91" s="71"/>
      <c r="U91" s="71"/>
    </row>
    <row r="92" spans="1:21" x14ac:dyDescent="0.3">
      <c r="A92" t="s">
        <v>863</v>
      </c>
      <c r="B92" s="103">
        <v>1080422</v>
      </c>
      <c r="C92" s="103" t="s">
        <v>897</v>
      </c>
      <c r="D92" s="102">
        <v>1</v>
      </c>
      <c r="E92" s="102">
        <v>14</v>
      </c>
      <c r="F92" s="102">
        <v>2</v>
      </c>
      <c r="G92" s="102"/>
      <c r="H92" s="102"/>
      <c r="I92" s="102">
        <v>2</v>
      </c>
      <c r="J92" s="102">
        <v>13</v>
      </c>
      <c r="K92" s="102">
        <v>15</v>
      </c>
      <c r="L92" s="102">
        <v>16</v>
      </c>
      <c r="M92" s="102"/>
      <c r="N92" s="102"/>
      <c r="O92" s="102"/>
      <c r="P92" s="102"/>
      <c r="Q92" s="102"/>
      <c r="R92" s="101">
        <f t="shared" si="7"/>
        <v>0.9375</v>
      </c>
      <c r="S92" s="71"/>
      <c r="T92" s="71"/>
      <c r="U92" s="71"/>
    </row>
    <row r="93" spans="1:21" x14ac:dyDescent="0.3">
      <c r="A93" t="s">
        <v>863</v>
      </c>
      <c r="B93" s="103">
        <v>1080423</v>
      </c>
      <c r="C93" s="103" t="s">
        <v>896</v>
      </c>
      <c r="D93" s="102">
        <v>1</v>
      </c>
      <c r="E93" s="102">
        <v>7</v>
      </c>
      <c r="F93" s="102">
        <v>4</v>
      </c>
      <c r="G93" s="102"/>
      <c r="H93" s="102"/>
      <c r="I93" s="102">
        <v>3</v>
      </c>
      <c r="J93" s="102">
        <v>6</v>
      </c>
      <c r="K93" s="102">
        <v>9</v>
      </c>
      <c r="L93" s="102">
        <v>11</v>
      </c>
      <c r="M93" s="102"/>
      <c r="N93" s="102"/>
      <c r="O93" s="102"/>
      <c r="P93" s="102"/>
      <c r="Q93" s="102"/>
      <c r="R93" s="101">
        <f t="shared" si="7"/>
        <v>0.81818181818181823</v>
      </c>
      <c r="S93" s="71"/>
      <c r="T93" s="71"/>
      <c r="U93" s="71"/>
    </row>
    <row r="94" spans="1:21" x14ac:dyDescent="0.3">
      <c r="A94" t="s">
        <v>863</v>
      </c>
      <c r="B94" s="103">
        <v>1080426</v>
      </c>
      <c r="C94" s="103" t="s">
        <v>895</v>
      </c>
      <c r="D94" s="102">
        <v>1</v>
      </c>
      <c r="E94" s="102">
        <v>16</v>
      </c>
      <c r="F94" s="102">
        <v>4</v>
      </c>
      <c r="G94" s="102"/>
      <c r="H94" s="102"/>
      <c r="I94" s="102">
        <v>3</v>
      </c>
      <c r="J94" s="102">
        <v>12</v>
      </c>
      <c r="K94" s="102">
        <v>16</v>
      </c>
      <c r="L94" s="102">
        <v>20</v>
      </c>
      <c r="M94" s="102"/>
      <c r="N94" s="102"/>
      <c r="O94" s="102"/>
      <c r="P94" s="102"/>
      <c r="Q94" s="102"/>
      <c r="R94" s="101">
        <f t="shared" si="7"/>
        <v>0.8</v>
      </c>
      <c r="S94" s="71"/>
      <c r="T94" s="71"/>
      <c r="U94" s="71"/>
    </row>
    <row r="95" spans="1:21" x14ac:dyDescent="0.3">
      <c r="A95" t="s">
        <v>863</v>
      </c>
      <c r="B95" s="103">
        <v>1090101</v>
      </c>
      <c r="C95" s="103" t="s">
        <v>894</v>
      </c>
      <c r="D95" s="102">
        <v>1</v>
      </c>
      <c r="E95" s="102">
        <v>10</v>
      </c>
      <c r="F95" s="102">
        <v>3</v>
      </c>
      <c r="G95" s="102"/>
      <c r="H95" s="102"/>
      <c r="I95" s="102">
        <v>3</v>
      </c>
      <c r="J95" s="102">
        <v>7</v>
      </c>
      <c r="K95" s="102">
        <v>11</v>
      </c>
      <c r="L95" s="102">
        <v>13</v>
      </c>
      <c r="M95" s="102"/>
      <c r="N95" s="102"/>
      <c r="O95" s="102"/>
      <c r="P95" s="102"/>
      <c r="Q95" s="102"/>
      <c r="R95" s="101">
        <f t="shared" si="7"/>
        <v>0.84615384615384615</v>
      </c>
      <c r="S95" s="71"/>
      <c r="T95" s="71"/>
      <c r="U95" s="71"/>
    </row>
    <row r="96" spans="1:21" x14ac:dyDescent="0.3">
      <c r="A96" t="s">
        <v>863</v>
      </c>
      <c r="B96" s="103">
        <v>1090102</v>
      </c>
      <c r="C96" s="103" t="s">
        <v>893</v>
      </c>
      <c r="D96" s="102">
        <v>1</v>
      </c>
      <c r="E96" s="102">
        <v>8</v>
      </c>
      <c r="F96" s="102">
        <v>2</v>
      </c>
      <c r="G96" s="102"/>
      <c r="H96" s="102"/>
      <c r="I96" s="102">
        <v>2</v>
      </c>
      <c r="J96" s="102"/>
      <c r="K96" s="102">
        <v>8</v>
      </c>
      <c r="L96" s="102">
        <v>10</v>
      </c>
      <c r="M96" s="102"/>
      <c r="N96" s="102"/>
      <c r="O96" s="102"/>
      <c r="P96" s="102"/>
      <c r="Q96" s="102"/>
      <c r="R96" s="101">
        <f t="shared" si="7"/>
        <v>0.8</v>
      </c>
      <c r="S96" s="71"/>
      <c r="T96" s="71"/>
      <c r="U96" s="71"/>
    </row>
    <row r="97" spans="1:21" x14ac:dyDescent="0.3">
      <c r="A97" t="s">
        <v>863</v>
      </c>
      <c r="B97" s="103">
        <v>1090103</v>
      </c>
      <c r="C97" s="103" t="s">
        <v>892</v>
      </c>
      <c r="D97" s="102">
        <v>1</v>
      </c>
      <c r="E97" s="102">
        <v>23</v>
      </c>
      <c r="F97" s="102">
        <v>3</v>
      </c>
      <c r="G97" s="102"/>
      <c r="H97" s="102"/>
      <c r="I97" s="102">
        <v>2</v>
      </c>
      <c r="J97" s="102">
        <v>15</v>
      </c>
      <c r="K97" s="102">
        <v>18</v>
      </c>
      <c r="L97" s="102">
        <v>26</v>
      </c>
      <c r="M97" s="102"/>
      <c r="N97" s="102"/>
      <c r="O97" s="102"/>
      <c r="P97" s="102"/>
      <c r="Q97" s="102"/>
      <c r="R97" s="101">
        <f t="shared" si="7"/>
        <v>0.69230769230769229</v>
      </c>
      <c r="S97" s="71"/>
      <c r="T97" s="71"/>
      <c r="U97" s="71"/>
    </row>
    <row r="98" spans="1:21" x14ac:dyDescent="0.3">
      <c r="A98" t="s">
        <v>863</v>
      </c>
      <c r="B98" s="103">
        <v>1090104</v>
      </c>
      <c r="C98" s="103" t="s">
        <v>891</v>
      </c>
      <c r="D98" s="102">
        <v>1</v>
      </c>
      <c r="E98" s="102">
        <v>11</v>
      </c>
      <c r="F98" s="102">
        <v>3</v>
      </c>
      <c r="G98" s="102"/>
      <c r="H98" s="102"/>
      <c r="I98" s="102">
        <v>2</v>
      </c>
      <c r="J98" s="102">
        <v>10</v>
      </c>
      <c r="K98" s="102">
        <v>13</v>
      </c>
      <c r="L98" s="102">
        <v>14</v>
      </c>
      <c r="M98" s="102"/>
      <c r="N98" s="102"/>
      <c r="O98" s="102"/>
      <c r="P98" s="102"/>
      <c r="Q98" s="102"/>
      <c r="R98" s="101">
        <f t="shared" ref="R98:R126" si="8">K98/L98</f>
        <v>0.9285714285714286</v>
      </c>
      <c r="S98" s="71"/>
      <c r="T98" s="71"/>
      <c r="U98" s="71"/>
    </row>
    <row r="99" spans="1:21" x14ac:dyDescent="0.3">
      <c r="A99" t="s">
        <v>863</v>
      </c>
      <c r="B99" s="103">
        <v>1090105</v>
      </c>
      <c r="C99" s="103" t="s">
        <v>890</v>
      </c>
      <c r="D99" s="102">
        <v>1</v>
      </c>
      <c r="E99" s="102">
        <v>13</v>
      </c>
      <c r="F99" s="102">
        <v>3</v>
      </c>
      <c r="G99" s="102"/>
      <c r="H99" s="102"/>
      <c r="I99" s="102">
        <v>1</v>
      </c>
      <c r="J99" s="102">
        <v>3</v>
      </c>
      <c r="K99" s="102">
        <v>4</v>
      </c>
      <c r="L99" s="102">
        <v>16</v>
      </c>
      <c r="M99" s="102"/>
      <c r="N99" s="102"/>
      <c r="O99" s="102"/>
      <c r="P99" s="102"/>
      <c r="Q99" s="102"/>
      <c r="R99" s="101">
        <f t="shared" si="8"/>
        <v>0.25</v>
      </c>
      <c r="S99" s="71"/>
      <c r="T99" s="71"/>
      <c r="U99" s="71"/>
    </row>
    <row r="100" spans="1:21" x14ac:dyDescent="0.3">
      <c r="A100" t="s">
        <v>863</v>
      </c>
      <c r="B100" s="103">
        <v>1090106</v>
      </c>
      <c r="C100" s="103" t="s">
        <v>889</v>
      </c>
      <c r="D100" s="102">
        <v>1</v>
      </c>
      <c r="E100" s="102">
        <v>3</v>
      </c>
      <c r="F100" s="102">
        <v>4</v>
      </c>
      <c r="G100" s="102"/>
      <c r="H100" s="102"/>
      <c r="I100" s="102">
        <v>2</v>
      </c>
      <c r="J100" s="102">
        <v>2</v>
      </c>
      <c r="K100" s="102">
        <v>4</v>
      </c>
      <c r="L100" s="102">
        <v>7</v>
      </c>
      <c r="M100" s="102"/>
      <c r="N100" s="102"/>
      <c r="O100" s="102"/>
      <c r="P100" s="102"/>
      <c r="Q100" s="102"/>
      <c r="R100" s="101">
        <f t="shared" si="8"/>
        <v>0.5714285714285714</v>
      </c>
      <c r="S100" s="71"/>
      <c r="T100" s="71"/>
      <c r="U100" s="71"/>
    </row>
    <row r="101" spans="1:21" x14ac:dyDescent="0.3">
      <c r="A101" t="s">
        <v>863</v>
      </c>
      <c r="B101" s="103">
        <v>1090107</v>
      </c>
      <c r="C101" s="103" t="s">
        <v>888</v>
      </c>
      <c r="D101" s="102">
        <v>1</v>
      </c>
      <c r="E101" s="102">
        <v>10</v>
      </c>
      <c r="F101" s="102">
        <v>3</v>
      </c>
      <c r="G101" s="102"/>
      <c r="H101" s="102"/>
      <c r="I101" s="102">
        <v>2</v>
      </c>
      <c r="J101" s="102">
        <v>4</v>
      </c>
      <c r="K101" s="102">
        <v>6</v>
      </c>
      <c r="L101" s="102">
        <v>13</v>
      </c>
      <c r="M101" s="102"/>
      <c r="N101" s="102"/>
      <c r="O101" s="102"/>
      <c r="P101" s="102"/>
      <c r="Q101" s="102"/>
      <c r="R101" s="101">
        <f t="shared" si="8"/>
        <v>0.46153846153846156</v>
      </c>
      <c r="S101" s="71"/>
      <c r="T101" s="71"/>
      <c r="U101" s="71"/>
    </row>
    <row r="102" spans="1:21" x14ac:dyDescent="0.3">
      <c r="A102" t="s">
        <v>863</v>
      </c>
      <c r="B102" s="103">
        <v>1090109</v>
      </c>
      <c r="C102" s="103" t="s">
        <v>887</v>
      </c>
      <c r="D102" s="102">
        <v>1</v>
      </c>
      <c r="E102" s="102">
        <v>7</v>
      </c>
      <c r="F102" s="102">
        <v>3</v>
      </c>
      <c r="G102" s="102"/>
      <c r="H102" s="102"/>
      <c r="I102" s="102">
        <v>2</v>
      </c>
      <c r="J102" s="102">
        <v>5</v>
      </c>
      <c r="K102" s="102">
        <v>8</v>
      </c>
      <c r="L102" s="102">
        <v>10</v>
      </c>
      <c r="M102" s="102"/>
      <c r="N102" s="102"/>
      <c r="O102" s="102"/>
      <c r="P102" s="102"/>
      <c r="Q102" s="102"/>
      <c r="R102" s="101">
        <f t="shared" si="8"/>
        <v>0.8</v>
      </c>
      <c r="S102" s="71"/>
      <c r="T102" s="71"/>
      <c r="U102" s="71"/>
    </row>
    <row r="103" spans="1:21" x14ac:dyDescent="0.3">
      <c r="A103" t="s">
        <v>863</v>
      </c>
      <c r="B103" s="103">
        <v>1090110</v>
      </c>
      <c r="C103" s="103" t="s">
        <v>886</v>
      </c>
      <c r="D103" s="102">
        <v>1</v>
      </c>
      <c r="E103" s="102">
        <v>12</v>
      </c>
      <c r="F103" s="102">
        <v>2</v>
      </c>
      <c r="G103" s="102"/>
      <c r="H103" s="102"/>
      <c r="I103" s="102">
        <v>1</v>
      </c>
      <c r="J103" s="102">
        <v>12</v>
      </c>
      <c r="K103" s="102">
        <v>13</v>
      </c>
      <c r="L103" s="102">
        <v>14</v>
      </c>
      <c r="M103" s="102"/>
      <c r="N103" s="102"/>
      <c r="O103" s="102"/>
      <c r="P103" s="102"/>
      <c r="Q103" s="102"/>
      <c r="R103" s="101">
        <f t="shared" si="8"/>
        <v>0.9285714285714286</v>
      </c>
      <c r="S103" s="71"/>
      <c r="T103" s="71"/>
      <c r="U103" s="71"/>
    </row>
    <row r="104" spans="1:21" x14ac:dyDescent="0.3">
      <c r="A104" t="s">
        <v>863</v>
      </c>
      <c r="B104" s="103">
        <v>1090111</v>
      </c>
      <c r="C104" s="103" t="s">
        <v>885</v>
      </c>
      <c r="D104" s="102">
        <v>1</v>
      </c>
      <c r="E104" s="102">
        <v>4</v>
      </c>
      <c r="F104" s="102">
        <v>4</v>
      </c>
      <c r="G104" s="102"/>
      <c r="H104" s="102"/>
      <c r="I104" s="102">
        <v>2</v>
      </c>
      <c r="J104" s="102"/>
      <c r="K104" s="102">
        <v>2</v>
      </c>
      <c r="L104" s="102">
        <v>8</v>
      </c>
      <c r="M104" s="102"/>
      <c r="N104" s="102"/>
      <c r="O104" s="102"/>
      <c r="P104" s="102"/>
      <c r="Q104" s="102"/>
      <c r="R104" s="101">
        <f t="shared" si="8"/>
        <v>0.25</v>
      </c>
      <c r="S104" s="71"/>
      <c r="T104" s="71"/>
      <c r="U104" s="71"/>
    </row>
    <row r="105" spans="1:21" x14ac:dyDescent="0.3">
      <c r="A105" t="s">
        <v>863</v>
      </c>
      <c r="B105" s="103">
        <v>1090112</v>
      </c>
      <c r="C105" s="103" t="s">
        <v>884</v>
      </c>
      <c r="D105" s="102">
        <v>1</v>
      </c>
      <c r="E105" s="102">
        <v>13</v>
      </c>
      <c r="F105" s="102">
        <v>4</v>
      </c>
      <c r="G105" s="102"/>
      <c r="H105" s="102"/>
      <c r="I105" s="102">
        <v>3</v>
      </c>
      <c r="J105" s="102">
        <v>6</v>
      </c>
      <c r="K105" s="102">
        <v>10</v>
      </c>
      <c r="L105" s="102">
        <v>17</v>
      </c>
      <c r="M105" s="102"/>
      <c r="N105" s="102"/>
      <c r="O105" s="102"/>
      <c r="P105" s="102"/>
      <c r="Q105" s="102"/>
      <c r="R105" s="101">
        <f t="shared" si="8"/>
        <v>0.58823529411764708</v>
      </c>
      <c r="S105" s="71"/>
      <c r="T105" s="71"/>
      <c r="U105" s="71"/>
    </row>
    <row r="106" spans="1:21" x14ac:dyDescent="0.3">
      <c r="A106" t="s">
        <v>863</v>
      </c>
      <c r="B106" s="103">
        <v>1090113</v>
      </c>
      <c r="C106" s="103" t="s">
        <v>883</v>
      </c>
      <c r="D106" s="102">
        <v>1</v>
      </c>
      <c r="E106" s="102">
        <v>4</v>
      </c>
      <c r="F106" s="102">
        <v>4</v>
      </c>
      <c r="G106" s="102"/>
      <c r="H106" s="102"/>
      <c r="I106" s="102">
        <v>1</v>
      </c>
      <c r="J106" s="102">
        <v>1</v>
      </c>
      <c r="K106" s="102">
        <v>2</v>
      </c>
      <c r="L106" s="102">
        <v>8</v>
      </c>
      <c r="M106" s="102"/>
      <c r="N106" s="102"/>
      <c r="O106" s="102"/>
      <c r="P106" s="102"/>
      <c r="Q106" s="102"/>
      <c r="R106" s="101">
        <f t="shared" si="8"/>
        <v>0.25</v>
      </c>
      <c r="S106" s="71"/>
      <c r="T106" s="71"/>
      <c r="U106" s="71"/>
    </row>
    <row r="107" spans="1:21" x14ac:dyDescent="0.3">
      <c r="A107" t="s">
        <v>863</v>
      </c>
      <c r="B107" s="103">
        <v>1090114</v>
      </c>
      <c r="C107" s="103" t="s">
        <v>882</v>
      </c>
      <c r="D107" s="102">
        <v>1</v>
      </c>
      <c r="E107" s="102">
        <v>11</v>
      </c>
      <c r="F107" s="102">
        <v>2</v>
      </c>
      <c r="G107" s="102"/>
      <c r="H107" s="102"/>
      <c r="I107" s="102">
        <v>2</v>
      </c>
      <c r="J107" s="102">
        <v>5</v>
      </c>
      <c r="K107" s="102">
        <v>7</v>
      </c>
      <c r="L107" s="102">
        <v>13</v>
      </c>
      <c r="M107" s="102"/>
      <c r="N107" s="102"/>
      <c r="O107" s="102"/>
      <c r="P107" s="102"/>
      <c r="Q107" s="102"/>
      <c r="R107" s="101">
        <f t="shared" si="8"/>
        <v>0.53846153846153844</v>
      </c>
      <c r="S107" s="71"/>
      <c r="T107" s="71"/>
      <c r="U107" s="71"/>
    </row>
    <row r="108" spans="1:21" x14ac:dyDescent="0.3">
      <c r="A108" t="s">
        <v>863</v>
      </c>
      <c r="B108" s="103">
        <v>1090115</v>
      </c>
      <c r="C108" s="103" t="s">
        <v>881</v>
      </c>
      <c r="D108" s="102">
        <v>1</v>
      </c>
      <c r="E108" s="102">
        <v>4</v>
      </c>
      <c r="F108" s="102">
        <v>3</v>
      </c>
      <c r="G108" s="102"/>
      <c r="H108" s="102"/>
      <c r="I108" s="102">
        <v>3</v>
      </c>
      <c r="J108" s="102">
        <v>4</v>
      </c>
      <c r="K108" s="102">
        <v>7</v>
      </c>
      <c r="L108" s="102">
        <v>7</v>
      </c>
      <c r="M108" s="102"/>
      <c r="N108" s="102"/>
      <c r="O108" s="102"/>
      <c r="P108" s="102"/>
      <c r="Q108" s="102"/>
      <c r="R108" s="101">
        <f t="shared" si="8"/>
        <v>1</v>
      </c>
      <c r="S108" s="71"/>
      <c r="T108" s="71"/>
      <c r="U108" s="71"/>
    </row>
    <row r="109" spans="1:21" x14ac:dyDescent="0.3">
      <c r="A109" t="s">
        <v>863</v>
      </c>
      <c r="B109" s="103">
        <v>1100101</v>
      </c>
      <c r="C109" s="103" t="s">
        <v>880</v>
      </c>
      <c r="D109" s="102">
        <v>1</v>
      </c>
      <c r="E109" s="102">
        <v>7</v>
      </c>
      <c r="F109" s="102">
        <v>3</v>
      </c>
      <c r="G109" s="102"/>
      <c r="H109" s="102"/>
      <c r="I109" s="102">
        <v>2</v>
      </c>
      <c r="J109" s="102">
        <v>6</v>
      </c>
      <c r="K109" s="102">
        <v>8</v>
      </c>
      <c r="L109" s="102">
        <v>10</v>
      </c>
      <c r="M109" s="102"/>
      <c r="N109" s="102"/>
      <c r="O109" s="102"/>
      <c r="P109" s="102"/>
      <c r="Q109" s="102"/>
      <c r="R109" s="101">
        <f t="shared" si="8"/>
        <v>0.8</v>
      </c>
      <c r="S109" s="71"/>
      <c r="T109" s="71"/>
      <c r="U109" s="71"/>
    </row>
    <row r="110" spans="1:21" x14ac:dyDescent="0.3">
      <c r="A110" t="s">
        <v>863</v>
      </c>
      <c r="B110" s="103">
        <v>1100102</v>
      </c>
      <c r="C110" s="103" t="s">
        <v>879</v>
      </c>
      <c r="D110" s="102">
        <v>1</v>
      </c>
      <c r="E110" s="102">
        <v>14</v>
      </c>
      <c r="F110" s="102">
        <v>3</v>
      </c>
      <c r="G110" s="102"/>
      <c r="H110" s="102"/>
      <c r="I110" s="102">
        <v>2</v>
      </c>
      <c r="J110" s="102">
        <v>10</v>
      </c>
      <c r="K110" s="102">
        <v>13</v>
      </c>
      <c r="L110" s="102">
        <v>17</v>
      </c>
      <c r="M110" s="102"/>
      <c r="N110" s="102"/>
      <c r="O110" s="102"/>
      <c r="P110" s="102"/>
      <c r="Q110" s="102"/>
      <c r="R110" s="101">
        <f t="shared" si="8"/>
        <v>0.76470588235294112</v>
      </c>
      <c r="S110" s="71"/>
      <c r="T110" s="71"/>
      <c r="U110" s="71"/>
    </row>
    <row r="111" spans="1:21" x14ac:dyDescent="0.3">
      <c r="A111" t="s">
        <v>863</v>
      </c>
      <c r="B111" s="103">
        <v>1100103</v>
      </c>
      <c r="C111" s="103" t="s">
        <v>878</v>
      </c>
      <c r="D111" s="102">
        <v>1</v>
      </c>
      <c r="E111" s="102">
        <v>10</v>
      </c>
      <c r="F111" s="102">
        <v>4</v>
      </c>
      <c r="G111" s="102"/>
      <c r="H111" s="102"/>
      <c r="I111" s="102">
        <v>3</v>
      </c>
      <c r="J111" s="102">
        <v>4</v>
      </c>
      <c r="K111" s="102">
        <v>7</v>
      </c>
      <c r="L111" s="102">
        <v>14</v>
      </c>
      <c r="M111" s="102"/>
      <c r="N111" s="102"/>
      <c r="O111" s="102"/>
      <c r="P111" s="102"/>
      <c r="Q111" s="102"/>
      <c r="R111" s="101">
        <f t="shared" si="8"/>
        <v>0.5</v>
      </c>
      <c r="S111" s="71"/>
      <c r="T111" s="71"/>
      <c r="U111" s="71"/>
    </row>
    <row r="112" spans="1:21" x14ac:dyDescent="0.3">
      <c r="A112" t="s">
        <v>863</v>
      </c>
      <c r="B112" s="103">
        <v>1100104</v>
      </c>
      <c r="C112" s="103" t="s">
        <v>877</v>
      </c>
      <c r="D112" s="102">
        <v>1</v>
      </c>
      <c r="E112" s="102">
        <v>16</v>
      </c>
      <c r="F112" s="102">
        <v>2</v>
      </c>
      <c r="G112" s="102"/>
      <c r="H112" s="102"/>
      <c r="I112" s="102">
        <v>2</v>
      </c>
      <c r="J112" s="102">
        <v>15</v>
      </c>
      <c r="K112" s="102">
        <v>17</v>
      </c>
      <c r="L112" s="102">
        <v>17</v>
      </c>
      <c r="M112" s="102"/>
      <c r="N112" s="102"/>
      <c r="O112" s="102"/>
      <c r="P112" s="102"/>
      <c r="Q112" s="102"/>
      <c r="R112" s="101">
        <f t="shared" si="8"/>
        <v>1</v>
      </c>
      <c r="S112" s="71"/>
      <c r="T112" s="71"/>
      <c r="U112" s="71"/>
    </row>
    <row r="113" spans="1:21" x14ac:dyDescent="0.3">
      <c r="A113" t="s">
        <v>863</v>
      </c>
      <c r="B113" s="103">
        <v>1100105</v>
      </c>
      <c r="C113" s="103" t="s">
        <v>876</v>
      </c>
      <c r="D113" s="102">
        <v>1</v>
      </c>
      <c r="E113" s="102">
        <v>14</v>
      </c>
      <c r="F113" s="102">
        <v>1</v>
      </c>
      <c r="G113" s="102"/>
      <c r="H113" s="102"/>
      <c r="I113" s="102">
        <v>1</v>
      </c>
      <c r="J113" s="102">
        <v>8</v>
      </c>
      <c r="K113" s="102">
        <v>11</v>
      </c>
      <c r="L113" s="102">
        <v>15</v>
      </c>
      <c r="M113" s="102"/>
      <c r="N113" s="102"/>
      <c r="O113" s="102"/>
      <c r="P113" s="102"/>
      <c r="Q113" s="102"/>
      <c r="R113" s="101">
        <f t="shared" si="8"/>
        <v>0.73333333333333328</v>
      </c>
      <c r="S113" s="71"/>
      <c r="T113" s="71"/>
      <c r="U113" s="71"/>
    </row>
    <row r="114" spans="1:21" x14ac:dyDescent="0.3">
      <c r="A114" t="s">
        <v>863</v>
      </c>
      <c r="B114" s="103">
        <v>1100106</v>
      </c>
      <c r="C114" s="103" t="s">
        <v>875</v>
      </c>
      <c r="D114" s="102">
        <v>1</v>
      </c>
      <c r="E114" s="102">
        <v>10</v>
      </c>
      <c r="F114" s="102">
        <v>3</v>
      </c>
      <c r="G114" s="102"/>
      <c r="H114" s="102"/>
      <c r="I114" s="102">
        <v>3</v>
      </c>
      <c r="J114" s="102">
        <v>5</v>
      </c>
      <c r="K114" s="102">
        <v>9</v>
      </c>
      <c r="L114" s="102">
        <v>13</v>
      </c>
      <c r="M114" s="102"/>
      <c r="N114" s="102"/>
      <c r="O114" s="102"/>
      <c r="P114" s="102"/>
      <c r="Q114" s="102"/>
      <c r="R114" s="101">
        <f t="shared" si="8"/>
        <v>0.69230769230769229</v>
      </c>
      <c r="S114" s="71"/>
      <c r="T114" s="71"/>
      <c r="U114" s="71"/>
    </row>
    <row r="115" spans="1:21" x14ac:dyDescent="0.3">
      <c r="A115" t="s">
        <v>863</v>
      </c>
      <c r="B115" s="103">
        <v>1100107</v>
      </c>
      <c r="C115" s="103" t="s">
        <v>874</v>
      </c>
      <c r="D115" s="102">
        <v>1</v>
      </c>
      <c r="E115" s="102">
        <v>5</v>
      </c>
      <c r="F115" s="102">
        <v>3</v>
      </c>
      <c r="G115" s="102"/>
      <c r="H115" s="102"/>
      <c r="I115" s="102">
        <v>3</v>
      </c>
      <c r="J115" s="102">
        <v>5</v>
      </c>
      <c r="K115" s="102">
        <v>8</v>
      </c>
      <c r="L115" s="102">
        <v>8</v>
      </c>
      <c r="M115" s="102"/>
      <c r="N115" s="102"/>
      <c r="O115" s="102"/>
      <c r="P115" s="102"/>
      <c r="Q115" s="102"/>
      <c r="R115" s="101">
        <f t="shared" si="8"/>
        <v>1</v>
      </c>
      <c r="S115" s="71"/>
      <c r="T115" s="71"/>
      <c r="U115" s="71"/>
    </row>
    <row r="116" spans="1:21" x14ac:dyDescent="0.3">
      <c r="A116" t="s">
        <v>863</v>
      </c>
      <c r="B116" s="103">
        <v>1100108</v>
      </c>
      <c r="C116" s="103" t="s">
        <v>873</v>
      </c>
      <c r="D116" s="102">
        <v>1</v>
      </c>
      <c r="E116" s="102">
        <v>7</v>
      </c>
      <c r="F116" s="102">
        <v>3</v>
      </c>
      <c r="G116" s="102"/>
      <c r="H116" s="102"/>
      <c r="I116" s="102">
        <v>3</v>
      </c>
      <c r="J116" s="102">
        <v>6</v>
      </c>
      <c r="K116" s="102">
        <v>9</v>
      </c>
      <c r="L116" s="102">
        <v>10</v>
      </c>
      <c r="M116" s="102"/>
      <c r="N116" s="102"/>
      <c r="O116" s="102"/>
      <c r="P116" s="102"/>
      <c r="Q116" s="102"/>
      <c r="R116" s="101">
        <f t="shared" si="8"/>
        <v>0.9</v>
      </c>
      <c r="S116" s="71"/>
      <c r="T116" s="71"/>
      <c r="U116" s="71"/>
    </row>
    <row r="117" spans="1:21" x14ac:dyDescent="0.3">
      <c r="A117" t="s">
        <v>863</v>
      </c>
      <c r="B117" s="103">
        <v>1100109</v>
      </c>
      <c r="C117" s="103" t="s">
        <v>872</v>
      </c>
      <c r="D117" s="102">
        <v>1</v>
      </c>
      <c r="E117" s="102">
        <v>12</v>
      </c>
      <c r="F117" s="102">
        <v>3</v>
      </c>
      <c r="G117" s="102"/>
      <c r="H117" s="102"/>
      <c r="I117" s="102">
        <v>3</v>
      </c>
      <c r="J117" s="102">
        <v>9</v>
      </c>
      <c r="K117" s="102">
        <v>12</v>
      </c>
      <c r="L117" s="102">
        <v>15</v>
      </c>
      <c r="M117" s="102"/>
      <c r="N117" s="102"/>
      <c r="O117" s="102"/>
      <c r="P117" s="102"/>
      <c r="Q117" s="102"/>
      <c r="R117" s="101">
        <f t="shared" si="8"/>
        <v>0.8</v>
      </c>
      <c r="S117" s="71"/>
      <c r="T117" s="71"/>
      <c r="U117" s="71"/>
    </row>
    <row r="118" spans="1:21" x14ac:dyDescent="0.3">
      <c r="A118" t="s">
        <v>863</v>
      </c>
      <c r="B118" s="103">
        <v>1100110</v>
      </c>
      <c r="C118" s="103" t="s">
        <v>871</v>
      </c>
      <c r="D118" s="102">
        <v>1</v>
      </c>
      <c r="E118" s="102">
        <v>9</v>
      </c>
      <c r="F118" s="102">
        <v>3</v>
      </c>
      <c r="G118" s="102"/>
      <c r="H118" s="102"/>
      <c r="I118" s="102">
        <v>3</v>
      </c>
      <c r="J118" s="102">
        <v>5</v>
      </c>
      <c r="K118" s="102">
        <v>8</v>
      </c>
      <c r="L118" s="102">
        <v>12</v>
      </c>
      <c r="M118" s="102"/>
      <c r="N118" s="102"/>
      <c r="O118" s="102"/>
      <c r="P118" s="102"/>
      <c r="Q118" s="102"/>
      <c r="R118" s="101">
        <f t="shared" si="8"/>
        <v>0.66666666666666663</v>
      </c>
      <c r="S118" s="71"/>
      <c r="T118" s="71"/>
      <c r="U118" s="71"/>
    </row>
    <row r="119" spans="1:21" x14ac:dyDescent="0.3">
      <c r="A119" t="s">
        <v>863</v>
      </c>
      <c r="B119" s="103">
        <v>1100111</v>
      </c>
      <c r="C119" s="103" t="s">
        <v>870</v>
      </c>
      <c r="D119" s="102">
        <v>1</v>
      </c>
      <c r="E119" s="102">
        <v>9</v>
      </c>
      <c r="F119" s="102">
        <v>3</v>
      </c>
      <c r="G119" s="102"/>
      <c r="H119" s="102"/>
      <c r="I119" s="102">
        <v>3</v>
      </c>
      <c r="J119" s="102">
        <v>6</v>
      </c>
      <c r="K119" s="102">
        <v>9</v>
      </c>
      <c r="L119" s="102">
        <v>12</v>
      </c>
      <c r="M119" s="102"/>
      <c r="N119" s="102"/>
      <c r="O119" s="102"/>
      <c r="P119" s="102"/>
      <c r="Q119" s="102"/>
      <c r="R119" s="101">
        <f t="shared" si="8"/>
        <v>0.75</v>
      </c>
      <c r="S119" s="71"/>
      <c r="T119" s="71"/>
      <c r="U119" s="71"/>
    </row>
    <row r="120" spans="1:21" x14ac:dyDescent="0.3">
      <c r="A120" t="s">
        <v>863</v>
      </c>
      <c r="B120" s="103">
        <v>1100112</v>
      </c>
      <c r="C120" s="103" t="s">
        <v>869</v>
      </c>
      <c r="D120" s="102">
        <v>1</v>
      </c>
      <c r="E120" s="102">
        <v>4</v>
      </c>
      <c r="F120" s="102">
        <v>2</v>
      </c>
      <c r="G120" s="102"/>
      <c r="H120" s="102"/>
      <c r="I120" s="102">
        <v>2</v>
      </c>
      <c r="J120" s="102">
        <v>3</v>
      </c>
      <c r="K120" s="102">
        <v>5</v>
      </c>
      <c r="L120" s="102">
        <v>6</v>
      </c>
      <c r="M120" s="102"/>
      <c r="N120" s="102"/>
      <c r="O120" s="102"/>
      <c r="P120" s="102"/>
      <c r="Q120" s="102"/>
      <c r="R120" s="101">
        <f t="shared" si="8"/>
        <v>0.83333333333333337</v>
      </c>
      <c r="S120" s="71"/>
      <c r="T120" s="71"/>
      <c r="U120" s="71"/>
    </row>
    <row r="121" spans="1:21" x14ac:dyDescent="0.3">
      <c r="A121" t="s">
        <v>863</v>
      </c>
      <c r="B121" s="103">
        <v>1100114</v>
      </c>
      <c r="C121" s="103" t="s">
        <v>868</v>
      </c>
      <c r="D121" s="102">
        <v>1</v>
      </c>
      <c r="E121" s="102">
        <v>4</v>
      </c>
      <c r="F121" s="102">
        <v>3</v>
      </c>
      <c r="G121" s="102"/>
      <c r="H121" s="102"/>
      <c r="I121" s="102">
        <v>3</v>
      </c>
      <c r="J121" s="102">
        <v>2</v>
      </c>
      <c r="K121" s="102">
        <v>5</v>
      </c>
      <c r="L121" s="102">
        <v>7</v>
      </c>
      <c r="M121" s="102"/>
      <c r="N121" s="102"/>
      <c r="O121" s="102"/>
      <c r="P121" s="102"/>
      <c r="Q121" s="102"/>
      <c r="R121" s="101">
        <f t="shared" si="8"/>
        <v>0.7142857142857143</v>
      </c>
      <c r="S121" s="71"/>
      <c r="T121" s="71"/>
      <c r="U121" s="71"/>
    </row>
    <row r="122" spans="1:21" x14ac:dyDescent="0.3">
      <c r="A122" t="s">
        <v>863</v>
      </c>
      <c r="B122" s="103">
        <v>1100115</v>
      </c>
      <c r="C122" s="103" t="s">
        <v>867</v>
      </c>
      <c r="D122" s="102">
        <v>1</v>
      </c>
      <c r="E122" s="102">
        <v>14</v>
      </c>
      <c r="F122" s="102">
        <v>3</v>
      </c>
      <c r="G122" s="102"/>
      <c r="H122" s="102"/>
      <c r="I122" s="102">
        <v>2</v>
      </c>
      <c r="J122" s="102">
        <v>7</v>
      </c>
      <c r="K122" s="102">
        <v>9</v>
      </c>
      <c r="L122" s="102">
        <v>17</v>
      </c>
      <c r="M122" s="102"/>
      <c r="N122" s="102"/>
      <c r="O122" s="102"/>
      <c r="P122" s="102"/>
      <c r="Q122" s="102"/>
      <c r="R122" s="101">
        <f t="shared" si="8"/>
        <v>0.52941176470588236</v>
      </c>
      <c r="S122" s="71"/>
      <c r="T122" s="71"/>
      <c r="U122" s="71"/>
    </row>
    <row r="123" spans="1:21" x14ac:dyDescent="0.3">
      <c r="A123" t="s">
        <v>863</v>
      </c>
      <c r="B123" s="103">
        <v>1100116</v>
      </c>
      <c r="C123" s="103" t="s">
        <v>866</v>
      </c>
      <c r="D123" s="102">
        <v>1</v>
      </c>
      <c r="E123" s="102">
        <v>5</v>
      </c>
      <c r="F123" s="102"/>
      <c r="G123" s="102"/>
      <c r="H123" s="102"/>
      <c r="I123" s="102"/>
      <c r="J123" s="102"/>
      <c r="K123" s="102"/>
      <c r="L123" s="102">
        <v>5</v>
      </c>
      <c r="M123" s="102"/>
      <c r="N123" s="102"/>
      <c r="O123" s="102"/>
      <c r="P123" s="102"/>
      <c r="Q123" s="102"/>
      <c r="R123" s="101">
        <f t="shared" si="8"/>
        <v>0</v>
      </c>
      <c r="S123" s="71"/>
      <c r="T123" s="71"/>
      <c r="U123" s="71"/>
    </row>
    <row r="124" spans="1:21" x14ac:dyDescent="0.3">
      <c r="A124" t="s">
        <v>863</v>
      </c>
      <c r="B124" s="103">
        <v>1100117</v>
      </c>
      <c r="C124" s="103" t="s">
        <v>865</v>
      </c>
      <c r="D124" s="102">
        <v>1</v>
      </c>
      <c r="E124" s="102">
        <v>7</v>
      </c>
      <c r="F124" s="102">
        <v>3</v>
      </c>
      <c r="G124" s="102"/>
      <c r="H124" s="102"/>
      <c r="I124" s="102">
        <v>2</v>
      </c>
      <c r="J124" s="102">
        <v>3</v>
      </c>
      <c r="K124" s="102">
        <v>5</v>
      </c>
      <c r="L124" s="102">
        <v>10</v>
      </c>
      <c r="M124" s="102"/>
      <c r="N124" s="102"/>
      <c r="O124" s="102"/>
      <c r="P124" s="102"/>
      <c r="Q124" s="102"/>
      <c r="R124" s="101">
        <f t="shared" si="8"/>
        <v>0.5</v>
      </c>
      <c r="S124" s="71"/>
      <c r="T124" s="71"/>
      <c r="U124" s="71"/>
    </row>
    <row r="125" spans="1:21" x14ac:dyDescent="0.3">
      <c r="A125" t="s">
        <v>863</v>
      </c>
      <c r="B125" s="103">
        <v>1100118</v>
      </c>
      <c r="C125" s="103" t="s">
        <v>864</v>
      </c>
      <c r="D125" s="102">
        <v>1</v>
      </c>
      <c r="E125" s="102">
        <v>3</v>
      </c>
      <c r="F125" s="102">
        <v>3</v>
      </c>
      <c r="G125" s="102"/>
      <c r="H125" s="102"/>
      <c r="I125" s="102">
        <v>3</v>
      </c>
      <c r="J125" s="102">
        <v>1</v>
      </c>
      <c r="K125" s="102">
        <v>4</v>
      </c>
      <c r="L125" s="102">
        <v>6</v>
      </c>
      <c r="M125" s="102"/>
      <c r="N125" s="102"/>
      <c r="O125" s="102"/>
      <c r="P125" s="102"/>
      <c r="Q125" s="102"/>
      <c r="R125" s="101">
        <f t="shared" si="8"/>
        <v>0.66666666666666663</v>
      </c>
      <c r="S125" s="71"/>
      <c r="T125" s="71"/>
      <c r="U125" s="71"/>
    </row>
    <row r="126" spans="1:21" x14ac:dyDescent="0.3">
      <c r="A126" t="s">
        <v>863</v>
      </c>
      <c r="B126" s="103">
        <v>1100119</v>
      </c>
      <c r="C126" s="103" t="s">
        <v>862</v>
      </c>
      <c r="D126" s="102">
        <v>1</v>
      </c>
      <c r="E126" s="102">
        <v>8</v>
      </c>
      <c r="F126" s="102">
        <v>3</v>
      </c>
      <c r="G126" s="102"/>
      <c r="H126" s="102"/>
      <c r="I126" s="102">
        <v>3</v>
      </c>
      <c r="J126" s="102">
        <v>3</v>
      </c>
      <c r="K126" s="102">
        <v>6</v>
      </c>
      <c r="L126" s="102">
        <v>11</v>
      </c>
      <c r="M126" s="102"/>
      <c r="N126" s="102"/>
      <c r="O126" s="102"/>
      <c r="P126" s="102"/>
      <c r="Q126" s="102"/>
      <c r="R126" s="101">
        <f t="shared" si="8"/>
        <v>0.54545454545454541</v>
      </c>
      <c r="S126" s="71"/>
      <c r="T126" s="71"/>
      <c r="U126" s="71"/>
    </row>
    <row r="128" spans="1:21" s="10" customFormat="1" x14ac:dyDescent="0.3">
      <c r="B128" s="100" t="s">
        <v>861</v>
      </c>
      <c r="C128" s="100"/>
      <c r="D128" s="10">
        <f>SUM(D2:D31)</f>
        <v>30</v>
      </c>
      <c r="E128" s="10">
        <v>340</v>
      </c>
      <c r="F128" s="10">
        <v>108</v>
      </c>
      <c r="G128" s="10">
        <v>101</v>
      </c>
      <c r="H128" s="10">
        <f>SUM(H2:H31)</f>
        <v>549</v>
      </c>
      <c r="I128" s="10">
        <v>87</v>
      </c>
      <c r="J128" s="10">
        <v>240</v>
      </c>
      <c r="K128" s="10">
        <v>354</v>
      </c>
      <c r="L128" s="10">
        <f>SUM(L2:L31)</f>
        <v>448</v>
      </c>
      <c r="M128" s="10">
        <v>162</v>
      </c>
      <c r="N128" s="10">
        <v>164</v>
      </c>
      <c r="O128" s="10">
        <v>55</v>
      </c>
      <c r="P128" s="10">
        <v>56</v>
      </c>
      <c r="Q128" s="10">
        <v>64</v>
      </c>
      <c r="R128" s="99">
        <f>K128/L128</f>
        <v>0.7901785714285714</v>
      </c>
      <c r="S128" s="99">
        <f>P128/(F128+G128)</f>
        <v>0.26794258373205743</v>
      </c>
      <c r="T128" s="99">
        <f>N128/(G128+E128)</f>
        <v>0.37188208616780044</v>
      </c>
      <c r="U128" s="99">
        <f>Q128/(G128+F128+E128)</f>
        <v>0.11657559198542805</v>
      </c>
    </row>
    <row r="129" spans="2:21" s="10" customFormat="1" x14ac:dyDescent="0.3">
      <c r="B129" s="100" t="s">
        <v>860</v>
      </c>
      <c r="C129" s="100"/>
      <c r="D129" s="10">
        <f>SUM(D32:D126)</f>
        <v>95</v>
      </c>
      <c r="E129" s="10">
        <v>1397</v>
      </c>
      <c r="F129" s="10">
        <v>431</v>
      </c>
      <c r="I129" s="10">
        <v>342</v>
      </c>
      <c r="J129" s="10">
        <v>916</v>
      </c>
      <c r="K129" s="10">
        <v>1340</v>
      </c>
      <c r="L129" s="10">
        <v>1825</v>
      </c>
      <c r="R129" s="99">
        <f>K129/L129</f>
        <v>0.73424657534246573</v>
      </c>
      <c r="S129" s="99"/>
      <c r="T129" s="99"/>
      <c r="U129" s="99"/>
    </row>
    <row r="130" spans="2:21" s="10" customFormat="1" x14ac:dyDescent="0.3">
      <c r="B130" s="100" t="s">
        <v>859</v>
      </c>
      <c r="C130" s="100"/>
      <c r="D130" s="10">
        <f>SUM(D128:D129)</f>
        <v>125</v>
      </c>
      <c r="E130" s="10">
        <f>SUM(E128:E129)</f>
        <v>1737</v>
      </c>
      <c r="F130" s="10">
        <f>SUM(F128:F129)</f>
        <v>539</v>
      </c>
      <c r="I130" s="10">
        <f>SUM(I128:I129)</f>
        <v>429</v>
      </c>
      <c r="J130" s="10">
        <f>SUM(J128:J129)</f>
        <v>1156</v>
      </c>
      <c r="K130" s="10">
        <f>SUM(K128:K129)</f>
        <v>1694</v>
      </c>
      <c r="L130" s="10">
        <f>SUM(L128:L129)</f>
        <v>2273</v>
      </c>
      <c r="R130" s="99">
        <f>K130/L130</f>
        <v>0.74527056753189613</v>
      </c>
      <c r="S130" s="99"/>
      <c r="T130" s="99"/>
      <c r="U130" s="99"/>
    </row>
  </sheetData>
  <autoFilter ref="A1:U126" xr:uid="{462FD585-F256-435D-805F-B2923E095AB1}"/>
  <conditionalFormatting sqref="R2:R126">
    <cfRule type="colorScale" priority="8">
      <colorScale>
        <cfvo type="min"/>
        <cfvo type="percentile" val="50"/>
        <cfvo type="max"/>
        <color rgb="FF5A8AC6"/>
        <color rgb="FFFCFCFF"/>
        <color rgb="FFF8696B"/>
      </colorScale>
    </cfRule>
  </conditionalFormatting>
  <conditionalFormatting sqref="R130">
    <cfRule type="colorScale" priority="1">
      <colorScale>
        <cfvo type="min"/>
        <cfvo type="percentile" val="50"/>
        <cfvo type="max"/>
        <color rgb="FF5A8AC6"/>
        <color rgb="FFFCFCFF"/>
        <color rgb="FFF8696B"/>
      </colorScale>
    </cfRule>
  </conditionalFormatting>
  <conditionalFormatting sqref="R2:U31">
    <cfRule type="colorScale" priority="3">
      <colorScale>
        <cfvo type="min"/>
        <cfvo type="percentile" val="50"/>
        <cfvo type="max"/>
        <color rgb="FF5A8AC6"/>
        <color rgb="FFFCFCFF"/>
        <color rgb="FFF8696B"/>
      </colorScale>
    </cfRule>
  </conditionalFormatting>
  <conditionalFormatting sqref="R32:U126">
    <cfRule type="colorScale" priority="9">
      <colorScale>
        <cfvo type="min"/>
        <cfvo type="percentile" val="50"/>
        <cfvo type="max"/>
        <color rgb="FF5A8AC6"/>
        <color rgb="FFFCFCFF"/>
        <color rgb="FFF8696B"/>
      </colorScale>
    </cfRule>
  </conditionalFormatting>
  <conditionalFormatting sqref="R128:U128 R2:U31">
    <cfRule type="colorScale" priority="4">
      <colorScale>
        <cfvo type="min"/>
        <cfvo type="percentile" val="50"/>
        <cfvo type="max"/>
        <color rgb="FF5A8AC6"/>
        <color rgb="FFFCFCFF"/>
        <color rgb="FFF8696B"/>
      </colorScale>
    </cfRule>
  </conditionalFormatting>
  <conditionalFormatting sqref="R129:U129 S130:U130">
    <cfRule type="colorScale" priority="2">
      <colorScale>
        <cfvo type="min"/>
        <cfvo type="percentile" val="50"/>
        <cfvo type="max"/>
        <color rgb="FF5A8AC6"/>
        <color rgb="FFFCFCFF"/>
        <color rgb="FFF8696B"/>
      </colorScale>
    </cfRule>
  </conditionalFormatting>
  <conditionalFormatting sqref="S2:S126">
    <cfRule type="colorScale" priority="7">
      <colorScale>
        <cfvo type="min"/>
        <cfvo type="percentile" val="50"/>
        <cfvo type="max"/>
        <color rgb="FF5A8AC6"/>
        <color rgb="FFFCFCFF"/>
        <color rgb="FFF8696B"/>
      </colorScale>
    </cfRule>
  </conditionalFormatting>
  <conditionalFormatting sqref="T2:T126">
    <cfRule type="colorScale" priority="6">
      <colorScale>
        <cfvo type="min"/>
        <cfvo type="percentile" val="50"/>
        <cfvo type="max"/>
        <color rgb="FF5A8AC6"/>
        <color rgb="FFFCFCFF"/>
        <color rgb="FFF8696B"/>
      </colorScale>
    </cfRule>
  </conditionalFormatting>
  <conditionalFormatting sqref="U2:U126">
    <cfRule type="colorScale" priority="5">
      <colorScale>
        <cfvo type="min"/>
        <cfvo type="percentile" val="50"/>
        <cfvo type="max"/>
        <color rgb="FF5A8AC6"/>
        <color rgb="FFFCFCFF"/>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D849A-FCBE-444B-9E3E-D8CF11814D3F}">
  <dimension ref="A1:C194"/>
  <sheetViews>
    <sheetView workbookViewId="0">
      <selection activeCell="C2" sqref="C2"/>
    </sheetView>
  </sheetViews>
  <sheetFormatPr defaultRowHeight="14.4" x14ac:dyDescent="0.3"/>
  <cols>
    <col min="1" max="1" width="18.5546875" bestFit="1" customWidth="1"/>
    <col min="2" max="2" width="28.21875" bestFit="1" customWidth="1"/>
    <col min="3" max="3" width="29.33203125" bestFit="1" customWidth="1"/>
  </cols>
  <sheetData>
    <row r="1" spans="1:3" x14ac:dyDescent="0.3">
      <c r="A1" s="1" t="s">
        <v>193</v>
      </c>
      <c r="B1" s="1" t="s">
        <v>194</v>
      </c>
      <c r="C1" s="1" t="s">
        <v>195</v>
      </c>
    </row>
    <row r="2" spans="1:3" x14ac:dyDescent="0.3">
      <c r="A2" s="2" t="s">
        <v>0</v>
      </c>
      <c r="B2" s="3">
        <v>0.10810810810810811</v>
      </c>
      <c r="C2" s="4">
        <v>20</v>
      </c>
    </row>
    <row r="3" spans="1:3" x14ac:dyDescent="0.3">
      <c r="A3" s="5" t="s">
        <v>1</v>
      </c>
      <c r="B3" s="6">
        <v>5.4054054054054057E-3</v>
      </c>
      <c r="C3">
        <v>1</v>
      </c>
    </row>
    <row r="4" spans="1:3" x14ac:dyDescent="0.3">
      <c r="A4" s="5" t="s">
        <v>2</v>
      </c>
      <c r="B4" s="6">
        <v>5.4054054054054057E-3</v>
      </c>
      <c r="C4">
        <v>1</v>
      </c>
    </row>
    <row r="5" spans="1:3" x14ac:dyDescent="0.3">
      <c r="A5" s="5" t="s">
        <v>3</v>
      </c>
      <c r="B5" s="6">
        <v>5.4054054054054057E-3</v>
      </c>
      <c r="C5">
        <v>1</v>
      </c>
    </row>
    <row r="6" spans="1:3" x14ac:dyDescent="0.3">
      <c r="A6" s="5" t="s">
        <v>4</v>
      </c>
      <c r="B6" s="6">
        <v>5.4054054054054057E-3</v>
      </c>
      <c r="C6">
        <v>1</v>
      </c>
    </row>
    <row r="7" spans="1:3" x14ac:dyDescent="0.3">
      <c r="A7" s="5" t="s">
        <v>5</v>
      </c>
      <c r="B7" s="6">
        <v>5.4054054054054057E-3</v>
      </c>
      <c r="C7">
        <v>1</v>
      </c>
    </row>
    <row r="8" spans="1:3" x14ac:dyDescent="0.3">
      <c r="A8" s="5" t="s">
        <v>6</v>
      </c>
      <c r="B8" s="6">
        <v>5.4054054054054057E-3</v>
      </c>
      <c r="C8">
        <v>1</v>
      </c>
    </row>
    <row r="9" spans="1:3" x14ac:dyDescent="0.3">
      <c r="A9" s="5" t="s">
        <v>7</v>
      </c>
      <c r="B9" s="6">
        <v>5.4054054054054057E-3</v>
      </c>
      <c r="C9">
        <v>1</v>
      </c>
    </row>
    <row r="10" spans="1:3" x14ac:dyDescent="0.3">
      <c r="A10" s="5" t="s">
        <v>8</v>
      </c>
      <c r="B10" s="6">
        <v>5.4054054054054057E-3</v>
      </c>
      <c r="C10">
        <v>1</v>
      </c>
    </row>
    <row r="11" spans="1:3" x14ac:dyDescent="0.3">
      <c r="A11" s="5" t="s">
        <v>9</v>
      </c>
      <c r="B11" s="6">
        <v>5.4054054054054057E-3</v>
      </c>
      <c r="C11">
        <v>1</v>
      </c>
    </row>
    <row r="12" spans="1:3" x14ac:dyDescent="0.3">
      <c r="A12" s="5" t="s">
        <v>10</v>
      </c>
      <c r="B12" s="6">
        <v>5.4054054054054057E-3</v>
      </c>
      <c r="C12">
        <v>1</v>
      </c>
    </row>
    <row r="13" spans="1:3" x14ac:dyDescent="0.3">
      <c r="A13" s="5" t="s">
        <v>11</v>
      </c>
      <c r="B13" s="6">
        <v>5.4054054054054057E-3</v>
      </c>
      <c r="C13">
        <v>1</v>
      </c>
    </row>
    <row r="14" spans="1:3" x14ac:dyDescent="0.3">
      <c r="A14" s="5" t="s">
        <v>12</v>
      </c>
      <c r="B14" s="6">
        <v>5.4054054054054057E-3</v>
      </c>
      <c r="C14">
        <v>1</v>
      </c>
    </row>
    <row r="15" spans="1:3" x14ac:dyDescent="0.3">
      <c r="A15" s="5" t="s">
        <v>13</v>
      </c>
      <c r="B15" s="6">
        <v>5.4054054054054057E-3</v>
      </c>
      <c r="C15">
        <v>1</v>
      </c>
    </row>
    <row r="16" spans="1:3" x14ac:dyDescent="0.3">
      <c r="A16" s="5" t="s">
        <v>14</v>
      </c>
      <c r="B16" s="6">
        <v>5.4054054054054057E-3</v>
      </c>
      <c r="C16">
        <v>1</v>
      </c>
    </row>
    <row r="17" spans="1:3" x14ac:dyDescent="0.3">
      <c r="A17" s="5" t="s">
        <v>15</v>
      </c>
      <c r="B17" s="6">
        <v>5.4054054054054057E-3</v>
      </c>
      <c r="C17">
        <v>1</v>
      </c>
    </row>
    <row r="18" spans="1:3" x14ac:dyDescent="0.3">
      <c r="A18" s="5" t="s">
        <v>16</v>
      </c>
      <c r="B18" s="6">
        <v>5.4054054054054057E-3</v>
      </c>
      <c r="C18">
        <v>1</v>
      </c>
    </row>
    <row r="19" spans="1:3" x14ac:dyDescent="0.3">
      <c r="A19" s="5" t="s">
        <v>17</v>
      </c>
      <c r="B19" s="6">
        <v>5.4054054054054057E-3</v>
      </c>
      <c r="C19">
        <v>1</v>
      </c>
    </row>
    <row r="20" spans="1:3" x14ac:dyDescent="0.3">
      <c r="A20" s="5" t="s">
        <v>18</v>
      </c>
      <c r="B20" s="6">
        <v>5.4054054054054057E-3</v>
      </c>
      <c r="C20">
        <v>1</v>
      </c>
    </row>
    <row r="21" spans="1:3" x14ac:dyDescent="0.3">
      <c r="A21" s="5" t="s">
        <v>19</v>
      </c>
      <c r="B21" s="6">
        <v>5.4054054054054057E-3</v>
      </c>
      <c r="C21">
        <v>1</v>
      </c>
    </row>
    <row r="22" spans="1:3" x14ac:dyDescent="0.3">
      <c r="A22" s="5" t="s">
        <v>20</v>
      </c>
      <c r="B22" s="6">
        <v>5.4054054054054057E-3</v>
      </c>
      <c r="C22">
        <v>1</v>
      </c>
    </row>
    <row r="23" spans="1:3" x14ac:dyDescent="0.3">
      <c r="A23" s="2" t="s">
        <v>21</v>
      </c>
      <c r="B23" s="3">
        <v>4.8648648648648651E-2</v>
      </c>
      <c r="C23" s="4">
        <v>9</v>
      </c>
    </row>
    <row r="24" spans="1:3" x14ac:dyDescent="0.3">
      <c r="A24" s="5" t="s">
        <v>22</v>
      </c>
      <c r="B24" s="6">
        <v>5.4054054054054057E-3</v>
      </c>
      <c r="C24">
        <v>1</v>
      </c>
    </row>
    <row r="25" spans="1:3" x14ac:dyDescent="0.3">
      <c r="A25" s="5" t="s">
        <v>23</v>
      </c>
      <c r="B25" s="6">
        <v>5.4054054054054057E-3</v>
      </c>
      <c r="C25">
        <v>1</v>
      </c>
    </row>
    <row r="26" spans="1:3" x14ac:dyDescent="0.3">
      <c r="A26" s="5" t="s">
        <v>24</v>
      </c>
      <c r="B26" s="6">
        <v>5.4054054054054057E-3</v>
      </c>
      <c r="C26">
        <v>1</v>
      </c>
    </row>
    <row r="27" spans="1:3" x14ac:dyDescent="0.3">
      <c r="A27" s="5" t="s">
        <v>25</v>
      </c>
      <c r="B27" s="6">
        <v>5.4054054054054057E-3</v>
      </c>
      <c r="C27">
        <v>1</v>
      </c>
    </row>
    <row r="28" spans="1:3" x14ac:dyDescent="0.3">
      <c r="A28" s="5" t="s">
        <v>26</v>
      </c>
      <c r="B28" s="6">
        <v>5.4054054054054057E-3</v>
      </c>
      <c r="C28">
        <v>1</v>
      </c>
    </row>
    <row r="29" spans="1:3" x14ac:dyDescent="0.3">
      <c r="A29" s="5" t="s">
        <v>27</v>
      </c>
      <c r="B29" s="6">
        <v>5.4054054054054057E-3</v>
      </c>
      <c r="C29">
        <v>1</v>
      </c>
    </row>
    <row r="30" spans="1:3" x14ac:dyDescent="0.3">
      <c r="A30" s="5" t="s">
        <v>28</v>
      </c>
      <c r="B30" s="6">
        <v>5.4054054054054057E-3</v>
      </c>
      <c r="C30">
        <v>1</v>
      </c>
    </row>
    <row r="31" spans="1:3" x14ac:dyDescent="0.3">
      <c r="A31" s="5" t="s">
        <v>29</v>
      </c>
      <c r="B31" s="6">
        <v>5.4054054054054057E-3</v>
      </c>
      <c r="C31">
        <v>1</v>
      </c>
    </row>
    <row r="32" spans="1:3" x14ac:dyDescent="0.3">
      <c r="A32" s="5" t="s">
        <v>30</v>
      </c>
      <c r="B32" s="6">
        <v>5.4054054054054057E-3</v>
      </c>
      <c r="C32">
        <v>1</v>
      </c>
    </row>
    <row r="33" spans="1:3" x14ac:dyDescent="0.3">
      <c r="A33" s="2" t="s">
        <v>31</v>
      </c>
      <c r="B33" s="3">
        <v>0.35675675675675678</v>
      </c>
      <c r="C33" s="4">
        <v>66</v>
      </c>
    </row>
    <row r="34" spans="1:3" x14ac:dyDescent="0.3">
      <c r="A34" s="5" t="s">
        <v>32</v>
      </c>
      <c r="B34" s="6">
        <v>5.4054054054054057E-3</v>
      </c>
      <c r="C34">
        <v>1</v>
      </c>
    </row>
    <row r="35" spans="1:3" x14ac:dyDescent="0.3">
      <c r="A35" s="5" t="s">
        <v>33</v>
      </c>
      <c r="B35" s="6">
        <v>5.4054054054054057E-3</v>
      </c>
      <c r="C35">
        <v>1</v>
      </c>
    </row>
    <row r="36" spans="1:3" x14ac:dyDescent="0.3">
      <c r="A36" s="5" t="s">
        <v>34</v>
      </c>
      <c r="B36" s="6">
        <v>5.4054054054054057E-3</v>
      </c>
      <c r="C36">
        <v>1</v>
      </c>
    </row>
    <row r="37" spans="1:3" x14ac:dyDescent="0.3">
      <c r="A37" s="5" t="s">
        <v>35</v>
      </c>
      <c r="B37" s="6">
        <v>5.4054054054054057E-3</v>
      </c>
      <c r="C37">
        <v>1</v>
      </c>
    </row>
    <row r="38" spans="1:3" x14ac:dyDescent="0.3">
      <c r="A38" s="5" t="s">
        <v>36</v>
      </c>
      <c r="B38" s="6">
        <v>5.4054054054054057E-3</v>
      </c>
      <c r="C38">
        <v>1</v>
      </c>
    </row>
    <row r="39" spans="1:3" x14ac:dyDescent="0.3">
      <c r="A39" s="5" t="s">
        <v>37</v>
      </c>
      <c r="B39" s="6">
        <v>5.4054054054054057E-3</v>
      </c>
      <c r="C39">
        <v>1</v>
      </c>
    </row>
    <row r="40" spans="1:3" x14ac:dyDescent="0.3">
      <c r="A40" s="5" t="s">
        <v>38</v>
      </c>
      <c r="B40" s="6">
        <v>5.4054054054054057E-3</v>
      </c>
      <c r="C40">
        <v>1</v>
      </c>
    </row>
    <row r="41" spans="1:3" x14ac:dyDescent="0.3">
      <c r="A41" s="5" t="s">
        <v>39</v>
      </c>
      <c r="B41" s="6">
        <v>5.4054054054054057E-3</v>
      </c>
      <c r="C41">
        <v>1</v>
      </c>
    </row>
    <row r="42" spans="1:3" x14ac:dyDescent="0.3">
      <c r="A42" s="5" t="s">
        <v>40</v>
      </c>
      <c r="B42" s="6">
        <v>5.4054054054054057E-3</v>
      </c>
      <c r="C42">
        <v>1</v>
      </c>
    </row>
    <row r="43" spans="1:3" x14ac:dyDescent="0.3">
      <c r="A43" s="5" t="s">
        <v>41</v>
      </c>
      <c r="B43" s="6">
        <v>5.4054054054054057E-3</v>
      </c>
      <c r="C43">
        <v>1</v>
      </c>
    </row>
    <row r="44" spans="1:3" x14ac:dyDescent="0.3">
      <c r="A44" s="5" t="s">
        <v>42</v>
      </c>
      <c r="B44" s="6">
        <v>5.4054054054054057E-3</v>
      </c>
      <c r="C44">
        <v>1</v>
      </c>
    </row>
    <row r="45" spans="1:3" x14ac:dyDescent="0.3">
      <c r="A45" s="5" t="s">
        <v>43</v>
      </c>
      <c r="B45" s="6">
        <v>5.4054054054054057E-3</v>
      </c>
      <c r="C45">
        <v>1</v>
      </c>
    </row>
    <row r="46" spans="1:3" x14ac:dyDescent="0.3">
      <c r="A46" s="5" t="s">
        <v>44</v>
      </c>
      <c r="B46" s="6">
        <v>5.4054054054054057E-3</v>
      </c>
      <c r="C46">
        <v>1</v>
      </c>
    </row>
    <row r="47" spans="1:3" x14ac:dyDescent="0.3">
      <c r="A47" s="5" t="s">
        <v>45</v>
      </c>
      <c r="B47" s="6">
        <v>5.4054054054054057E-3</v>
      </c>
      <c r="C47">
        <v>1</v>
      </c>
    </row>
    <row r="48" spans="1:3" x14ac:dyDescent="0.3">
      <c r="A48" s="5" t="s">
        <v>46</v>
      </c>
      <c r="B48" s="6">
        <v>5.4054054054054057E-3</v>
      </c>
      <c r="C48">
        <v>1</v>
      </c>
    </row>
    <row r="49" spans="1:3" x14ac:dyDescent="0.3">
      <c r="A49" s="5" t="s">
        <v>47</v>
      </c>
      <c r="B49" s="6">
        <v>5.4054054054054057E-3</v>
      </c>
      <c r="C49">
        <v>1</v>
      </c>
    </row>
    <row r="50" spans="1:3" x14ac:dyDescent="0.3">
      <c r="A50" s="5" t="s">
        <v>48</v>
      </c>
      <c r="B50" s="6">
        <v>5.4054054054054057E-3</v>
      </c>
      <c r="C50">
        <v>1</v>
      </c>
    </row>
    <row r="51" spans="1:3" x14ac:dyDescent="0.3">
      <c r="A51" s="5" t="s">
        <v>49</v>
      </c>
      <c r="B51" s="6">
        <v>5.4054054054054057E-3</v>
      </c>
      <c r="C51">
        <v>1</v>
      </c>
    </row>
    <row r="52" spans="1:3" x14ac:dyDescent="0.3">
      <c r="A52" s="5" t="s">
        <v>50</v>
      </c>
      <c r="B52" s="6">
        <v>5.4054054054054057E-3</v>
      </c>
      <c r="C52">
        <v>1</v>
      </c>
    </row>
    <row r="53" spans="1:3" x14ac:dyDescent="0.3">
      <c r="A53" s="5" t="s">
        <v>51</v>
      </c>
      <c r="B53" s="6">
        <v>5.4054054054054057E-3</v>
      </c>
      <c r="C53">
        <v>1</v>
      </c>
    </row>
    <row r="54" spans="1:3" x14ac:dyDescent="0.3">
      <c r="A54" s="5" t="s">
        <v>52</v>
      </c>
      <c r="B54" s="6">
        <v>5.4054054054054057E-3</v>
      </c>
      <c r="C54">
        <v>1</v>
      </c>
    </row>
    <row r="55" spans="1:3" x14ac:dyDescent="0.3">
      <c r="A55" s="5" t="s">
        <v>53</v>
      </c>
      <c r="B55" s="6">
        <v>5.4054054054054057E-3</v>
      </c>
      <c r="C55">
        <v>1</v>
      </c>
    </row>
    <row r="56" spans="1:3" x14ac:dyDescent="0.3">
      <c r="A56" s="5" t="s">
        <v>54</v>
      </c>
      <c r="B56" s="6">
        <v>5.4054054054054057E-3</v>
      </c>
      <c r="C56">
        <v>1</v>
      </c>
    </row>
    <row r="57" spans="1:3" x14ac:dyDescent="0.3">
      <c r="A57" s="5" t="s">
        <v>55</v>
      </c>
      <c r="B57" s="6">
        <v>5.4054054054054057E-3</v>
      </c>
      <c r="C57">
        <v>1</v>
      </c>
    </row>
    <row r="58" spans="1:3" x14ac:dyDescent="0.3">
      <c r="A58" s="5" t="s">
        <v>56</v>
      </c>
      <c r="B58" s="6">
        <v>5.4054054054054057E-3</v>
      </c>
      <c r="C58">
        <v>1</v>
      </c>
    </row>
    <row r="59" spans="1:3" x14ac:dyDescent="0.3">
      <c r="A59" s="5" t="s">
        <v>57</v>
      </c>
      <c r="B59" s="6">
        <v>5.4054054054054057E-3</v>
      </c>
      <c r="C59">
        <v>1</v>
      </c>
    </row>
    <row r="60" spans="1:3" x14ac:dyDescent="0.3">
      <c r="A60" s="5" t="s">
        <v>58</v>
      </c>
      <c r="B60" s="6">
        <v>5.4054054054054057E-3</v>
      </c>
      <c r="C60">
        <v>1</v>
      </c>
    </row>
    <row r="61" spans="1:3" x14ac:dyDescent="0.3">
      <c r="A61" s="5" t="s">
        <v>59</v>
      </c>
      <c r="B61" s="6">
        <v>5.4054054054054057E-3</v>
      </c>
      <c r="C61">
        <v>1</v>
      </c>
    </row>
    <row r="62" spans="1:3" x14ac:dyDescent="0.3">
      <c r="A62" s="5" t="s">
        <v>60</v>
      </c>
      <c r="B62" s="6">
        <v>5.4054054054054057E-3</v>
      </c>
      <c r="C62">
        <v>1</v>
      </c>
    </row>
    <row r="63" spans="1:3" x14ac:dyDescent="0.3">
      <c r="A63" s="5" t="s">
        <v>61</v>
      </c>
      <c r="B63" s="6">
        <v>5.4054054054054057E-3</v>
      </c>
      <c r="C63">
        <v>1</v>
      </c>
    </row>
    <row r="64" spans="1:3" x14ac:dyDescent="0.3">
      <c r="A64" s="5" t="s">
        <v>62</v>
      </c>
      <c r="B64" s="6">
        <v>5.4054054054054057E-3</v>
      </c>
      <c r="C64">
        <v>1</v>
      </c>
    </row>
    <row r="65" spans="1:3" x14ac:dyDescent="0.3">
      <c r="A65" s="5" t="s">
        <v>63</v>
      </c>
      <c r="B65" s="6">
        <v>5.4054054054054057E-3</v>
      </c>
      <c r="C65">
        <v>1</v>
      </c>
    </row>
    <row r="66" spans="1:3" x14ac:dyDescent="0.3">
      <c r="A66" s="5" t="s">
        <v>64</v>
      </c>
      <c r="B66" s="6">
        <v>5.4054054054054057E-3</v>
      </c>
      <c r="C66">
        <v>1</v>
      </c>
    </row>
    <row r="67" spans="1:3" x14ac:dyDescent="0.3">
      <c r="A67" s="5" t="s">
        <v>65</v>
      </c>
      <c r="B67" s="6">
        <v>5.4054054054054057E-3</v>
      </c>
      <c r="C67">
        <v>1</v>
      </c>
    </row>
    <row r="68" spans="1:3" x14ac:dyDescent="0.3">
      <c r="A68" s="5" t="s">
        <v>66</v>
      </c>
      <c r="B68" s="6">
        <v>5.4054054054054057E-3</v>
      </c>
      <c r="C68">
        <v>1</v>
      </c>
    </row>
    <row r="69" spans="1:3" x14ac:dyDescent="0.3">
      <c r="A69" s="5" t="s">
        <v>67</v>
      </c>
      <c r="B69" s="6">
        <v>5.4054054054054057E-3</v>
      </c>
      <c r="C69">
        <v>1</v>
      </c>
    </row>
    <row r="70" spans="1:3" x14ac:dyDescent="0.3">
      <c r="A70" s="5" t="s">
        <v>68</v>
      </c>
      <c r="B70" s="6">
        <v>5.4054054054054057E-3</v>
      </c>
      <c r="C70">
        <v>1</v>
      </c>
    </row>
    <row r="71" spans="1:3" x14ac:dyDescent="0.3">
      <c r="A71" s="5" t="s">
        <v>69</v>
      </c>
      <c r="B71" s="6">
        <v>5.4054054054054057E-3</v>
      </c>
      <c r="C71">
        <v>1</v>
      </c>
    </row>
    <row r="72" spans="1:3" x14ac:dyDescent="0.3">
      <c r="A72" s="5" t="s">
        <v>70</v>
      </c>
      <c r="B72" s="6">
        <v>5.4054054054054057E-3</v>
      </c>
      <c r="C72">
        <v>1</v>
      </c>
    </row>
    <row r="73" spans="1:3" x14ac:dyDescent="0.3">
      <c r="A73" s="5" t="s">
        <v>71</v>
      </c>
      <c r="B73" s="6">
        <v>5.4054054054054057E-3</v>
      </c>
      <c r="C73">
        <v>1</v>
      </c>
    </row>
    <row r="74" spans="1:3" x14ac:dyDescent="0.3">
      <c r="A74" s="5" t="s">
        <v>72</v>
      </c>
      <c r="B74" s="6">
        <v>5.4054054054054057E-3</v>
      </c>
      <c r="C74">
        <v>1</v>
      </c>
    </row>
    <row r="75" spans="1:3" x14ac:dyDescent="0.3">
      <c r="A75" s="5" t="s">
        <v>73</v>
      </c>
      <c r="B75" s="6">
        <v>5.4054054054054057E-3</v>
      </c>
      <c r="C75">
        <v>1</v>
      </c>
    </row>
    <row r="76" spans="1:3" x14ac:dyDescent="0.3">
      <c r="A76" s="5" t="s">
        <v>74</v>
      </c>
      <c r="B76" s="6">
        <v>5.4054054054054057E-3</v>
      </c>
      <c r="C76">
        <v>1</v>
      </c>
    </row>
    <row r="77" spans="1:3" x14ac:dyDescent="0.3">
      <c r="A77" s="5" t="s">
        <v>75</v>
      </c>
      <c r="B77" s="6">
        <v>5.4054054054054057E-3</v>
      </c>
      <c r="C77">
        <v>1</v>
      </c>
    </row>
    <row r="78" spans="1:3" x14ac:dyDescent="0.3">
      <c r="A78" s="5" t="s">
        <v>76</v>
      </c>
      <c r="B78" s="6">
        <v>5.4054054054054057E-3</v>
      </c>
      <c r="C78">
        <v>1</v>
      </c>
    </row>
    <row r="79" spans="1:3" x14ac:dyDescent="0.3">
      <c r="A79" s="5" t="s">
        <v>77</v>
      </c>
      <c r="B79" s="6">
        <v>5.4054054054054057E-3</v>
      </c>
      <c r="C79">
        <v>1</v>
      </c>
    </row>
    <row r="80" spans="1:3" x14ac:dyDescent="0.3">
      <c r="A80" s="5" t="s">
        <v>78</v>
      </c>
      <c r="B80" s="6">
        <v>5.4054054054054057E-3</v>
      </c>
      <c r="C80">
        <v>1</v>
      </c>
    </row>
    <row r="81" spans="1:3" x14ac:dyDescent="0.3">
      <c r="A81" s="5" t="s">
        <v>79</v>
      </c>
      <c r="B81" s="6">
        <v>5.4054054054054057E-3</v>
      </c>
      <c r="C81">
        <v>1</v>
      </c>
    </row>
    <row r="82" spans="1:3" x14ac:dyDescent="0.3">
      <c r="A82" s="5" t="s">
        <v>80</v>
      </c>
      <c r="B82" s="6">
        <v>5.4054054054054057E-3</v>
      </c>
      <c r="C82">
        <v>1</v>
      </c>
    </row>
    <row r="83" spans="1:3" x14ac:dyDescent="0.3">
      <c r="A83" s="5" t="s">
        <v>81</v>
      </c>
      <c r="B83" s="6">
        <v>5.4054054054054057E-3</v>
      </c>
      <c r="C83">
        <v>1</v>
      </c>
    </row>
    <row r="84" spans="1:3" x14ac:dyDescent="0.3">
      <c r="A84" s="5" t="s">
        <v>82</v>
      </c>
      <c r="B84" s="6">
        <v>5.4054054054054057E-3</v>
      </c>
      <c r="C84">
        <v>1</v>
      </c>
    </row>
    <row r="85" spans="1:3" x14ac:dyDescent="0.3">
      <c r="A85" s="5" t="s">
        <v>83</v>
      </c>
      <c r="B85" s="6">
        <v>5.4054054054054057E-3</v>
      </c>
      <c r="C85">
        <v>1</v>
      </c>
    </row>
    <row r="86" spans="1:3" x14ac:dyDescent="0.3">
      <c r="A86" s="5" t="s">
        <v>84</v>
      </c>
      <c r="B86" s="6">
        <v>5.4054054054054057E-3</v>
      </c>
      <c r="C86">
        <v>1</v>
      </c>
    </row>
    <row r="87" spans="1:3" x14ac:dyDescent="0.3">
      <c r="A87" s="5" t="s">
        <v>85</v>
      </c>
      <c r="B87" s="6">
        <v>5.4054054054054057E-3</v>
      </c>
      <c r="C87">
        <v>1</v>
      </c>
    </row>
    <row r="88" spans="1:3" x14ac:dyDescent="0.3">
      <c r="A88" s="5" t="s">
        <v>86</v>
      </c>
      <c r="B88" s="6">
        <v>5.4054054054054057E-3</v>
      </c>
      <c r="C88">
        <v>1</v>
      </c>
    </row>
    <row r="89" spans="1:3" x14ac:dyDescent="0.3">
      <c r="A89" s="5" t="s">
        <v>87</v>
      </c>
      <c r="B89" s="6">
        <v>5.4054054054054057E-3</v>
      </c>
      <c r="C89">
        <v>1</v>
      </c>
    </row>
    <row r="90" spans="1:3" x14ac:dyDescent="0.3">
      <c r="A90" s="5" t="s">
        <v>88</v>
      </c>
      <c r="B90" s="6">
        <v>5.4054054054054057E-3</v>
      </c>
      <c r="C90">
        <v>1</v>
      </c>
    </row>
    <row r="91" spans="1:3" x14ac:dyDescent="0.3">
      <c r="A91" s="5" t="s">
        <v>89</v>
      </c>
      <c r="B91" s="6">
        <v>5.4054054054054057E-3</v>
      </c>
      <c r="C91">
        <v>1</v>
      </c>
    </row>
    <row r="92" spans="1:3" x14ac:dyDescent="0.3">
      <c r="A92" s="5" t="s">
        <v>90</v>
      </c>
      <c r="B92" s="6">
        <v>5.4054054054054057E-3</v>
      </c>
      <c r="C92">
        <v>1</v>
      </c>
    </row>
    <row r="93" spans="1:3" x14ac:dyDescent="0.3">
      <c r="A93" s="5" t="s">
        <v>91</v>
      </c>
      <c r="B93" s="6">
        <v>5.4054054054054057E-3</v>
      </c>
      <c r="C93">
        <v>1</v>
      </c>
    </row>
    <row r="94" spans="1:3" x14ac:dyDescent="0.3">
      <c r="A94" s="5" t="s">
        <v>92</v>
      </c>
      <c r="B94" s="6">
        <v>5.4054054054054057E-3</v>
      </c>
      <c r="C94">
        <v>1</v>
      </c>
    </row>
    <row r="95" spans="1:3" x14ac:dyDescent="0.3">
      <c r="A95" s="5" t="s">
        <v>93</v>
      </c>
      <c r="B95" s="6">
        <v>5.4054054054054057E-3</v>
      </c>
      <c r="C95">
        <v>1</v>
      </c>
    </row>
    <row r="96" spans="1:3" x14ac:dyDescent="0.3">
      <c r="A96" s="5" t="s">
        <v>94</v>
      </c>
      <c r="B96" s="6">
        <v>5.4054054054054057E-3</v>
      </c>
      <c r="C96">
        <v>1</v>
      </c>
    </row>
    <row r="97" spans="1:3" x14ac:dyDescent="0.3">
      <c r="A97" s="5" t="s">
        <v>95</v>
      </c>
      <c r="B97" s="6">
        <v>5.4054054054054057E-3</v>
      </c>
      <c r="C97">
        <v>1</v>
      </c>
    </row>
    <row r="98" spans="1:3" x14ac:dyDescent="0.3">
      <c r="A98" s="5" t="s">
        <v>96</v>
      </c>
      <c r="B98" s="6">
        <v>5.4054054054054057E-3</v>
      </c>
      <c r="C98">
        <v>1</v>
      </c>
    </row>
    <row r="99" spans="1:3" x14ac:dyDescent="0.3">
      <c r="A99" s="5" t="s">
        <v>97</v>
      </c>
      <c r="B99" s="6">
        <v>5.4054054054054057E-3</v>
      </c>
      <c r="C99">
        <v>1</v>
      </c>
    </row>
    <row r="100" spans="1:3" x14ac:dyDescent="0.3">
      <c r="A100" s="2" t="s">
        <v>98</v>
      </c>
      <c r="B100" s="3">
        <v>9.7297297297297303E-2</v>
      </c>
      <c r="C100" s="4">
        <v>18</v>
      </c>
    </row>
    <row r="101" spans="1:3" x14ac:dyDescent="0.3">
      <c r="A101" s="5" t="s">
        <v>99</v>
      </c>
      <c r="B101" s="6">
        <v>5.4054054054054057E-3</v>
      </c>
      <c r="C101">
        <v>1</v>
      </c>
    </row>
    <row r="102" spans="1:3" x14ac:dyDescent="0.3">
      <c r="A102" s="5" t="s">
        <v>100</v>
      </c>
      <c r="B102" s="6">
        <v>5.4054054054054057E-3</v>
      </c>
      <c r="C102">
        <v>1</v>
      </c>
    </row>
    <row r="103" spans="1:3" x14ac:dyDescent="0.3">
      <c r="A103" s="5" t="s">
        <v>101</v>
      </c>
      <c r="B103" s="6">
        <v>5.4054054054054057E-3</v>
      </c>
      <c r="C103">
        <v>1</v>
      </c>
    </row>
    <row r="104" spans="1:3" x14ac:dyDescent="0.3">
      <c r="A104" s="5" t="s">
        <v>102</v>
      </c>
      <c r="B104" s="6">
        <v>5.4054054054054057E-3</v>
      </c>
      <c r="C104">
        <v>1</v>
      </c>
    </row>
    <row r="105" spans="1:3" x14ac:dyDescent="0.3">
      <c r="A105" s="5" t="s">
        <v>103</v>
      </c>
      <c r="B105" s="6">
        <v>5.4054054054054057E-3</v>
      </c>
      <c r="C105">
        <v>1</v>
      </c>
    </row>
    <row r="106" spans="1:3" x14ac:dyDescent="0.3">
      <c r="A106" s="5" t="s">
        <v>104</v>
      </c>
      <c r="B106" s="6">
        <v>5.4054054054054057E-3</v>
      </c>
      <c r="C106">
        <v>1</v>
      </c>
    </row>
    <row r="107" spans="1:3" x14ac:dyDescent="0.3">
      <c r="A107" s="5" t="s">
        <v>105</v>
      </c>
      <c r="B107" s="6">
        <v>5.4054054054054057E-3</v>
      </c>
      <c r="C107">
        <v>1</v>
      </c>
    </row>
    <row r="108" spans="1:3" x14ac:dyDescent="0.3">
      <c r="A108" s="5" t="s">
        <v>106</v>
      </c>
      <c r="B108" s="6">
        <v>5.4054054054054057E-3</v>
      </c>
      <c r="C108">
        <v>1</v>
      </c>
    </row>
    <row r="109" spans="1:3" x14ac:dyDescent="0.3">
      <c r="A109" s="5" t="s">
        <v>107</v>
      </c>
      <c r="B109" s="6">
        <v>5.4054054054054057E-3</v>
      </c>
      <c r="C109">
        <v>1</v>
      </c>
    </row>
    <row r="110" spans="1:3" x14ac:dyDescent="0.3">
      <c r="A110" s="5" t="s">
        <v>108</v>
      </c>
      <c r="B110" s="6">
        <v>5.4054054054054057E-3</v>
      </c>
      <c r="C110">
        <v>1</v>
      </c>
    </row>
    <row r="111" spans="1:3" x14ac:dyDescent="0.3">
      <c r="A111" s="5" t="s">
        <v>109</v>
      </c>
      <c r="B111" s="6">
        <v>5.4054054054054057E-3</v>
      </c>
      <c r="C111">
        <v>1</v>
      </c>
    </row>
    <row r="112" spans="1:3" x14ac:dyDescent="0.3">
      <c r="A112" s="5" t="s">
        <v>110</v>
      </c>
      <c r="B112" s="6">
        <v>5.4054054054054057E-3</v>
      </c>
      <c r="C112">
        <v>1</v>
      </c>
    </row>
    <row r="113" spans="1:3" x14ac:dyDescent="0.3">
      <c r="A113" s="5" t="s">
        <v>111</v>
      </c>
      <c r="B113" s="6">
        <v>5.4054054054054057E-3</v>
      </c>
      <c r="C113">
        <v>1</v>
      </c>
    </row>
    <row r="114" spans="1:3" x14ac:dyDescent="0.3">
      <c r="A114" s="5" t="s">
        <v>112</v>
      </c>
      <c r="B114" s="6">
        <v>5.4054054054054057E-3</v>
      </c>
      <c r="C114">
        <v>1</v>
      </c>
    </row>
    <row r="115" spans="1:3" x14ac:dyDescent="0.3">
      <c r="A115" s="5" t="s">
        <v>113</v>
      </c>
      <c r="B115" s="6">
        <v>5.4054054054054057E-3</v>
      </c>
      <c r="C115">
        <v>1</v>
      </c>
    </row>
    <row r="116" spans="1:3" x14ac:dyDescent="0.3">
      <c r="A116" s="5" t="s">
        <v>114</v>
      </c>
      <c r="B116" s="6">
        <v>5.4054054054054057E-3</v>
      </c>
      <c r="C116">
        <v>1</v>
      </c>
    </row>
    <row r="117" spans="1:3" x14ac:dyDescent="0.3">
      <c r="A117" s="5" t="s">
        <v>115</v>
      </c>
      <c r="B117" s="6">
        <v>5.4054054054054057E-3</v>
      </c>
      <c r="C117">
        <v>1</v>
      </c>
    </row>
    <row r="118" spans="1:3" x14ac:dyDescent="0.3">
      <c r="A118" s="5" t="s">
        <v>116</v>
      </c>
      <c r="B118" s="6">
        <v>5.4054054054054057E-3</v>
      </c>
      <c r="C118">
        <v>1</v>
      </c>
    </row>
    <row r="119" spans="1:3" x14ac:dyDescent="0.3">
      <c r="A119" s="2" t="s">
        <v>117</v>
      </c>
      <c r="B119" s="3">
        <v>0.27027027027027029</v>
      </c>
      <c r="C119" s="4">
        <v>50</v>
      </c>
    </row>
    <row r="120" spans="1:3" x14ac:dyDescent="0.3">
      <c r="A120" s="5" t="s">
        <v>118</v>
      </c>
      <c r="B120" s="6">
        <v>5.4054054054054057E-3</v>
      </c>
      <c r="C120">
        <v>1</v>
      </c>
    </row>
    <row r="121" spans="1:3" x14ac:dyDescent="0.3">
      <c r="A121" s="5" t="s">
        <v>119</v>
      </c>
      <c r="B121" s="6">
        <v>5.4054054054054057E-3</v>
      </c>
      <c r="C121">
        <v>1</v>
      </c>
    </row>
    <row r="122" spans="1:3" x14ac:dyDescent="0.3">
      <c r="A122" s="5" t="s">
        <v>120</v>
      </c>
      <c r="B122" s="6">
        <v>5.4054054054054057E-3</v>
      </c>
      <c r="C122">
        <v>1</v>
      </c>
    </row>
    <row r="123" spans="1:3" x14ac:dyDescent="0.3">
      <c r="A123" s="5" t="s">
        <v>121</v>
      </c>
      <c r="B123" s="6">
        <v>5.4054054054054057E-3</v>
      </c>
      <c r="C123">
        <v>1</v>
      </c>
    </row>
    <row r="124" spans="1:3" x14ac:dyDescent="0.3">
      <c r="A124" s="5" t="s">
        <v>122</v>
      </c>
      <c r="B124" s="6">
        <v>5.4054054054054057E-3</v>
      </c>
      <c r="C124">
        <v>1</v>
      </c>
    </row>
    <row r="125" spans="1:3" x14ac:dyDescent="0.3">
      <c r="A125" s="5" t="s">
        <v>123</v>
      </c>
      <c r="B125" s="6">
        <v>5.4054054054054057E-3</v>
      </c>
      <c r="C125">
        <v>1</v>
      </c>
    </row>
    <row r="126" spans="1:3" x14ac:dyDescent="0.3">
      <c r="A126" s="5" t="s">
        <v>124</v>
      </c>
      <c r="B126" s="6">
        <v>5.4054054054054057E-3</v>
      </c>
      <c r="C126">
        <v>1</v>
      </c>
    </row>
    <row r="127" spans="1:3" x14ac:dyDescent="0.3">
      <c r="A127" s="5" t="s">
        <v>125</v>
      </c>
      <c r="B127" s="6">
        <v>5.4054054054054057E-3</v>
      </c>
      <c r="C127">
        <v>1</v>
      </c>
    </row>
    <row r="128" spans="1:3" x14ac:dyDescent="0.3">
      <c r="A128" s="5" t="s">
        <v>126</v>
      </c>
      <c r="B128" s="6">
        <v>5.4054054054054057E-3</v>
      </c>
      <c r="C128">
        <v>1</v>
      </c>
    </row>
    <row r="129" spans="1:3" x14ac:dyDescent="0.3">
      <c r="A129" s="5" t="s">
        <v>127</v>
      </c>
      <c r="B129" s="6">
        <v>5.4054054054054057E-3</v>
      </c>
      <c r="C129">
        <v>1</v>
      </c>
    </row>
    <row r="130" spans="1:3" x14ac:dyDescent="0.3">
      <c r="A130" s="5" t="s">
        <v>128</v>
      </c>
      <c r="B130" s="6">
        <v>5.4054054054054057E-3</v>
      </c>
      <c r="C130">
        <v>1</v>
      </c>
    </row>
    <row r="131" spans="1:3" x14ac:dyDescent="0.3">
      <c r="A131" s="5" t="s">
        <v>129</v>
      </c>
      <c r="B131" s="6">
        <v>5.4054054054054057E-3</v>
      </c>
      <c r="C131">
        <v>1</v>
      </c>
    </row>
    <row r="132" spans="1:3" x14ac:dyDescent="0.3">
      <c r="A132" s="5" t="s">
        <v>130</v>
      </c>
      <c r="B132" s="6">
        <v>5.4054054054054057E-3</v>
      </c>
      <c r="C132">
        <v>1</v>
      </c>
    </row>
    <row r="133" spans="1:3" x14ac:dyDescent="0.3">
      <c r="A133" s="5" t="s">
        <v>131</v>
      </c>
      <c r="B133" s="6">
        <v>5.4054054054054057E-3</v>
      </c>
      <c r="C133">
        <v>1</v>
      </c>
    </row>
    <row r="134" spans="1:3" x14ac:dyDescent="0.3">
      <c r="A134" s="5" t="s">
        <v>132</v>
      </c>
      <c r="B134" s="6">
        <v>5.4054054054054057E-3</v>
      </c>
      <c r="C134">
        <v>1</v>
      </c>
    </row>
    <row r="135" spans="1:3" x14ac:dyDescent="0.3">
      <c r="A135" s="5" t="s">
        <v>133</v>
      </c>
      <c r="B135" s="6">
        <v>5.4054054054054057E-3</v>
      </c>
      <c r="C135">
        <v>1</v>
      </c>
    </row>
    <row r="136" spans="1:3" x14ac:dyDescent="0.3">
      <c r="A136" s="5" t="s">
        <v>134</v>
      </c>
      <c r="B136" s="6">
        <v>5.4054054054054057E-3</v>
      </c>
      <c r="C136">
        <v>1</v>
      </c>
    </row>
    <row r="137" spans="1:3" x14ac:dyDescent="0.3">
      <c r="A137" s="5" t="s">
        <v>135</v>
      </c>
      <c r="B137" s="6">
        <v>5.4054054054054057E-3</v>
      </c>
      <c r="C137">
        <v>1</v>
      </c>
    </row>
    <row r="138" spans="1:3" x14ac:dyDescent="0.3">
      <c r="A138" s="5" t="s">
        <v>136</v>
      </c>
      <c r="B138" s="6">
        <v>5.4054054054054057E-3</v>
      </c>
      <c r="C138">
        <v>1</v>
      </c>
    </row>
    <row r="139" spans="1:3" x14ac:dyDescent="0.3">
      <c r="A139" s="5" t="s">
        <v>137</v>
      </c>
      <c r="B139" s="6">
        <v>5.4054054054054057E-3</v>
      </c>
      <c r="C139">
        <v>1</v>
      </c>
    </row>
    <row r="140" spans="1:3" x14ac:dyDescent="0.3">
      <c r="A140" s="5" t="s">
        <v>138</v>
      </c>
      <c r="B140" s="6">
        <v>5.4054054054054057E-3</v>
      </c>
      <c r="C140">
        <v>1</v>
      </c>
    </row>
    <row r="141" spans="1:3" x14ac:dyDescent="0.3">
      <c r="A141" s="5" t="s">
        <v>139</v>
      </c>
      <c r="B141" s="6">
        <v>5.4054054054054057E-3</v>
      </c>
      <c r="C141">
        <v>1</v>
      </c>
    </row>
    <row r="142" spans="1:3" x14ac:dyDescent="0.3">
      <c r="A142" s="5" t="s">
        <v>140</v>
      </c>
      <c r="B142" s="6">
        <v>5.4054054054054057E-3</v>
      </c>
      <c r="C142">
        <v>1</v>
      </c>
    </row>
    <row r="143" spans="1:3" x14ac:dyDescent="0.3">
      <c r="A143" s="5" t="s">
        <v>141</v>
      </c>
      <c r="B143" s="6">
        <v>5.4054054054054057E-3</v>
      </c>
      <c r="C143">
        <v>1</v>
      </c>
    </row>
    <row r="144" spans="1:3" x14ac:dyDescent="0.3">
      <c r="A144" s="5" t="s">
        <v>142</v>
      </c>
      <c r="B144" s="6">
        <v>5.4054054054054057E-3</v>
      </c>
      <c r="C144">
        <v>1</v>
      </c>
    </row>
    <row r="145" spans="1:3" x14ac:dyDescent="0.3">
      <c r="A145" s="5" t="s">
        <v>143</v>
      </c>
      <c r="B145" s="6">
        <v>5.4054054054054057E-3</v>
      </c>
      <c r="C145">
        <v>1</v>
      </c>
    </row>
    <row r="146" spans="1:3" x14ac:dyDescent="0.3">
      <c r="A146" s="5" t="s">
        <v>144</v>
      </c>
      <c r="B146" s="6">
        <v>5.4054054054054057E-3</v>
      </c>
      <c r="C146">
        <v>1</v>
      </c>
    </row>
    <row r="147" spans="1:3" x14ac:dyDescent="0.3">
      <c r="A147" s="5" t="s">
        <v>145</v>
      </c>
      <c r="B147" s="6">
        <v>5.4054054054054057E-3</v>
      </c>
      <c r="C147">
        <v>1</v>
      </c>
    </row>
    <row r="148" spans="1:3" x14ac:dyDescent="0.3">
      <c r="A148" s="5" t="s">
        <v>146</v>
      </c>
      <c r="B148" s="6">
        <v>5.4054054054054057E-3</v>
      </c>
      <c r="C148">
        <v>1</v>
      </c>
    </row>
    <row r="149" spans="1:3" x14ac:dyDescent="0.3">
      <c r="A149" s="5" t="s">
        <v>147</v>
      </c>
      <c r="B149" s="6">
        <v>5.4054054054054057E-3</v>
      </c>
      <c r="C149">
        <v>1</v>
      </c>
    </row>
    <row r="150" spans="1:3" x14ac:dyDescent="0.3">
      <c r="A150" s="5" t="s">
        <v>148</v>
      </c>
      <c r="B150" s="6">
        <v>5.4054054054054057E-3</v>
      </c>
      <c r="C150">
        <v>1</v>
      </c>
    </row>
    <row r="151" spans="1:3" x14ac:dyDescent="0.3">
      <c r="A151" s="5" t="s">
        <v>149</v>
      </c>
      <c r="B151" s="6">
        <v>5.4054054054054057E-3</v>
      </c>
      <c r="C151">
        <v>1</v>
      </c>
    </row>
    <row r="152" spans="1:3" x14ac:dyDescent="0.3">
      <c r="A152" s="5" t="s">
        <v>150</v>
      </c>
      <c r="B152" s="6">
        <v>5.4054054054054057E-3</v>
      </c>
      <c r="C152">
        <v>1</v>
      </c>
    </row>
    <row r="153" spans="1:3" x14ac:dyDescent="0.3">
      <c r="A153" s="5" t="s">
        <v>151</v>
      </c>
      <c r="B153" s="6">
        <v>5.4054054054054057E-3</v>
      </c>
      <c r="C153">
        <v>1</v>
      </c>
    </row>
    <row r="154" spans="1:3" x14ac:dyDescent="0.3">
      <c r="A154" s="5" t="s">
        <v>152</v>
      </c>
      <c r="B154" s="6">
        <v>5.4054054054054057E-3</v>
      </c>
      <c r="C154">
        <v>1</v>
      </c>
    </row>
    <row r="155" spans="1:3" x14ac:dyDescent="0.3">
      <c r="A155" s="5" t="s">
        <v>153</v>
      </c>
      <c r="B155" s="6">
        <v>5.4054054054054057E-3</v>
      </c>
      <c r="C155">
        <v>1</v>
      </c>
    </row>
    <row r="156" spans="1:3" x14ac:dyDescent="0.3">
      <c r="A156" s="5" t="s">
        <v>154</v>
      </c>
      <c r="B156" s="6">
        <v>5.4054054054054057E-3</v>
      </c>
      <c r="C156">
        <v>1</v>
      </c>
    </row>
    <row r="157" spans="1:3" x14ac:dyDescent="0.3">
      <c r="A157" s="5" t="s">
        <v>155</v>
      </c>
      <c r="B157" s="6">
        <v>5.4054054054054057E-3</v>
      </c>
      <c r="C157">
        <v>1</v>
      </c>
    </row>
    <row r="158" spans="1:3" x14ac:dyDescent="0.3">
      <c r="A158" s="5" t="s">
        <v>156</v>
      </c>
      <c r="B158" s="6">
        <v>5.4054054054054057E-3</v>
      </c>
      <c r="C158">
        <v>1</v>
      </c>
    </row>
    <row r="159" spans="1:3" x14ac:dyDescent="0.3">
      <c r="A159" s="5" t="s">
        <v>157</v>
      </c>
      <c r="B159" s="6">
        <v>5.4054054054054057E-3</v>
      </c>
      <c r="C159">
        <v>1</v>
      </c>
    </row>
    <row r="160" spans="1:3" x14ac:dyDescent="0.3">
      <c r="A160" s="5" t="s">
        <v>158</v>
      </c>
      <c r="B160" s="6">
        <v>5.4054054054054057E-3</v>
      </c>
      <c r="C160">
        <v>1</v>
      </c>
    </row>
    <row r="161" spans="1:3" x14ac:dyDescent="0.3">
      <c r="A161" s="5" t="s">
        <v>159</v>
      </c>
      <c r="B161" s="6">
        <v>5.4054054054054057E-3</v>
      </c>
      <c r="C161">
        <v>1</v>
      </c>
    </row>
    <row r="162" spans="1:3" x14ac:dyDescent="0.3">
      <c r="A162" s="5" t="s">
        <v>160</v>
      </c>
      <c r="B162" s="6">
        <v>5.4054054054054057E-3</v>
      </c>
      <c r="C162">
        <v>1</v>
      </c>
    </row>
    <row r="163" spans="1:3" x14ac:dyDescent="0.3">
      <c r="A163" s="5" t="s">
        <v>161</v>
      </c>
      <c r="B163" s="6">
        <v>5.4054054054054057E-3</v>
      </c>
      <c r="C163">
        <v>1</v>
      </c>
    </row>
    <row r="164" spans="1:3" x14ac:dyDescent="0.3">
      <c r="A164" s="5" t="s">
        <v>162</v>
      </c>
      <c r="B164" s="6">
        <v>5.4054054054054057E-3</v>
      </c>
      <c r="C164">
        <v>1</v>
      </c>
    </row>
    <row r="165" spans="1:3" x14ac:dyDescent="0.3">
      <c r="A165" s="5" t="s">
        <v>163</v>
      </c>
      <c r="B165" s="6">
        <v>5.4054054054054057E-3</v>
      </c>
      <c r="C165">
        <v>1</v>
      </c>
    </row>
    <row r="166" spans="1:3" x14ac:dyDescent="0.3">
      <c r="A166" s="5" t="s">
        <v>164</v>
      </c>
      <c r="B166" s="6">
        <v>5.4054054054054057E-3</v>
      </c>
      <c r="C166">
        <v>1</v>
      </c>
    </row>
    <row r="167" spans="1:3" x14ac:dyDescent="0.3">
      <c r="A167" s="5" t="s">
        <v>165</v>
      </c>
      <c r="B167" s="6">
        <v>5.4054054054054057E-3</v>
      </c>
      <c r="C167">
        <v>1</v>
      </c>
    </row>
    <row r="168" spans="1:3" x14ac:dyDescent="0.3">
      <c r="A168" s="5" t="s">
        <v>166</v>
      </c>
      <c r="B168" s="6">
        <v>5.4054054054054057E-3</v>
      </c>
      <c r="C168">
        <v>1</v>
      </c>
    </row>
    <row r="169" spans="1:3" x14ac:dyDescent="0.3">
      <c r="A169" s="5" t="s">
        <v>167</v>
      </c>
      <c r="B169" s="6">
        <v>5.4054054054054057E-3</v>
      </c>
      <c r="C169">
        <v>1</v>
      </c>
    </row>
    <row r="170" spans="1:3" x14ac:dyDescent="0.3">
      <c r="A170" s="2" t="s">
        <v>168</v>
      </c>
      <c r="B170" s="3">
        <v>1.6216216216216217E-2</v>
      </c>
      <c r="C170" s="4">
        <v>3</v>
      </c>
    </row>
    <row r="171" spans="1:3" x14ac:dyDescent="0.3">
      <c r="A171" s="5" t="s">
        <v>169</v>
      </c>
      <c r="B171" s="6">
        <v>5.4054054054054057E-3</v>
      </c>
      <c r="C171">
        <v>1</v>
      </c>
    </row>
    <row r="172" spans="1:3" x14ac:dyDescent="0.3">
      <c r="A172" s="5" t="s">
        <v>170</v>
      </c>
      <c r="B172" s="6">
        <v>5.4054054054054057E-3</v>
      </c>
      <c r="C172">
        <v>1</v>
      </c>
    </row>
    <row r="173" spans="1:3" x14ac:dyDescent="0.3">
      <c r="A173" s="5" t="s">
        <v>171</v>
      </c>
      <c r="B173" s="6">
        <v>5.4054054054054057E-3</v>
      </c>
      <c r="C173">
        <v>1</v>
      </c>
    </row>
    <row r="174" spans="1:3" x14ac:dyDescent="0.3">
      <c r="A174" s="2" t="s">
        <v>172</v>
      </c>
      <c r="B174" s="3">
        <v>0.10270270270270271</v>
      </c>
      <c r="C174" s="4">
        <v>19</v>
      </c>
    </row>
    <row r="175" spans="1:3" x14ac:dyDescent="0.3">
      <c r="A175" s="5" t="s">
        <v>173</v>
      </c>
      <c r="B175" s="6">
        <v>5.4054054054054057E-3</v>
      </c>
      <c r="C175">
        <v>1</v>
      </c>
    </row>
    <row r="176" spans="1:3" x14ac:dyDescent="0.3">
      <c r="A176" s="5" t="s">
        <v>174</v>
      </c>
      <c r="B176" s="6">
        <v>5.4054054054054057E-3</v>
      </c>
      <c r="C176">
        <v>1</v>
      </c>
    </row>
    <row r="177" spans="1:3" x14ac:dyDescent="0.3">
      <c r="A177" s="5" t="s">
        <v>175</v>
      </c>
      <c r="B177" s="6">
        <v>5.4054054054054057E-3</v>
      </c>
      <c r="C177">
        <v>1</v>
      </c>
    </row>
    <row r="178" spans="1:3" x14ac:dyDescent="0.3">
      <c r="A178" s="5" t="s">
        <v>176</v>
      </c>
      <c r="B178" s="6">
        <v>5.4054054054054057E-3</v>
      </c>
      <c r="C178">
        <v>1</v>
      </c>
    </row>
    <row r="179" spans="1:3" x14ac:dyDescent="0.3">
      <c r="A179" s="5" t="s">
        <v>177</v>
      </c>
      <c r="B179" s="6">
        <v>5.4054054054054057E-3</v>
      </c>
      <c r="C179">
        <v>1</v>
      </c>
    </row>
    <row r="180" spans="1:3" x14ac:dyDescent="0.3">
      <c r="A180" s="5" t="s">
        <v>178</v>
      </c>
      <c r="B180" s="6">
        <v>5.4054054054054057E-3</v>
      </c>
      <c r="C180">
        <v>1</v>
      </c>
    </row>
    <row r="181" spans="1:3" x14ac:dyDescent="0.3">
      <c r="A181" s="5" t="s">
        <v>179</v>
      </c>
      <c r="B181" s="6">
        <v>5.4054054054054057E-3</v>
      </c>
      <c r="C181">
        <v>1</v>
      </c>
    </row>
    <row r="182" spans="1:3" x14ac:dyDescent="0.3">
      <c r="A182" s="5" t="s">
        <v>180</v>
      </c>
      <c r="B182" s="6">
        <v>5.4054054054054057E-3</v>
      </c>
      <c r="C182">
        <v>1</v>
      </c>
    </row>
    <row r="183" spans="1:3" x14ac:dyDescent="0.3">
      <c r="A183" s="5" t="s">
        <v>181</v>
      </c>
      <c r="B183" s="6">
        <v>5.4054054054054057E-3</v>
      </c>
      <c r="C183">
        <v>1</v>
      </c>
    </row>
    <row r="184" spans="1:3" x14ac:dyDescent="0.3">
      <c r="A184" s="5" t="s">
        <v>182</v>
      </c>
      <c r="B184" s="6">
        <v>5.4054054054054057E-3</v>
      </c>
      <c r="C184">
        <v>1</v>
      </c>
    </row>
    <row r="185" spans="1:3" x14ac:dyDescent="0.3">
      <c r="A185" s="5" t="s">
        <v>183</v>
      </c>
      <c r="B185" s="6">
        <v>5.4054054054054057E-3</v>
      </c>
      <c r="C185">
        <v>1</v>
      </c>
    </row>
    <row r="186" spans="1:3" x14ac:dyDescent="0.3">
      <c r="A186" s="5" t="s">
        <v>184</v>
      </c>
      <c r="B186" s="6">
        <v>5.4054054054054057E-3</v>
      </c>
      <c r="C186">
        <v>1</v>
      </c>
    </row>
    <row r="187" spans="1:3" x14ac:dyDescent="0.3">
      <c r="A187" s="5" t="s">
        <v>185</v>
      </c>
      <c r="B187" s="6">
        <v>5.4054054054054057E-3</v>
      </c>
      <c r="C187">
        <v>1</v>
      </c>
    </row>
    <row r="188" spans="1:3" x14ac:dyDescent="0.3">
      <c r="A188" s="5" t="s">
        <v>186</v>
      </c>
      <c r="B188" s="6">
        <v>5.4054054054054057E-3</v>
      </c>
      <c r="C188">
        <v>1</v>
      </c>
    </row>
    <row r="189" spans="1:3" x14ac:dyDescent="0.3">
      <c r="A189" s="5" t="s">
        <v>187</v>
      </c>
      <c r="B189" s="6">
        <v>5.4054054054054057E-3</v>
      </c>
      <c r="C189">
        <v>1</v>
      </c>
    </row>
    <row r="190" spans="1:3" x14ac:dyDescent="0.3">
      <c r="A190" s="5" t="s">
        <v>188</v>
      </c>
      <c r="B190" s="6">
        <v>5.4054054054054057E-3</v>
      </c>
      <c r="C190">
        <v>1</v>
      </c>
    </row>
    <row r="191" spans="1:3" x14ac:dyDescent="0.3">
      <c r="A191" s="5" t="s">
        <v>189</v>
      </c>
      <c r="B191" s="6">
        <v>5.4054054054054057E-3</v>
      </c>
      <c r="C191">
        <v>1</v>
      </c>
    </row>
    <row r="192" spans="1:3" x14ac:dyDescent="0.3">
      <c r="A192" s="5" t="s">
        <v>190</v>
      </c>
      <c r="B192" s="6">
        <v>5.4054054054054057E-3</v>
      </c>
      <c r="C192">
        <v>1</v>
      </c>
    </row>
    <row r="193" spans="1:3" x14ac:dyDescent="0.3">
      <c r="A193" s="5" t="s">
        <v>191</v>
      </c>
      <c r="B193" s="6">
        <v>5.4054054054054057E-3</v>
      </c>
      <c r="C193">
        <v>1</v>
      </c>
    </row>
    <row r="194" spans="1:3" x14ac:dyDescent="0.3">
      <c r="A194" s="7" t="s">
        <v>192</v>
      </c>
      <c r="B194" s="8">
        <v>1</v>
      </c>
      <c r="C194" s="9">
        <v>185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4837-2D2D-4ABD-9E78-304984AB7304}">
  <dimension ref="A1:AN330"/>
  <sheetViews>
    <sheetView topLeftCell="A250" workbookViewId="0">
      <selection activeCell="E291" sqref="E291"/>
    </sheetView>
  </sheetViews>
  <sheetFormatPr defaultColWidth="20.109375" defaultRowHeight="14.4" x14ac:dyDescent="0.3"/>
  <cols>
    <col min="1" max="1" width="10.21875" bestFit="1" customWidth="1"/>
    <col min="3" max="3" width="8.5546875" bestFit="1" customWidth="1"/>
    <col min="4" max="4" width="29.77734375" customWidth="1"/>
    <col min="5" max="6" width="9" bestFit="1" customWidth="1"/>
    <col min="7" max="7" width="19" customWidth="1"/>
    <col min="8" max="9" width="8.5546875" bestFit="1" customWidth="1"/>
    <col min="10" max="10" width="5.44140625" bestFit="1" customWidth="1"/>
    <col min="11" max="11" width="8.109375" customWidth="1"/>
    <col min="12" max="18" width="0" hidden="1" customWidth="1"/>
    <col min="19" max="20" width="12.21875" style="95" bestFit="1" customWidth="1"/>
    <col min="21" max="21" width="9" bestFit="1" customWidth="1"/>
    <col min="23" max="24" width="21.21875" style="95" customWidth="1"/>
    <col min="26" max="26" width="11" customWidth="1"/>
    <col min="27" max="27" width="13.33203125" bestFit="1" customWidth="1"/>
    <col min="28" max="28" width="13.33203125" customWidth="1"/>
    <col min="30" max="30" width="9.5546875" bestFit="1" customWidth="1"/>
    <col min="31" max="31" width="12.44140625" bestFit="1" customWidth="1"/>
    <col min="32" max="32" width="16.21875" customWidth="1"/>
    <col min="35" max="36" width="0" hidden="1" customWidth="1"/>
  </cols>
  <sheetData>
    <row r="1" spans="1:40" x14ac:dyDescent="0.3">
      <c r="A1" s="81" t="s">
        <v>736</v>
      </c>
      <c r="B1" s="82" t="s">
        <v>737</v>
      </c>
      <c r="C1" s="81" t="s">
        <v>196</v>
      </c>
      <c r="D1" s="83" t="s">
        <v>197</v>
      </c>
      <c r="E1" s="84" t="s">
        <v>738</v>
      </c>
      <c r="F1" s="85" t="s">
        <v>739</v>
      </c>
      <c r="G1" s="85" t="s">
        <v>198</v>
      </c>
      <c r="H1" s="84" t="s">
        <v>199</v>
      </c>
      <c r="I1" s="84" t="s">
        <v>200</v>
      </c>
      <c r="J1" s="84" t="s">
        <v>740</v>
      </c>
      <c r="K1" s="84" t="s">
        <v>724</v>
      </c>
      <c r="L1" s="84" t="s">
        <v>736</v>
      </c>
      <c r="M1" s="82" t="s">
        <v>741</v>
      </c>
      <c r="N1" s="82" t="s">
        <v>742</v>
      </c>
      <c r="O1" s="86" t="s">
        <v>201</v>
      </c>
      <c r="P1" s="86" t="s">
        <v>202</v>
      </c>
      <c r="Q1" s="87" t="s">
        <v>203</v>
      </c>
      <c r="R1" s="87" t="s">
        <v>204</v>
      </c>
      <c r="S1" s="86" t="s">
        <v>743</v>
      </c>
      <c r="T1" s="86" t="s">
        <v>744</v>
      </c>
      <c r="U1" s="87" t="s">
        <v>205</v>
      </c>
      <c r="V1" s="86" t="s">
        <v>206</v>
      </c>
      <c r="W1" s="88" t="s">
        <v>728</v>
      </c>
      <c r="X1" s="88" t="s">
        <v>745</v>
      </c>
      <c r="Y1" s="88" t="s">
        <v>207</v>
      </c>
      <c r="Z1" s="88" t="s">
        <v>746</v>
      </c>
      <c r="AA1" s="89" t="s">
        <v>726</v>
      </c>
      <c r="AB1" s="89" t="s">
        <v>725</v>
      </c>
      <c r="AC1" s="89" t="s">
        <v>208</v>
      </c>
      <c r="AD1" s="89" t="s">
        <v>747</v>
      </c>
      <c r="AE1" s="89" t="s">
        <v>209</v>
      </c>
      <c r="AF1" s="89" t="s">
        <v>210</v>
      </c>
      <c r="AG1" s="89" t="s">
        <v>748</v>
      </c>
      <c r="AH1" s="89" t="s">
        <v>749</v>
      </c>
      <c r="AI1" s="85" t="s">
        <v>750</v>
      </c>
      <c r="AJ1" s="83" t="s">
        <v>751</v>
      </c>
      <c r="AK1" s="84" t="s">
        <v>752</v>
      </c>
      <c r="AL1" s="81" t="s">
        <v>753</v>
      </c>
      <c r="AM1" s="82" t="s">
        <v>754</v>
      </c>
      <c r="AN1" s="82" t="s">
        <v>755</v>
      </c>
    </row>
    <row r="2" spans="1:40" x14ac:dyDescent="0.3">
      <c r="A2" s="10">
        <v>1110230</v>
      </c>
      <c r="B2" s="90" t="s">
        <v>756</v>
      </c>
      <c r="C2">
        <v>1</v>
      </c>
      <c r="D2" s="11" t="s">
        <v>211</v>
      </c>
      <c r="E2" s="11">
        <v>1</v>
      </c>
      <c r="F2" s="11">
        <v>1</v>
      </c>
      <c r="G2" s="11" t="s">
        <v>212</v>
      </c>
      <c r="H2">
        <v>1</v>
      </c>
      <c r="I2" s="12">
        <f>J2/K2</f>
        <v>0.6</v>
      </c>
      <c r="J2">
        <v>6</v>
      </c>
      <c r="K2">
        <v>10</v>
      </c>
      <c r="L2">
        <v>1110230</v>
      </c>
      <c r="M2" s="91">
        <v>1110230</v>
      </c>
      <c r="N2" s="90">
        <v>1</v>
      </c>
      <c r="O2" s="13">
        <f>P2/Q2</f>
        <v>0.38709677419354838</v>
      </c>
      <c r="P2" s="14">
        <v>12</v>
      </c>
      <c r="Q2" s="14">
        <v>31</v>
      </c>
      <c r="R2" s="14">
        <v>10</v>
      </c>
      <c r="S2" s="92">
        <v>1</v>
      </c>
      <c r="T2" s="92">
        <v>1</v>
      </c>
      <c r="U2" s="14">
        <v>1</v>
      </c>
      <c r="V2" s="15" t="s">
        <v>213</v>
      </c>
      <c r="W2" s="92">
        <v>1</v>
      </c>
      <c r="X2" s="92">
        <v>1</v>
      </c>
      <c r="Y2" s="15" t="s">
        <v>212</v>
      </c>
      <c r="Z2">
        <v>1</v>
      </c>
      <c r="AA2" s="16">
        <v>1</v>
      </c>
      <c r="AB2" s="16">
        <v>1</v>
      </c>
      <c r="AC2" s="16" t="s">
        <v>211</v>
      </c>
      <c r="AD2">
        <v>1</v>
      </c>
      <c r="AE2" s="17">
        <f t="shared" ref="AE2:AE65" si="0">SUM(U2,H2,C2)</f>
        <v>3</v>
      </c>
      <c r="AF2" s="17">
        <f>SUM(AA2,W2,T2)</f>
        <v>3</v>
      </c>
      <c r="AG2" s="12">
        <f>SUM(W2,AA2)/SUM(U2,H2)</f>
        <v>1</v>
      </c>
      <c r="AH2" s="12">
        <f>AF2/AE2</f>
        <v>1</v>
      </c>
      <c r="AI2" s="18"/>
      <c r="AJ2" s="18"/>
      <c r="AK2">
        <v>1</v>
      </c>
      <c r="AL2">
        <v>1</v>
      </c>
      <c r="AM2" s="18"/>
      <c r="AN2" s="18" t="s">
        <v>757</v>
      </c>
    </row>
    <row r="3" spans="1:40" x14ac:dyDescent="0.3">
      <c r="A3" s="10">
        <f>A2</f>
        <v>1110230</v>
      </c>
      <c r="B3" s="90" t="s">
        <v>756</v>
      </c>
      <c r="C3">
        <v>1</v>
      </c>
      <c r="D3" t="s">
        <v>214</v>
      </c>
      <c r="G3" t="s">
        <v>215</v>
      </c>
      <c r="H3">
        <v>1</v>
      </c>
      <c r="L3">
        <v>1110230</v>
      </c>
      <c r="M3" s="91">
        <v>1110230</v>
      </c>
      <c r="N3" s="90">
        <v>2</v>
      </c>
      <c r="O3" s="14"/>
      <c r="P3" s="14"/>
      <c r="Q3" s="14"/>
      <c r="R3" s="14">
        <v>6</v>
      </c>
      <c r="S3" s="93"/>
      <c r="T3" s="93"/>
      <c r="U3" s="14">
        <v>1</v>
      </c>
      <c r="V3" s="18" t="s">
        <v>216</v>
      </c>
      <c r="W3" s="93"/>
      <c r="X3" s="93"/>
      <c r="Y3" s="18" t="s">
        <v>215</v>
      </c>
      <c r="Z3">
        <v>1</v>
      </c>
      <c r="AC3" t="s">
        <v>214</v>
      </c>
      <c r="AD3">
        <v>1</v>
      </c>
      <c r="AE3" s="17">
        <f t="shared" si="0"/>
        <v>3</v>
      </c>
      <c r="AF3" s="17">
        <f t="shared" ref="AF3:AF66" si="1">SUM(AA3,W3,T3)</f>
        <v>0</v>
      </c>
      <c r="AG3" s="12">
        <f t="shared" ref="AG3:AG11" si="2">SUM(W3,AA3)/SUM(U3,H3)</f>
        <v>0</v>
      </c>
      <c r="AH3" s="12">
        <f t="shared" ref="AH3:AH66" si="3">AF3/AE3</f>
        <v>0</v>
      </c>
      <c r="AI3" s="18"/>
      <c r="AJ3" s="18"/>
      <c r="AK3">
        <v>1</v>
      </c>
      <c r="AL3">
        <v>1</v>
      </c>
      <c r="AM3" s="18"/>
      <c r="AN3" s="19" t="s">
        <v>758</v>
      </c>
    </row>
    <row r="4" spans="1:40" x14ac:dyDescent="0.3">
      <c r="A4" s="10">
        <f>A3</f>
        <v>1110230</v>
      </c>
      <c r="B4" s="90" t="s">
        <v>756</v>
      </c>
      <c r="C4">
        <v>1</v>
      </c>
      <c r="D4" t="s">
        <v>217</v>
      </c>
      <c r="F4" s="11">
        <v>2</v>
      </c>
      <c r="G4" s="11" t="s">
        <v>218</v>
      </c>
      <c r="H4">
        <v>2</v>
      </c>
      <c r="L4">
        <v>1110230</v>
      </c>
      <c r="M4" s="91">
        <v>1110230</v>
      </c>
      <c r="N4" s="90">
        <v>3</v>
      </c>
      <c r="O4" s="14"/>
      <c r="P4" s="14"/>
      <c r="Q4" s="14"/>
      <c r="R4" s="14">
        <v>5</v>
      </c>
      <c r="S4" s="93"/>
      <c r="T4" s="93"/>
      <c r="U4" s="14">
        <v>1</v>
      </c>
      <c r="V4" s="18" t="s">
        <v>219</v>
      </c>
      <c r="W4" s="92">
        <v>1</v>
      </c>
      <c r="X4" s="92">
        <v>1</v>
      </c>
      <c r="Y4" s="15" t="s">
        <v>218</v>
      </c>
      <c r="Z4">
        <v>2</v>
      </c>
      <c r="AC4" t="s">
        <v>217</v>
      </c>
      <c r="AD4">
        <v>1</v>
      </c>
      <c r="AE4" s="17">
        <f t="shared" si="0"/>
        <v>4</v>
      </c>
      <c r="AF4" s="17">
        <f t="shared" si="1"/>
        <v>1</v>
      </c>
      <c r="AG4" s="12">
        <f t="shared" si="2"/>
        <v>0.33333333333333331</v>
      </c>
      <c r="AH4" s="12">
        <f t="shared" si="3"/>
        <v>0.25</v>
      </c>
      <c r="AI4" s="18"/>
      <c r="AJ4" s="18"/>
      <c r="AK4">
        <v>2</v>
      </c>
      <c r="AL4">
        <v>1</v>
      </c>
      <c r="AM4" s="18"/>
      <c r="AN4" s="19" t="s">
        <v>759</v>
      </c>
    </row>
    <row r="5" spans="1:40" x14ac:dyDescent="0.3">
      <c r="A5" s="10">
        <f>A4</f>
        <v>1110230</v>
      </c>
      <c r="B5" s="90" t="s">
        <v>756</v>
      </c>
      <c r="C5">
        <v>1</v>
      </c>
      <c r="D5" t="s">
        <v>220</v>
      </c>
      <c r="F5" s="11">
        <v>1</v>
      </c>
      <c r="G5" s="11" t="s">
        <v>221</v>
      </c>
      <c r="H5">
        <v>1</v>
      </c>
      <c r="L5">
        <v>1110230</v>
      </c>
      <c r="M5" s="96">
        <v>1110230</v>
      </c>
      <c r="N5" s="90">
        <v>4</v>
      </c>
      <c r="O5" s="14"/>
      <c r="P5" s="14"/>
      <c r="Q5" s="14"/>
      <c r="R5" s="14">
        <v>3</v>
      </c>
      <c r="S5" s="93"/>
      <c r="T5" s="93"/>
      <c r="U5" s="14">
        <v>1</v>
      </c>
      <c r="V5" s="18" t="s">
        <v>222</v>
      </c>
      <c r="W5" s="93"/>
      <c r="X5" s="93"/>
      <c r="Y5" s="18" t="s">
        <v>221</v>
      </c>
      <c r="Z5">
        <v>1</v>
      </c>
      <c r="AC5" t="s">
        <v>220</v>
      </c>
      <c r="AD5">
        <v>1</v>
      </c>
      <c r="AE5" s="17">
        <f t="shared" si="0"/>
        <v>3</v>
      </c>
      <c r="AF5" s="17">
        <f t="shared" si="1"/>
        <v>0</v>
      </c>
      <c r="AG5" s="12">
        <f t="shared" si="2"/>
        <v>0</v>
      </c>
      <c r="AH5" s="12">
        <f t="shared" si="3"/>
        <v>0</v>
      </c>
      <c r="AI5" s="18"/>
      <c r="AJ5" s="18"/>
      <c r="AK5">
        <v>1</v>
      </c>
      <c r="AL5">
        <v>1</v>
      </c>
      <c r="AM5" s="18"/>
      <c r="AN5" s="19" t="s">
        <v>760</v>
      </c>
    </row>
    <row r="6" spans="1:40" x14ac:dyDescent="0.3">
      <c r="A6" s="10">
        <f>A5</f>
        <v>1110230</v>
      </c>
      <c r="B6" s="90" t="s">
        <v>756</v>
      </c>
      <c r="C6">
        <v>1</v>
      </c>
      <c r="D6" s="11" t="s">
        <v>223</v>
      </c>
      <c r="E6" s="11">
        <v>1</v>
      </c>
      <c r="L6">
        <v>1110230</v>
      </c>
      <c r="M6" s="90">
        <v>1110230</v>
      </c>
      <c r="N6" s="90">
        <v>5</v>
      </c>
      <c r="O6" s="14"/>
      <c r="P6" s="14"/>
      <c r="Q6" s="14"/>
      <c r="R6" s="14">
        <v>2</v>
      </c>
      <c r="S6" s="92">
        <v>1</v>
      </c>
      <c r="T6" s="92">
        <v>1</v>
      </c>
      <c r="U6" s="14">
        <v>1</v>
      </c>
      <c r="V6" s="15" t="s">
        <v>224</v>
      </c>
      <c r="W6" s="93"/>
      <c r="X6" s="93"/>
      <c r="Y6" s="18"/>
      <c r="AA6" s="16">
        <v>1</v>
      </c>
      <c r="AB6" s="16">
        <v>1</v>
      </c>
      <c r="AC6" s="16" t="s">
        <v>223</v>
      </c>
      <c r="AD6">
        <v>1</v>
      </c>
      <c r="AE6" s="17">
        <f t="shared" si="0"/>
        <v>2</v>
      </c>
      <c r="AF6" s="17">
        <f t="shared" si="1"/>
        <v>2</v>
      </c>
      <c r="AG6" s="98">
        <f t="shared" si="2"/>
        <v>1</v>
      </c>
      <c r="AH6" s="98">
        <f t="shared" si="3"/>
        <v>1</v>
      </c>
      <c r="AI6" s="18"/>
      <c r="AJ6" s="18"/>
      <c r="AL6">
        <v>1</v>
      </c>
      <c r="AM6" s="18"/>
      <c r="AN6" s="19" t="s">
        <v>761</v>
      </c>
    </row>
    <row r="7" spans="1:40" x14ac:dyDescent="0.3">
      <c r="A7" s="10">
        <v>1110229</v>
      </c>
      <c r="B7" s="90" t="s">
        <v>762</v>
      </c>
      <c r="C7">
        <v>3</v>
      </c>
      <c r="D7" s="11" t="s">
        <v>27</v>
      </c>
      <c r="E7" s="11">
        <v>1</v>
      </c>
      <c r="F7" s="11">
        <v>1</v>
      </c>
      <c r="G7" s="11" t="s">
        <v>27</v>
      </c>
      <c r="H7">
        <v>1</v>
      </c>
      <c r="I7" s="12">
        <f>J7/K7</f>
        <v>0.7857142857142857</v>
      </c>
      <c r="J7">
        <v>11</v>
      </c>
      <c r="K7">
        <v>14</v>
      </c>
      <c r="L7">
        <v>1110229</v>
      </c>
      <c r="M7" s="97" t="s">
        <v>225</v>
      </c>
      <c r="N7" s="90">
        <v>1</v>
      </c>
      <c r="O7" s="13">
        <f>P7/Q7</f>
        <v>0.25</v>
      </c>
      <c r="P7">
        <v>2</v>
      </c>
      <c r="Q7">
        <v>8</v>
      </c>
      <c r="R7" s="14">
        <v>1</v>
      </c>
      <c r="S7" s="93"/>
      <c r="T7" s="93"/>
      <c r="U7" s="14">
        <v>1</v>
      </c>
      <c r="V7" s="19" t="str">
        <f>VLOOKUP(AN7,[1]Sheet4!$A$1:$C$30,2,0)</f>
        <v>Emoções, bloqueio criativo, angústia</v>
      </c>
      <c r="W7" s="19"/>
      <c r="X7" s="19"/>
      <c r="Y7" s="19" t="s">
        <v>27</v>
      </c>
      <c r="Z7">
        <v>1</v>
      </c>
      <c r="AC7" t="s">
        <v>27</v>
      </c>
      <c r="AD7">
        <v>3</v>
      </c>
      <c r="AE7" s="17">
        <f t="shared" si="0"/>
        <v>5</v>
      </c>
      <c r="AF7" s="17">
        <f t="shared" si="1"/>
        <v>0</v>
      </c>
      <c r="AG7" s="12">
        <f t="shared" si="2"/>
        <v>0</v>
      </c>
      <c r="AH7" s="12">
        <f t="shared" si="3"/>
        <v>0</v>
      </c>
      <c r="AI7" s="19"/>
      <c r="AJ7" s="19"/>
      <c r="AK7">
        <v>1</v>
      </c>
      <c r="AL7">
        <v>3</v>
      </c>
      <c r="AM7" s="19"/>
      <c r="AN7" s="19">
        <v>1110228</v>
      </c>
    </row>
    <row r="8" spans="1:40" x14ac:dyDescent="0.3">
      <c r="A8" s="10">
        <f t="shared" ref="A8:A15" si="4">A7</f>
        <v>1110229</v>
      </c>
      <c r="B8" s="90" t="s">
        <v>762</v>
      </c>
      <c r="C8">
        <v>1</v>
      </c>
      <c r="D8" s="11" t="s">
        <v>226</v>
      </c>
      <c r="E8" s="11">
        <v>1</v>
      </c>
      <c r="F8" s="11">
        <v>1</v>
      </c>
      <c r="G8" s="11" t="s">
        <v>227</v>
      </c>
      <c r="H8">
        <v>1</v>
      </c>
      <c r="L8">
        <v>1110229</v>
      </c>
      <c r="M8" s="91" t="s">
        <v>225</v>
      </c>
      <c r="N8" s="90">
        <v>2</v>
      </c>
      <c r="R8" s="14">
        <v>0</v>
      </c>
      <c r="S8" s="92">
        <v>1</v>
      </c>
      <c r="T8" s="92">
        <v>1</v>
      </c>
      <c r="U8" s="14">
        <v>1</v>
      </c>
      <c r="V8" s="15" t="s">
        <v>228</v>
      </c>
      <c r="W8" s="18"/>
      <c r="X8" s="18"/>
      <c r="Y8" s="18" t="s">
        <v>227</v>
      </c>
      <c r="Z8">
        <v>1</v>
      </c>
      <c r="AC8" t="s">
        <v>226</v>
      </c>
      <c r="AD8">
        <v>1</v>
      </c>
      <c r="AE8" s="17">
        <f t="shared" si="0"/>
        <v>3</v>
      </c>
      <c r="AF8" s="17">
        <f t="shared" si="1"/>
        <v>1</v>
      </c>
      <c r="AG8" s="12">
        <f t="shared" si="2"/>
        <v>0</v>
      </c>
      <c r="AH8" s="12">
        <f t="shared" si="3"/>
        <v>0.33333333333333331</v>
      </c>
      <c r="AI8" s="18"/>
      <c r="AJ8" s="18"/>
      <c r="AK8">
        <v>1</v>
      </c>
      <c r="AL8">
        <v>1</v>
      </c>
      <c r="AM8" s="18"/>
      <c r="AN8" s="19" t="s">
        <v>763</v>
      </c>
    </row>
    <row r="9" spans="1:40" x14ac:dyDescent="0.3">
      <c r="A9" s="10">
        <f t="shared" si="4"/>
        <v>1110229</v>
      </c>
      <c r="B9" s="90" t="s">
        <v>762</v>
      </c>
      <c r="C9">
        <v>1</v>
      </c>
      <c r="D9" t="s">
        <v>78</v>
      </c>
      <c r="F9" s="11">
        <v>1</v>
      </c>
      <c r="G9" s="11" t="s">
        <v>229</v>
      </c>
      <c r="H9">
        <v>1</v>
      </c>
      <c r="L9">
        <v>1110229</v>
      </c>
      <c r="M9" s="91" t="s">
        <v>225</v>
      </c>
      <c r="N9" s="90">
        <v>3</v>
      </c>
      <c r="R9" s="14">
        <v>0</v>
      </c>
      <c r="S9" s="93"/>
      <c r="T9" s="93"/>
      <c r="U9" s="14">
        <v>1</v>
      </c>
      <c r="V9" s="19" t="str">
        <f>VLOOKUP(AN9,[1]Sheet4!$A$1:$C$30,2,0)</f>
        <v>Crise climática, crise existencial, vida pós catástrofe</v>
      </c>
      <c r="W9" s="92">
        <v>1</v>
      </c>
      <c r="X9" s="92">
        <v>1</v>
      </c>
      <c r="Y9" s="20" t="s">
        <v>229</v>
      </c>
      <c r="Z9">
        <v>1</v>
      </c>
      <c r="AC9" t="s">
        <v>78</v>
      </c>
      <c r="AD9">
        <v>1</v>
      </c>
      <c r="AE9" s="17">
        <f t="shared" si="0"/>
        <v>3</v>
      </c>
      <c r="AF9" s="17">
        <f t="shared" si="1"/>
        <v>1</v>
      </c>
      <c r="AG9" s="12">
        <f t="shared" si="2"/>
        <v>0.5</v>
      </c>
      <c r="AH9" s="12">
        <f t="shared" si="3"/>
        <v>0.33333333333333331</v>
      </c>
      <c r="AI9" s="19"/>
      <c r="AJ9" s="19"/>
      <c r="AK9">
        <v>1</v>
      </c>
      <c r="AL9">
        <v>1</v>
      </c>
      <c r="AM9" s="19"/>
      <c r="AN9" s="19">
        <v>1110224</v>
      </c>
    </row>
    <row r="10" spans="1:40" x14ac:dyDescent="0.3">
      <c r="A10" s="10">
        <f t="shared" si="4"/>
        <v>1110229</v>
      </c>
      <c r="B10" s="90" t="s">
        <v>762</v>
      </c>
      <c r="C10">
        <v>1</v>
      </c>
      <c r="D10" t="s">
        <v>230</v>
      </c>
      <c r="L10">
        <v>1110229</v>
      </c>
      <c r="M10" s="91" t="s">
        <v>225</v>
      </c>
      <c r="N10" s="90">
        <v>4</v>
      </c>
      <c r="R10" s="14">
        <v>0</v>
      </c>
      <c r="S10" s="93"/>
      <c r="T10" s="93"/>
      <c r="U10" s="14">
        <v>1</v>
      </c>
      <c r="V10" s="18" t="s">
        <v>231</v>
      </c>
      <c r="W10" s="18"/>
      <c r="X10" s="18"/>
      <c r="Y10" s="18"/>
      <c r="AC10" t="s">
        <v>230</v>
      </c>
      <c r="AD10">
        <v>1</v>
      </c>
      <c r="AE10" s="17">
        <f t="shared" si="0"/>
        <v>2</v>
      </c>
      <c r="AF10" s="17">
        <f t="shared" si="1"/>
        <v>0</v>
      </c>
      <c r="AG10" s="12">
        <f t="shared" si="2"/>
        <v>0</v>
      </c>
      <c r="AH10" s="12">
        <f t="shared" si="3"/>
        <v>0</v>
      </c>
      <c r="AI10" s="18"/>
      <c r="AJ10" s="18"/>
      <c r="AL10">
        <v>1</v>
      </c>
      <c r="AM10" s="18"/>
      <c r="AN10" s="19" t="s">
        <v>764</v>
      </c>
    </row>
    <row r="11" spans="1:40" x14ac:dyDescent="0.3">
      <c r="A11" s="10">
        <f t="shared" si="4"/>
        <v>1110229</v>
      </c>
      <c r="B11" s="90" t="s">
        <v>762</v>
      </c>
      <c r="C11">
        <v>1</v>
      </c>
      <c r="D11" s="11" t="s">
        <v>232</v>
      </c>
      <c r="E11" s="11">
        <v>1</v>
      </c>
      <c r="L11">
        <v>1110229</v>
      </c>
      <c r="M11" s="90" t="s">
        <v>225</v>
      </c>
      <c r="N11" s="90">
        <v>5</v>
      </c>
      <c r="R11" s="14">
        <v>0</v>
      </c>
      <c r="S11" s="93"/>
      <c r="T11" s="93"/>
      <c r="U11" s="14">
        <v>1</v>
      </c>
      <c r="V11" s="18" t="s">
        <v>233</v>
      </c>
      <c r="W11" s="18"/>
      <c r="X11" s="18"/>
      <c r="Y11" s="18"/>
      <c r="AA11" s="16">
        <v>1</v>
      </c>
      <c r="AB11" s="16">
        <v>1</v>
      </c>
      <c r="AC11" s="16" t="s">
        <v>232</v>
      </c>
      <c r="AD11">
        <v>1</v>
      </c>
      <c r="AE11" s="17">
        <f t="shared" si="0"/>
        <v>2</v>
      </c>
      <c r="AF11" s="17">
        <f t="shared" si="1"/>
        <v>1</v>
      </c>
      <c r="AG11" s="12">
        <f t="shared" si="2"/>
        <v>1</v>
      </c>
      <c r="AH11" s="12">
        <f t="shared" si="3"/>
        <v>0.5</v>
      </c>
      <c r="AI11" s="18"/>
      <c r="AJ11" s="18"/>
      <c r="AL11">
        <v>1</v>
      </c>
      <c r="AM11" s="18"/>
      <c r="AN11" s="19" t="s">
        <v>765</v>
      </c>
    </row>
    <row r="12" spans="1:40" x14ac:dyDescent="0.3">
      <c r="A12" s="10">
        <f t="shared" si="4"/>
        <v>1110229</v>
      </c>
      <c r="B12" s="90" t="str">
        <f>B11</f>
        <v>Cotidiano Encantado</v>
      </c>
      <c r="C12">
        <v>1</v>
      </c>
      <c r="D12" t="s">
        <v>234</v>
      </c>
      <c r="L12">
        <v>1110229</v>
      </c>
      <c r="M12" s="90"/>
      <c r="N12" s="90"/>
      <c r="R12" s="14"/>
      <c r="S12" s="93"/>
      <c r="T12" s="93"/>
      <c r="U12" s="14"/>
      <c r="V12" s="18"/>
      <c r="W12" s="18"/>
      <c r="X12" s="18"/>
      <c r="Y12" s="18"/>
      <c r="AC12" t="s">
        <v>234</v>
      </c>
      <c r="AD12">
        <v>1</v>
      </c>
      <c r="AE12" s="17">
        <f t="shared" si="0"/>
        <v>1</v>
      </c>
      <c r="AF12" s="17">
        <f t="shared" si="1"/>
        <v>0</v>
      </c>
      <c r="AG12" s="12"/>
      <c r="AH12" s="12">
        <f t="shared" si="3"/>
        <v>0</v>
      </c>
      <c r="AI12" s="18"/>
      <c r="AJ12" s="18"/>
      <c r="AL12">
        <v>1</v>
      </c>
      <c r="AM12" s="18"/>
      <c r="AN12" s="19"/>
    </row>
    <row r="13" spans="1:40" x14ac:dyDescent="0.3">
      <c r="A13" s="10">
        <f t="shared" si="4"/>
        <v>1110229</v>
      </c>
      <c r="B13" s="90" t="str">
        <f>B12</f>
        <v>Cotidiano Encantado</v>
      </c>
      <c r="C13">
        <v>1</v>
      </c>
      <c r="D13" s="11" t="s">
        <v>235</v>
      </c>
      <c r="E13" s="11">
        <v>1</v>
      </c>
      <c r="L13">
        <v>1110229</v>
      </c>
      <c r="M13" s="90"/>
      <c r="N13" s="90"/>
      <c r="R13" s="14"/>
      <c r="S13" s="93"/>
      <c r="T13" s="93"/>
      <c r="U13" s="14"/>
      <c r="V13" s="18"/>
      <c r="W13" s="18"/>
      <c r="X13" s="18"/>
      <c r="Y13" s="18"/>
      <c r="AC13" t="s">
        <v>235</v>
      </c>
      <c r="AD13">
        <v>1</v>
      </c>
      <c r="AE13" s="17">
        <f t="shared" si="0"/>
        <v>1</v>
      </c>
      <c r="AF13" s="17">
        <f t="shared" si="1"/>
        <v>0</v>
      </c>
      <c r="AG13" s="12"/>
      <c r="AH13" s="12">
        <f t="shared" si="3"/>
        <v>0</v>
      </c>
      <c r="AI13" s="18"/>
      <c r="AJ13" s="18"/>
      <c r="AL13">
        <v>1</v>
      </c>
      <c r="AM13" s="18"/>
      <c r="AN13" s="19"/>
    </row>
    <row r="14" spans="1:40" x14ac:dyDescent="0.3">
      <c r="A14" s="10">
        <f t="shared" si="4"/>
        <v>1110229</v>
      </c>
      <c r="B14" s="90" t="str">
        <f>B13</f>
        <v>Cotidiano Encantado</v>
      </c>
      <c r="C14">
        <v>1</v>
      </c>
      <c r="D14" s="11" t="s">
        <v>236</v>
      </c>
      <c r="E14" s="11">
        <v>1</v>
      </c>
      <c r="L14">
        <v>1110229</v>
      </c>
      <c r="M14" s="90"/>
      <c r="N14" s="90"/>
      <c r="R14" s="14"/>
      <c r="S14" s="93"/>
      <c r="T14" s="93"/>
      <c r="U14" s="14"/>
      <c r="V14" s="18"/>
      <c r="W14" s="18"/>
      <c r="X14" s="18"/>
      <c r="Y14" s="18"/>
      <c r="AA14" s="16">
        <v>1</v>
      </c>
      <c r="AB14" s="16">
        <v>1</v>
      </c>
      <c r="AC14" s="16" t="s">
        <v>236</v>
      </c>
      <c r="AD14">
        <v>1</v>
      </c>
      <c r="AE14" s="17">
        <f t="shared" si="0"/>
        <v>1</v>
      </c>
      <c r="AF14" s="17">
        <f t="shared" si="1"/>
        <v>1</v>
      </c>
      <c r="AG14" s="12"/>
      <c r="AH14" s="12">
        <f t="shared" si="3"/>
        <v>1</v>
      </c>
      <c r="AI14" s="18"/>
      <c r="AJ14" s="18"/>
      <c r="AL14">
        <v>1</v>
      </c>
      <c r="AM14" s="18"/>
      <c r="AN14" s="19"/>
    </row>
    <row r="15" spans="1:40" x14ac:dyDescent="0.3">
      <c r="A15" s="10">
        <f t="shared" si="4"/>
        <v>1110229</v>
      </c>
      <c r="B15" s="90" t="str">
        <f>B14</f>
        <v>Cotidiano Encantado</v>
      </c>
      <c r="C15">
        <v>1</v>
      </c>
      <c r="D15" s="11" t="s">
        <v>237</v>
      </c>
      <c r="E15" s="11">
        <v>1</v>
      </c>
      <c r="L15">
        <v>1110229</v>
      </c>
      <c r="M15" s="90"/>
      <c r="N15" s="90"/>
      <c r="R15" s="14"/>
      <c r="S15" s="93"/>
      <c r="T15" s="93"/>
      <c r="U15" s="14"/>
      <c r="V15" s="18"/>
      <c r="W15" s="18"/>
      <c r="X15" s="18"/>
      <c r="Y15" s="18"/>
      <c r="AC15" t="s">
        <v>237</v>
      </c>
      <c r="AD15">
        <v>1</v>
      </c>
      <c r="AE15" s="17">
        <f t="shared" si="0"/>
        <v>1</v>
      </c>
      <c r="AF15" s="17">
        <f t="shared" si="1"/>
        <v>0</v>
      </c>
      <c r="AG15" s="12"/>
      <c r="AH15" s="12">
        <f t="shared" si="3"/>
        <v>0</v>
      </c>
      <c r="AI15" s="18"/>
      <c r="AJ15" s="18"/>
      <c r="AL15">
        <v>1</v>
      </c>
      <c r="AM15" s="18"/>
      <c r="AN15" s="19"/>
    </row>
    <row r="16" spans="1:40" x14ac:dyDescent="0.3">
      <c r="A16" s="10">
        <v>1110228</v>
      </c>
      <c r="B16" s="90" t="s">
        <v>766</v>
      </c>
      <c r="C16">
        <v>2</v>
      </c>
      <c r="D16" s="11" t="s">
        <v>238</v>
      </c>
      <c r="E16" s="11">
        <v>1</v>
      </c>
      <c r="F16" s="11">
        <v>1</v>
      </c>
      <c r="G16" s="11" t="s">
        <v>238</v>
      </c>
      <c r="H16">
        <v>1</v>
      </c>
      <c r="I16" s="12">
        <f>J16/K16</f>
        <v>0.9</v>
      </c>
      <c r="J16">
        <v>9</v>
      </c>
      <c r="K16">
        <v>10</v>
      </c>
      <c r="L16">
        <v>1110228</v>
      </c>
      <c r="M16" s="90">
        <v>1110228</v>
      </c>
      <c r="N16" s="90">
        <v>1</v>
      </c>
      <c r="O16" s="13">
        <f>P16/Q16</f>
        <v>0.54545454545454541</v>
      </c>
      <c r="P16">
        <v>12</v>
      </c>
      <c r="Q16">
        <v>22</v>
      </c>
      <c r="R16" s="14">
        <v>8</v>
      </c>
      <c r="S16" s="92">
        <v>1</v>
      </c>
      <c r="T16" s="92">
        <v>1</v>
      </c>
      <c r="U16" s="14">
        <v>1</v>
      </c>
      <c r="V16" s="15" t="s">
        <v>239</v>
      </c>
      <c r="W16" s="92">
        <v>1</v>
      </c>
      <c r="X16" s="92">
        <v>1</v>
      </c>
      <c r="Y16" s="15" t="s">
        <v>238</v>
      </c>
      <c r="Z16">
        <v>1</v>
      </c>
      <c r="AA16" s="16">
        <v>1</v>
      </c>
      <c r="AB16" s="16">
        <v>1</v>
      </c>
      <c r="AC16" s="16" t="s">
        <v>238</v>
      </c>
      <c r="AD16">
        <v>2</v>
      </c>
      <c r="AE16" s="17">
        <f t="shared" si="0"/>
        <v>4</v>
      </c>
      <c r="AF16" s="17">
        <f t="shared" si="1"/>
        <v>3</v>
      </c>
      <c r="AG16" s="12">
        <f t="shared" ref="AG16:AG33" si="5">SUM(W16,AA16)/SUM(U16,H16)</f>
        <v>1</v>
      </c>
      <c r="AH16" s="12">
        <f t="shared" si="3"/>
        <v>0.75</v>
      </c>
      <c r="AI16" s="18"/>
      <c r="AJ16" s="18"/>
      <c r="AK16">
        <v>1</v>
      </c>
      <c r="AL16">
        <v>2</v>
      </c>
      <c r="AM16" s="18"/>
      <c r="AN16" s="19" t="s">
        <v>767</v>
      </c>
    </row>
    <row r="17" spans="1:40" x14ac:dyDescent="0.3">
      <c r="A17" s="10">
        <f>A16</f>
        <v>1110228</v>
      </c>
      <c r="B17" s="90" t="s">
        <v>766</v>
      </c>
      <c r="C17">
        <v>1</v>
      </c>
      <c r="D17" s="11" t="s">
        <v>240</v>
      </c>
      <c r="E17" s="11">
        <v>1</v>
      </c>
      <c r="F17" s="11">
        <v>1</v>
      </c>
      <c r="G17" s="11" t="s">
        <v>241</v>
      </c>
      <c r="H17">
        <v>1</v>
      </c>
      <c r="L17">
        <v>1110228</v>
      </c>
      <c r="M17" s="90">
        <v>1110228</v>
      </c>
      <c r="N17" s="90">
        <v>2</v>
      </c>
      <c r="R17" s="14">
        <v>3</v>
      </c>
      <c r="S17" s="93"/>
      <c r="T17" s="93"/>
      <c r="U17" s="14">
        <v>1</v>
      </c>
      <c r="V17" s="18" t="str">
        <f>VLOOKUP(AN17,[1]Sheet4!$A$1:$C$30,2,0)</f>
        <v>Pandemia, relacionamentos, saúde mental</v>
      </c>
      <c r="W17" s="92">
        <v>1</v>
      </c>
      <c r="X17" s="92">
        <v>1</v>
      </c>
      <c r="Y17" s="20" t="s">
        <v>241</v>
      </c>
      <c r="Z17">
        <v>1</v>
      </c>
      <c r="AA17" s="16">
        <v>1</v>
      </c>
      <c r="AB17" s="16">
        <v>1</v>
      </c>
      <c r="AC17" s="16" t="s">
        <v>240</v>
      </c>
      <c r="AD17">
        <v>1</v>
      </c>
      <c r="AE17" s="17">
        <f t="shared" si="0"/>
        <v>3</v>
      </c>
      <c r="AF17" s="17">
        <f t="shared" si="1"/>
        <v>2</v>
      </c>
      <c r="AG17" s="12">
        <f t="shared" si="5"/>
        <v>1</v>
      </c>
      <c r="AH17" s="12">
        <f t="shared" si="3"/>
        <v>0.66666666666666663</v>
      </c>
      <c r="AI17" s="19"/>
      <c r="AJ17" s="19"/>
      <c r="AK17">
        <v>1</v>
      </c>
      <c r="AL17">
        <v>1</v>
      </c>
      <c r="AM17" s="19"/>
      <c r="AN17" s="19">
        <v>1110230</v>
      </c>
    </row>
    <row r="18" spans="1:40" x14ac:dyDescent="0.3">
      <c r="A18" s="10">
        <f>A17</f>
        <v>1110228</v>
      </c>
      <c r="B18" s="90" t="s">
        <v>766</v>
      </c>
      <c r="C18">
        <v>1</v>
      </c>
      <c r="D18" t="s">
        <v>242</v>
      </c>
      <c r="F18" s="11">
        <v>1</v>
      </c>
      <c r="G18" s="11" t="s">
        <v>243</v>
      </c>
      <c r="H18">
        <v>1</v>
      </c>
      <c r="L18">
        <v>1110228</v>
      </c>
      <c r="M18" s="90">
        <v>1110228</v>
      </c>
      <c r="N18" s="90">
        <v>3</v>
      </c>
      <c r="R18" s="14">
        <v>3</v>
      </c>
      <c r="S18" s="93"/>
      <c r="T18" s="93"/>
      <c r="U18" s="14">
        <v>1</v>
      </c>
      <c r="V18" s="18" t="s">
        <v>244</v>
      </c>
      <c r="W18" s="92">
        <v>1</v>
      </c>
      <c r="X18" s="92">
        <v>1</v>
      </c>
      <c r="Y18" s="15" t="s">
        <v>243</v>
      </c>
      <c r="Z18">
        <v>1</v>
      </c>
      <c r="AC18" t="s">
        <v>242</v>
      </c>
      <c r="AD18">
        <v>1</v>
      </c>
      <c r="AE18" s="17">
        <f t="shared" si="0"/>
        <v>3</v>
      </c>
      <c r="AF18" s="17">
        <f t="shared" si="1"/>
        <v>1</v>
      </c>
      <c r="AG18" s="12">
        <f t="shared" si="5"/>
        <v>0.5</v>
      </c>
      <c r="AH18" s="12">
        <f t="shared" si="3"/>
        <v>0.33333333333333331</v>
      </c>
      <c r="AI18" s="18"/>
      <c r="AJ18" s="18"/>
      <c r="AK18">
        <v>1</v>
      </c>
      <c r="AL18">
        <v>1</v>
      </c>
      <c r="AM18" s="18"/>
      <c r="AN18" s="19" t="s">
        <v>768</v>
      </c>
    </row>
    <row r="19" spans="1:40" x14ac:dyDescent="0.3">
      <c r="A19" s="10">
        <f>A18</f>
        <v>1110228</v>
      </c>
      <c r="B19" s="90" t="s">
        <v>766</v>
      </c>
      <c r="C19">
        <v>1</v>
      </c>
      <c r="D19" s="11" t="s">
        <v>245</v>
      </c>
      <c r="E19" s="11">
        <v>1</v>
      </c>
      <c r="F19" s="11">
        <v>1</v>
      </c>
      <c r="G19" s="11" t="s">
        <v>246</v>
      </c>
      <c r="H19">
        <v>1</v>
      </c>
      <c r="L19">
        <v>1110228</v>
      </c>
      <c r="M19" s="90">
        <v>1110228</v>
      </c>
      <c r="N19" s="90">
        <v>4</v>
      </c>
      <c r="R19" s="14">
        <v>2</v>
      </c>
      <c r="S19" s="93"/>
      <c r="T19" s="93"/>
      <c r="U19" s="14">
        <v>1</v>
      </c>
      <c r="V19" s="18" t="s">
        <v>247</v>
      </c>
      <c r="W19" s="92">
        <v>1</v>
      </c>
      <c r="X19" s="92">
        <v>1</v>
      </c>
      <c r="Y19" s="15" t="s">
        <v>246</v>
      </c>
      <c r="Z19">
        <v>1</v>
      </c>
      <c r="AC19" t="s">
        <v>245</v>
      </c>
      <c r="AD19">
        <v>1</v>
      </c>
      <c r="AE19" s="17">
        <f t="shared" si="0"/>
        <v>3</v>
      </c>
      <c r="AF19" s="17">
        <f t="shared" si="1"/>
        <v>1</v>
      </c>
      <c r="AG19" s="12">
        <f t="shared" si="5"/>
        <v>0.5</v>
      </c>
      <c r="AH19" s="12">
        <f t="shared" si="3"/>
        <v>0.33333333333333331</v>
      </c>
      <c r="AI19" s="18"/>
      <c r="AJ19" s="18"/>
      <c r="AK19">
        <v>1</v>
      </c>
      <c r="AL19">
        <v>1</v>
      </c>
      <c r="AM19" s="18"/>
      <c r="AN19" s="19" t="s">
        <v>769</v>
      </c>
    </row>
    <row r="20" spans="1:40" x14ac:dyDescent="0.3">
      <c r="A20" s="10">
        <f>A19</f>
        <v>1110228</v>
      </c>
      <c r="B20" s="90" t="s">
        <v>766</v>
      </c>
      <c r="C20">
        <v>1</v>
      </c>
      <c r="D20" s="11" t="s">
        <v>248</v>
      </c>
      <c r="E20" s="11">
        <v>1</v>
      </c>
      <c r="L20">
        <v>1110228</v>
      </c>
      <c r="M20" s="90">
        <v>1110228</v>
      </c>
      <c r="N20" s="90">
        <v>5</v>
      </c>
      <c r="R20" s="14">
        <v>2</v>
      </c>
      <c r="S20" s="93"/>
      <c r="T20" s="93"/>
      <c r="U20" s="14">
        <v>1</v>
      </c>
      <c r="V20" s="18" t="s">
        <v>249</v>
      </c>
      <c r="W20" s="18"/>
      <c r="X20" s="18"/>
      <c r="Y20" s="18"/>
      <c r="AA20" s="16">
        <v>1</v>
      </c>
      <c r="AB20" s="16">
        <v>1</v>
      </c>
      <c r="AC20" s="16" t="s">
        <v>248</v>
      </c>
      <c r="AD20">
        <v>1</v>
      </c>
      <c r="AE20" s="17">
        <f t="shared" si="0"/>
        <v>2</v>
      </c>
      <c r="AF20" s="17">
        <f t="shared" si="1"/>
        <v>1</v>
      </c>
      <c r="AG20" s="12">
        <f t="shared" si="5"/>
        <v>1</v>
      </c>
      <c r="AH20" s="12">
        <f t="shared" si="3"/>
        <v>0.5</v>
      </c>
      <c r="AI20" s="18"/>
      <c r="AJ20" s="18"/>
      <c r="AL20">
        <v>1</v>
      </c>
      <c r="AM20" s="18"/>
      <c r="AN20" s="19" t="s">
        <v>770</v>
      </c>
    </row>
    <row r="21" spans="1:40" x14ac:dyDescent="0.3">
      <c r="A21" s="10">
        <v>1110227</v>
      </c>
      <c r="B21" s="90" t="s">
        <v>771</v>
      </c>
      <c r="C21">
        <v>1</v>
      </c>
      <c r="D21" s="11" t="s">
        <v>250</v>
      </c>
      <c r="E21" s="11">
        <v>1</v>
      </c>
      <c r="F21" s="11">
        <v>1</v>
      </c>
      <c r="G21" s="11" t="s">
        <v>251</v>
      </c>
      <c r="H21">
        <v>1</v>
      </c>
      <c r="I21" s="12">
        <f>J21/K21</f>
        <v>0.8</v>
      </c>
      <c r="J21">
        <v>4</v>
      </c>
      <c r="K21">
        <v>5</v>
      </c>
      <c r="L21">
        <v>1110227</v>
      </c>
      <c r="M21" s="90" t="s">
        <v>252</v>
      </c>
      <c r="N21" s="90">
        <v>1</v>
      </c>
      <c r="R21" s="14">
        <v>0</v>
      </c>
      <c r="S21" s="93"/>
      <c r="T21" s="93"/>
      <c r="U21" s="14">
        <v>1</v>
      </c>
      <c r="V21" s="18" t="s">
        <v>253</v>
      </c>
      <c r="W21" s="18"/>
      <c r="X21" s="18"/>
      <c r="Y21" s="18" t="s">
        <v>251</v>
      </c>
      <c r="Z21">
        <v>1</v>
      </c>
      <c r="AC21" t="s">
        <v>250</v>
      </c>
      <c r="AD21">
        <v>1</v>
      </c>
      <c r="AE21" s="17">
        <f t="shared" si="0"/>
        <v>3</v>
      </c>
      <c r="AF21" s="17">
        <f t="shared" si="1"/>
        <v>0</v>
      </c>
      <c r="AG21" s="12">
        <f t="shared" si="5"/>
        <v>0</v>
      </c>
      <c r="AH21" s="12">
        <f t="shared" si="3"/>
        <v>0</v>
      </c>
      <c r="AI21" s="18"/>
      <c r="AJ21" s="18"/>
      <c r="AK21">
        <v>1</v>
      </c>
      <c r="AL21">
        <v>1</v>
      </c>
      <c r="AM21" s="18"/>
      <c r="AN21" s="18" t="s">
        <v>253</v>
      </c>
    </row>
    <row r="22" spans="1:40" x14ac:dyDescent="0.3">
      <c r="A22" s="10">
        <f t="shared" ref="A22:B23" si="6">A21</f>
        <v>1110227</v>
      </c>
      <c r="B22" s="90" t="str">
        <f t="shared" si="6"/>
        <v>Entre nós e nossas coisas</v>
      </c>
      <c r="C22">
        <v>1</v>
      </c>
      <c r="D22" s="11" t="s">
        <v>254</v>
      </c>
      <c r="E22" s="11">
        <v>1</v>
      </c>
      <c r="G22" t="s">
        <v>255</v>
      </c>
      <c r="H22">
        <v>1</v>
      </c>
      <c r="L22">
        <v>1110227</v>
      </c>
      <c r="M22" s="90"/>
      <c r="N22" s="90"/>
      <c r="R22" s="14"/>
      <c r="S22" s="93"/>
      <c r="T22" s="93"/>
      <c r="U22" s="14"/>
      <c r="V22" s="18"/>
      <c r="W22" s="18"/>
      <c r="X22" s="18"/>
      <c r="Y22" s="18" t="s">
        <v>255</v>
      </c>
      <c r="Z22">
        <v>1</v>
      </c>
      <c r="AC22" t="s">
        <v>254</v>
      </c>
      <c r="AD22">
        <v>1</v>
      </c>
      <c r="AE22" s="17">
        <f t="shared" si="0"/>
        <v>2</v>
      </c>
      <c r="AF22" s="17">
        <f t="shared" si="1"/>
        <v>0</v>
      </c>
      <c r="AG22" s="12">
        <f t="shared" si="5"/>
        <v>0</v>
      </c>
      <c r="AH22" s="12">
        <f t="shared" si="3"/>
        <v>0</v>
      </c>
      <c r="AI22" s="18"/>
      <c r="AJ22" s="18"/>
      <c r="AK22">
        <v>1</v>
      </c>
      <c r="AL22">
        <v>1</v>
      </c>
      <c r="AM22" s="18"/>
      <c r="AN22" s="18"/>
    </row>
    <row r="23" spans="1:40" x14ac:dyDescent="0.3">
      <c r="A23" s="10">
        <f t="shared" si="6"/>
        <v>1110227</v>
      </c>
      <c r="B23" s="90" t="str">
        <f t="shared" si="6"/>
        <v>Entre nós e nossas coisas</v>
      </c>
      <c r="F23" s="11">
        <v>1</v>
      </c>
      <c r="G23" s="11" t="s">
        <v>256</v>
      </c>
      <c r="H23">
        <v>1</v>
      </c>
      <c r="L23">
        <v>1110227</v>
      </c>
      <c r="M23" s="90"/>
      <c r="N23" s="90"/>
      <c r="R23" s="14"/>
      <c r="S23" s="93"/>
      <c r="T23" s="93"/>
      <c r="U23" s="14"/>
      <c r="V23" s="18"/>
      <c r="W23" s="18"/>
      <c r="X23" s="18"/>
      <c r="Y23" s="18" t="s">
        <v>256</v>
      </c>
      <c r="Z23">
        <v>1</v>
      </c>
      <c r="AE23" s="17">
        <f t="shared" si="0"/>
        <v>1</v>
      </c>
      <c r="AF23" s="17">
        <f t="shared" si="1"/>
        <v>0</v>
      </c>
      <c r="AG23" s="12">
        <f t="shared" si="5"/>
        <v>0</v>
      </c>
      <c r="AH23" s="12">
        <f t="shared" si="3"/>
        <v>0</v>
      </c>
      <c r="AI23" s="18"/>
      <c r="AJ23" s="18"/>
      <c r="AK23">
        <v>1</v>
      </c>
      <c r="AM23" s="18"/>
      <c r="AN23" s="18"/>
    </row>
    <row r="24" spans="1:40" x14ac:dyDescent="0.3">
      <c r="A24" s="10">
        <v>1110226</v>
      </c>
      <c r="B24" s="90" t="s">
        <v>772</v>
      </c>
      <c r="C24">
        <v>1</v>
      </c>
      <c r="D24" s="11" t="s">
        <v>257</v>
      </c>
      <c r="E24" s="11">
        <v>1</v>
      </c>
      <c r="F24" s="11">
        <v>1</v>
      </c>
      <c r="G24" s="11" t="s">
        <v>258</v>
      </c>
      <c r="H24">
        <v>1</v>
      </c>
      <c r="I24" s="12">
        <f>J24/K24</f>
        <v>1</v>
      </c>
      <c r="J24">
        <v>7</v>
      </c>
      <c r="K24">
        <v>7</v>
      </c>
      <c r="L24">
        <v>1110226</v>
      </c>
      <c r="M24" s="90" t="s">
        <v>259</v>
      </c>
      <c r="N24" s="90">
        <v>1</v>
      </c>
      <c r="O24" s="13">
        <f>P24/Q24</f>
        <v>1</v>
      </c>
      <c r="P24">
        <v>9</v>
      </c>
      <c r="Q24">
        <v>9</v>
      </c>
      <c r="R24" s="14">
        <v>1</v>
      </c>
      <c r="S24" s="92">
        <v>1</v>
      </c>
      <c r="T24" s="92">
        <v>1</v>
      </c>
      <c r="U24" s="14">
        <v>1</v>
      </c>
      <c r="V24" s="15" t="s">
        <v>260</v>
      </c>
      <c r="W24" s="92">
        <v>1</v>
      </c>
      <c r="X24" s="92">
        <v>1</v>
      </c>
      <c r="Y24" s="15" t="s">
        <v>258</v>
      </c>
      <c r="Z24">
        <v>1</v>
      </c>
      <c r="AA24" s="16">
        <v>1</v>
      </c>
      <c r="AB24" s="16">
        <v>1</v>
      </c>
      <c r="AC24" s="16" t="s">
        <v>257</v>
      </c>
      <c r="AD24">
        <v>1</v>
      </c>
      <c r="AE24" s="17">
        <f t="shared" si="0"/>
        <v>3</v>
      </c>
      <c r="AF24" s="17">
        <f t="shared" si="1"/>
        <v>3</v>
      </c>
      <c r="AG24" s="12">
        <f t="shared" si="5"/>
        <v>1</v>
      </c>
      <c r="AH24" s="12">
        <f t="shared" si="3"/>
        <v>1</v>
      </c>
      <c r="AI24" s="18"/>
      <c r="AJ24" s="18"/>
      <c r="AK24">
        <v>1</v>
      </c>
      <c r="AL24">
        <v>1</v>
      </c>
      <c r="AM24" s="18"/>
      <c r="AN24" s="19" t="s">
        <v>773</v>
      </c>
    </row>
    <row r="25" spans="1:40" x14ac:dyDescent="0.3">
      <c r="A25" s="10">
        <f>A24</f>
        <v>1110226</v>
      </c>
      <c r="B25" s="90" t="s">
        <v>772</v>
      </c>
      <c r="C25">
        <v>1</v>
      </c>
      <c r="D25" s="11" t="s">
        <v>261</v>
      </c>
      <c r="E25" s="11">
        <v>1</v>
      </c>
      <c r="F25" s="11">
        <v>1</v>
      </c>
      <c r="G25" s="11" t="s">
        <v>262</v>
      </c>
      <c r="H25">
        <v>1</v>
      </c>
      <c r="L25">
        <v>1110226</v>
      </c>
      <c r="M25" s="90" t="s">
        <v>259</v>
      </c>
      <c r="N25" s="90">
        <v>2</v>
      </c>
      <c r="R25" s="14">
        <v>0</v>
      </c>
      <c r="S25" s="93"/>
      <c r="T25" s="94">
        <v>1</v>
      </c>
      <c r="U25" s="14">
        <v>1</v>
      </c>
      <c r="V25" s="21" t="s">
        <v>263</v>
      </c>
      <c r="W25" s="92">
        <v>1</v>
      </c>
      <c r="X25" s="92">
        <v>1</v>
      </c>
      <c r="Y25" s="20" t="s">
        <v>262</v>
      </c>
      <c r="Z25">
        <v>1</v>
      </c>
      <c r="AA25" s="22">
        <v>1</v>
      </c>
      <c r="AC25" s="22" t="s">
        <v>261</v>
      </c>
      <c r="AD25">
        <v>1</v>
      </c>
      <c r="AE25" s="17">
        <f t="shared" si="0"/>
        <v>3</v>
      </c>
      <c r="AF25" s="17">
        <f t="shared" si="1"/>
        <v>3</v>
      </c>
      <c r="AG25" s="12">
        <f t="shared" si="5"/>
        <v>1</v>
      </c>
      <c r="AH25" s="12">
        <f t="shared" si="3"/>
        <v>1</v>
      </c>
      <c r="AI25" s="19"/>
      <c r="AJ25" s="19"/>
      <c r="AK25">
        <v>1</v>
      </c>
      <c r="AL25">
        <v>1</v>
      </c>
      <c r="AM25" s="19"/>
      <c r="AN25" s="19" t="s">
        <v>774</v>
      </c>
    </row>
    <row r="26" spans="1:40" x14ac:dyDescent="0.3">
      <c r="A26" s="10">
        <f>A25</f>
        <v>1110226</v>
      </c>
      <c r="B26" s="90" t="s">
        <v>772</v>
      </c>
      <c r="C26">
        <v>1</v>
      </c>
      <c r="D26" s="11" t="s">
        <v>264</v>
      </c>
      <c r="E26" s="11">
        <v>1</v>
      </c>
      <c r="F26" s="11">
        <v>1</v>
      </c>
      <c r="G26" s="11" t="s">
        <v>265</v>
      </c>
      <c r="H26">
        <v>1</v>
      </c>
      <c r="L26">
        <v>1110226</v>
      </c>
      <c r="M26" s="90" t="s">
        <v>259</v>
      </c>
      <c r="N26" s="90">
        <v>3</v>
      </c>
      <c r="R26" s="14">
        <v>0</v>
      </c>
      <c r="S26" s="92">
        <v>1</v>
      </c>
      <c r="T26" s="92">
        <v>1</v>
      </c>
      <c r="U26" s="14">
        <v>1</v>
      </c>
      <c r="V26" s="15" t="s">
        <v>266</v>
      </c>
      <c r="W26" s="92">
        <v>1</v>
      </c>
      <c r="X26" s="92">
        <v>1</v>
      </c>
      <c r="Y26" s="15" t="s">
        <v>265</v>
      </c>
      <c r="Z26">
        <v>1</v>
      </c>
      <c r="AA26" s="22">
        <v>1</v>
      </c>
      <c r="AB26" s="22"/>
      <c r="AC26" s="22" t="s">
        <v>264</v>
      </c>
      <c r="AD26">
        <v>1</v>
      </c>
      <c r="AE26" s="17">
        <f t="shared" si="0"/>
        <v>3</v>
      </c>
      <c r="AF26" s="17">
        <f t="shared" si="1"/>
        <v>3</v>
      </c>
      <c r="AG26" s="12">
        <f t="shared" si="5"/>
        <v>1</v>
      </c>
      <c r="AH26" s="12">
        <f t="shared" si="3"/>
        <v>1</v>
      </c>
      <c r="AI26" s="18"/>
      <c r="AJ26" s="18"/>
      <c r="AK26">
        <v>1</v>
      </c>
      <c r="AL26">
        <v>1</v>
      </c>
      <c r="AM26" s="18"/>
      <c r="AN26" s="19" t="s">
        <v>775</v>
      </c>
    </row>
    <row r="27" spans="1:40" x14ac:dyDescent="0.3">
      <c r="A27" s="10">
        <f>A26</f>
        <v>1110226</v>
      </c>
      <c r="B27" s="90" t="s">
        <v>772</v>
      </c>
      <c r="F27" s="11">
        <v>1</v>
      </c>
      <c r="G27" s="11" t="s">
        <v>267</v>
      </c>
      <c r="H27">
        <v>1</v>
      </c>
      <c r="L27">
        <v>1110226</v>
      </c>
      <c r="M27" s="90" t="s">
        <v>259</v>
      </c>
      <c r="N27" s="90">
        <v>4</v>
      </c>
      <c r="R27" s="14">
        <v>0</v>
      </c>
      <c r="S27" s="92">
        <v>1</v>
      </c>
      <c r="T27" s="92">
        <v>1</v>
      </c>
      <c r="U27" s="14">
        <v>1</v>
      </c>
      <c r="V27" s="20" t="s">
        <v>268</v>
      </c>
      <c r="W27" s="94">
        <v>1</v>
      </c>
      <c r="X27" s="94"/>
      <c r="Y27" s="21" t="s">
        <v>267</v>
      </c>
      <c r="Z27">
        <v>1</v>
      </c>
      <c r="AE27" s="17">
        <f t="shared" si="0"/>
        <v>2</v>
      </c>
      <c r="AF27" s="17">
        <f t="shared" si="1"/>
        <v>2</v>
      </c>
      <c r="AG27" s="12">
        <f t="shared" si="5"/>
        <v>0.5</v>
      </c>
      <c r="AH27" s="12">
        <f t="shared" si="3"/>
        <v>1</v>
      </c>
      <c r="AI27" s="19"/>
      <c r="AJ27" s="19"/>
      <c r="AK27">
        <v>1</v>
      </c>
      <c r="AM27" s="19"/>
      <c r="AN27" s="18" t="s">
        <v>776</v>
      </c>
    </row>
    <row r="28" spans="1:40" x14ac:dyDescent="0.3">
      <c r="A28" s="10">
        <f>A27</f>
        <v>1110226</v>
      </c>
      <c r="B28" s="90" t="s">
        <v>772</v>
      </c>
      <c r="F28" s="11"/>
      <c r="G28" s="11"/>
      <c r="L28">
        <v>1110226</v>
      </c>
      <c r="M28" s="90" t="s">
        <v>259</v>
      </c>
      <c r="N28" s="90">
        <v>5</v>
      </c>
      <c r="R28" s="14">
        <v>0</v>
      </c>
      <c r="S28" s="92">
        <v>1</v>
      </c>
      <c r="T28" s="92">
        <v>1</v>
      </c>
      <c r="U28" s="14">
        <v>1</v>
      </c>
      <c r="V28" s="15" t="s">
        <v>269</v>
      </c>
      <c r="W28" s="93"/>
      <c r="X28" s="93"/>
      <c r="Y28" s="18"/>
      <c r="AE28" s="17">
        <f t="shared" si="0"/>
        <v>1</v>
      </c>
      <c r="AF28" s="17">
        <f t="shared" si="1"/>
        <v>1</v>
      </c>
      <c r="AG28" s="12">
        <f t="shared" si="5"/>
        <v>0</v>
      </c>
      <c r="AH28" s="12">
        <f t="shared" si="3"/>
        <v>1</v>
      </c>
      <c r="AI28" s="18"/>
      <c r="AJ28" s="18"/>
      <c r="AM28" s="18"/>
      <c r="AN28" s="19" t="s">
        <v>777</v>
      </c>
    </row>
    <row r="29" spans="1:40" x14ac:dyDescent="0.3">
      <c r="A29" s="10">
        <v>1110225</v>
      </c>
      <c r="B29" s="90" t="s">
        <v>778</v>
      </c>
      <c r="C29">
        <v>1</v>
      </c>
      <c r="D29" s="11" t="s">
        <v>270</v>
      </c>
      <c r="E29" s="11">
        <v>1</v>
      </c>
      <c r="F29" s="11">
        <v>1</v>
      </c>
      <c r="G29" s="11" t="s">
        <v>271</v>
      </c>
      <c r="H29">
        <v>1</v>
      </c>
      <c r="I29" s="12">
        <f>J29/K29</f>
        <v>1</v>
      </c>
      <c r="J29">
        <v>11</v>
      </c>
      <c r="K29">
        <v>11</v>
      </c>
      <c r="L29">
        <v>1110225</v>
      </c>
      <c r="M29" s="90" t="s">
        <v>272</v>
      </c>
      <c r="N29" s="90">
        <v>1</v>
      </c>
      <c r="O29" s="13">
        <f>P29/Q29</f>
        <v>0.44444444444444442</v>
      </c>
      <c r="P29">
        <v>4</v>
      </c>
      <c r="Q29">
        <v>9</v>
      </c>
      <c r="R29" s="14">
        <v>0</v>
      </c>
      <c r="S29" s="93"/>
      <c r="T29" s="93"/>
      <c r="U29" s="14">
        <v>1</v>
      </c>
      <c r="V29" s="19" t="str">
        <f>VLOOKUP(AN29,[1]Sheet4!$A$1:$C$30,2,0)</f>
        <v>Crise climática, crise existencial, vida pós catástrofe</v>
      </c>
      <c r="W29" s="92">
        <v>1</v>
      </c>
      <c r="X29" s="92">
        <v>1</v>
      </c>
      <c r="Y29" s="20" t="s">
        <v>271</v>
      </c>
      <c r="Z29">
        <v>1</v>
      </c>
      <c r="AC29" t="s">
        <v>270</v>
      </c>
      <c r="AD29">
        <v>1</v>
      </c>
      <c r="AE29" s="17">
        <f t="shared" si="0"/>
        <v>3</v>
      </c>
      <c r="AF29" s="17">
        <f t="shared" si="1"/>
        <v>1</v>
      </c>
      <c r="AG29" s="12">
        <f t="shared" si="5"/>
        <v>0.5</v>
      </c>
      <c r="AH29" s="12">
        <f t="shared" si="3"/>
        <v>0.33333333333333331</v>
      </c>
      <c r="AI29" s="19"/>
      <c r="AJ29" s="19"/>
      <c r="AK29">
        <v>1</v>
      </c>
      <c r="AL29">
        <v>1</v>
      </c>
      <c r="AM29" s="19"/>
      <c r="AN29" s="19">
        <v>1110224</v>
      </c>
    </row>
    <row r="30" spans="1:40" x14ac:dyDescent="0.3">
      <c r="A30" s="10">
        <f t="shared" ref="A30:A35" si="7">A29</f>
        <v>1110225</v>
      </c>
      <c r="B30" s="90" t="s">
        <v>778</v>
      </c>
      <c r="C30">
        <v>1</v>
      </c>
      <c r="D30" s="11" t="s">
        <v>273</v>
      </c>
      <c r="E30" s="11">
        <v>1</v>
      </c>
      <c r="F30" s="11">
        <v>1</v>
      </c>
      <c r="G30" s="11" t="s">
        <v>256</v>
      </c>
      <c r="H30">
        <v>1</v>
      </c>
      <c r="L30">
        <v>1110225</v>
      </c>
      <c r="M30" s="90" t="s">
        <v>272</v>
      </c>
      <c r="N30" s="90">
        <v>2</v>
      </c>
      <c r="R30" s="14">
        <v>0</v>
      </c>
      <c r="S30" s="93"/>
      <c r="T30" s="93"/>
      <c r="U30" s="14">
        <v>1</v>
      </c>
      <c r="V30" s="18" t="s">
        <v>274</v>
      </c>
      <c r="W30" s="92">
        <v>1</v>
      </c>
      <c r="X30" s="92">
        <v>1</v>
      </c>
      <c r="Y30" s="15" t="s">
        <v>256</v>
      </c>
      <c r="Z30">
        <v>1</v>
      </c>
      <c r="AA30" s="16">
        <v>1</v>
      </c>
      <c r="AB30" s="16">
        <v>1</v>
      </c>
      <c r="AC30" s="16" t="s">
        <v>273</v>
      </c>
      <c r="AD30">
        <v>1</v>
      </c>
      <c r="AE30" s="17">
        <f t="shared" si="0"/>
        <v>3</v>
      </c>
      <c r="AF30" s="17">
        <f t="shared" si="1"/>
        <v>2</v>
      </c>
      <c r="AG30" s="12">
        <f t="shared" si="5"/>
        <v>1</v>
      </c>
      <c r="AH30" s="12">
        <f t="shared" si="3"/>
        <v>0.66666666666666663</v>
      </c>
      <c r="AI30" s="18"/>
      <c r="AJ30" s="18"/>
      <c r="AK30">
        <v>1</v>
      </c>
      <c r="AL30">
        <v>1</v>
      </c>
      <c r="AM30" s="18"/>
      <c r="AN30" s="19" t="s">
        <v>779</v>
      </c>
    </row>
    <row r="31" spans="1:40" x14ac:dyDescent="0.3">
      <c r="A31" s="10">
        <f t="shared" si="7"/>
        <v>1110225</v>
      </c>
      <c r="B31" s="90" t="s">
        <v>778</v>
      </c>
      <c r="C31">
        <v>1</v>
      </c>
      <c r="D31" s="11" t="s">
        <v>250</v>
      </c>
      <c r="E31" s="11">
        <v>1</v>
      </c>
      <c r="F31" s="11">
        <v>1</v>
      </c>
      <c r="G31" s="11" t="s">
        <v>275</v>
      </c>
      <c r="H31">
        <v>1</v>
      </c>
      <c r="L31">
        <v>1110225</v>
      </c>
      <c r="M31" s="90" t="s">
        <v>272</v>
      </c>
      <c r="N31" s="90">
        <v>3</v>
      </c>
      <c r="R31" s="14">
        <v>0</v>
      </c>
      <c r="S31" s="92">
        <v>1</v>
      </c>
      <c r="T31" s="92">
        <v>1</v>
      </c>
      <c r="U31" s="14">
        <v>1</v>
      </c>
      <c r="V31" s="15" t="s">
        <v>276</v>
      </c>
      <c r="W31" s="18"/>
      <c r="X31" s="18"/>
      <c r="Y31" s="18" t="s">
        <v>275</v>
      </c>
      <c r="Z31">
        <v>1</v>
      </c>
      <c r="AA31" s="16">
        <v>1</v>
      </c>
      <c r="AB31" s="16">
        <v>1</v>
      </c>
      <c r="AC31" s="16" t="s">
        <v>250</v>
      </c>
      <c r="AD31">
        <v>1</v>
      </c>
      <c r="AE31" s="17">
        <f t="shared" si="0"/>
        <v>3</v>
      </c>
      <c r="AF31" s="17">
        <f t="shared" si="1"/>
        <v>2</v>
      </c>
      <c r="AG31" s="12">
        <f t="shared" si="5"/>
        <v>0.5</v>
      </c>
      <c r="AH31" s="12">
        <f t="shared" si="3"/>
        <v>0.66666666666666663</v>
      </c>
      <c r="AI31" s="18"/>
      <c r="AJ31" s="18"/>
      <c r="AK31">
        <v>1</v>
      </c>
      <c r="AL31">
        <v>1</v>
      </c>
      <c r="AM31" s="18"/>
      <c r="AN31" s="19" t="s">
        <v>780</v>
      </c>
    </row>
    <row r="32" spans="1:40" x14ac:dyDescent="0.3">
      <c r="A32" s="10">
        <f t="shared" si="7"/>
        <v>1110225</v>
      </c>
      <c r="B32" s="90" t="s">
        <v>778</v>
      </c>
      <c r="C32">
        <v>1</v>
      </c>
      <c r="D32" s="11" t="s">
        <v>256</v>
      </c>
      <c r="E32" s="11">
        <v>1</v>
      </c>
      <c r="F32" s="11">
        <v>1</v>
      </c>
      <c r="G32" s="11" t="s">
        <v>277</v>
      </c>
      <c r="H32">
        <v>1</v>
      </c>
      <c r="L32">
        <v>1110225</v>
      </c>
      <c r="M32" s="90" t="s">
        <v>272</v>
      </c>
      <c r="N32" s="90">
        <v>4</v>
      </c>
      <c r="R32" s="14">
        <v>0</v>
      </c>
      <c r="S32" s="93"/>
      <c r="T32" s="93"/>
      <c r="U32" s="14">
        <v>1</v>
      </c>
      <c r="V32" s="18" t="s">
        <v>278</v>
      </c>
      <c r="W32" s="92">
        <v>1</v>
      </c>
      <c r="X32" s="92">
        <v>1</v>
      </c>
      <c r="Y32" s="15" t="s">
        <v>277</v>
      </c>
      <c r="Z32">
        <v>1</v>
      </c>
      <c r="AA32" s="16">
        <v>1</v>
      </c>
      <c r="AB32" s="16">
        <v>1</v>
      </c>
      <c r="AC32" s="16" t="s">
        <v>256</v>
      </c>
      <c r="AD32">
        <v>1</v>
      </c>
      <c r="AE32" s="17">
        <f t="shared" si="0"/>
        <v>3</v>
      </c>
      <c r="AF32" s="17">
        <f t="shared" si="1"/>
        <v>2</v>
      </c>
      <c r="AG32" s="12">
        <f t="shared" si="5"/>
        <v>1</v>
      </c>
      <c r="AH32" s="12">
        <f t="shared" si="3"/>
        <v>0.66666666666666663</v>
      </c>
      <c r="AI32" s="18"/>
      <c r="AJ32" s="18"/>
      <c r="AK32">
        <v>1</v>
      </c>
      <c r="AL32">
        <v>1</v>
      </c>
      <c r="AM32" s="18"/>
      <c r="AN32" s="19" t="s">
        <v>781</v>
      </c>
    </row>
    <row r="33" spans="1:40" x14ac:dyDescent="0.3">
      <c r="A33" s="10">
        <f t="shared" si="7"/>
        <v>1110225</v>
      </c>
      <c r="B33" s="90" t="s">
        <v>778</v>
      </c>
      <c r="C33">
        <v>1</v>
      </c>
      <c r="D33" s="11" t="s">
        <v>279</v>
      </c>
      <c r="E33" s="11">
        <v>1</v>
      </c>
      <c r="L33">
        <v>1110225</v>
      </c>
      <c r="M33" s="90" t="s">
        <v>272</v>
      </c>
      <c r="N33" s="90">
        <v>5</v>
      </c>
      <c r="R33" s="14">
        <v>0</v>
      </c>
      <c r="S33" s="93"/>
      <c r="T33" s="93"/>
      <c r="U33" s="14">
        <v>1</v>
      </c>
      <c r="V33" s="18" t="s">
        <v>280</v>
      </c>
      <c r="W33" s="18"/>
      <c r="X33" s="18"/>
      <c r="Y33" s="18"/>
      <c r="AA33" s="16">
        <v>1</v>
      </c>
      <c r="AB33" s="16">
        <v>1</v>
      </c>
      <c r="AC33" s="16" t="s">
        <v>279</v>
      </c>
      <c r="AD33">
        <v>1</v>
      </c>
      <c r="AE33" s="17">
        <f t="shared" si="0"/>
        <v>2</v>
      </c>
      <c r="AF33" s="17">
        <f t="shared" si="1"/>
        <v>1</v>
      </c>
      <c r="AG33" s="12">
        <f t="shared" si="5"/>
        <v>1</v>
      </c>
      <c r="AH33" s="12">
        <f t="shared" si="3"/>
        <v>0.5</v>
      </c>
      <c r="AI33" s="18"/>
      <c r="AJ33" s="18"/>
      <c r="AL33">
        <v>1</v>
      </c>
      <c r="AM33" s="18"/>
      <c r="AN33" s="19" t="s">
        <v>782</v>
      </c>
    </row>
    <row r="34" spans="1:40" x14ac:dyDescent="0.3">
      <c r="A34" s="10">
        <f t="shared" si="7"/>
        <v>1110225</v>
      </c>
      <c r="B34" s="90" t="str">
        <f>B33</f>
        <v>Café EM Pó-é-Chicas</v>
      </c>
      <c r="C34">
        <v>1</v>
      </c>
      <c r="D34" s="11" t="s">
        <v>281</v>
      </c>
      <c r="E34" s="11">
        <v>1</v>
      </c>
      <c r="L34">
        <v>1110225</v>
      </c>
      <c r="M34" s="90"/>
      <c r="N34" s="90"/>
      <c r="R34" s="14"/>
      <c r="S34" s="93"/>
      <c r="T34" s="93"/>
      <c r="U34" s="14"/>
      <c r="V34" s="18"/>
      <c r="W34" s="18"/>
      <c r="X34" s="18"/>
      <c r="Y34" s="18"/>
      <c r="AA34" s="16">
        <v>1</v>
      </c>
      <c r="AB34" s="16">
        <v>1</v>
      </c>
      <c r="AC34" s="16" t="s">
        <v>281</v>
      </c>
      <c r="AD34">
        <v>1</v>
      </c>
      <c r="AE34" s="17">
        <f t="shared" si="0"/>
        <v>1</v>
      </c>
      <c r="AF34" s="17">
        <f t="shared" si="1"/>
        <v>1</v>
      </c>
      <c r="AG34" s="12"/>
      <c r="AH34" s="12">
        <f t="shared" si="3"/>
        <v>1</v>
      </c>
      <c r="AI34" s="18"/>
      <c r="AJ34" s="18"/>
      <c r="AL34">
        <v>1</v>
      </c>
      <c r="AM34" s="18"/>
      <c r="AN34" s="19"/>
    </row>
    <row r="35" spans="1:40" x14ac:dyDescent="0.3">
      <c r="A35" s="10">
        <f t="shared" si="7"/>
        <v>1110225</v>
      </c>
      <c r="B35" s="90" t="str">
        <f>B34</f>
        <v>Café EM Pó-é-Chicas</v>
      </c>
      <c r="C35">
        <v>1</v>
      </c>
      <c r="D35" s="11" t="s">
        <v>282</v>
      </c>
      <c r="E35" s="11">
        <v>1</v>
      </c>
      <c r="L35">
        <v>1110225</v>
      </c>
      <c r="M35" s="90"/>
      <c r="N35" s="90"/>
      <c r="R35" s="14"/>
      <c r="S35" s="93"/>
      <c r="T35" s="93"/>
      <c r="U35" s="14"/>
      <c r="V35" s="18"/>
      <c r="W35" s="18"/>
      <c r="X35" s="18"/>
      <c r="Y35" s="18"/>
      <c r="AA35" s="16">
        <v>1</v>
      </c>
      <c r="AB35" s="16">
        <v>1</v>
      </c>
      <c r="AC35" s="16" t="s">
        <v>282</v>
      </c>
      <c r="AD35">
        <v>1</v>
      </c>
      <c r="AE35" s="17">
        <f t="shared" si="0"/>
        <v>1</v>
      </c>
      <c r="AF35" s="17">
        <f t="shared" si="1"/>
        <v>1</v>
      </c>
      <c r="AG35" s="12"/>
      <c r="AH35" s="12">
        <f t="shared" si="3"/>
        <v>1</v>
      </c>
      <c r="AI35" s="18"/>
      <c r="AJ35" s="18"/>
      <c r="AL35">
        <v>1</v>
      </c>
      <c r="AM35" s="18"/>
      <c r="AN35" s="19"/>
    </row>
    <row r="36" spans="1:40" x14ac:dyDescent="0.3">
      <c r="A36" s="10">
        <v>1110224</v>
      </c>
      <c r="B36" s="90" t="s">
        <v>783</v>
      </c>
      <c r="C36">
        <v>1</v>
      </c>
      <c r="D36" s="11" t="s">
        <v>283</v>
      </c>
      <c r="E36" s="11">
        <v>1</v>
      </c>
      <c r="F36" s="11">
        <v>1</v>
      </c>
      <c r="G36" s="11" t="s">
        <v>284</v>
      </c>
      <c r="H36">
        <v>1</v>
      </c>
      <c r="I36" s="12">
        <f>J36/K36</f>
        <v>0.375</v>
      </c>
      <c r="J36">
        <v>3</v>
      </c>
      <c r="K36">
        <v>8</v>
      </c>
      <c r="L36">
        <v>1110224</v>
      </c>
      <c r="M36" s="90">
        <v>1110224</v>
      </c>
      <c r="N36" s="90">
        <v>1</v>
      </c>
      <c r="O36" s="13">
        <f>P36/Q36</f>
        <v>0.375</v>
      </c>
      <c r="P36">
        <v>3</v>
      </c>
      <c r="Q36">
        <v>8</v>
      </c>
      <c r="R36" s="14">
        <v>1</v>
      </c>
      <c r="S36" s="93"/>
      <c r="T36" s="93"/>
      <c r="U36" s="14">
        <v>1</v>
      </c>
      <c r="V36" s="18" t="s">
        <v>285</v>
      </c>
      <c r="W36" s="92">
        <v>1</v>
      </c>
      <c r="X36" s="92">
        <v>1</v>
      </c>
      <c r="Y36" s="15" t="s">
        <v>284</v>
      </c>
      <c r="Z36">
        <v>1</v>
      </c>
      <c r="AA36" s="16">
        <v>1</v>
      </c>
      <c r="AB36" s="16">
        <v>1</v>
      </c>
      <c r="AC36" s="16" t="s">
        <v>283</v>
      </c>
      <c r="AD36">
        <v>1</v>
      </c>
      <c r="AE36" s="17">
        <f t="shared" si="0"/>
        <v>3</v>
      </c>
      <c r="AF36" s="17">
        <f t="shared" si="1"/>
        <v>2</v>
      </c>
      <c r="AG36" s="12">
        <f t="shared" ref="AG36:AG44" si="8">SUM(W36,AA36)/SUM(U36,H36)</f>
        <v>1</v>
      </c>
      <c r="AH36" s="12">
        <f t="shared" si="3"/>
        <v>0.66666666666666663</v>
      </c>
      <c r="AI36" s="18"/>
      <c r="AJ36" s="18"/>
      <c r="AK36">
        <v>1</v>
      </c>
      <c r="AL36">
        <v>1</v>
      </c>
      <c r="AM36" s="18"/>
      <c r="AN36" s="19" t="s">
        <v>784</v>
      </c>
    </row>
    <row r="37" spans="1:40" x14ac:dyDescent="0.3">
      <c r="A37" s="10">
        <f>A36</f>
        <v>1110224</v>
      </c>
      <c r="B37" s="90" t="s">
        <v>783</v>
      </c>
      <c r="C37">
        <v>1</v>
      </c>
      <c r="D37" t="s">
        <v>286</v>
      </c>
      <c r="G37" t="s">
        <v>287</v>
      </c>
      <c r="H37">
        <v>1</v>
      </c>
      <c r="L37">
        <v>1110224</v>
      </c>
      <c r="M37" s="90">
        <v>1110224</v>
      </c>
      <c r="N37" s="90">
        <v>2</v>
      </c>
      <c r="R37" s="14">
        <v>1</v>
      </c>
      <c r="S37" s="93"/>
      <c r="T37" s="93"/>
      <c r="U37" s="14">
        <v>1</v>
      </c>
      <c r="V37" s="18" t="s">
        <v>288</v>
      </c>
      <c r="W37" s="18"/>
      <c r="X37" s="18"/>
      <c r="Y37" s="18" t="s">
        <v>287</v>
      </c>
      <c r="Z37">
        <v>1</v>
      </c>
      <c r="AC37" t="s">
        <v>286</v>
      </c>
      <c r="AD37">
        <v>1</v>
      </c>
      <c r="AE37" s="17">
        <f t="shared" si="0"/>
        <v>3</v>
      </c>
      <c r="AF37" s="17">
        <f t="shared" si="1"/>
        <v>0</v>
      </c>
      <c r="AG37" s="12">
        <f t="shared" si="8"/>
        <v>0</v>
      </c>
      <c r="AH37" s="12">
        <f t="shared" si="3"/>
        <v>0</v>
      </c>
      <c r="AI37" s="18"/>
      <c r="AJ37" s="18"/>
      <c r="AK37">
        <v>1</v>
      </c>
      <c r="AL37">
        <v>1</v>
      </c>
      <c r="AM37" s="18"/>
      <c r="AN37" s="19" t="s">
        <v>785</v>
      </c>
    </row>
    <row r="38" spans="1:40" x14ac:dyDescent="0.3">
      <c r="A38" s="10">
        <f>A37</f>
        <v>1110224</v>
      </c>
      <c r="B38" s="90" t="s">
        <v>783</v>
      </c>
      <c r="C38">
        <v>1</v>
      </c>
      <c r="D38" s="11" t="s">
        <v>289</v>
      </c>
      <c r="E38" s="11">
        <v>1</v>
      </c>
      <c r="G38" t="s">
        <v>290</v>
      </c>
      <c r="H38">
        <v>1</v>
      </c>
      <c r="L38">
        <v>1110224</v>
      </c>
      <c r="M38" s="90">
        <v>1110224</v>
      </c>
      <c r="N38" s="90">
        <v>3</v>
      </c>
      <c r="R38" s="14">
        <v>1</v>
      </c>
      <c r="S38" s="93"/>
      <c r="T38" s="93"/>
      <c r="U38" s="14">
        <v>1</v>
      </c>
      <c r="V38" s="18" t="s">
        <v>291</v>
      </c>
      <c r="W38" s="18"/>
      <c r="X38" s="18"/>
      <c r="Y38" s="18" t="s">
        <v>290</v>
      </c>
      <c r="Z38">
        <v>1</v>
      </c>
      <c r="AA38" s="16">
        <v>1</v>
      </c>
      <c r="AB38" s="16">
        <v>1</v>
      </c>
      <c r="AC38" s="16" t="s">
        <v>289</v>
      </c>
      <c r="AD38">
        <v>1</v>
      </c>
      <c r="AE38" s="17">
        <f t="shared" si="0"/>
        <v>3</v>
      </c>
      <c r="AF38" s="17">
        <f t="shared" si="1"/>
        <v>1</v>
      </c>
      <c r="AG38" s="12">
        <f t="shared" si="8"/>
        <v>0.5</v>
      </c>
      <c r="AH38" s="12">
        <f t="shared" si="3"/>
        <v>0.33333333333333331</v>
      </c>
      <c r="AI38" s="18"/>
      <c r="AJ38" s="18"/>
      <c r="AK38">
        <v>1</v>
      </c>
      <c r="AL38">
        <v>1</v>
      </c>
      <c r="AM38" s="18"/>
      <c r="AN38" s="19">
        <v>1110228</v>
      </c>
    </row>
    <row r="39" spans="1:40" x14ac:dyDescent="0.3">
      <c r="A39" s="10">
        <f>A38</f>
        <v>1110224</v>
      </c>
      <c r="B39" s="90" t="s">
        <v>783</v>
      </c>
      <c r="C39">
        <v>1</v>
      </c>
      <c r="D39" t="s">
        <v>292</v>
      </c>
      <c r="L39">
        <v>1110224</v>
      </c>
      <c r="M39" s="90">
        <v>1110224</v>
      </c>
      <c r="N39" s="90">
        <v>4</v>
      </c>
      <c r="R39" s="14">
        <v>1</v>
      </c>
      <c r="S39" s="92">
        <v>1</v>
      </c>
      <c r="T39" s="92">
        <v>1</v>
      </c>
      <c r="U39" s="14">
        <v>1</v>
      </c>
      <c r="V39" s="15" t="s">
        <v>293</v>
      </c>
      <c r="W39" s="18"/>
      <c r="X39" s="18"/>
      <c r="Y39" s="18"/>
      <c r="AC39" t="s">
        <v>292</v>
      </c>
      <c r="AD39">
        <v>1</v>
      </c>
      <c r="AE39" s="17">
        <f t="shared" si="0"/>
        <v>2</v>
      </c>
      <c r="AF39" s="17">
        <f t="shared" si="1"/>
        <v>1</v>
      </c>
      <c r="AG39" s="12">
        <f t="shared" si="8"/>
        <v>0</v>
      </c>
      <c r="AH39" s="12">
        <f t="shared" si="3"/>
        <v>0.5</v>
      </c>
      <c r="AI39" s="18"/>
      <c r="AJ39" s="18"/>
      <c r="AL39">
        <v>1</v>
      </c>
      <c r="AM39" s="18"/>
      <c r="AN39" s="19" t="s">
        <v>786</v>
      </c>
    </row>
    <row r="40" spans="1:40" x14ac:dyDescent="0.3">
      <c r="A40" s="10">
        <f>A39</f>
        <v>1110224</v>
      </c>
      <c r="B40" s="90" t="s">
        <v>783</v>
      </c>
      <c r="C40">
        <v>1</v>
      </c>
      <c r="D40" t="s">
        <v>294</v>
      </c>
      <c r="L40">
        <v>1110224</v>
      </c>
      <c r="M40" s="90">
        <v>1110224</v>
      </c>
      <c r="N40" s="90">
        <v>5</v>
      </c>
      <c r="R40" s="14">
        <v>1</v>
      </c>
      <c r="S40" s="92">
        <v>1</v>
      </c>
      <c r="T40" s="92">
        <v>1</v>
      </c>
      <c r="U40" s="14">
        <v>1</v>
      </c>
      <c r="V40" s="20" t="s">
        <v>263</v>
      </c>
      <c r="W40" s="19"/>
      <c r="X40" s="19"/>
      <c r="Y40" s="19"/>
      <c r="AC40" t="s">
        <v>294</v>
      </c>
      <c r="AD40">
        <v>1</v>
      </c>
      <c r="AE40" s="17">
        <f t="shared" si="0"/>
        <v>2</v>
      </c>
      <c r="AF40" s="17">
        <f t="shared" si="1"/>
        <v>1</v>
      </c>
      <c r="AG40" s="12">
        <f t="shared" si="8"/>
        <v>0</v>
      </c>
      <c r="AH40" s="12">
        <f t="shared" si="3"/>
        <v>0.5</v>
      </c>
      <c r="AI40" s="19"/>
      <c r="AJ40" s="19"/>
      <c r="AL40">
        <v>1</v>
      </c>
      <c r="AM40" s="19"/>
      <c r="AN40" s="19" t="s">
        <v>774</v>
      </c>
    </row>
    <row r="41" spans="1:40" x14ac:dyDescent="0.3">
      <c r="A41" s="10">
        <v>1110223</v>
      </c>
      <c r="B41" s="90" t="s">
        <v>787</v>
      </c>
      <c r="C41">
        <v>1</v>
      </c>
      <c r="D41" t="s">
        <v>295</v>
      </c>
      <c r="F41" s="11">
        <v>1</v>
      </c>
      <c r="G41" s="11" t="s">
        <v>296</v>
      </c>
      <c r="H41">
        <v>1</v>
      </c>
      <c r="I41" s="12">
        <f>J41/K41</f>
        <v>0.5</v>
      </c>
      <c r="J41">
        <v>9</v>
      </c>
      <c r="K41">
        <v>18</v>
      </c>
      <c r="L41">
        <v>1110223</v>
      </c>
      <c r="M41" s="90" t="s">
        <v>297</v>
      </c>
      <c r="N41" s="90">
        <v>1</v>
      </c>
      <c r="R41" s="14">
        <v>0</v>
      </c>
      <c r="S41" s="93"/>
      <c r="T41" s="93"/>
      <c r="U41" s="14">
        <v>1</v>
      </c>
      <c r="V41" s="18" t="s">
        <v>253</v>
      </c>
      <c r="W41" s="18"/>
      <c r="X41" s="18"/>
      <c r="Y41" s="18" t="s">
        <v>296</v>
      </c>
      <c r="Z41">
        <v>1</v>
      </c>
      <c r="AC41" t="s">
        <v>295</v>
      </c>
      <c r="AD41">
        <v>1</v>
      </c>
      <c r="AE41" s="17">
        <f t="shared" si="0"/>
        <v>3</v>
      </c>
      <c r="AF41" s="17">
        <f t="shared" si="1"/>
        <v>0</v>
      </c>
      <c r="AG41" s="12">
        <f t="shared" si="8"/>
        <v>0</v>
      </c>
      <c r="AH41" s="12">
        <f t="shared" si="3"/>
        <v>0</v>
      </c>
      <c r="AI41" s="18"/>
      <c r="AJ41" s="18"/>
      <c r="AK41">
        <v>1</v>
      </c>
      <c r="AL41">
        <v>1</v>
      </c>
      <c r="AM41" s="18"/>
      <c r="AN41" s="18" t="s">
        <v>253</v>
      </c>
    </row>
    <row r="42" spans="1:40" x14ac:dyDescent="0.3">
      <c r="A42" s="10">
        <f t="shared" ref="A42:B54" si="9">A41</f>
        <v>1110223</v>
      </c>
      <c r="B42" s="90" t="str">
        <f t="shared" si="9"/>
        <v>Ruínas</v>
      </c>
      <c r="C42">
        <v>1</v>
      </c>
      <c r="D42" t="s">
        <v>298</v>
      </c>
      <c r="F42" s="11">
        <v>1</v>
      </c>
      <c r="G42" s="11" t="s">
        <v>299</v>
      </c>
      <c r="H42">
        <v>1</v>
      </c>
      <c r="L42">
        <v>1110223</v>
      </c>
      <c r="M42" s="90"/>
      <c r="N42" s="90"/>
      <c r="R42" s="14"/>
      <c r="S42" s="93"/>
      <c r="T42" s="93"/>
      <c r="U42" s="14"/>
      <c r="V42" s="18"/>
      <c r="W42" s="18"/>
      <c r="X42" s="18"/>
      <c r="Y42" s="18" t="s">
        <v>299</v>
      </c>
      <c r="Z42">
        <v>1</v>
      </c>
      <c r="AC42" t="s">
        <v>298</v>
      </c>
      <c r="AD42">
        <v>1</v>
      </c>
      <c r="AE42" s="17">
        <f t="shared" si="0"/>
        <v>2</v>
      </c>
      <c r="AF42" s="17">
        <f t="shared" si="1"/>
        <v>0</v>
      </c>
      <c r="AG42" s="12">
        <f t="shared" si="8"/>
        <v>0</v>
      </c>
      <c r="AH42" s="12">
        <f t="shared" si="3"/>
        <v>0</v>
      </c>
      <c r="AI42" s="18"/>
      <c r="AJ42" s="18"/>
      <c r="AK42">
        <v>1</v>
      </c>
      <c r="AL42">
        <v>1</v>
      </c>
      <c r="AM42" s="18"/>
      <c r="AN42" s="18"/>
    </row>
    <row r="43" spans="1:40" x14ac:dyDescent="0.3">
      <c r="A43" s="10">
        <f t="shared" si="9"/>
        <v>1110223</v>
      </c>
      <c r="B43" s="90" t="str">
        <f t="shared" si="9"/>
        <v>Ruínas</v>
      </c>
      <c r="C43">
        <v>1</v>
      </c>
      <c r="D43" s="11" t="s">
        <v>300</v>
      </c>
      <c r="E43" s="11">
        <v>1</v>
      </c>
      <c r="F43" s="11">
        <v>1</v>
      </c>
      <c r="G43" s="11" t="s">
        <v>301</v>
      </c>
      <c r="H43">
        <v>1</v>
      </c>
      <c r="L43">
        <v>1110223</v>
      </c>
      <c r="M43" s="90"/>
      <c r="N43" s="90"/>
      <c r="R43" s="14"/>
      <c r="S43" s="93"/>
      <c r="T43" s="93"/>
      <c r="U43" s="14"/>
      <c r="V43" s="18"/>
      <c r="W43" s="18"/>
      <c r="X43" s="18"/>
      <c r="Y43" s="18" t="s">
        <v>301</v>
      </c>
      <c r="Z43">
        <v>1</v>
      </c>
      <c r="AC43" t="s">
        <v>300</v>
      </c>
      <c r="AD43">
        <v>1</v>
      </c>
      <c r="AE43" s="17">
        <f t="shared" si="0"/>
        <v>2</v>
      </c>
      <c r="AF43" s="17">
        <f t="shared" si="1"/>
        <v>0</v>
      </c>
      <c r="AG43" s="12">
        <f t="shared" si="8"/>
        <v>0</v>
      </c>
      <c r="AH43" s="12">
        <f t="shared" si="3"/>
        <v>0</v>
      </c>
      <c r="AI43" s="18"/>
      <c r="AJ43" s="18"/>
      <c r="AK43">
        <v>1</v>
      </c>
      <c r="AL43">
        <v>1</v>
      </c>
      <c r="AM43" s="18"/>
      <c r="AN43" s="18"/>
    </row>
    <row r="44" spans="1:40" x14ac:dyDescent="0.3">
      <c r="A44" s="10">
        <f t="shared" si="9"/>
        <v>1110223</v>
      </c>
      <c r="B44" s="90" t="str">
        <f t="shared" si="9"/>
        <v>Ruínas</v>
      </c>
      <c r="C44">
        <v>1</v>
      </c>
      <c r="D44" s="11" t="s">
        <v>302</v>
      </c>
      <c r="E44" s="11">
        <v>1</v>
      </c>
      <c r="F44" s="11">
        <v>1</v>
      </c>
      <c r="G44" s="11" t="s">
        <v>303</v>
      </c>
      <c r="H44">
        <v>1</v>
      </c>
      <c r="L44">
        <v>1110223</v>
      </c>
      <c r="M44" s="90"/>
      <c r="N44" s="90"/>
      <c r="R44" s="14"/>
      <c r="S44" s="93"/>
      <c r="T44" s="93"/>
      <c r="U44" s="14"/>
      <c r="V44" s="18"/>
      <c r="W44" s="18"/>
      <c r="X44" s="18"/>
      <c r="Y44" s="18" t="s">
        <v>303</v>
      </c>
      <c r="Z44">
        <v>1</v>
      </c>
      <c r="AC44" t="s">
        <v>302</v>
      </c>
      <c r="AD44">
        <v>1</v>
      </c>
      <c r="AE44" s="17">
        <f t="shared" si="0"/>
        <v>2</v>
      </c>
      <c r="AF44" s="17">
        <f t="shared" si="1"/>
        <v>0</v>
      </c>
      <c r="AG44" s="12">
        <f t="shared" si="8"/>
        <v>0</v>
      </c>
      <c r="AH44" s="12">
        <f t="shared" si="3"/>
        <v>0</v>
      </c>
      <c r="AI44" s="18"/>
      <c r="AJ44" s="18"/>
      <c r="AK44">
        <v>1</v>
      </c>
      <c r="AL44">
        <v>1</v>
      </c>
      <c r="AM44" s="18"/>
      <c r="AN44" s="18"/>
    </row>
    <row r="45" spans="1:40" x14ac:dyDescent="0.3">
      <c r="A45" s="10">
        <f t="shared" si="9"/>
        <v>1110223</v>
      </c>
      <c r="B45" s="90" t="str">
        <f t="shared" si="9"/>
        <v>Ruínas</v>
      </c>
      <c r="C45">
        <v>1</v>
      </c>
      <c r="D45" s="11" t="s">
        <v>304</v>
      </c>
      <c r="E45" s="11">
        <v>1</v>
      </c>
      <c r="L45">
        <v>1110223</v>
      </c>
      <c r="M45" s="90"/>
      <c r="N45" s="90"/>
      <c r="R45" s="14"/>
      <c r="S45" s="93"/>
      <c r="T45" s="93"/>
      <c r="U45" s="14"/>
      <c r="V45" s="18"/>
      <c r="W45" s="18"/>
      <c r="X45" s="18"/>
      <c r="Y45" s="18"/>
      <c r="AC45" t="s">
        <v>304</v>
      </c>
      <c r="AD45">
        <v>1</v>
      </c>
      <c r="AE45" s="17">
        <f t="shared" si="0"/>
        <v>1</v>
      </c>
      <c r="AF45" s="17">
        <f t="shared" si="1"/>
        <v>0</v>
      </c>
      <c r="AG45" s="12"/>
      <c r="AH45" s="12">
        <f t="shared" si="3"/>
        <v>0</v>
      </c>
      <c r="AI45" s="18"/>
      <c r="AJ45" s="18"/>
      <c r="AL45">
        <v>1</v>
      </c>
      <c r="AM45" s="18"/>
      <c r="AN45" s="18"/>
    </row>
    <row r="46" spans="1:40" x14ac:dyDescent="0.3">
      <c r="A46" s="10">
        <f t="shared" si="9"/>
        <v>1110223</v>
      </c>
      <c r="B46" s="90" t="str">
        <f t="shared" si="9"/>
        <v>Ruínas</v>
      </c>
      <c r="C46">
        <v>1</v>
      </c>
      <c r="D46" t="s">
        <v>305</v>
      </c>
      <c r="L46">
        <v>1110223</v>
      </c>
      <c r="M46" s="90"/>
      <c r="N46" s="90"/>
      <c r="R46" s="14"/>
      <c r="S46" s="93"/>
      <c r="T46" s="93"/>
      <c r="U46" s="14"/>
      <c r="V46" s="18"/>
      <c r="W46" s="18"/>
      <c r="X46" s="18"/>
      <c r="Y46" s="18"/>
      <c r="AC46" t="s">
        <v>305</v>
      </c>
      <c r="AD46">
        <v>1</v>
      </c>
      <c r="AE46" s="17">
        <f t="shared" si="0"/>
        <v>1</v>
      </c>
      <c r="AF46" s="17">
        <f t="shared" si="1"/>
        <v>0</v>
      </c>
      <c r="AG46" s="12"/>
      <c r="AH46" s="12">
        <f t="shared" si="3"/>
        <v>0</v>
      </c>
      <c r="AI46" s="18"/>
      <c r="AJ46" s="18"/>
      <c r="AL46">
        <v>1</v>
      </c>
      <c r="AM46" s="18"/>
      <c r="AN46" s="18"/>
    </row>
    <row r="47" spans="1:40" x14ac:dyDescent="0.3">
      <c r="A47" s="10">
        <f t="shared" si="9"/>
        <v>1110223</v>
      </c>
      <c r="B47" s="90" t="str">
        <f t="shared" si="9"/>
        <v>Ruínas</v>
      </c>
      <c r="C47">
        <v>1</v>
      </c>
      <c r="D47" t="s">
        <v>306</v>
      </c>
      <c r="L47">
        <v>1110223</v>
      </c>
      <c r="M47" s="90"/>
      <c r="N47" s="90"/>
      <c r="R47" s="14"/>
      <c r="S47" s="93"/>
      <c r="T47" s="93"/>
      <c r="U47" s="14"/>
      <c r="V47" s="18"/>
      <c r="W47" s="18"/>
      <c r="X47" s="18"/>
      <c r="Y47" s="18"/>
      <c r="AC47" t="s">
        <v>306</v>
      </c>
      <c r="AD47">
        <v>1</v>
      </c>
      <c r="AE47" s="17">
        <f t="shared" si="0"/>
        <v>1</v>
      </c>
      <c r="AF47" s="17">
        <f t="shared" si="1"/>
        <v>0</v>
      </c>
      <c r="AG47" s="12"/>
      <c r="AH47" s="12">
        <f t="shared" si="3"/>
        <v>0</v>
      </c>
      <c r="AI47" s="18"/>
      <c r="AJ47" s="18"/>
      <c r="AL47">
        <v>1</v>
      </c>
      <c r="AM47" s="18"/>
      <c r="AN47" s="18"/>
    </row>
    <row r="48" spans="1:40" x14ac:dyDescent="0.3">
      <c r="A48" s="10">
        <f t="shared" si="9"/>
        <v>1110223</v>
      </c>
      <c r="B48" s="90" t="str">
        <f t="shared" si="9"/>
        <v>Ruínas</v>
      </c>
      <c r="C48">
        <v>1</v>
      </c>
      <c r="D48" s="11" t="s">
        <v>307</v>
      </c>
      <c r="E48" s="11">
        <v>1</v>
      </c>
      <c r="L48">
        <v>1110223</v>
      </c>
      <c r="M48" s="90"/>
      <c r="N48" s="90"/>
      <c r="R48" s="14"/>
      <c r="S48" s="93"/>
      <c r="T48" s="93"/>
      <c r="U48" s="14"/>
      <c r="V48" s="18"/>
      <c r="W48" s="18"/>
      <c r="X48" s="18"/>
      <c r="Y48" s="18"/>
      <c r="AC48" t="s">
        <v>307</v>
      </c>
      <c r="AD48">
        <v>1</v>
      </c>
      <c r="AE48" s="17">
        <f t="shared" si="0"/>
        <v>1</v>
      </c>
      <c r="AF48" s="17">
        <f t="shared" si="1"/>
        <v>0</v>
      </c>
      <c r="AG48" s="12"/>
      <c r="AH48" s="12">
        <f t="shared" si="3"/>
        <v>0</v>
      </c>
      <c r="AI48" s="18"/>
      <c r="AJ48" s="18"/>
      <c r="AL48">
        <v>1</v>
      </c>
      <c r="AM48" s="18"/>
      <c r="AN48" s="18"/>
    </row>
    <row r="49" spans="1:40" x14ac:dyDescent="0.3">
      <c r="A49" s="10">
        <f t="shared" si="9"/>
        <v>1110223</v>
      </c>
      <c r="B49" s="90" t="str">
        <f t="shared" si="9"/>
        <v>Ruínas</v>
      </c>
      <c r="C49">
        <v>1</v>
      </c>
      <c r="D49" t="s">
        <v>308</v>
      </c>
      <c r="L49">
        <v>1110223</v>
      </c>
      <c r="M49" s="90"/>
      <c r="N49" s="90"/>
      <c r="R49" s="14"/>
      <c r="S49" s="93"/>
      <c r="T49" s="93"/>
      <c r="U49" s="14"/>
      <c r="V49" s="18"/>
      <c r="W49" s="18"/>
      <c r="X49" s="18"/>
      <c r="Y49" s="18"/>
      <c r="AC49" t="s">
        <v>308</v>
      </c>
      <c r="AD49">
        <v>1</v>
      </c>
      <c r="AE49" s="17">
        <f t="shared" si="0"/>
        <v>1</v>
      </c>
      <c r="AF49" s="17">
        <f t="shared" si="1"/>
        <v>0</v>
      </c>
      <c r="AG49" s="12"/>
      <c r="AH49" s="12">
        <f t="shared" si="3"/>
        <v>0</v>
      </c>
      <c r="AI49" s="18"/>
      <c r="AJ49" s="18"/>
      <c r="AL49">
        <v>1</v>
      </c>
      <c r="AM49" s="18"/>
      <c r="AN49" s="18"/>
    </row>
    <row r="50" spans="1:40" x14ac:dyDescent="0.3">
      <c r="A50" s="10">
        <f t="shared" si="9"/>
        <v>1110223</v>
      </c>
      <c r="B50" s="90" t="str">
        <f t="shared" si="9"/>
        <v>Ruínas</v>
      </c>
      <c r="C50">
        <v>1</v>
      </c>
      <c r="D50" t="s">
        <v>309</v>
      </c>
      <c r="L50">
        <v>1110223</v>
      </c>
      <c r="M50" s="90"/>
      <c r="N50" s="90"/>
      <c r="R50" s="14"/>
      <c r="S50" s="93"/>
      <c r="T50" s="93"/>
      <c r="U50" s="14"/>
      <c r="V50" s="18"/>
      <c r="W50" s="18"/>
      <c r="X50" s="18"/>
      <c r="Y50" s="18"/>
      <c r="AC50" t="s">
        <v>309</v>
      </c>
      <c r="AD50">
        <v>1</v>
      </c>
      <c r="AE50" s="17">
        <f t="shared" si="0"/>
        <v>1</v>
      </c>
      <c r="AF50" s="17">
        <f t="shared" si="1"/>
        <v>0</v>
      </c>
      <c r="AG50" s="12"/>
      <c r="AH50" s="12">
        <f t="shared" si="3"/>
        <v>0</v>
      </c>
      <c r="AI50" s="18"/>
      <c r="AJ50" s="18"/>
      <c r="AL50">
        <v>1</v>
      </c>
      <c r="AM50" s="18"/>
      <c r="AN50" s="18"/>
    </row>
    <row r="51" spans="1:40" x14ac:dyDescent="0.3">
      <c r="A51" s="10">
        <f t="shared" si="9"/>
        <v>1110223</v>
      </c>
      <c r="B51" s="90" t="str">
        <f t="shared" si="9"/>
        <v>Ruínas</v>
      </c>
      <c r="C51">
        <v>1</v>
      </c>
      <c r="D51" t="s">
        <v>310</v>
      </c>
      <c r="L51">
        <v>1110223</v>
      </c>
      <c r="M51" s="90"/>
      <c r="N51" s="90"/>
      <c r="R51" s="14"/>
      <c r="S51" s="93"/>
      <c r="T51" s="93"/>
      <c r="U51" s="14"/>
      <c r="V51" s="18"/>
      <c r="W51" s="18"/>
      <c r="X51" s="18"/>
      <c r="Y51" s="18"/>
      <c r="AC51" t="s">
        <v>310</v>
      </c>
      <c r="AD51">
        <v>1</v>
      </c>
      <c r="AE51" s="17">
        <f t="shared" si="0"/>
        <v>1</v>
      </c>
      <c r="AF51" s="17">
        <f t="shared" si="1"/>
        <v>0</v>
      </c>
      <c r="AG51" s="12"/>
      <c r="AH51" s="12">
        <f t="shared" si="3"/>
        <v>0</v>
      </c>
      <c r="AI51" s="18"/>
      <c r="AJ51" s="18"/>
      <c r="AL51">
        <v>1</v>
      </c>
      <c r="AM51" s="18"/>
      <c r="AN51" s="18"/>
    </row>
    <row r="52" spans="1:40" x14ac:dyDescent="0.3">
      <c r="A52" s="10">
        <f t="shared" si="9"/>
        <v>1110223</v>
      </c>
      <c r="B52" s="90" t="str">
        <f t="shared" si="9"/>
        <v>Ruínas</v>
      </c>
      <c r="C52">
        <v>1</v>
      </c>
      <c r="D52" s="11" t="s">
        <v>155</v>
      </c>
      <c r="E52" s="11">
        <v>1</v>
      </c>
      <c r="L52">
        <v>1110223</v>
      </c>
      <c r="M52" s="90"/>
      <c r="N52" s="90"/>
      <c r="R52" s="14"/>
      <c r="S52" s="93"/>
      <c r="T52" s="93"/>
      <c r="U52" s="14"/>
      <c r="V52" s="18"/>
      <c r="W52" s="18"/>
      <c r="X52" s="18"/>
      <c r="Y52" s="18"/>
      <c r="AC52" t="s">
        <v>155</v>
      </c>
      <c r="AD52">
        <v>1</v>
      </c>
      <c r="AE52" s="17">
        <f t="shared" si="0"/>
        <v>1</v>
      </c>
      <c r="AF52" s="17">
        <f t="shared" si="1"/>
        <v>0</v>
      </c>
      <c r="AG52" s="12"/>
      <c r="AH52" s="12">
        <f t="shared" si="3"/>
        <v>0</v>
      </c>
      <c r="AI52" s="18"/>
      <c r="AJ52" s="18"/>
      <c r="AL52">
        <v>1</v>
      </c>
      <c r="AM52" s="18"/>
      <c r="AN52" s="18"/>
    </row>
    <row r="53" spans="1:40" x14ac:dyDescent="0.3">
      <c r="A53" s="10">
        <f t="shared" si="9"/>
        <v>1110223</v>
      </c>
      <c r="B53" s="90" t="str">
        <f t="shared" si="9"/>
        <v>Ruínas</v>
      </c>
      <c r="C53">
        <v>1</v>
      </c>
      <c r="D53" t="s">
        <v>311</v>
      </c>
      <c r="L53">
        <v>1110223</v>
      </c>
      <c r="M53" s="90"/>
      <c r="N53" s="90"/>
      <c r="R53" s="14"/>
      <c r="S53" s="93"/>
      <c r="T53" s="93"/>
      <c r="U53" s="14"/>
      <c r="V53" s="18"/>
      <c r="W53" s="18"/>
      <c r="X53" s="18"/>
      <c r="Y53" s="18"/>
      <c r="AC53" t="s">
        <v>311</v>
      </c>
      <c r="AD53">
        <v>1</v>
      </c>
      <c r="AE53" s="17">
        <f t="shared" si="0"/>
        <v>1</v>
      </c>
      <c r="AF53" s="17">
        <f t="shared" si="1"/>
        <v>0</v>
      </c>
      <c r="AG53" s="12"/>
      <c r="AH53" s="12">
        <f t="shared" si="3"/>
        <v>0</v>
      </c>
      <c r="AI53" s="18"/>
      <c r="AJ53" s="18"/>
      <c r="AL53">
        <v>1</v>
      </c>
      <c r="AM53" s="18"/>
      <c r="AN53" s="18"/>
    </row>
    <row r="54" spans="1:40" x14ac:dyDescent="0.3">
      <c r="A54" s="10">
        <f t="shared" si="9"/>
        <v>1110223</v>
      </c>
      <c r="B54" s="90" t="str">
        <f t="shared" si="9"/>
        <v>Ruínas</v>
      </c>
      <c r="C54">
        <v>1</v>
      </c>
      <c r="D54" t="s">
        <v>312</v>
      </c>
      <c r="L54">
        <v>1110223</v>
      </c>
      <c r="M54" s="90"/>
      <c r="N54" s="90"/>
      <c r="R54" s="14"/>
      <c r="S54" s="93"/>
      <c r="T54" s="93"/>
      <c r="U54" s="14"/>
      <c r="V54" s="18"/>
      <c r="W54" s="18"/>
      <c r="X54" s="18"/>
      <c r="Y54" s="18"/>
      <c r="AC54" t="s">
        <v>312</v>
      </c>
      <c r="AD54">
        <v>1</v>
      </c>
      <c r="AE54" s="17">
        <f t="shared" si="0"/>
        <v>1</v>
      </c>
      <c r="AF54" s="17">
        <f t="shared" si="1"/>
        <v>0</v>
      </c>
      <c r="AG54" s="12"/>
      <c r="AH54" s="12">
        <f t="shared" si="3"/>
        <v>0</v>
      </c>
      <c r="AI54" s="18"/>
      <c r="AJ54" s="18"/>
      <c r="AL54">
        <v>1</v>
      </c>
      <c r="AM54" s="18"/>
      <c r="AN54" s="18"/>
    </row>
    <row r="55" spans="1:40" x14ac:dyDescent="0.3">
      <c r="A55" s="10">
        <v>1110222</v>
      </c>
      <c r="B55" s="90" t="s">
        <v>788</v>
      </c>
      <c r="C55">
        <v>1</v>
      </c>
      <c r="D55" s="11" t="s">
        <v>313</v>
      </c>
      <c r="E55" s="11">
        <v>1</v>
      </c>
      <c r="F55" s="11">
        <v>1</v>
      </c>
      <c r="G55" s="11" t="s">
        <v>314</v>
      </c>
      <c r="H55">
        <v>1</v>
      </c>
      <c r="I55" s="12">
        <f>J55/K55</f>
        <v>0.91666666666666663</v>
      </c>
      <c r="J55">
        <v>11</v>
      </c>
      <c r="K55">
        <v>12</v>
      </c>
      <c r="L55">
        <v>1110222</v>
      </c>
      <c r="M55" s="91" t="s">
        <v>315</v>
      </c>
      <c r="N55" s="90">
        <v>1</v>
      </c>
      <c r="O55" s="13">
        <f>P55/Q55</f>
        <v>0.7142857142857143</v>
      </c>
      <c r="P55">
        <v>5</v>
      </c>
      <c r="Q55">
        <v>7</v>
      </c>
      <c r="R55" s="14">
        <v>1</v>
      </c>
      <c r="S55" s="92">
        <v>1</v>
      </c>
      <c r="T55" s="92">
        <v>1</v>
      </c>
      <c r="U55" s="14">
        <v>1</v>
      </c>
      <c r="V55" s="15" t="s">
        <v>316</v>
      </c>
      <c r="W55" s="18"/>
      <c r="X55" s="18"/>
      <c r="Y55" s="18" t="s">
        <v>314</v>
      </c>
      <c r="Z55">
        <v>1</v>
      </c>
      <c r="AC55" t="s">
        <v>313</v>
      </c>
      <c r="AD55">
        <v>1</v>
      </c>
      <c r="AE55" s="17">
        <f t="shared" si="0"/>
        <v>3</v>
      </c>
      <c r="AF55" s="17">
        <f t="shared" si="1"/>
        <v>1</v>
      </c>
      <c r="AG55" s="12">
        <f>SUM(W55,AA55)/SUM(U55,H55)</f>
        <v>0</v>
      </c>
      <c r="AH55" s="12">
        <f t="shared" si="3"/>
        <v>0.33333333333333331</v>
      </c>
      <c r="AI55" s="18"/>
      <c r="AJ55" s="18"/>
      <c r="AK55">
        <v>1</v>
      </c>
      <c r="AL55">
        <v>1</v>
      </c>
      <c r="AM55" s="18"/>
      <c r="AN55" s="19" t="s">
        <v>789</v>
      </c>
    </row>
    <row r="56" spans="1:40" x14ac:dyDescent="0.3">
      <c r="A56" s="10">
        <f t="shared" ref="A56:A61" si="10">A55</f>
        <v>1110222</v>
      </c>
      <c r="B56" s="90" t="s">
        <v>788</v>
      </c>
      <c r="C56">
        <v>1</v>
      </c>
      <c r="D56" s="11" t="s">
        <v>317</v>
      </c>
      <c r="E56" s="11">
        <v>1</v>
      </c>
      <c r="F56" s="11">
        <v>1</v>
      </c>
      <c r="G56" s="11" t="s">
        <v>318</v>
      </c>
      <c r="H56">
        <v>1</v>
      </c>
      <c r="L56">
        <v>1110222</v>
      </c>
      <c r="M56" s="91" t="s">
        <v>315</v>
      </c>
      <c r="N56" s="90">
        <v>2</v>
      </c>
      <c r="R56" s="14">
        <v>1</v>
      </c>
      <c r="S56" s="92">
        <v>1</v>
      </c>
      <c r="T56" s="92">
        <v>1</v>
      </c>
      <c r="U56" s="14">
        <v>1</v>
      </c>
      <c r="V56" s="15" t="s">
        <v>316</v>
      </c>
      <c r="W56" s="92">
        <v>1</v>
      </c>
      <c r="X56" s="92">
        <v>1</v>
      </c>
      <c r="Y56" s="15" t="s">
        <v>318</v>
      </c>
      <c r="Z56">
        <v>1</v>
      </c>
      <c r="AC56" t="s">
        <v>317</v>
      </c>
      <c r="AD56">
        <v>1</v>
      </c>
      <c r="AE56" s="17">
        <f t="shared" si="0"/>
        <v>3</v>
      </c>
      <c r="AF56" s="17">
        <f t="shared" si="1"/>
        <v>2</v>
      </c>
      <c r="AG56" s="12">
        <f>SUM(W56,AA56)/SUM(U56,H56)</f>
        <v>0.5</v>
      </c>
      <c r="AH56" s="12">
        <f t="shared" si="3"/>
        <v>0.66666666666666663</v>
      </c>
      <c r="AI56" s="18"/>
      <c r="AJ56" s="18"/>
      <c r="AK56">
        <v>1</v>
      </c>
      <c r="AL56">
        <v>1</v>
      </c>
      <c r="AM56" s="18"/>
      <c r="AN56" s="19" t="s">
        <v>790</v>
      </c>
    </row>
    <row r="57" spans="1:40" x14ac:dyDescent="0.3">
      <c r="A57" s="10">
        <f t="shared" si="10"/>
        <v>1110222</v>
      </c>
      <c r="B57" s="90" t="str">
        <f>B56</f>
        <v>O que fica depois da enchente?</v>
      </c>
      <c r="C57">
        <v>1</v>
      </c>
      <c r="D57" s="11" t="s">
        <v>319</v>
      </c>
      <c r="E57" s="11">
        <v>1</v>
      </c>
      <c r="F57" s="11">
        <v>1</v>
      </c>
      <c r="G57" s="11" t="s">
        <v>320</v>
      </c>
      <c r="H57">
        <v>1</v>
      </c>
      <c r="L57">
        <v>1110222</v>
      </c>
      <c r="M57" s="91"/>
      <c r="N57" s="90"/>
      <c r="R57" s="14"/>
      <c r="S57" s="93"/>
      <c r="T57" s="93"/>
      <c r="U57" s="14"/>
      <c r="V57" s="18"/>
      <c r="W57" s="92">
        <v>1</v>
      </c>
      <c r="X57" s="92">
        <v>1</v>
      </c>
      <c r="Y57" s="15" t="s">
        <v>320</v>
      </c>
      <c r="Z57">
        <v>1</v>
      </c>
      <c r="AC57" t="s">
        <v>319</v>
      </c>
      <c r="AD57">
        <v>1</v>
      </c>
      <c r="AE57" s="17">
        <f t="shared" si="0"/>
        <v>2</v>
      </c>
      <c r="AF57" s="17">
        <f t="shared" si="1"/>
        <v>1</v>
      </c>
      <c r="AG57" s="12">
        <f>SUM(W57,AA57)/SUM(U57,H57)</f>
        <v>1</v>
      </c>
      <c r="AH57" s="12">
        <f t="shared" si="3"/>
        <v>0.5</v>
      </c>
      <c r="AI57" s="18"/>
      <c r="AJ57" s="18"/>
      <c r="AK57">
        <v>1</v>
      </c>
      <c r="AL57">
        <v>1</v>
      </c>
      <c r="AM57" s="18"/>
      <c r="AN57" s="19"/>
    </row>
    <row r="58" spans="1:40" x14ac:dyDescent="0.3">
      <c r="A58" s="10">
        <f t="shared" si="10"/>
        <v>1110222</v>
      </c>
      <c r="B58" s="90" t="str">
        <f>B57</f>
        <v>O que fica depois da enchente?</v>
      </c>
      <c r="C58">
        <v>1</v>
      </c>
      <c r="D58" s="11" t="s">
        <v>321</v>
      </c>
      <c r="E58" s="11">
        <v>1</v>
      </c>
      <c r="F58" s="11">
        <v>1</v>
      </c>
      <c r="G58" s="11" t="s">
        <v>322</v>
      </c>
      <c r="H58">
        <v>1</v>
      </c>
      <c r="L58">
        <v>1110222</v>
      </c>
      <c r="M58" s="91"/>
      <c r="N58" s="90"/>
      <c r="R58" s="14"/>
      <c r="S58" s="93"/>
      <c r="T58" s="93"/>
      <c r="U58" s="14"/>
      <c r="V58" s="18"/>
      <c r="W58" s="92">
        <v>1</v>
      </c>
      <c r="X58" s="92">
        <v>1</v>
      </c>
      <c r="Y58" s="15" t="s">
        <v>322</v>
      </c>
      <c r="Z58">
        <v>1</v>
      </c>
      <c r="AA58" s="16">
        <v>1</v>
      </c>
      <c r="AB58" s="16">
        <v>1</v>
      </c>
      <c r="AC58" s="16" t="s">
        <v>321</v>
      </c>
      <c r="AD58">
        <v>1</v>
      </c>
      <c r="AE58" s="17">
        <f t="shared" si="0"/>
        <v>2</v>
      </c>
      <c r="AF58" s="17">
        <f t="shared" si="1"/>
        <v>2</v>
      </c>
      <c r="AG58" s="12">
        <v>0</v>
      </c>
      <c r="AH58" s="12">
        <f t="shared" si="3"/>
        <v>1</v>
      </c>
      <c r="AI58" s="18"/>
      <c r="AJ58" s="18"/>
      <c r="AK58">
        <v>1</v>
      </c>
      <c r="AL58">
        <v>1</v>
      </c>
      <c r="AM58" s="18"/>
      <c r="AN58" s="19"/>
    </row>
    <row r="59" spans="1:40" x14ac:dyDescent="0.3">
      <c r="A59" s="10">
        <f t="shared" si="10"/>
        <v>1110222</v>
      </c>
      <c r="B59" s="90" t="str">
        <f>B58</f>
        <v>O que fica depois da enchente?</v>
      </c>
      <c r="C59">
        <v>1</v>
      </c>
      <c r="D59" s="11" t="s">
        <v>323</v>
      </c>
      <c r="E59" s="11">
        <v>1</v>
      </c>
      <c r="G59" t="s">
        <v>14</v>
      </c>
      <c r="H59">
        <v>1</v>
      </c>
      <c r="L59">
        <v>1110222</v>
      </c>
      <c r="M59" s="91"/>
      <c r="N59" s="90"/>
      <c r="R59" s="14"/>
      <c r="S59" s="93"/>
      <c r="T59" s="93"/>
      <c r="U59" s="14"/>
      <c r="V59" s="18"/>
      <c r="W59" s="18"/>
      <c r="X59" s="18"/>
      <c r="Y59" s="18" t="s">
        <v>14</v>
      </c>
      <c r="Z59">
        <v>1</v>
      </c>
      <c r="AC59" t="s">
        <v>323</v>
      </c>
      <c r="AD59">
        <v>1</v>
      </c>
      <c r="AE59" s="17">
        <f t="shared" si="0"/>
        <v>2</v>
      </c>
      <c r="AF59" s="17">
        <f t="shared" si="1"/>
        <v>0</v>
      </c>
      <c r="AG59" s="12">
        <f>SUM(W59,AA59)/SUM(U59,H59)</f>
        <v>0</v>
      </c>
      <c r="AH59" s="12">
        <f t="shared" si="3"/>
        <v>0</v>
      </c>
      <c r="AI59" s="18"/>
      <c r="AJ59" s="18"/>
      <c r="AK59">
        <v>1</v>
      </c>
      <c r="AL59">
        <v>1</v>
      </c>
      <c r="AM59" s="18"/>
      <c r="AN59" s="19"/>
    </row>
    <row r="60" spans="1:40" x14ac:dyDescent="0.3">
      <c r="A60" s="10">
        <f t="shared" si="10"/>
        <v>1110222</v>
      </c>
      <c r="B60" s="90" t="str">
        <f>B59</f>
        <v>O que fica depois da enchente?</v>
      </c>
      <c r="C60">
        <v>1</v>
      </c>
      <c r="D60" s="11" t="s">
        <v>324</v>
      </c>
      <c r="E60" s="11">
        <v>1</v>
      </c>
      <c r="L60">
        <v>1110222</v>
      </c>
      <c r="M60" s="91"/>
      <c r="N60" s="90"/>
      <c r="R60" s="14"/>
      <c r="S60" s="93"/>
      <c r="T60" s="93"/>
      <c r="U60" s="14"/>
      <c r="V60" s="18"/>
      <c r="W60" s="18"/>
      <c r="X60" s="18"/>
      <c r="Y60" s="18"/>
      <c r="AC60" t="s">
        <v>324</v>
      </c>
      <c r="AD60">
        <v>1</v>
      </c>
      <c r="AE60" s="17">
        <f t="shared" si="0"/>
        <v>1</v>
      </c>
      <c r="AF60" s="17">
        <f t="shared" si="1"/>
        <v>0</v>
      </c>
      <c r="AG60" s="12"/>
      <c r="AH60" s="12">
        <f t="shared" si="3"/>
        <v>0</v>
      </c>
      <c r="AI60" s="18"/>
      <c r="AJ60" s="18"/>
      <c r="AL60">
        <v>1</v>
      </c>
      <c r="AM60" s="18"/>
      <c r="AN60" s="19"/>
    </row>
    <row r="61" spans="1:40" x14ac:dyDescent="0.3">
      <c r="A61" s="10">
        <f t="shared" si="10"/>
        <v>1110222</v>
      </c>
      <c r="B61" s="90" t="str">
        <f>B60</f>
        <v>O que fica depois da enchente?</v>
      </c>
      <c r="C61">
        <v>1</v>
      </c>
      <c r="D61" s="11" t="s">
        <v>325</v>
      </c>
      <c r="E61" s="11">
        <v>1</v>
      </c>
      <c r="L61">
        <v>1110222</v>
      </c>
      <c r="M61" s="91"/>
      <c r="N61" s="90"/>
      <c r="R61" s="14"/>
      <c r="S61" s="93"/>
      <c r="T61" s="93"/>
      <c r="U61" s="14"/>
      <c r="V61" s="18"/>
      <c r="W61" s="18"/>
      <c r="X61" s="18"/>
      <c r="Y61" s="18"/>
      <c r="AA61" s="16">
        <v>1</v>
      </c>
      <c r="AB61" s="16">
        <v>1</v>
      </c>
      <c r="AC61" s="16" t="s">
        <v>325</v>
      </c>
      <c r="AD61">
        <v>1</v>
      </c>
      <c r="AE61" s="17">
        <f t="shared" si="0"/>
        <v>1</v>
      </c>
      <c r="AF61" s="17">
        <f t="shared" si="1"/>
        <v>1</v>
      </c>
      <c r="AG61" s="12"/>
      <c r="AH61" s="12">
        <f t="shared" si="3"/>
        <v>1</v>
      </c>
      <c r="AI61" s="18"/>
      <c r="AJ61" s="18"/>
      <c r="AL61">
        <v>1</v>
      </c>
      <c r="AM61" s="18"/>
      <c r="AN61" s="19"/>
    </row>
    <row r="62" spans="1:40" x14ac:dyDescent="0.3">
      <c r="A62" s="4">
        <v>1110221</v>
      </c>
      <c r="B62" s="90" t="s">
        <v>791</v>
      </c>
      <c r="C62">
        <v>1</v>
      </c>
      <c r="D62" s="11" t="s">
        <v>326</v>
      </c>
      <c r="E62" s="11">
        <v>1</v>
      </c>
      <c r="G62" t="s">
        <v>327</v>
      </c>
      <c r="H62">
        <v>1</v>
      </c>
      <c r="I62" s="12">
        <f>J62/K62</f>
        <v>0.66666666666666663</v>
      </c>
      <c r="J62">
        <v>2</v>
      </c>
      <c r="K62">
        <v>3</v>
      </c>
      <c r="L62">
        <v>1110221</v>
      </c>
      <c r="M62" s="91" t="s">
        <v>328</v>
      </c>
      <c r="N62" s="90">
        <v>1</v>
      </c>
      <c r="O62" s="13">
        <f>P62/Q62</f>
        <v>1</v>
      </c>
      <c r="P62">
        <v>7</v>
      </c>
      <c r="Q62">
        <v>7</v>
      </c>
      <c r="R62" s="14">
        <v>0</v>
      </c>
      <c r="S62" s="92">
        <v>1</v>
      </c>
      <c r="T62" s="92">
        <v>1</v>
      </c>
      <c r="U62" s="14">
        <v>1</v>
      </c>
      <c r="V62" s="15" t="s">
        <v>329</v>
      </c>
      <c r="W62" s="92">
        <v>1</v>
      </c>
      <c r="X62" s="92">
        <v>1</v>
      </c>
      <c r="Y62" s="15" t="s">
        <v>327</v>
      </c>
      <c r="Z62">
        <v>1</v>
      </c>
      <c r="AC62" t="s">
        <v>326</v>
      </c>
      <c r="AD62">
        <v>1</v>
      </c>
      <c r="AE62" s="17">
        <f t="shared" si="0"/>
        <v>3</v>
      </c>
      <c r="AF62" s="17">
        <f t="shared" si="1"/>
        <v>2</v>
      </c>
      <c r="AG62" s="12">
        <f t="shared" ref="AG62:AG72" si="11">SUM(W62,AA62)/SUM(U62,H62)</f>
        <v>0.5</v>
      </c>
      <c r="AH62" s="12">
        <f t="shared" si="3"/>
        <v>0.66666666666666663</v>
      </c>
      <c r="AI62" s="18"/>
      <c r="AJ62" s="18"/>
      <c r="AK62">
        <v>1</v>
      </c>
      <c r="AL62">
        <v>1</v>
      </c>
      <c r="AM62" s="18"/>
      <c r="AN62" s="19" t="s">
        <v>792</v>
      </c>
    </row>
    <row r="63" spans="1:40" x14ac:dyDescent="0.3">
      <c r="A63" s="10">
        <f>A62</f>
        <v>1110221</v>
      </c>
      <c r="B63" s="90" t="s">
        <v>791</v>
      </c>
      <c r="F63" s="11">
        <v>1</v>
      </c>
      <c r="G63" s="11" t="s">
        <v>326</v>
      </c>
      <c r="H63">
        <v>1</v>
      </c>
      <c r="L63">
        <v>1110221</v>
      </c>
      <c r="M63" s="91" t="s">
        <v>328</v>
      </c>
      <c r="N63" s="90">
        <v>2</v>
      </c>
      <c r="R63" s="14">
        <v>0</v>
      </c>
      <c r="S63" s="92">
        <v>1</v>
      </c>
      <c r="T63" s="92">
        <v>1</v>
      </c>
      <c r="U63" s="14">
        <v>1</v>
      </c>
      <c r="V63" s="20" t="str">
        <f>VLOOKUP(AN63,[1]Sheet4!$A$1:$C$30,2,0)</f>
        <v>Crise ambiental, exploração capitalista, preservação ambiental</v>
      </c>
      <c r="W63" s="92">
        <v>1</v>
      </c>
      <c r="X63" s="92">
        <v>1</v>
      </c>
      <c r="Y63" s="20" t="s">
        <v>326</v>
      </c>
      <c r="Z63">
        <v>1</v>
      </c>
      <c r="AE63" s="17">
        <f t="shared" si="0"/>
        <v>2</v>
      </c>
      <c r="AF63" s="17">
        <f t="shared" si="1"/>
        <v>2</v>
      </c>
      <c r="AG63" s="12">
        <f t="shared" si="11"/>
        <v>0.5</v>
      </c>
      <c r="AH63" s="12">
        <f t="shared" si="3"/>
        <v>1</v>
      </c>
      <c r="AI63" s="19"/>
      <c r="AJ63" s="19"/>
      <c r="AK63">
        <v>1</v>
      </c>
      <c r="AM63" s="19"/>
      <c r="AN63" s="19">
        <v>1110220</v>
      </c>
    </row>
    <row r="64" spans="1:40" x14ac:dyDescent="0.3">
      <c r="A64" s="10">
        <f>A63</f>
        <v>1110221</v>
      </c>
      <c r="B64" s="90" t="s">
        <v>791</v>
      </c>
      <c r="F64" s="11"/>
      <c r="G64" s="11"/>
      <c r="L64">
        <v>1110221</v>
      </c>
      <c r="M64" s="91" t="s">
        <v>328</v>
      </c>
      <c r="N64" s="90">
        <v>3</v>
      </c>
      <c r="R64" s="14">
        <v>0</v>
      </c>
      <c r="S64" s="92">
        <v>1</v>
      </c>
      <c r="T64" s="92">
        <v>1</v>
      </c>
      <c r="U64" s="14">
        <v>1</v>
      </c>
      <c r="V64" s="15" t="s">
        <v>330</v>
      </c>
      <c r="W64" s="18"/>
      <c r="X64" s="18"/>
      <c r="Y64" s="18"/>
      <c r="AE64" s="17">
        <f t="shared" si="0"/>
        <v>1</v>
      </c>
      <c r="AF64" s="17">
        <f t="shared" si="1"/>
        <v>1</v>
      </c>
      <c r="AG64" s="12">
        <f t="shared" si="11"/>
        <v>0</v>
      </c>
      <c r="AH64" s="12">
        <f t="shared" si="3"/>
        <v>1</v>
      </c>
      <c r="AI64" s="18"/>
      <c r="AJ64" s="18"/>
      <c r="AM64" s="18"/>
      <c r="AN64" s="19" t="s">
        <v>793</v>
      </c>
    </row>
    <row r="65" spans="1:40" x14ac:dyDescent="0.3">
      <c r="A65" s="10">
        <f>A64</f>
        <v>1110221</v>
      </c>
      <c r="B65" s="90" t="s">
        <v>791</v>
      </c>
      <c r="F65" s="11"/>
      <c r="G65" s="11"/>
      <c r="L65">
        <v>1110221</v>
      </c>
      <c r="M65" s="91" t="s">
        <v>328</v>
      </c>
      <c r="N65" s="90">
        <v>4</v>
      </c>
      <c r="R65" s="14">
        <v>0</v>
      </c>
      <c r="S65" s="92">
        <v>1</v>
      </c>
      <c r="T65" s="92">
        <v>1</v>
      </c>
      <c r="U65" s="14">
        <v>1</v>
      </c>
      <c r="V65" s="20" t="str">
        <f>VLOOKUP(AN65,[1]Sheet4!$A$1:$C$30,2,0)</f>
        <v>Crise climática, crise existencial, vida pós catástrofe</v>
      </c>
      <c r="W65" s="19"/>
      <c r="X65" s="19"/>
      <c r="Y65" s="19"/>
      <c r="AE65" s="17">
        <f t="shared" si="0"/>
        <v>1</v>
      </c>
      <c r="AF65" s="17">
        <f t="shared" si="1"/>
        <v>1</v>
      </c>
      <c r="AG65" s="12">
        <f t="shared" si="11"/>
        <v>0</v>
      </c>
      <c r="AH65" s="12">
        <f t="shared" si="3"/>
        <v>1</v>
      </c>
      <c r="AI65" s="19"/>
      <c r="AJ65" s="19"/>
      <c r="AM65" s="19"/>
      <c r="AN65" s="19">
        <v>1110224</v>
      </c>
    </row>
    <row r="66" spans="1:40" x14ac:dyDescent="0.3">
      <c r="A66" s="10">
        <f>A65</f>
        <v>1110221</v>
      </c>
      <c r="B66" s="90" t="s">
        <v>791</v>
      </c>
      <c r="F66" s="11"/>
      <c r="G66" s="11"/>
      <c r="L66">
        <v>1110221</v>
      </c>
      <c r="M66" s="91" t="s">
        <v>328</v>
      </c>
      <c r="N66" s="90">
        <v>5</v>
      </c>
      <c r="R66" s="14">
        <v>0</v>
      </c>
      <c r="S66" s="92">
        <v>1</v>
      </c>
      <c r="T66" s="92">
        <v>1</v>
      </c>
      <c r="U66" s="14">
        <v>1</v>
      </c>
      <c r="V66" s="15" t="s">
        <v>331</v>
      </c>
      <c r="W66" s="18"/>
      <c r="X66" s="18"/>
      <c r="Y66" s="18"/>
      <c r="AE66" s="17">
        <f t="shared" ref="AE66:AE129" si="12">SUM(U66,H66,C66)</f>
        <v>1</v>
      </c>
      <c r="AF66" s="17">
        <f t="shared" si="1"/>
        <v>1</v>
      </c>
      <c r="AG66" s="12">
        <f t="shared" si="11"/>
        <v>0</v>
      </c>
      <c r="AH66" s="12">
        <f t="shared" si="3"/>
        <v>1</v>
      </c>
      <c r="AI66" s="18"/>
      <c r="AJ66" s="18"/>
      <c r="AM66" s="18"/>
      <c r="AN66" s="19" t="s">
        <v>794</v>
      </c>
    </row>
    <row r="67" spans="1:40" x14ac:dyDescent="0.3">
      <c r="A67" s="10">
        <v>1110220</v>
      </c>
      <c r="B67" s="90" t="s">
        <v>795</v>
      </c>
      <c r="G67" t="s">
        <v>332</v>
      </c>
      <c r="H67">
        <v>1</v>
      </c>
      <c r="I67" s="12">
        <f>J67/K67</f>
        <v>0</v>
      </c>
      <c r="K67">
        <v>4</v>
      </c>
      <c r="L67">
        <v>1110220</v>
      </c>
      <c r="M67" s="91" t="s">
        <v>333</v>
      </c>
      <c r="N67" s="90">
        <v>1</v>
      </c>
      <c r="R67" s="14">
        <v>0</v>
      </c>
      <c r="S67" s="93"/>
      <c r="T67" s="93"/>
      <c r="U67" s="14">
        <v>1</v>
      </c>
      <c r="V67" s="18" t="s">
        <v>253</v>
      </c>
      <c r="W67" s="18"/>
      <c r="X67" s="18"/>
      <c r="Y67" s="18" t="s">
        <v>332</v>
      </c>
      <c r="Z67">
        <v>1</v>
      </c>
      <c r="AE67" s="17">
        <f t="shared" si="12"/>
        <v>2</v>
      </c>
      <c r="AF67" s="17">
        <f t="shared" ref="AF67:AF130" si="13">SUM(AA67,W67,T67)</f>
        <v>0</v>
      </c>
      <c r="AG67" s="12">
        <f t="shared" si="11"/>
        <v>0</v>
      </c>
      <c r="AH67" s="12">
        <f t="shared" ref="AH67:AH130" si="14">AF67/AE67</f>
        <v>0</v>
      </c>
      <c r="AI67" s="18"/>
      <c r="AJ67" s="18"/>
      <c r="AK67">
        <v>1</v>
      </c>
      <c r="AM67" s="18"/>
      <c r="AN67" s="18" t="s">
        <v>253</v>
      </c>
    </row>
    <row r="68" spans="1:40" x14ac:dyDescent="0.3">
      <c r="A68" s="10">
        <f t="shared" ref="A68:B69" si="15">A67</f>
        <v>1110220</v>
      </c>
      <c r="B68" s="90" t="str">
        <f t="shared" si="15"/>
        <v xml:space="preserve">Litoral do Paraná: território múltiplo, diverso e ancestral </v>
      </c>
      <c r="G68" t="s">
        <v>334</v>
      </c>
      <c r="H68">
        <v>2</v>
      </c>
      <c r="L68">
        <v>1110220</v>
      </c>
      <c r="M68" s="91"/>
      <c r="N68" s="90"/>
      <c r="R68" s="14"/>
      <c r="S68" s="93"/>
      <c r="T68" s="93"/>
      <c r="U68" s="14"/>
      <c r="V68" s="18"/>
      <c r="W68" s="18"/>
      <c r="X68" s="18"/>
      <c r="Y68" s="18" t="s">
        <v>334</v>
      </c>
      <c r="Z68">
        <v>2</v>
      </c>
      <c r="AE68" s="17">
        <f t="shared" si="12"/>
        <v>2</v>
      </c>
      <c r="AF68" s="17">
        <f t="shared" si="13"/>
        <v>0</v>
      </c>
      <c r="AG68" s="12">
        <f t="shared" si="11"/>
        <v>0</v>
      </c>
      <c r="AH68" s="12">
        <f t="shared" si="14"/>
        <v>0</v>
      </c>
      <c r="AI68" s="18"/>
      <c r="AJ68" s="18"/>
      <c r="AK68">
        <v>2</v>
      </c>
      <c r="AM68" s="18"/>
      <c r="AN68" s="18"/>
    </row>
    <row r="69" spans="1:40" x14ac:dyDescent="0.3">
      <c r="A69" s="10">
        <f t="shared" si="15"/>
        <v>1110220</v>
      </c>
      <c r="B69" s="90" t="str">
        <f t="shared" si="15"/>
        <v xml:space="preserve">Litoral do Paraná: território múltiplo, diverso e ancestral </v>
      </c>
      <c r="G69" t="s">
        <v>335</v>
      </c>
      <c r="H69">
        <v>1</v>
      </c>
      <c r="L69">
        <v>1110220</v>
      </c>
      <c r="M69" s="91"/>
      <c r="N69" s="90"/>
      <c r="R69" s="14"/>
      <c r="S69" s="93"/>
      <c r="T69" s="93"/>
      <c r="U69" s="14"/>
      <c r="V69" s="18"/>
      <c r="W69" s="18"/>
      <c r="X69" s="18"/>
      <c r="Y69" s="18" t="s">
        <v>335</v>
      </c>
      <c r="Z69">
        <v>1</v>
      </c>
      <c r="AE69" s="17">
        <f t="shared" si="12"/>
        <v>1</v>
      </c>
      <c r="AF69" s="17">
        <f t="shared" si="13"/>
        <v>0</v>
      </c>
      <c r="AG69" s="12">
        <f t="shared" si="11"/>
        <v>0</v>
      </c>
      <c r="AH69" s="12">
        <f t="shared" si="14"/>
        <v>0</v>
      </c>
      <c r="AI69" s="18"/>
      <c r="AJ69" s="18"/>
      <c r="AK69">
        <v>1</v>
      </c>
      <c r="AM69" s="18"/>
      <c r="AN69" s="18"/>
    </row>
    <row r="70" spans="1:40" x14ac:dyDescent="0.3">
      <c r="A70" s="10">
        <v>1110219</v>
      </c>
      <c r="B70" s="90" t="s">
        <v>796</v>
      </c>
      <c r="C70">
        <v>1</v>
      </c>
      <c r="D70" s="11" t="s">
        <v>336</v>
      </c>
      <c r="E70" s="11">
        <v>1</v>
      </c>
      <c r="F70" s="11">
        <v>1</v>
      </c>
      <c r="G70" s="11" t="s">
        <v>1</v>
      </c>
      <c r="H70">
        <v>1</v>
      </c>
      <c r="I70" s="12">
        <f>J70/K70</f>
        <v>0.76470588235294112</v>
      </c>
      <c r="J70">
        <v>13</v>
      </c>
      <c r="K70">
        <v>17</v>
      </c>
      <c r="L70">
        <v>1110219</v>
      </c>
      <c r="M70" s="91" t="s">
        <v>337</v>
      </c>
      <c r="N70" s="90">
        <v>1</v>
      </c>
      <c r="O70" s="13">
        <f>P70/Q70</f>
        <v>0</v>
      </c>
      <c r="P70">
        <v>0</v>
      </c>
      <c r="Q70">
        <v>5</v>
      </c>
      <c r="R70" s="14">
        <v>2</v>
      </c>
      <c r="S70" s="93"/>
      <c r="T70" s="93"/>
      <c r="U70" s="14">
        <v>1</v>
      </c>
      <c r="V70" s="18" t="s">
        <v>338</v>
      </c>
      <c r="W70" s="18"/>
      <c r="X70" s="18"/>
      <c r="Y70" s="18" t="s">
        <v>1</v>
      </c>
      <c r="Z70">
        <v>1</v>
      </c>
      <c r="AC70" t="s">
        <v>336</v>
      </c>
      <c r="AD70">
        <v>1</v>
      </c>
      <c r="AE70" s="17">
        <f t="shared" si="12"/>
        <v>3</v>
      </c>
      <c r="AF70" s="17">
        <f t="shared" si="13"/>
        <v>0</v>
      </c>
      <c r="AG70" s="12">
        <f t="shared" si="11"/>
        <v>0</v>
      </c>
      <c r="AH70" s="12">
        <f t="shared" si="14"/>
        <v>0</v>
      </c>
      <c r="AI70" s="18"/>
      <c r="AJ70" s="18"/>
      <c r="AK70">
        <v>1</v>
      </c>
      <c r="AL70">
        <v>1</v>
      </c>
      <c r="AM70" s="18"/>
      <c r="AN70" s="19" t="s">
        <v>797</v>
      </c>
    </row>
    <row r="71" spans="1:40" x14ac:dyDescent="0.3">
      <c r="A71" s="10">
        <f t="shared" ref="A71:B83" si="16">A70</f>
        <v>1110219</v>
      </c>
      <c r="B71" s="90" t="s">
        <v>796</v>
      </c>
      <c r="C71">
        <v>1</v>
      </c>
      <c r="D71" t="s">
        <v>339</v>
      </c>
      <c r="F71" s="11">
        <v>1</v>
      </c>
      <c r="G71" s="11" t="s">
        <v>340</v>
      </c>
      <c r="H71">
        <v>1</v>
      </c>
      <c r="L71">
        <v>1110219</v>
      </c>
      <c r="M71" s="91" t="s">
        <v>337</v>
      </c>
      <c r="N71" s="90">
        <v>2</v>
      </c>
      <c r="R71" s="14">
        <v>1</v>
      </c>
      <c r="S71" s="93"/>
      <c r="T71" s="93"/>
      <c r="U71" s="14">
        <v>1</v>
      </c>
      <c r="V71" s="18" t="s">
        <v>341</v>
      </c>
      <c r="W71" s="18"/>
      <c r="X71" s="18"/>
      <c r="Y71" s="18" t="s">
        <v>340</v>
      </c>
      <c r="Z71">
        <v>1</v>
      </c>
      <c r="AC71" t="s">
        <v>339</v>
      </c>
      <c r="AD71">
        <v>1</v>
      </c>
      <c r="AE71" s="17">
        <f t="shared" si="12"/>
        <v>3</v>
      </c>
      <c r="AF71" s="17">
        <f t="shared" si="13"/>
        <v>0</v>
      </c>
      <c r="AG71" s="12">
        <f t="shared" si="11"/>
        <v>0</v>
      </c>
      <c r="AH71" s="12">
        <f t="shared" si="14"/>
        <v>0</v>
      </c>
      <c r="AI71" s="18"/>
      <c r="AJ71" s="18"/>
      <c r="AK71">
        <v>1</v>
      </c>
      <c r="AL71">
        <v>1</v>
      </c>
      <c r="AM71" s="18"/>
      <c r="AN71" s="19" t="s">
        <v>798</v>
      </c>
    </row>
    <row r="72" spans="1:40" x14ac:dyDescent="0.3">
      <c r="A72" s="10">
        <f t="shared" si="16"/>
        <v>1110219</v>
      </c>
      <c r="B72" s="90" t="s">
        <v>796</v>
      </c>
      <c r="C72">
        <v>1</v>
      </c>
      <c r="D72" s="11" t="s">
        <v>342</v>
      </c>
      <c r="E72" s="11">
        <v>1</v>
      </c>
      <c r="F72" s="11">
        <v>1</v>
      </c>
      <c r="G72" s="11" t="s">
        <v>343</v>
      </c>
      <c r="H72">
        <v>1</v>
      </c>
      <c r="L72">
        <v>1110219</v>
      </c>
      <c r="M72" s="91" t="s">
        <v>337</v>
      </c>
      <c r="N72" s="90">
        <v>3</v>
      </c>
      <c r="R72" s="14">
        <v>1</v>
      </c>
      <c r="S72" s="93"/>
      <c r="T72" s="93"/>
      <c r="U72" s="14"/>
      <c r="V72" s="18"/>
      <c r="W72" s="18"/>
      <c r="X72" s="18"/>
      <c r="Y72" s="18" t="s">
        <v>343</v>
      </c>
      <c r="Z72">
        <v>1</v>
      </c>
      <c r="AC72" t="s">
        <v>342</v>
      </c>
      <c r="AD72">
        <v>1</v>
      </c>
      <c r="AE72" s="17">
        <f t="shared" si="12"/>
        <v>2</v>
      </c>
      <c r="AF72" s="17">
        <f t="shared" si="13"/>
        <v>0</v>
      </c>
      <c r="AG72" s="12">
        <f t="shared" si="11"/>
        <v>0</v>
      </c>
      <c r="AH72" s="12">
        <f t="shared" si="14"/>
        <v>0</v>
      </c>
      <c r="AI72" s="18"/>
      <c r="AJ72" s="18"/>
      <c r="AK72">
        <v>1</v>
      </c>
      <c r="AL72">
        <v>1</v>
      </c>
      <c r="AM72" s="18"/>
      <c r="AN72" s="19" t="s">
        <v>768</v>
      </c>
    </row>
    <row r="73" spans="1:40" x14ac:dyDescent="0.3">
      <c r="A73" s="10">
        <f t="shared" si="16"/>
        <v>1110219</v>
      </c>
      <c r="B73" s="90" t="str">
        <f t="shared" si="16"/>
        <v>Mais uma vez acordo</v>
      </c>
      <c r="C73">
        <v>1</v>
      </c>
      <c r="D73" s="11" t="s">
        <v>344</v>
      </c>
      <c r="E73" s="11">
        <v>1</v>
      </c>
      <c r="L73">
        <v>1110219</v>
      </c>
      <c r="M73" s="91"/>
      <c r="N73" s="90"/>
      <c r="R73" s="14"/>
      <c r="S73" s="93"/>
      <c r="T73" s="93"/>
      <c r="U73" s="14"/>
      <c r="V73" s="18"/>
      <c r="W73" s="18"/>
      <c r="X73" s="18"/>
      <c r="Y73" s="18"/>
      <c r="AC73" t="s">
        <v>344</v>
      </c>
      <c r="AD73">
        <v>1</v>
      </c>
      <c r="AE73" s="17">
        <f t="shared" si="12"/>
        <v>1</v>
      </c>
      <c r="AF73" s="17">
        <f t="shared" si="13"/>
        <v>0</v>
      </c>
      <c r="AG73" s="12"/>
      <c r="AH73" s="12">
        <f t="shared" si="14"/>
        <v>0</v>
      </c>
      <c r="AI73" s="18"/>
      <c r="AJ73" s="18"/>
      <c r="AL73">
        <v>1</v>
      </c>
      <c r="AM73" s="18"/>
      <c r="AN73" s="19"/>
    </row>
    <row r="74" spans="1:40" x14ac:dyDescent="0.3">
      <c r="A74" s="10">
        <f t="shared" si="16"/>
        <v>1110219</v>
      </c>
      <c r="B74" s="90" t="str">
        <f t="shared" si="16"/>
        <v>Mais uma vez acordo</v>
      </c>
      <c r="C74">
        <v>1</v>
      </c>
      <c r="D74" t="s">
        <v>345</v>
      </c>
      <c r="L74">
        <v>1110219</v>
      </c>
      <c r="M74" s="91"/>
      <c r="N74" s="90"/>
      <c r="R74" s="14"/>
      <c r="S74" s="93"/>
      <c r="T74" s="93"/>
      <c r="U74" s="14"/>
      <c r="V74" s="18"/>
      <c r="W74" s="18"/>
      <c r="X74" s="18"/>
      <c r="Y74" s="18"/>
      <c r="AC74" t="s">
        <v>345</v>
      </c>
      <c r="AD74">
        <v>1</v>
      </c>
      <c r="AE74" s="17">
        <f t="shared" si="12"/>
        <v>1</v>
      </c>
      <c r="AF74" s="17">
        <f t="shared" si="13"/>
        <v>0</v>
      </c>
      <c r="AG74" s="12"/>
      <c r="AH74" s="12">
        <f t="shared" si="14"/>
        <v>0</v>
      </c>
      <c r="AI74" s="18"/>
      <c r="AJ74" s="18"/>
      <c r="AL74">
        <v>1</v>
      </c>
      <c r="AM74" s="18"/>
      <c r="AN74" s="19"/>
    </row>
    <row r="75" spans="1:40" x14ac:dyDescent="0.3">
      <c r="A75" s="10">
        <f t="shared" si="16"/>
        <v>1110219</v>
      </c>
      <c r="B75" s="90" t="str">
        <f t="shared" si="16"/>
        <v>Mais uma vez acordo</v>
      </c>
      <c r="C75">
        <v>1</v>
      </c>
      <c r="D75" t="s">
        <v>346</v>
      </c>
      <c r="L75">
        <v>1110219</v>
      </c>
      <c r="M75" s="91"/>
      <c r="N75" s="90"/>
      <c r="R75" s="14"/>
      <c r="S75" s="93"/>
      <c r="T75" s="93"/>
      <c r="U75" s="14"/>
      <c r="V75" s="18"/>
      <c r="W75" s="18"/>
      <c r="X75" s="18"/>
      <c r="Y75" s="18"/>
      <c r="AC75" t="s">
        <v>346</v>
      </c>
      <c r="AD75">
        <v>1</v>
      </c>
      <c r="AE75" s="17">
        <f t="shared" si="12"/>
        <v>1</v>
      </c>
      <c r="AF75" s="17">
        <f t="shared" si="13"/>
        <v>0</v>
      </c>
      <c r="AG75" s="12"/>
      <c r="AH75" s="12">
        <f t="shared" si="14"/>
        <v>0</v>
      </c>
      <c r="AI75" s="18"/>
      <c r="AJ75" s="18"/>
      <c r="AL75">
        <v>1</v>
      </c>
      <c r="AM75" s="18"/>
      <c r="AN75" s="19"/>
    </row>
    <row r="76" spans="1:40" x14ac:dyDescent="0.3">
      <c r="A76" s="10">
        <f t="shared" si="16"/>
        <v>1110219</v>
      </c>
      <c r="B76" s="90" t="str">
        <f t="shared" si="16"/>
        <v>Mais uma vez acordo</v>
      </c>
      <c r="C76">
        <v>1</v>
      </c>
      <c r="D76" s="11" t="s">
        <v>347</v>
      </c>
      <c r="E76" s="11">
        <v>1</v>
      </c>
      <c r="L76">
        <v>1110219</v>
      </c>
      <c r="M76" s="91"/>
      <c r="N76" s="90"/>
      <c r="R76" s="14"/>
      <c r="S76" s="93"/>
      <c r="T76" s="93"/>
      <c r="U76" s="14"/>
      <c r="V76" s="18"/>
      <c r="W76" s="18"/>
      <c r="X76" s="18"/>
      <c r="Y76" s="18"/>
      <c r="AC76" t="s">
        <v>347</v>
      </c>
      <c r="AD76">
        <v>1</v>
      </c>
      <c r="AE76" s="17">
        <f t="shared" si="12"/>
        <v>1</v>
      </c>
      <c r="AF76" s="17">
        <f t="shared" si="13"/>
        <v>0</v>
      </c>
      <c r="AG76" s="12"/>
      <c r="AH76" s="12">
        <f t="shared" si="14"/>
        <v>0</v>
      </c>
      <c r="AI76" s="18"/>
      <c r="AJ76" s="18"/>
      <c r="AL76">
        <v>1</v>
      </c>
      <c r="AM76" s="18"/>
      <c r="AN76" s="19"/>
    </row>
    <row r="77" spans="1:40" x14ac:dyDescent="0.3">
      <c r="A77" s="10">
        <f t="shared" si="16"/>
        <v>1110219</v>
      </c>
      <c r="B77" s="90" t="str">
        <f t="shared" si="16"/>
        <v>Mais uma vez acordo</v>
      </c>
      <c r="C77">
        <v>1</v>
      </c>
      <c r="D77" t="s">
        <v>61</v>
      </c>
      <c r="L77">
        <v>1110219</v>
      </c>
      <c r="M77" s="91"/>
      <c r="N77" s="90"/>
      <c r="R77" s="14"/>
      <c r="S77" s="93"/>
      <c r="T77" s="93"/>
      <c r="U77" s="14"/>
      <c r="V77" s="18"/>
      <c r="W77" s="18"/>
      <c r="X77" s="18"/>
      <c r="Y77" s="18"/>
      <c r="AC77" t="s">
        <v>61</v>
      </c>
      <c r="AD77">
        <v>1</v>
      </c>
      <c r="AE77" s="17">
        <f t="shared" si="12"/>
        <v>1</v>
      </c>
      <c r="AF77" s="17">
        <f t="shared" si="13"/>
        <v>0</v>
      </c>
      <c r="AG77" s="12"/>
      <c r="AH77" s="12">
        <f t="shared" si="14"/>
        <v>0</v>
      </c>
      <c r="AI77" s="18"/>
      <c r="AJ77" s="18"/>
      <c r="AL77">
        <v>1</v>
      </c>
      <c r="AM77" s="18"/>
      <c r="AN77" s="19"/>
    </row>
    <row r="78" spans="1:40" x14ac:dyDescent="0.3">
      <c r="A78" s="10">
        <f t="shared" si="16"/>
        <v>1110219</v>
      </c>
      <c r="B78" s="90" t="str">
        <f t="shared" si="16"/>
        <v>Mais uma vez acordo</v>
      </c>
      <c r="C78">
        <v>1</v>
      </c>
      <c r="D78" s="11" t="s">
        <v>348</v>
      </c>
      <c r="E78" s="11">
        <v>1</v>
      </c>
      <c r="L78">
        <v>1110219</v>
      </c>
      <c r="M78" s="91"/>
      <c r="N78" s="90"/>
      <c r="R78" s="14"/>
      <c r="S78" s="93"/>
      <c r="T78" s="93"/>
      <c r="U78" s="14"/>
      <c r="V78" s="18"/>
      <c r="W78" s="18"/>
      <c r="X78" s="18"/>
      <c r="Y78" s="18"/>
      <c r="AC78" t="s">
        <v>348</v>
      </c>
      <c r="AD78">
        <v>1</v>
      </c>
      <c r="AE78" s="17">
        <f t="shared" si="12"/>
        <v>1</v>
      </c>
      <c r="AF78" s="17">
        <f t="shared" si="13"/>
        <v>0</v>
      </c>
      <c r="AG78" s="12"/>
      <c r="AH78" s="12">
        <f t="shared" si="14"/>
        <v>0</v>
      </c>
      <c r="AI78" s="18"/>
      <c r="AJ78" s="18"/>
      <c r="AL78">
        <v>1</v>
      </c>
      <c r="AM78" s="18"/>
      <c r="AN78" s="19"/>
    </row>
    <row r="79" spans="1:40" x14ac:dyDescent="0.3">
      <c r="A79" s="10">
        <f t="shared" si="16"/>
        <v>1110219</v>
      </c>
      <c r="B79" s="90" t="str">
        <f t="shared" si="16"/>
        <v>Mais uma vez acordo</v>
      </c>
      <c r="C79">
        <v>1</v>
      </c>
      <c r="D79" s="11" t="s">
        <v>349</v>
      </c>
      <c r="E79" s="11">
        <v>1</v>
      </c>
      <c r="L79">
        <v>1110219</v>
      </c>
      <c r="M79" s="91"/>
      <c r="N79" s="90"/>
      <c r="R79" s="14"/>
      <c r="S79" s="93"/>
      <c r="T79" s="93"/>
      <c r="U79" s="14"/>
      <c r="V79" s="18"/>
      <c r="W79" s="18"/>
      <c r="X79" s="18"/>
      <c r="Y79" s="18"/>
      <c r="AC79" t="s">
        <v>349</v>
      </c>
      <c r="AD79">
        <v>1</v>
      </c>
      <c r="AE79" s="17">
        <f t="shared" si="12"/>
        <v>1</v>
      </c>
      <c r="AF79" s="17">
        <f t="shared" si="13"/>
        <v>0</v>
      </c>
      <c r="AG79" s="12"/>
      <c r="AH79" s="12">
        <f t="shared" si="14"/>
        <v>0</v>
      </c>
      <c r="AI79" s="18"/>
      <c r="AJ79" s="18"/>
      <c r="AL79">
        <v>1</v>
      </c>
      <c r="AM79" s="18"/>
      <c r="AN79" s="19"/>
    </row>
    <row r="80" spans="1:40" x14ac:dyDescent="0.3">
      <c r="A80" s="10">
        <f t="shared" si="16"/>
        <v>1110219</v>
      </c>
      <c r="B80" s="90" t="str">
        <f t="shared" si="16"/>
        <v>Mais uma vez acordo</v>
      </c>
      <c r="C80">
        <v>1</v>
      </c>
      <c r="D80" s="11" t="s">
        <v>350</v>
      </c>
      <c r="E80" s="11">
        <v>1</v>
      </c>
      <c r="L80">
        <v>1110219</v>
      </c>
      <c r="M80" s="91"/>
      <c r="N80" s="90"/>
      <c r="R80" s="14"/>
      <c r="S80" s="93"/>
      <c r="T80" s="93"/>
      <c r="U80" s="14"/>
      <c r="V80" s="18"/>
      <c r="W80" s="18"/>
      <c r="X80" s="18"/>
      <c r="Y80" s="18"/>
      <c r="AC80" t="s">
        <v>350</v>
      </c>
      <c r="AD80">
        <v>1</v>
      </c>
      <c r="AE80" s="17">
        <f t="shared" si="12"/>
        <v>1</v>
      </c>
      <c r="AF80" s="17">
        <f t="shared" si="13"/>
        <v>0</v>
      </c>
      <c r="AG80" s="12"/>
      <c r="AH80" s="12">
        <f t="shared" si="14"/>
        <v>0</v>
      </c>
      <c r="AI80" s="18"/>
      <c r="AJ80" s="18"/>
      <c r="AL80">
        <v>1</v>
      </c>
      <c r="AM80" s="18"/>
      <c r="AN80" s="19"/>
    </row>
    <row r="81" spans="1:40" x14ac:dyDescent="0.3">
      <c r="A81" s="10">
        <f t="shared" si="16"/>
        <v>1110219</v>
      </c>
      <c r="B81" s="90" t="str">
        <f t="shared" si="16"/>
        <v>Mais uma vez acordo</v>
      </c>
      <c r="C81">
        <v>1</v>
      </c>
      <c r="D81" s="11" t="s">
        <v>343</v>
      </c>
      <c r="E81" s="11">
        <v>1</v>
      </c>
      <c r="L81">
        <v>1110219</v>
      </c>
      <c r="M81" s="91"/>
      <c r="N81" s="90"/>
      <c r="R81" s="14"/>
      <c r="S81" s="93"/>
      <c r="T81" s="93"/>
      <c r="U81" s="14"/>
      <c r="V81" s="18"/>
      <c r="W81" s="18"/>
      <c r="X81" s="18"/>
      <c r="Y81" s="18"/>
      <c r="AC81" t="s">
        <v>343</v>
      </c>
      <c r="AD81">
        <v>1</v>
      </c>
      <c r="AE81" s="17">
        <f t="shared" si="12"/>
        <v>1</v>
      </c>
      <c r="AF81" s="17">
        <f t="shared" si="13"/>
        <v>0</v>
      </c>
      <c r="AG81" s="12"/>
      <c r="AH81" s="12">
        <f t="shared" si="14"/>
        <v>0</v>
      </c>
      <c r="AI81" s="18"/>
      <c r="AJ81" s="18"/>
      <c r="AL81">
        <v>1</v>
      </c>
      <c r="AM81" s="18"/>
      <c r="AN81" s="19"/>
    </row>
    <row r="82" spans="1:40" x14ac:dyDescent="0.3">
      <c r="A82" s="10">
        <f t="shared" si="16"/>
        <v>1110219</v>
      </c>
      <c r="B82" s="90" t="str">
        <f t="shared" si="16"/>
        <v>Mais uma vez acordo</v>
      </c>
      <c r="C82">
        <v>1</v>
      </c>
      <c r="D82" s="11" t="s">
        <v>351</v>
      </c>
      <c r="E82" s="11">
        <v>1</v>
      </c>
      <c r="L82">
        <v>1110219</v>
      </c>
      <c r="M82" s="91"/>
      <c r="N82" s="90"/>
      <c r="R82" s="14"/>
      <c r="S82" s="93"/>
      <c r="T82" s="93"/>
      <c r="U82" s="14"/>
      <c r="V82" s="18"/>
      <c r="W82" s="18"/>
      <c r="X82" s="18"/>
      <c r="Y82" s="18"/>
      <c r="AC82" t="s">
        <v>351</v>
      </c>
      <c r="AD82">
        <v>1</v>
      </c>
      <c r="AE82" s="17">
        <f t="shared" si="12"/>
        <v>1</v>
      </c>
      <c r="AF82" s="17">
        <f t="shared" si="13"/>
        <v>0</v>
      </c>
      <c r="AG82" s="12"/>
      <c r="AH82" s="12">
        <f t="shared" si="14"/>
        <v>0</v>
      </c>
      <c r="AI82" s="18"/>
      <c r="AJ82" s="18"/>
      <c r="AL82">
        <v>1</v>
      </c>
      <c r="AM82" s="18"/>
      <c r="AN82" s="19"/>
    </row>
    <row r="83" spans="1:40" x14ac:dyDescent="0.3">
      <c r="A83" s="10">
        <f t="shared" si="16"/>
        <v>1110219</v>
      </c>
      <c r="B83" s="90" t="str">
        <f t="shared" si="16"/>
        <v>Mais uma vez acordo</v>
      </c>
      <c r="C83">
        <v>1</v>
      </c>
      <c r="D83" s="11" t="s">
        <v>352</v>
      </c>
      <c r="E83" s="11">
        <v>1</v>
      </c>
      <c r="L83">
        <v>1110219</v>
      </c>
      <c r="M83" s="91"/>
      <c r="N83" s="90"/>
      <c r="R83" s="14"/>
      <c r="S83" s="93"/>
      <c r="T83" s="93"/>
      <c r="U83" s="14"/>
      <c r="V83" s="18"/>
      <c r="W83" s="18"/>
      <c r="X83" s="18"/>
      <c r="Y83" s="18"/>
      <c r="AC83" t="s">
        <v>352</v>
      </c>
      <c r="AD83">
        <v>1</v>
      </c>
      <c r="AE83" s="17">
        <f t="shared" si="12"/>
        <v>1</v>
      </c>
      <c r="AF83" s="17">
        <f t="shared" si="13"/>
        <v>0</v>
      </c>
      <c r="AG83" s="12"/>
      <c r="AH83" s="12">
        <f t="shared" si="14"/>
        <v>0</v>
      </c>
      <c r="AI83" s="18"/>
      <c r="AJ83" s="18"/>
      <c r="AL83">
        <v>1</v>
      </c>
      <c r="AM83" s="18"/>
      <c r="AN83" s="19"/>
    </row>
    <row r="84" spans="1:40" x14ac:dyDescent="0.3">
      <c r="A84" s="10">
        <v>1110218</v>
      </c>
      <c r="B84" s="90" t="s">
        <v>799</v>
      </c>
      <c r="C84">
        <v>1</v>
      </c>
      <c r="D84" s="11" t="s">
        <v>353</v>
      </c>
      <c r="E84" s="11">
        <v>1</v>
      </c>
      <c r="F84" s="11">
        <v>1</v>
      </c>
      <c r="G84" s="11" t="s">
        <v>354</v>
      </c>
      <c r="H84">
        <v>1</v>
      </c>
      <c r="I84" s="12">
        <f>J84/K84</f>
        <v>1</v>
      </c>
      <c r="J84">
        <v>16</v>
      </c>
      <c r="K84">
        <v>16</v>
      </c>
      <c r="L84">
        <v>1110218</v>
      </c>
      <c r="M84" s="91" t="s">
        <v>355</v>
      </c>
      <c r="N84" s="90">
        <v>1</v>
      </c>
      <c r="O84" s="13">
        <f>P84/Q84</f>
        <v>1</v>
      </c>
      <c r="P84">
        <v>8</v>
      </c>
      <c r="Q84">
        <v>8</v>
      </c>
      <c r="R84" s="14">
        <v>1</v>
      </c>
      <c r="S84" s="92">
        <v>1</v>
      </c>
      <c r="T84" s="92">
        <v>1</v>
      </c>
      <c r="U84" s="14">
        <v>1</v>
      </c>
      <c r="V84" s="20" t="str">
        <f>VLOOKUP(AN84,[1]Sheet4!$A$1:$C$30,2,0)</f>
        <v>Crise ambiental, luta pela terra, medicina ancestral</v>
      </c>
      <c r="W84" s="92">
        <v>1</v>
      </c>
      <c r="X84" s="92">
        <v>1</v>
      </c>
      <c r="Y84" s="20" t="s">
        <v>354</v>
      </c>
      <c r="Z84">
        <v>1</v>
      </c>
      <c r="AA84" s="16">
        <v>1</v>
      </c>
      <c r="AB84" s="16">
        <v>1</v>
      </c>
      <c r="AC84" s="16" t="s">
        <v>353</v>
      </c>
      <c r="AD84">
        <v>1</v>
      </c>
      <c r="AE84" s="17">
        <f t="shared" si="12"/>
        <v>3</v>
      </c>
      <c r="AF84" s="17">
        <f t="shared" si="13"/>
        <v>3</v>
      </c>
      <c r="AG84" s="12">
        <f>SUM(W84,AA84)/SUM(U84,H84)</f>
        <v>1</v>
      </c>
      <c r="AH84" s="12">
        <f t="shared" si="14"/>
        <v>1</v>
      </c>
      <c r="AI84" s="19"/>
      <c r="AJ84" s="19"/>
      <c r="AK84">
        <v>1</v>
      </c>
      <c r="AL84">
        <v>1</v>
      </c>
      <c r="AM84" s="19"/>
      <c r="AN84" s="19">
        <v>1110209</v>
      </c>
    </row>
    <row r="85" spans="1:40" x14ac:dyDescent="0.3">
      <c r="A85" s="10">
        <f t="shared" ref="A85:B96" si="17">A84</f>
        <v>1110218</v>
      </c>
      <c r="B85" s="90" t="s">
        <v>799</v>
      </c>
      <c r="C85">
        <v>1</v>
      </c>
      <c r="D85" s="11" t="s">
        <v>356</v>
      </c>
      <c r="E85" s="11">
        <v>1</v>
      </c>
      <c r="F85" s="11">
        <v>1</v>
      </c>
      <c r="G85" s="11" t="s">
        <v>357</v>
      </c>
      <c r="H85">
        <v>1</v>
      </c>
      <c r="L85">
        <v>1110218</v>
      </c>
      <c r="M85" s="91" t="s">
        <v>355</v>
      </c>
      <c r="N85" s="90">
        <v>2</v>
      </c>
      <c r="R85" s="14">
        <v>1</v>
      </c>
      <c r="S85" s="92">
        <v>1</v>
      </c>
      <c r="T85" s="92">
        <v>1</v>
      </c>
      <c r="U85" s="14">
        <v>1</v>
      </c>
      <c r="V85" s="15" t="s">
        <v>358</v>
      </c>
      <c r="W85" s="92">
        <v>1</v>
      </c>
      <c r="X85" s="92">
        <v>1</v>
      </c>
      <c r="Y85" s="15" t="s">
        <v>357</v>
      </c>
      <c r="Z85">
        <v>1</v>
      </c>
      <c r="AA85" s="16">
        <v>1</v>
      </c>
      <c r="AB85" s="16">
        <v>1</v>
      </c>
      <c r="AC85" s="16" t="s">
        <v>356</v>
      </c>
      <c r="AD85">
        <v>1</v>
      </c>
      <c r="AE85" s="17">
        <f t="shared" si="12"/>
        <v>3</v>
      </c>
      <c r="AF85" s="17">
        <f t="shared" si="13"/>
        <v>3</v>
      </c>
      <c r="AG85" s="12">
        <f>SUM(W85,AA85)/SUM(U85,H85)</f>
        <v>1</v>
      </c>
      <c r="AH85" s="12">
        <f t="shared" si="14"/>
        <v>1</v>
      </c>
      <c r="AI85" s="18"/>
      <c r="AJ85" s="18"/>
      <c r="AK85">
        <v>1</v>
      </c>
      <c r="AL85">
        <v>1</v>
      </c>
      <c r="AM85" s="18"/>
      <c r="AN85" s="19" t="s">
        <v>800</v>
      </c>
    </row>
    <row r="86" spans="1:40" x14ac:dyDescent="0.3">
      <c r="A86" s="10">
        <f t="shared" si="17"/>
        <v>1110218</v>
      </c>
      <c r="B86" s="90" t="s">
        <v>799</v>
      </c>
      <c r="C86">
        <v>1</v>
      </c>
      <c r="D86" s="11" t="s">
        <v>359</v>
      </c>
      <c r="E86" s="11">
        <v>1</v>
      </c>
      <c r="F86" s="11">
        <v>1</v>
      </c>
      <c r="G86" s="11" t="s">
        <v>360</v>
      </c>
      <c r="H86">
        <v>1</v>
      </c>
      <c r="L86">
        <v>1110218</v>
      </c>
      <c r="M86" s="91" t="s">
        <v>355</v>
      </c>
      <c r="N86" s="90">
        <v>3</v>
      </c>
      <c r="R86" s="14">
        <v>1</v>
      </c>
      <c r="S86" s="92">
        <v>1</v>
      </c>
      <c r="T86" s="92">
        <v>1</v>
      </c>
      <c r="U86" s="14">
        <v>1</v>
      </c>
      <c r="V86" s="15" t="s">
        <v>361</v>
      </c>
      <c r="W86" s="92">
        <v>1</v>
      </c>
      <c r="X86" s="92">
        <v>1</v>
      </c>
      <c r="Y86" s="15" t="s">
        <v>360</v>
      </c>
      <c r="Z86">
        <v>1</v>
      </c>
      <c r="AA86" s="16">
        <v>1</v>
      </c>
      <c r="AB86" s="16">
        <v>1</v>
      </c>
      <c r="AC86" s="16" t="s">
        <v>359</v>
      </c>
      <c r="AD86">
        <v>1</v>
      </c>
      <c r="AE86" s="17">
        <f t="shared" si="12"/>
        <v>3</v>
      </c>
      <c r="AF86" s="17">
        <f t="shared" si="13"/>
        <v>3</v>
      </c>
      <c r="AG86" s="12">
        <f>SUM(W86,AA86)/SUM(U86,H86)</f>
        <v>1</v>
      </c>
      <c r="AH86" s="12">
        <f t="shared" si="14"/>
        <v>1</v>
      </c>
      <c r="AI86" s="18"/>
      <c r="AJ86" s="18"/>
      <c r="AK86">
        <v>1</v>
      </c>
      <c r="AL86">
        <v>1</v>
      </c>
      <c r="AM86" s="18"/>
      <c r="AN86" s="19" t="s">
        <v>801</v>
      </c>
    </row>
    <row r="87" spans="1:40" x14ac:dyDescent="0.3">
      <c r="A87" s="10">
        <f t="shared" si="17"/>
        <v>1110218</v>
      </c>
      <c r="B87" s="90" t="s">
        <v>799</v>
      </c>
      <c r="C87">
        <v>1</v>
      </c>
      <c r="D87" s="11" t="s">
        <v>362</v>
      </c>
      <c r="E87" s="11">
        <v>1</v>
      </c>
      <c r="L87">
        <v>1110218</v>
      </c>
      <c r="M87" s="91" t="s">
        <v>355</v>
      </c>
      <c r="N87" s="90">
        <v>4</v>
      </c>
      <c r="R87" s="14">
        <v>1</v>
      </c>
      <c r="S87" s="92">
        <v>1</v>
      </c>
      <c r="T87" s="92">
        <v>1</v>
      </c>
      <c r="U87" s="14">
        <v>1</v>
      </c>
      <c r="V87" s="15" t="s">
        <v>363</v>
      </c>
      <c r="W87" s="18"/>
      <c r="X87" s="18"/>
      <c r="Y87" s="18"/>
      <c r="AA87" s="16">
        <v>1</v>
      </c>
      <c r="AB87" s="16">
        <v>1</v>
      </c>
      <c r="AC87" s="16" t="s">
        <v>362</v>
      </c>
      <c r="AD87">
        <v>1</v>
      </c>
      <c r="AE87" s="17">
        <f t="shared" si="12"/>
        <v>2</v>
      </c>
      <c r="AF87" s="17">
        <f t="shared" si="13"/>
        <v>2</v>
      </c>
      <c r="AG87" s="12">
        <f>SUM(W87,AA87)/SUM(U87,H87)</f>
        <v>1</v>
      </c>
      <c r="AH87" s="12">
        <f t="shared" si="14"/>
        <v>1</v>
      </c>
      <c r="AI87" s="18"/>
      <c r="AJ87" s="18"/>
      <c r="AL87">
        <v>1</v>
      </c>
      <c r="AM87" s="18"/>
      <c r="AN87" s="19" t="s">
        <v>802</v>
      </c>
    </row>
    <row r="88" spans="1:40" x14ac:dyDescent="0.3">
      <c r="A88" s="10">
        <f t="shared" si="17"/>
        <v>1110218</v>
      </c>
      <c r="B88" s="90" t="s">
        <v>799</v>
      </c>
      <c r="C88">
        <v>1</v>
      </c>
      <c r="D88" s="11" t="s">
        <v>364</v>
      </c>
      <c r="E88" s="11">
        <v>1</v>
      </c>
      <c r="L88">
        <v>1110218</v>
      </c>
      <c r="M88" s="91" t="s">
        <v>355</v>
      </c>
      <c r="N88" s="90">
        <v>5</v>
      </c>
      <c r="R88" s="14">
        <v>1</v>
      </c>
      <c r="S88" s="92">
        <v>1</v>
      </c>
      <c r="T88" s="92">
        <v>1</v>
      </c>
      <c r="U88" s="14">
        <v>1</v>
      </c>
      <c r="V88" s="15" t="s">
        <v>365</v>
      </c>
      <c r="W88" s="18"/>
      <c r="X88" s="18"/>
      <c r="Y88" s="18"/>
      <c r="AA88" s="16">
        <v>1</v>
      </c>
      <c r="AB88" s="16">
        <v>1</v>
      </c>
      <c r="AC88" s="16" t="s">
        <v>364</v>
      </c>
      <c r="AD88">
        <v>1</v>
      </c>
      <c r="AE88" s="17">
        <f t="shared" si="12"/>
        <v>2</v>
      </c>
      <c r="AF88" s="17">
        <f t="shared" si="13"/>
        <v>2</v>
      </c>
      <c r="AG88" s="12">
        <f>SUM(W88,AA88)/SUM(U88,H88)</f>
        <v>1</v>
      </c>
      <c r="AH88" s="12">
        <f t="shared" si="14"/>
        <v>1</v>
      </c>
      <c r="AI88" s="18"/>
      <c r="AJ88" s="18"/>
      <c r="AL88">
        <v>1</v>
      </c>
      <c r="AM88" s="18"/>
      <c r="AN88" s="19" t="s">
        <v>803</v>
      </c>
    </row>
    <row r="89" spans="1:40" x14ac:dyDescent="0.3">
      <c r="A89" s="10">
        <f t="shared" si="17"/>
        <v>1110218</v>
      </c>
      <c r="B89" s="90" t="str">
        <f t="shared" si="17"/>
        <v>Tambores de resistência</v>
      </c>
      <c r="C89">
        <v>1</v>
      </c>
      <c r="D89" s="11" t="s">
        <v>366</v>
      </c>
      <c r="E89" s="11">
        <v>1</v>
      </c>
      <c r="L89">
        <v>1110218</v>
      </c>
      <c r="M89" s="91"/>
      <c r="N89" s="90"/>
      <c r="R89" s="14"/>
      <c r="S89" s="93"/>
      <c r="T89" s="93"/>
      <c r="U89" s="14"/>
      <c r="V89" s="18"/>
      <c r="W89" s="18"/>
      <c r="X89" s="18"/>
      <c r="Y89" s="18"/>
      <c r="AA89" s="16">
        <v>1</v>
      </c>
      <c r="AB89" s="16">
        <v>1</v>
      </c>
      <c r="AC89" s="16" t="s">
        <v>366</v>
      </c>
      <c r="AD89">
        <v>1</v>
      </c>
      <c r="AE89" s="17">
        <f t="shared" si="12"/>
        <v>1</v>
      </c>
      <c r="AF89" s="17">
        <f t="shared" si="13"/>
        <v>1</v>
      </c>
      <c r="AG89" s="12"/>
      <c r="AH89" s="12">
        <f t="shared" si="14"/>
        <v>1</v>
      </c>
      <c r="AI89" s="18"/>
      <c r="AJ89" s="18"/>
      <c r="AL89">
        <v>1</v>
      </c>
      <c r="AM89" s="18"/>
      <c r="AN89" s="19"/>
    </row>
    <row r="90" spans="1:40" x14ac:dyDescent="0.3">
      <c r="A90" s="10">
        <f t="shared" si="17"/>
        <v>1110218</v>
      </c>
      <c r="B90" s="90" t="str">
        <f t="shared" si="17"/>
        <v>Tambores de resistência</v>
      </c>
      <c r="C90">
        <v>1</v>
      </c>
      <c r="D90" s="11" t="s">
        <v>367</v>
      </c>
      <c r="E90" s="11">
        <v>1</v>
      </c>
      <c r="L90">
        <v>1110218</v>
      </c>
      <c r="M90" s="91"/>
      <c r="N90" s="90"/>
      <c r="R90" s="14"/>
      <c r="S90" s="93"/>
      <c r="T90" s="93"/>
      <c r="U90" s="14"/>
      <c r="V90" s="18"/>
      <c r="W90" s="18"/>
      <c r="X90" s="18"/>
      <c r="Y90" s="18"/>
      <c r="AA90" s="16">
        <v>1</v>
      </c>
      <c r="AB90" s="16">
        <v>1</v>
      </c>
      <c r="AC90" s="16" t="s">
        <v>367</v>
      </c>
      <c r="AD90">
        <v>1</v>
      </c>
      <c r="AE90" s="17">
        <f t="shared" si="12"/>
        <v>1</v>
      </c>
      <c r="AF90" s="17">
        <f t="shared" si="13"/>
        <v>1</v>
      </c>
      <c r="AG90" s="12"/>
      <c r="AH90" s="12">
        <f t="shared" si="14"/>
        <v>1</v>
      </c>
      <c r="AI90" s="18"/>
      <c r="AJ90" s="18"/>
      <c r="AL90">
        <v>1</v>
      </c>
      <c r="AM90" s="18"/>
      <c r="AN90" s="19"/>
    </row>
    <row r="91" spans="1:40" x14ac:dyDescent="0.3">
      <c r="A91" s="10">
        <f t="shared" si="17"/>
        <v>1110218</v>
      </c>
      <c r="B91" s="90" t="str">
        <f t="shared" si="17"/>
        <v>Tambores de resistência</v>
      </c>
      <c r="C91">
        <v>1</v>
      </c>
      <c r="D91" s="11" t="s">
        <v>357</v>
      </c>
      <c r="E91" s="11">
        <v>1</v>
      </c>
      <c r="L91">
        <v>1110218</v>
      </c>
      <c r="M91" s="91"/>
      <c r="N91" s="90"/>
      <c r="R91" s="14"/>
      <c r="S91" s="93"/>
      <c r="T91" s="93"/>
      <c r="U91" s="14"/>
      <c r="V91" s="18"/>
      <c r="W91" s="18"/>
      <c r="X91" s="18"/>
      <c r="Y91" s="18"/>
      <c r="AA91" s="16">
        <v>1</v>
      </c>
      <c r="AB91" s="16">
        <v>1</v>
      </c>
      <c r="AC91" s="16" t="s">
        <v>357</v>
      </c>
      <c r="AD91">
        <v>1</v>
      </c>
      <c r="AE91" s="17">
        <f t="shared" si="12"/>
        <v>1</v>
      </c>
      <c r="AF91" s="17">
        <f t="shared" si="13"/>
        <v>1</v>
      </c>
      <c r="AG91" s="12"/>
      <c r="AH91" s="12">
        <f t="shared" si="14"/>
        <v>1</v>
      </c>
      <c r="AI91" s="18"/>
      <c r="AJ91" s="18"/>
      <c r="AL91">
        <v>1</v>
      </c>
      <c r="AM91" s="18"/>
      <c r="AN91" s="19"/>
    </row>
    <row r="92" spans="1:40" x14ac:dyDescent="0.3">
      <c r="A92" s="10">
        <f t="shared" si="17"/>
        <v>1110218</v>
      </c>
      <c r="B92" s="90" t="str">
        <f t="shared" si="17"/>
        <v>Tambores de resistência</v>
      </c>
      <c r="C92">
        <v>1</v>
      </c>
      <c r="D92" s="11" t="s">
        <v>368</v>
      </c>
      <c r="E92" s="11">
        <v>1</v>
      </c>
      <c r="L92">
        <v>1110218</v>
      </c>
      <c r="M92" s="91"/>
      <c r="N92" s="90"/>
      <c r="R92" s="14"/>
      <c r="S92" s="93"/>
      <c r="T92" s="93"/>
      <c r="U92" s="14"/>
      <c r="V92" s="18"/>
      <c r="W92" s="18"/>
      <c r="X92" s="18"/>
      <c r="Y92" s="18"/>
      <c r="AA92" s="16">
        <v>1</v>
      </c>
      <c r="AB92" s="16">
        <v>1</v>
      </c>
      <c r="AC92" s="16" t="s">
        <v>368</v>
      </c>
      <c r="AD92">
        <v>1</v>
      </c>
      <c r="AE92" s="17">
        <f t="shared" si="12"/>
        <v>1</v>
      </c>
      <c r="AF92" s="17">
        <f t="shared" si="13"/>
        <v>1</v>
      </c>
      <c r="AG92" s="12"/>
      <c r="AH92" s="12">
        <f t="shared" si="14"/>
        <v>1</v>
      </c>
      <c r="AI92" s="18"/>
      <c r="AJ92" s="18"/>
      <c r="AL92">
        <v>1</v>
      </c>
      <c r="AM92" s="18"/>
      <c r="AN92" s="19"/>
    </row>
    <row r="93" spans="1:40" x14ac:dyDescent="0.3">
      <c r="A93" s="10">
        <f t="shared" si="17"/>
        <v>1110218</v>
      </c>
      <c r="B93" s="90" t="str">
        <f t="shared" si="17"/>
        <v>Tambores de resistência</v>
      </c>
      <c r="C93">
        <v>1</v>
      </c>
      <c r="D93" s="11" t="s">
        <v>369</v>
      </c>
      <c r="E93" s="11">
        <v>1</v>
      </c>
      <c r="L93">
        <v>1110218</v>
      </c>
      <c r="M93" s="91"/>
      <c r="N93" s="90"/>
      <c r="R93" s="14"/>
      <c r="S93" s="93"/>
      <c r="T93" s="93"/>
      <c r="U93" s="14"/>
      <c r="V93" s="18"/>
      <c r="W93" s="18"/>
      <c r="X93" s="18"/>
      <c r="Y93" s="18"/>
      <c r="AA93" s="16">
        <v>1</v>
      </c>
      <c r="AB93" s="16">
        <v>1</v>
      </c>
      <c r="AC93" s="16" t="s">
        <v>369</v>
      </c>
      <c r="AD93">
        <v>1</v>
      </c>
      <c r="AE93" s="17">
        <f t="shared" si="12"/>
        <v>1</v>
      </c>
      <c r="AF93" s="17">
        <f t="shared" si="13"/>
        <v>1</v>
      </c>
      <c r="AG93" s="12"/>
      <c r="AH93" s="12">
        <f t="shared" si="14"/>
        <v>1</v>
      </c>
      <c r="AI93" s="18"/>
      <c r="AJ93" s="18"/>
      <c r="AL93">
        <v>1</v>
      </c>
      <c r="AM93" s="18"/>
      <c r="AN93" s="19"/>
    </row>
    <row r="94" spans="1:40" x14ac:dyDescent="0.3">
      <c r="A94" s="10">
        <f t="shared" si="17"/>
        <v>1110218</v>
      </c>
      <c r="B94" s="90" t="str">
        <f t="shared" si="17"/>
        <v>Tambores de resistência</v>
      </c>
      <c r="C94">
        <v>1</v>
      </c>
      <c r="D94" s="11" t="s">
        <v>370</v>
      </c>
      <c r="E94" s="11">
        <v>1</v>
      </c>
      <c r="L94">
        <v>1110218</v>
      </c>
      <c r="M94" s="91"/>
      <c r="N94" s="90"/>
      <c r="R94" s="14"/>
      <c r="S94" s="93"/>
      <c r="T94" s="93"/>
      <c r="U94" s="14"/>
      <c r="V94" s="18"/>
      <c r="W94" s="18"/>
      <c r="X94" s="18"/>
      <c r="Y94" s="18"/>
      <c r="AA94" s="16">
        <v>1</v>
      </c>
      <c r="AB94" s="16">
        <v>1</v>
      </c>
      <c r="AC94" s="16" t="s">
        <v>370</v>
      </c>
      <c r="AD94">
        <v>1</v>
      </c>
      <c r="AE94" s="17">
        <f t="shared" si="12"/>
        <v>1</v>
      </c>
      <c r="AF94" s="17">
        <f t="shared" si="13"/>
        <v>1</v>
      </c>
      <c r="AG94" s="12"/>
      <c r="AH94" s="12">
        <f t="shared" si="14"/>
        <v>1</v>
      </c>
      <c r="AI94" s="18"/>
      <c r="AJ94" s="18"/>
      <c r="AL94">
        <v>1</v>
      </c>
      <c r="AM94" s="18"/>
      <c r="AN94" s="19"/>
    </row>
    <row r="95" spans="1:40" x14ac:dyDescent="0.3">
      <c r="A95" s="10">
        <f t="shared" si="17"/>
        <v>1110218</v>
      </c>
      <c r="B95" s="90" t="str">
        <f t="shared" si="17"/>
        <v>Tambores de resistência</v>
      </c>
      <c r="C95">
        <v>1</v>
      </c>
      <c r="D95" s="11" t="s">
        <v>371</v>
      </c>
      <c r="E95" s="11">
        <v>1</v>
      </c>
      <c r="L95">
        <v>1110218</v>
      </c>
      <c r="M95" s="91"/>
      <c r="N95" s="90"/>
      <c r="R95" s="14"/>
      <c r="S95" s="93"/>
      <c r="T95" s="93"/>
      <c r="U95" s="14"/>
      <c r="V95" s="18"/>
      <c r="W95" s="18"/>
      <c r="X95" s="18"/>
      <c r="Y95" s="18"/>
      <c r="AA95" s="16">
        <v>1</v>
      </c>
      <c r="AB95" s="16">
        <v>1</v>
      </c>
      <c r="AC95" s="16" t="s">
        <v>371</v>
      </c>
      <c r="AD95">
        <v>1</v>
      </c>
      <c r="AE95" s="17">
        <f t="shared" si="12"/>
        <v>1</v>
      </c>
      <c r="AF95" s="17">
        <f t="shared" si="13"/>
        <v>1</v>
      </c>
      <c r="AG95" s="12"/>
      <c r="AH95" s="12">
        <f t="shared" si="14"/>
        <v>1</v>
      </c>
      <c r="AI95" s="18"/>
      <c r="AJ95" s="18"/>
      <c r="AL95">
        <v>1</v>
      </c>
      <c r="AM95" s="18"/>
      <c r="AN95" s="19"/>
    </row>
    <row r="96" spans="1:40" x14ac:dyDescent="0.3">
      <c r="A96" s="10">
        <f t="shared" si="17"/>
        <v>1110218</v>
      </c>
      <c r="B96" s="90" t="str">
        <f t="shared" si="17"/>
        <v>Tambores de resistência</v>
      </c>
      <c r="C96">
        <v>1</v>
      </c>
      <c r="D96" s="11" t="s">
        <v>372</v>
      </c>
      <c r="E96" s="11">
        <v>1</v>
      </c>
      <c r="L96">
        <v>1110218</v>
      </c>
      <c r="M96" s="91"/>
      <c r="N96" s="90"/>
      <c r="R96" s="14"/>
      <c r="S96" s="93"/>
      <c r="T96" s="93"/>
      <c r="U96" s="14"/>
      <c r="V96" s="18"/>
      <c r="W96" s="18"/>
      <c r="X96" s="18"/>
      <c r="Y96" s="18"/>
      <c r="AA96" s="16">
        <v>1</v>
      </c>
      <c r="AB96" s="16">
        <v>1</v>
      </c>
      <c r="AC96" s="16" t="s">
        <v>372</v>
      </c>
      <c r="AD96">
        <v>1</v>
      </c>
      <c r="AE96" s="17">
        <f t="shared" si="12"/>
        <v>1</v>
      </c>
      <c r="AF96" s="17">
        <f t="shared" si="13"/>
        <v>1</v>
      </c>
      <c r="AG96" s="12"/>
      <c r="AH96" s="12">
        <f t="shared" si="14"/>
        <v>1</v>
      </c>
      <c r="AI96" s="18"/>
      <c r="AJ96" s="18"/>
      <c r="AL96">
        <v>1</v>
      </c>
      <c r="AM96" s="18"/>
      <c r="AN96" s="19"/>
    </row>
    <row r="97" spans="1:40" x14ac:dyDescent="0.3">
      <c r="A97" s="10">
        <v>1110217</v>
      </c>
      <c r="B97" s="90" t="s">
        <v>804</v>
      </c>
      <c r="C97">
        <v>1</v>
      </c>
      <c r="D97" t="s">
        <v>373</v>
      </c>
      <c r="F97" s="11">
        <v>1</v>
      </c>
      <c r="G97" s="11" t="s">
        <v>374</v>
      </c>
      <c r="H97">
        <v>1</v>
      </c>
      <c r="I97" s="12">
        <f>J97/K97</f>
        <v>0.81818181818181823</v>
      </c>
      <c r="J97">
        <v>9</v>
      </c>
      <c r="K97">
        <v>11</v>
      </c>
      <c r="L97">
        <v>1110217</v>
      </c>
      <c r="M97" s="91" t="s">
        <v>375</v>
      </c>
      <c r="N97" s="90">
        <v>1</v>
      </c>
      <c r="R97" s="14">
        <v>0</v>
      </c>
      <c r="S97" s="93"/>
      <c r="T97" s="93"/>
      <c r="U97" s="14">
        <v>1</v>
      </c>
      <c r="V97" s="18" t="s">
        <v>253</v>
      </c>
      <c r="W97" s="18"/>
      <c r="X97" s="18"/>
      <c r="Y97" s="18" t="s">
        <v>374</v>
      </c>
      <c r="Z97">
        <v>1</v>
      </c>
      <c r="AC97" t="s">
        <v>373</v>
      </c>
      <c r="AD97">
        <v>1</v>
      </c>
      <c r="AE97" s="17">
        <f t="shared" si="12"/>
        <v>3</v>
      </c>
      <c r="AF97" s="17">
        <f t="shared" si="13"/>
        <v>0</v>
      </c>
      <c r="AG97" s="12">
        <f>SUM(W97,AA97)/SUM(U97,H97)</f>
        <v>0</v>
      </c>
      <c r="AH97" s="12">
        <f t="shared" si="14"/>
        <v>0</v>
      </c>
      <c r="AI97" s="18"/>
      <c r="AJ97" s="18"/>
      <c r="AK97">
        <v>1</v>
      </c>
      <c r="AL97">
        <v>1</v>
      </c>
      <c r="AM97" s="18"/>
      <c r="AN97" s="18" t="s">
        <v>253</v>
      </c>
    </row>
    <row r="98" spans="1:40" x14ac:dyDescent="0.3">
      <c r="A98" s="10">
        <f t="shared" ref="A98:B104" si="18">A97</f>
        <v>1110217</v>
      </c>
      <c r="B98" s="90" t="str">
        <f t="shared" si="18"/>
        <v xml:space="preserve">A cidade e o movimento da água </v>
      </c>
      <c r="C98">
        <v>1</v>
      </c>
      <c r="D98" s="11" t="s">
        <v>376</v>
      </c>
      <c r="E98" s="11">
        <v>1</v>
      </c>
      <c r="F98" s="11">
        <v>1</v>
      </c>
      <c r="G98" s="11" t="s">
        <v>377</v>
      </c>
      <c r="H98">
        <v>1</v>
      </c>
      <c r="L98">
        <v>1110217</v>
      </c>
      <c r="M98" s="91"/>
      <c r="N98" s="90"/>
      <c r="R98" s="14"/>
      <c r="S98" s="93"/>
      <c r="T98" s="93"/>
      <c r="U98" s="14"/>
      <c r="V98" s="18"/>
      <c r="W98" s="18"/>
      <c r="X98" s="18"/>
      <c r="Y98" s="18" t="s">
        <v>377</v>
      </c>
      <c r="Z98">
        <v>1</v>
      </c>
      <c r="AC98" t="s">
        <v>376</v>
      </c>
      <c r="AD98">
        <v>1</v>
      </c>
      <c r="AE98" s="17">
        <f t="shared" si="12"/>
        <v>2</v>
      </c>
      <c r="AF98" s="17">
        <f t="shared" si="13"/>
        <v>0</v>
      </c>
      <c r="AG98" s="12">
        <f>SUM(W98,AA98)/SUM(U98,H98)</f>
        <v>0</v>
      </c>
      <c r="AH98" s="12">
        <f t="shared" si="14"/>
        <v>0</v>
      </c>
      <c r="AI98" s="18"/>
      <c r="AJ98" s="18"/>
      <c r="AK98">
        <v>1</v>
      </c>
      <c r="AL98">
        <v>1</v>
      </c>
      <c r="AM98" s="18"/>
      <c r="AN98" s="18"/>
    </row>
    <row r="99" spans="1:40" x14ac:dyDescent="0.3">
      <c r="A99" s="10">
        <f t="shared" si="18"/>
        <v>1110217</v>
      </c>
      <c r="B99" s="90" t="str">
        <f t="shared" si="18"/>
        <v xml:space="preserve">A cidade e o movimento da água </v>
      </c>
      <c r="C99">
        <v>1</v>
      </c>
      <c r="D99" s="11" t="s">
        <v>378</v>
      </c>
      <c r="E99" s="11">
        <v>1</v>
      </c>
      <c r="F99" s="11">
        <v>1</v>
      </c>
      <c r="G99" s="11" t="s">
        <v>379</v>
      </c>
      <c r="H99">
        <v>1</v>
      </c>
      <c r="L99">
        <v>1110217</v>
      </c>
      <c r="M99" s="91"/>
      <c r="N99" s="90"/>
      <c r="R99" s="14"/>
      <c r="S99" s="93"/>
      <c r="T99" s="93"/>
      <c r="U99" s="14"/>
      <c r="V99" s="18"/>
      <c r="W99" s="18"/>
      <c r="X99" s="18"/>
      <c r="Y99" s="18" t="s">
        <v>379</v>
      </c>
      <c r="Z99">
        <v>1</v>
      </c>
      <c r="AC99" t="s">
        <v>378</v>
      </c>
      <c r="AD99">
        <v>1</v>
      </c>
      <c r="AE99" s="17">
        <f t="shared" si="12"/>
        <v>2</v>
      </c>
      <c r="AF99" s="17">
        <f t="shared" si="13"/>
        <v>0</v>
      </c>
      <c r="AG99" s="12">
        <f>SUM(W99,AA99)/SUM(U99,H99)</f>
        <v>0</v>
      </c>
      <c r="AH99" s="12">
        <f t="shared" si="14"/>
        <v>0</v>
      </c>
      <c r="AI99" s="18"/>
      <c r="AJ99" s="18"/>
      <c r="AK99">
        <v>1</v>
      </c>
      <c r="AL99">
        <v>1</v>
      </c>
      <c r="AM99" s="18"/>
      <c r="AN99" s="18"/>
    </row>
    <row r="100" spans="1:40" x14ac:dyDescent="0.3">
      <c r="A100" s="10">
        <f t="shared" si="18"/>
        <v>1110217</v>
      </c>
      <c r="B100" s="90" t="str">
        <f t="shared" si="18"/>
        <v xml:space="preserve">A cidade e o movimento da água </v>
      </c>
      <c r="C100">
        <v>1</v>
      </c>
      <c r="D100" s="11" t="s">
        <v>380</v>
      </c>
      <c r="E100" s="11">
        <v>1</v>
      </c>
      <c r="L100">
        <v>1110217</v>
      </c>
      <c r="M100" s="91"/>
      <c r="N100" s="90"/>
      <c r="R100" s="14"/>
      <c r="S100" s="93"/>
      <c r="T100" s="93"/>
      <c r="U100" s="14"/>
      <c r="V100" s="18"/>
      <c r="W100" s="18"/>
      <c r="X100" s="18"/>
      <c r="Y100" s="18"/>
      <c r="AC100" t="s">
        <v>380</v>
      </c>
      <c r="AD100">
        <v>1</v>
      </c>
      <c r="AE100" s="17">
        <f t="shared" si="12"/>
        <v>1</v>
      </c>
      <c r="AF100" s="17">
        <f t="shared" si="13"/>
        <v>0</v>
      </c>
      <c r="AG100" s="12"/>
      <c r="AH100" s="12">
        <f t="shared" si="14"/>
        <v>0</v>
      </c>
      <c r="AI100" s="18"/>
      <c r="AJ100" s="18"/>
      <c r="AL100">
        <v>1</v>
      </c>
      <c r="AM100" s="18"/>
      <c r="AN100" s="18"/>
    </row>
    <row r="101" spans="1:40" x14ac:dyDescent="0.3">
      <c r="A101" s="10">
        <f t="shared" si="18"/>
        <v>1110217</v>
      </c>
      <c r="B101" s="90" t="str">
        <f t="shared" si="18"/>
        <v xml:space="preserve">A cidade e o movimento da água </v>
      </c>
      <c r="C101">
        <v>1</v>
      </c>
      <c r="D101" s="11" t="s">
        <v>381</v>
      </c>
      <c r="E101" s="11">
        <v>1</v>
      </c>
      <c r="L101">
        <v>1110217</v>
      </c>
      <c r="M101" s="91"/>
      <c r="N101" s="90"/>
      <c r="R101" s="14"/>
      <c r="S101" s="93"/>
      <c r="T101" s="93"/>
      <c r="U101" s="14"/>
      <c r="V101" s="18"/>
      <c r="W101" s="18"/>
      <c r="X101" s="18"/>
      <c r="Y101" s="18"/>
      <c r="AC101" t="s">
        <v>381</v>
      </c>
      <c r="AD101">
        <v>1</v>
      </c>
      <c r="AE101" s="17">
        <f t="shared" si="12"/>
        <v>1</v>
      </c>
      <c r="AF101" s="17">
        <f t="shared" si="13"/>
        <v>0</v>
      </c>
      <c r="AG101" s="12"/>
      <c r="AH101" s="12">
        <f t="shared" si="14"/>
        <v>0</v>
      </c>
      <c r="AI101" s="18"/>
      <c r="AJ101" s="18"/>
      <c r="AL101">
        <v>1</v>
      </c>
      <c r="AM101" s="18"/>
      <c r="AN101" s="18"/>
    </row>
    <row r="102" spans="1:40" x14ac:dyDescent="0.3">
      <c r="A102" s="10">
        <f t="shared" si="18"/>
        <v>1110217</v>
      </c>
      <c r="B102" s="90" t="str">
        <f t="shared" si="18"/>
        <v xml:space="preserve">A cidade e o movimento da água </v>
      </c>
      <c r="C102">
        <v>1</v>
      </c>
      <c r="D102" s="11" t="s">
        <v>382</v>
      </c>
      <c r="E102" s="11">
        <v>1</v>
      </c>
      <c r="L102">
        <v>1110217</v>
      </c>
      <c r="M102" s="91"/>
      <c r="N102" s="90"/>
      <c r="R102" s="14"/>
      <c r="S102" s="93"/>
      <c r="T102" s="93"/>
      <c r="U102" s="14"/>
      <c r="V102" s="18"/>
      <c r="W102" s="18"/>
      <c r="X102" s="18"/>
      <c r="Y102" s="18"/>
      <c r="AC102" t="s">
        <v>382</v>
      </c>
      <c r="AD102">
        <v>1</v>
      </c>
      <c r="AE102" s="17">
        <f t="shared" si="12"/>
        <v>1</v>
      </c>
      <c r="AF102" s="17">
        <f t="shared" si="13"/>
        <v>0</v>
      </c>
      <c r="AG102" s="12"/>
      <c r="AH102" s="12">
        <f t="shared" si="14"/>
        <v>0</v>
      </c>
      <c r="AI102" s="18"/>
      <c r="AJ102" s="18"/>
      <c r="AL102">
        <v>1</v>
      </c>
      <c r="AM102" s="18"/>
      <c r="AN102" s="18"/>
    </row>
    <row r="103" spans="1:40" x14ac:dyDescent="0.3">
      <c r="A103" s="10">
        <f t="shared" si="18"/>
        <v>1110217</v>
      </c>
      <c r="B103" s="90" t="str">
        <f t="shared" si="18"/>
        <v xml:space="preserve">A cidade e o movimento da água </v>
      </c>
      <c r="C103">
        <v>1</v>
      </c>
      <c r="D103" s="11" t="s">
        <v>383</v>
      </c>
      <c r="E103" s="11">
        <v>1</v>
      </c>
      <c r="L103">
        <v>1110217</v>
      </c>
      <c r="M103" s="91"/>
      <c r="N103" s="90"/>
      <c r="R103" s="14"/>
      <c r="S103" s="93"/>
      <c r="T103" s="93"/>
      <c r="U103" s="14"/>
      <c r="V103" s="18"/>
      <c r="W103" s="18"/>
      <c r="X103" s="18"/>
      <c r="Y103" s="18"/>
      <c r="AC103" t="s">
        <v>383</v>
      </c>
      <c r="AD103">
        <v>1</v>
      </c>
      <c r="AE103" s="17">
        <f t="shared" si="12"/>
        <v>1</v>
      </c>
      <c r="AF103" s="17">
        <f t="shared" si="13"/>
        <v>0</v>
      </c>
      <c r="AG103" s="12"/>
      <c r="AH103" s="12">
        <f t="shared" si="14"/>
        <v>0</v>
      </c>
      <c r="AI103" s="18"/>
      <c r="AJ103" s="18"/>
      <c r="AL103">
        <v>1</v>
      </c>
      <c r="AM103" s="18"/>
      <c r="AN103" s="18"/>
    </row>
    <row r="104" spans="1:40" x14ac:dyDescent="0.3">
      <c r="A104" s="10">
        <f t="shared" si="18"/>
        <v>1110217</v>
      </c>
      <c r="B104" s="90" t="str">
        <f t="shared" si="18"/>
        <v xml:space="preserve">A cidade e o movimento da água </v>
      </c>
      <c r="C104">
        <v>1</v>
      </c>
      <c r="D104" t="s">
        <v>384</v>
      </c>
      <c r="L104">
        <v>1110217</v>
      </c>
      <c r="M104" s="91"/>
      <c r="N104" s="90"/>
      <c r="R104" s="14"/>
      <c r="S104" s="93"/>
      <c r="T104" s="93"/>
      <c r="U104" s="14"/>
      <c r="V104" s="18"/>
      <c r="W104" s="18"/>
      <c r="X104" s="18"/>
      <c r="Y104" s="18"/>
      <c r="AC104" t="s">
        <v>384</v>
      </c>
      <c r="AD104">
        <v>1</v>
      </c>
      <c r="AE104" s="17">
        <f t="shared" si="12"/>
        <v>1</v>
      </c>
      <c r="AF104" s="17">
        <f t="shared" si="13"/>
        <v>0</v>
      </c>
      <c r="AG104" s="12"/>
      <c r="AH104" s="12">
        <f t="shared" si="14"/>
        <v>0</v>
      </c>
      <c r="AI104" s="18"/>
      <c r="AJ104" s="18"/>
      <c r="AL104">
        <v>1</v>
      </c>
      <c r="AM104" s="18"/>
      <c r="AN104" s="18"/>
    </row>
    <row r="105" spans="1:40" x14ac:dyDescent="0.3">
      <c r="A105" s="10">
        <v>1110216</v>
      </c>
      <c r="B105" s="90" t="s">
        <v>805</v>
      </c>
      <c r="C105">
        <v>1</v>
      </c>
      <c r="D105" s="11" t="s">
        <v>385</v>
      </c>
      <c r="E105" s="11">
        <v>1</v>
      </c>
      <c r="F105" s="11">
        <v>1</v>
      </c>
      <c r="G105" s="11" t="s">
        <v>386</v>
      </c>
      <c r="H105">
        <v>1</v>
      </c>
      <c r="I105" s="12">
        <f>J105/K105</f>
        <v>1</v>
      </c>
      <c r="J105">
        <v>9</v>
      </c>
      <c r="K105">
        <v>9</v>
      </c>
      <c r="L105">
        <v>1110216</v>
      </c>
      <c r="M105" s="91" t="s">
        <v>387</v>
      </c>
      <c r="N105" s="90">
        <v>1</v>
      </c>
      <c r="R105" s="14">
        <v>2</v>
      </c>
      <c r="S105" s="93"/>
      <c r="T105" s="93"/>
      <c r="U105" s="14"/>
      <c r="V105" s="18"/>
      <c r="W105" s="18"/>
      <c r="X105" s="18"/>
      <c r="Y105" s="18" t="s">
        <v>386</v>
      </c>
      <c r="Z105">
        <v>1</v>
      </c>
      <c r="AC105" t="s">
        <v>385</v>
      </c>
      <c r="AD105">
        <v>1</v>
      </c>
      <c r="AE105" s="17">
        <f t="shared" si="12"/>
        <v>2</v>
      </c>
      <c r="AF105" s="17">
        <f t="shared" si="13"/>
        <v>0</v>
      </c>
      <c r="AG105" s="12">
        <f>SUM(W105,AA105)/SUM(U105,H105)</f>
        <v>0</v>
      </c>
      <c r="AH105" s="12">
        <f t="shared" si="14"/>
        <v>0</v>
      </c>
      <c r="AI105" s="18"/>
      <c r="AJ105" s="18"/>
      <c r="AK105">
        <v>1</v>
      </c>
      <c r="AL105">
        <v>1</v>
      </c>
      <c r="AM105" s="18"/>
      <c r="AN105" s="19">
        <v>1110215</v>
      </c>
    </row>
    <row r="106" spans="1:40" x14ac:dyDescent="0.3">
      <c r="A106" s="10">
        <f t="shared" ref="A106:B108" si="19">A105</f>
        <v>1110216</v>
      </c>
      <c r="B106" s="90" t="str">
        <f t="shared" si="19"/>
        <v>Anéis de coco: Onde a enchente e a solidariedade se encontram</v>
      </c>
      <c r="C106">
        <v>1</v>
      </c>
      <c r="D106" s="11" t="s">
        <v>388</v>
      </c>
      <c r="E106" s="11">
        <v>1</v>
      </c>
      <c r="F106" s="11">
        <v>1</v>
      </c>
      <c r="G106" s="11" t="s">
        <v>389</v>
      </c>
      <c r="H106">
        <v>3</v>
      </c>
      <c r="L106">
        <v>1110216</v>
      </c>
      <c r="M106" s="91"/>
      <c r="N106" s="90"/>
      <c r="R106" s="14"/>
      <c r="S106" s="93"/>
      <c r="T106" s="93"/>
      <c r="U106" s="14"/>
      <c r="V106" s="18"/>
      <c r="W106" s="18"/>
      <c r="X106" s="18"/>
      <c r="Y106" s="18" t="s">
        <v>389</v>
      </c>
      <c r="Z106">
        <v>3</v>
      </c>
      <c r="AC106" t="s">
        <v>388</v>
      </c>
      <c r="AD106">
        <v>1</v>
      </c>
      <c r="AE106" s="17">
        <f t="shared" si="12"/>
        <v>4</v>
      </c>
      <c r="AF106" s="17">
        <f t="shared" si="13"/>
        <v>0</v>
      </c>
      <c r="AG106" s="12">
        <f>SUM(W106,AA106)/SUM(U106,H106)</f>
        <v>0</v>
      </c>
      <c r="AH106" s="12">
        <f t="shared" si="14"/>
        <v>0</v>
      </c>
      <c r="AI106" s="18"/>
      <c r="AJ106" s="18"/>
      <c r="AK106">
        <v>3</v>
      </c>
      <c r="AL106">
        <v>1</v>
      </c>
      <c r="AM106" s="18"/>
      <c r="AN106" s="19"/>
    </row>
    <row r="107" spans="1:40" x14ac:dyDescent="0.3">
      <c r="A107" s="10">
        <f t="shared" si="19"/>
        <v>1110216</v>
      </c>
      <c r="B107" s="90" t="str">
        <f t="shared" si="19"/>
        <v>Anéis de coco: Onde a enchente e a solidariedade se encontram</v>
      </c>
      <c r="C107">
        <v>1</v>
      </c>
      <c r="D107" s="11" t="s">
        <v>389</v>
      </c>
      <c r="E107" s="11">
        <v>1</v>
      </c>
      <c r="F107" s="11">
        <v>1</v>
      </c>
      <c r="G107" s="11" t="s">
        <v>390</v>
      </c>
      <c r="H107">
        <v>1</v>
      </c>
      <c r="L107">
        <v>1110216</v>
      </c>
      <c r="M107" s="91"/>
      <c r="N107" s="90"/>
      <c r="R107" s="14"/>
      <c r="S107" s="93"/>
      <c r="T107" s="93"/>
      <c r="U107" s="14"/>
      <c r="V107" s="18"/>
      <c r="W107" s="18"/>
      <c r="X107" s="18"/>
      <c r="Y107" s="18" t="s">
        <v>390</v>
      </c>
      <c r="Z107">
        <v>1</v>
      </c>
      <c r="AC107" t="s">
        <v>389</v>
      </c>
      <c r="AD107">
        <v>1</v>
      </c>
      <c r="AE107" s="17">
        <f t="shared" si="12"/>
        <v>2</v>
      </c>
      <c r="AF107" s="17">
        <f t="shared" si="13"/>
        <v>0</v>
      </c>
      <c r="AG107" s="12">
        <f>SUM(W107,AA107)/SUM(U107,H107)</f>
        <v>0</v>
      </c>
      <c r="AH107" s="12">
        <f t="shared" si="14"/>
        <v>0</v>
      </c>
      <c r="AI107" s="18"/>
      <c r="AJ107" s="18"/>
      <c r="AK107">
        <v>1</v>
      </c>
      <c r="AL107">
        <v>1</v>
      </c>
      <c r="AM107" s="18"/>
      <c r="AN107" s="19"/>
    </row>
    <row r="108" spans="1:40" x14ac:dyDescent="0.3">
      <c r="A108" s="10">
        <f t="shared" si="19"/>
        <v>1110216</v>
      </c>
      <c r="B108" s="90" t="str">
        <f t="shared" si="19"/>
        <v>Anéis de coco: Onde a enchente e a solidariedade se encontram</v>
      </c>
      <c r="C108">
        <v>1</v>
      </c>
      <c r="D108" s="11" t="s">
        <v>391</v>
      </c>
      <c r="E108" s="11">
        <v>1</v>
      </c>
      <c r="L108">
        <v>1110216</v>
      </c>
      <c r="M108" s="91"/>
      <c r="N108" s="90"/>
      <c r="R108" s="14"/>
      <c r="S108" s="93"/>
      <c r="T108" s="93"/>
      <c r="U108" s="14"/>
      <c r="V108" s="18"/>
      <c r="W108" s="18"/>
      <c r="X108" s="18"/>
      <c r="Y108" s="18"/>
      <c r="AC108" t="s">
        <v>391</v>
      </c>
      <c r="AD108">
        <v>1</v>
      </c>
      <c r="AE108" s="17">
        <f t="shared" si="12"/>
        <v>1</v>
      </c>
      <c r="AF108" s="17">
        <f t="shared" si="13"/>
        <v>0</v>
      </c>
      <c r="AG108" s="12"/>
      <c r="AH108" s="12">
        <f t="shared" si="14"/>
        <v>0</v>
      </c>
      <c r="AI108" s="18"/>
      <c r="AJ108" s="18"/>
      <c r="AL108">
        <v>1</v>
      </c>
      <c r="AM108" s="18"/>
      <c r="AN108" s="19"/>
    </row>
    <row r="109" spans="1:40" x14ac:dyDescent="0.3">
      <c r="A109" s="10">
        <v>1110215</v>
      </c>
      <c r="B109" s="90" t="s">
        <v>806</v>
      </c>
      <c r="C109">
        <v>1</v>
      </c>
      <c r="D109" s="11" t="s">
        <v>392</v>
      </c>
      <c r="E109" s="11">
        <v>1</v>
      </c>
      <c r="F109" s="11">
        <v>1</v>
      </c>
      <c r="G109" s="11" t="s">
        <v>5</v>
      </c>
      <c r="H109">
        <v>1</v>
      </c>
      <c r="I109" s="12">
        <f>J109/K109</f>
        <v>0.9</v>
      </c>
      <c r="J109">
        <v>9</v>
      </c>
      <c r="K109">
        <v>10</v>
      </c>
      <c r="L109">
        <v>1110215</v>
      </c>
      <c r="M109" s="91" t="s">
        <v>393</v>
      </c>
      <c r="N109" s="90">
        <v>1</v>
      </c>
      <c r="O109" s="13">
        <f>P109/Q109</f>
        <v>0.54166666666666663</v>
      </c>
      <c r="P109">
        <v>338</v>
      </c>
      <c r="Q109">
        <v>624</v>
      </c>
      <c r="R109" s="23">
        <v>258</v>
      </c>
      <c r="S109" s="93"/>
      <c r="T109" s="93"/>
      <c r="U109" s="14">
        <v>1</v>
      </c>
      <c r="V109" s="19" t="s">
        <v>394</v>
      </c>
      <c r="W109" s="92">
        <v>1</v>
      </c>
      <c r="X109" s="92">
        <v>1</v>
      </c>
      <c r="Y109" s="20" t="s">
        <v>395</v>
      </c>
      <c r="Z109">
        <v>1</v>
      </c>
      <c r="AA109" s="16">
        <v>1</v>
      </c>
      <c r="AB109" s="16">
        <v>1</v>
      </c>
      <c r="AC109" s="16" t="s">
        <v>392</v>
      </c>
      <c r="AD109">
        <v>1</v>
      </c>
      <c r="AE109" s="17">
        <f t="shared" si="12"/>
        <v>3</v>
      </c>
      <c r="AF109" s="17">
        <f t="shared" si="13"/>
        <v>2</v>
      </c>
      <c r="AG109" s="12">
        <f>SUM(W109,AA109)/SUM(U109,H109)</f>
        <v>1</v>
      </c>
      <c r="AH109" s="12">
        <f t="shared" si="14"/>
        <v>0.66666666666666663</v>
      </c>
      <c r="AI109" s="19"/>
      <c r="AJ109" s="19"/>
      <c r="AK109">
        <v>1</v>
      </c>
      <c r="AL109">
        <v>1</v>
      </c>
      <c r="AM109" s="19"/>
      <c r="AN109" s="19" t="s">
        <v>807</v>
      </c>
    </row>
    <row r="110" spans="1:40" x14ac:dyDescent="0.3">
      <c r="A110" s="10">
        <f t="shared" ref="A110:A115" si="20">A109</f>
        <v>1110215</v>
      </c>
      <c r="B110" s="90" t="s">
        <v>806</v>
      </c>
      <c r="C110">
        <v>1</v>
      </c>
      <c r="D110" s="11" t="s">
        <v>396</v>
      </c>
      <c r="E110" s="11">
        <v>1</v>
      </c>
      <c r="F110" s="11">
        <v>1</v>
      </c>
      <c r="G110" s="11" t="s">
        <v>395</v>
      </c>
      <c r="H110">
        <v>1</v>
      </c>
      <c r="L110">
        <v>1110215</v>
      </c>
      <c r="M110" s="91" t="s">
        <v>393</v>
      </c>
      <c r="N110" s="90">
        <v>2</v>
      </c>
      <c r="R110" s="23">
        <v>187</v>
      </c>
      <c r="S110" s="92">
        <v>1</v>
      </c>
      <c r="T110" s="92">
        <v>1</v>
      </c>
      <c r="U110" s="14">
        <v>1</v>
      </c>
      <c r="V110" s="20" t="s">
        <v>397</v>
      </c>
      <c r="W110" s="92">
        <v>1</v>
      </c>
      <c r="X110" s="92">
        <v>1</v>
      </c>
      <c r="Y110" s="20" t="s">
        <v>5</v>
      </c>
      <c r="Z110">
        <v>1</v>
      </c>
      <c r="AA110" s="16">
        <v>1</v>
      </c>
      <c r="AB110" s="16">
        <v>1</v>
      </c>
      <c r="AC110" s="16" t="s">
        <v>396</v>
      </c>
      <c r="AD110">
        <v>1</v>
      </c>
      <c r="AE110" s="17">
        <f t="shared" si="12"/>
        <v>3</v>
      </c>
      <c r="AF110" s="17">
        <f t="shared" si="13"/>
        <v>3</v>
      </c>
      <c r="AG110" s="12">
        <f>SUM(W110,AA110)/SUM(U110,H110)</f>
        <v>1</v>
      </c>
      <c r="AH110" s="12">
        <f t="shared" si="14"/>
        <v>1</v>
      </c>
      <c r="AI110" s="19"/>
      <c r="AJ110" s="19"/>
      <c r="AK110">
        <v>1</v>
      </c>
      <c r="AL110">
        <v>1</v>
      </c>
      <c r="AM110" s="19"/>
      <c r="AN110" s="19" t="s">
        <v>808</v>
      </c>
    </row>
    <row r="111" spans="1:40" x14ac:dyDescent="0.3">
      <c r="A111" s="10">
        <f t="shared" si="20"/>
        <v>1110215</v>
      </c>
      <c r="B111" s="90" t="s">
        <v>806</v>
      </c>
      <c r="C111">
        <v>1</v>
      </c>
      <c r="D111" s="11" t="s">
        <v>398</v>
      </c>
      <c r="E111" s="11">
        <v>1</v>
      </c>
      <c r="F111" s="11">
        <v>1</v>
      </c>
      <c r="G111" s="11" t="s">
        <v>399</v>
      </c>
      <c r="H111">
        <v>1</v>
      </c>
      <c r="L111">
        <v>1110215</v>
      </c>
      <c r="M111" s="91" t="s">
        <v>393</v>
      </c>
      <c r="N111" s="90">
        <v>3</v>
      </c>
      <c r="R111" s="23">
        <v>90</v>
      </c>
      <c r="S111" s="92">
        <v>1</v>
      </c>
      <c r="T111" s="92">
        <v>1</v>
      </c>
      <c r="U111" s="14">
        <v>1</v>
      </c>
      <c r="V111" s="20" t="s">
        <v>400</v>
      </c>
      <c r="W111" s="93"/>
      <c r="X111" s="93"/>
      <c r="Y111" s="21" t="s">
        <v>399</v>
      </c>
      <c r="AA111" s="16">
        <v>1</v>
      </c>
      <c r="AB111" s="16">
        <v>1</v>
      </c>
      <c r="AC111" s="16" t="s">
        <v>398</v>
      </c>
      <c r="AD111">
        <v>1</v>
      </c>
      <c r="AE111" s="17">
        <f t="shared" si="12"/>
        <v>3</v>
      </c>
      <c r="AF111" s="17">
        <f t="shared" si="13"/>
        <v>2</v>
      </c>
      <c r="AG111" s="12">
        <f>SUM(W111,AA111)/SUM(U111,H111)</f>
        <v>0.5</v>
      </c>
      <c r="AH111" s="12">
        <f t="shared" si="14"/>
        <v>0.66666666666666663</v>
      </c>
      <c r="AI111" s="19"/>
      <c r="AJ111" s="19"/>
      <c r="AK111">
        <v>1</v>
      </c>
      <c r="AL111">
        <v>1</v>
      </c>
      <c r="AM111" s="19"/>
      <c r="AN111" s="19" t="s">
        <v>809</v>
      </c>
    </row>
    <row r="112" spans="1:40" x14ac:dyDescent="0.3">
      <c r="A112" s="10">
        <f t="shared" si="20"/>
        <v>1110215</v>
      </c>
      <c r="B112" s="90" t="s">
        <v>806</v>
      </c>
      <c r="C112">
        <v>1</v>
      </c>
      <c r="D112" t="s">
        <v>401</v>
      </c>
      <c r="L112">
        <v>1110215</v>
      </c>
      <c r="M112" s="91" t="s">
        <v>393</v>
      </c>
      <c r="N112" s="90">
        <v>4</v>
      </c>
      <c r="R112" s="23">
        <v>60</v>
      </c>
      <c r="S112" s="92">
        <v>1</v>
      </c>
      <c r="T112" s="92">
        <v>1</v>
      </c>
      <c r="U112" s="14">
        <v>1</v>
      </c>
      <c r="V112" s="20" t="s">
        <v>402</v>
      </c>
      <c r="W112" s="93"/>
      <c r="X112" s="93"/>
      <c r="Y112" s="19"/>
      <c r="AA112" s="16">
        <v>1</v>
      </c>
      <c r="AB112" s="16">
        <v>1</v>
      </c>
      <c r="AC112" s="16" t="s">
        <v>401</v>
      </c>
      <c r="AD112">
        <v>1</v>
      </c>
      <c r="AE112" s="17">
        <f t="shared" si="12"/>
        <v>2</v>
      </c>
      <c r="AF112" s="17">
        <f t="shared" si="13"/>
        <v>2</v>
      </c>
      <c r="AG112" s="12">
        <f>SUM(W112,AA112)/SUM(U112,H112)</f>
        <v>1</v>
      </c>
      <c r="AH112" s="12">
        <f t="shared" si="14"/>
        <v>1</v>
      </c>
      <c r="AI112" s="19"/>
      <c r="AJ112" s="19"/>
      <c r="AL112">
        <v>1</v>
      </c>
      <c r="AM112" s="19"/>
      <c r="AN112" s="19" t="s">
        <v>810</v>
      </c>
    </row>
    <row r="113" spans="1:40" x14ac:dyDescent="0.3">
      <c r="A113" s="10">
        <f t="shared" si="20"/>
        <v>1110215</v>
      </c>
      <c r="B113" s="90" t="s">
        <v>806</v>
      </c>
      <c r="C113">
        <v>1</v>
      </c>
      <c r="D113" s="11" t="s">
        <v>403</v>
      </c>
      <c r="E113" s="11">
        <v>1</v>
      </c>
      <c r="L113">
        <v>1110215</v>
      </c>
      <c r="M113" s="91" t="s">
        <v>393</v>
      </c>
      <c r="N113" s="90">
        <v>5</v>
      </c>
      <c r="R113" s="23">
        <v>29</v>
      </c>
      <c r="S113" s="92">
        <v>1</v>
      </c>
      <c r="T113" s="92">
        <v>1</v>
      </c>
      <c r="U113" s="14">
        <v>1</v>
      </c>
      <c r="V113" s="20" t="s">
        <v>404</v>
      </c>
      <c r="W113" s="93"/>
      <c r="X113" s="93"/>
      <c r="Y113" s="19"/>
      <c r="AA113" s="16">
        <v>1</v>
      </c>
      <c r="AB113" s="16">
        <v>1</v>
      </c>
      <c r="AC113" s="16" t="s">
        <v>403</v>
      </c>
      <c r="AD113">
        <v>1</v>
      </c>
      <c r="AE113" s="17">
        <f t="shared" si="12"/>
        <v>2</v>
      </c>
      <c r="AF113" s="17">
        <f t="shared" si="13"/>
        <v>2</v>
      </c>
      <c r="AG113" s="12">
        <f>SUM(W113,AA113)/SUM(U113,H113)</f>
        <v>1</v>
      </c>
      <c r="AH113" s="12">
        <f t="shared" si="14"/>
        <v>1</v>
      </c>
      <c r="AI113" s="19"/>
      <c r="AJ113" s="19"/>
      <c r="AL113">
        <v>1</v>
      </c>
      <c r="AM113" s="19"/>
      <c r="AN113" s="19" t="s">
        <v>811</v>
      </c>
    </row>
    <row r="114" spans="1:40" x14ac:dyDescent="0.3">
      <c r="A114" s="10">
        <f t="shared" si="20"/>
        <v>1110215</v>
      </c>
      <c r="B114" s="90" t="str">
        <f>B113</f>
        <v>Rio Grande Enorme</v>
      </c>
      <c r="C114">
        <v>1</v>
      </c>
      <c r="D114" s="11" t="s">
        <v>389</v>
      </c>
      <c r="E114" s="11">
        <v>1</v>
      </c>
      <c r="L114">
        <v>1110215</v>
      </c>
      <c r="M114" s="91"/>
      <c r="N114" s="90"/>
      <c r="R114" s="23"/>
      <c r="S114" s="93"/>
      <c r="T114" s="93"/>
      <c r="U114" s="23"/>
      <c r="V114" s="19"/>
      <c r="W114" s="93"/>
      <c r="X114" s="93"/>
      <c r="Y114" s="19"/>
      <c r="AA114" s="16">
        <v>1</v>
      </c>
      <c r="AB114" s="16">
        <v>1</v>
      </c>
      <c r="AC114" s="16" t="s">
        <v>389</v>
      </c>
      <c r="AD114">
        <v>1</v>
      </c>
      <c r="AE114" s="17">
        <f t="shared" si="12"/>
        <v>1</v>
      </c>
      <c r="AF114" s="17">
        <f t="shared" si="13"/>
        <v>1</v>
      </c>
      <c r="AG114" s="12"/>
      <c r="AH114" s="12">
        <f t="shared" si="14"/>
        <v>1</v>
      </c>
      <c r="AI114" s="19"/>
      <c r="AJ114" s="19"/>
      <c r="AL114">
        <v>1</v>
      </c>
      <c r="AM114" s="19"/>
      <c r="AN114" s="19"/>
    </row>
    <row r="115" spans="1:40" x14ac:dyDescent="0.3">
      <c r="A115" s="10">
        <f t="shared" si="20"/>
        <v>1110215</v>
      </c>
      <c r="B115" s="90" t="str">
        <f>B114</f>
        <v>Rio Grande Enorme</v>
      </c>
      <c r="C115">
        <v>1</v>
      </c>
      <c r="D115" s="11" t="s">
        <v>405</v>
      </c>
      <c r="E115" s="11">
        <v>1</v>
      </c>
      <c r="L115">
        <v>1110215</v>
      </c>
      <c r="M115" s="91"/>
      <c r="N115" s="90"/>
      <c r="R115" s="23"/>
      <c r="S115" s="93"/>
      <c r="T115" s="93"/>
      <c r="U115" s="23"/>
      <c r="V115" s="19"/>
      <c r="W115" s="93"/>
      <c r="X115" s="93"/>
      <c r="Y115" s="19"/>
      <c r="AC115" s="22" t="s">
        <v>405</v>
      </c>
      <c r="AD115">
        <v>1</v>
      </c>
      <c r="AE115" s="17">
        <f t="shared" si="12"/>
        <v>1</v>
      </c>
      <c r="AF115" s="17">
        <f t="shared" si="13"/>
        <v>0</v>
      </c>
      <c r="AG115" s="12"/>
      <c r="AH115" s="12">
        <f t="shared" si="14"/>
        <v>0</v>
      </c>
      <c r="AI115" s="19"/>
      <c r="AJ115" s="19"/>
      <c r="AL115">
        <v>1</v>
      </c>
      <c r="AM115" s="19"/>
      <c r="AN115" s="19"/>
    </row>
    <row r="116" spans="1:40" x14ac:dyDescent="0.3">
      <c r="A116" s="10">
        <v>1110214</v>
      </c>
      <c r="B116" s="90" t="s">
        <v>812</v>
      </c>
      <c r="C116">
        <v>1</v>
      </c>
      <c r="D116" s="11" t="s">
        <v>406</v>
      </c>
      <c r="E116" s="11">
        <v>1</v>
      </c>
      <c r="F116" s="11">
        <v>1</v>
      </c>
      <c r="G116" s="11" t="s">
        <v>407</v>
      </c>
      <c r="H116">
        <v>1</v>
      </c>
      <c r="I116" s="12">
        <f>J116/K116</f>
        <v>0.47058823529411764</v>
      </c>
      <c r="J116">
        <v>8</v>
      </c>
      <c r="K116">
        <v>17</v>
      </c>
      <c r="L116">
        <v>1110214</v>
      </c>
      <c r="M116" s="91" t="s">
        <v>408</v>
      </c>
      <c r="N116" s="90">
        <v>1</v>
      </c>
      <c r="R116" s="14">
        <v>0</v>
      </c>
      <c r="S116" s="93"/>
      <c r="T116" s="93"/>
      <c r="U116" s="14">
        <v>1</v>
      </c>
      <c r="V116" s="18" t="s">
        <v>253</v>
      </c>
      <c r="W116" s="18"/>
      <c r="X116" s="18"/>
      <c r="Y116" s="18" t="s">
        <v>407</v>
      </c>
      <c r="Z116">
        <v>1</v>
      </c>
      <c r="AC116" t="s">
        <v>406</v>
      </c>
      <c r="AD116">
        <v>1</v>
      </c>
      <c r="AE116" s="17">
        <f t="shared" si="12"/>
        <v>3</v>
      </c>
      <c r="AF116" s="17">
        <f t="shared" si="13"/>
        <v>0</v>
      </c>
      <c r="AG116" s="12">
        <f>SUM(W116,AA116)/SUM(U116,H116)</f>
        <v>0</v>
      </c>
      <c r="AH116" s="12">
        <f t="shared" si="14"/>
        <v>0</v>
      </c>
      <c r="AI116" s="18"/>
      <c r="AJ116" s="18"/>
      <c r="AK116">
        <v>1</v>
      </c>
      <c r="AL116">
        <v>1</v>
      </c>
      <c r="AM116" s="18"/>
      <c r="AN116" s="18" t="s">
        <v>253</v>
      </c>
    </row>
    <row r="117" spans="1:40" x14ac:dyDescent="0.3">
      <c r="A117" s="10">
        <f t="shared" ref="A117:B129" si="21">A116</f>
        <v>1110214</v>
      </c>
      <c r="B117" s="90" t="str">
        <f t="shared" si="21"/>
        <v xml:space="preserve">Fronteira </v>
      </c>
      <c r="C117">
        <v>1</v>
      </c>
      <c r="D117" s="11" t="s">
        <v>409</v>
      </c>
      <c r="E117" s="11">
        <v>1</v>
      </c>
      <c r="L117">
        <v>1110214</v>
      </c>
      <c r="M117" s="91"/>
      <c r="N117" s="90"/>
      <c r="R117" s="14"/>
      <c r="S117" s="93"/>
      <c r="T117" s="93"/>
      <c r="U117" s="14"/>
      <c r="V117" s="18"/>
      <c r="W117" s="18"/>
      <c r="X117" s="18"/>
      <c r="Y117" s="18"/>
      <c r="AC117" t="s">
        <v>409</v>
      </c>
      <c r="AD117">
        <v>1</v>
      </c>
      <c r="AE117" s="17">
        <f t="shared" si="12"/>
        <v>1</v>
      </c>
      <c r="AF117" s="17">
        <f t="shared" si="13"/>
        <v>0</v>
      </c>
      <c r="AG117" s="12"/>
      <c r="AH117" s="12">
        <f t="shared" si="14"/>
        <v>0</v>
      </c>
      <c r="AI117" s="18"/>
      <c r="AJ117" s="18"/>
      <c r="AL117">
        <v>1</v>
      </c>
      <c r="AM117" s="18"/>
      <c r="AN117" s="18"/>
    </row>
    <row r="118" spans="1:40" x14ac:dyDescent="0.3">
      <c r="A118" s="10">
        <f t="shared" si="21"/>
        <v>1110214</v>
      </c>
      <c r="B118" s="90" t="str">
        <f t="shared" si="21"/>
        <v xml:space="preserve">Fronteira </v>
      </c>
      <c r="C118">
        <v>1</v>
      </c>
      <c r="D118" s="11" t="s">
        <v>410</v>
      </c>
      <c r="E118" s="11">
        <v>1</v>
      </c>
      <c r="L118">
        <v>1110214</v>
      </c>
      <c r="M118" s="91"/>
      <c r="N118" s="90"/>
      <c r="R118" s="14"/>
      <c r="S118" s="93"/>
      <c r="T118" s="93"/>
      <c r="U118" s="14"/>
      <c r="V118" s="18"/>
      <c r="W118" s="18"/>
      <c r="X118" s="18"/>
      <c r="Y118" s="18"/>
      <c r="AC118" t="s">
        <v>410</v>
      </c>
      <c r="AD118">
        <v>1</v>
      </c>
      <c r="AE118" s="17">
        <f t="shared" si="12"/>
        <v>1</v>
      </c>
      <c r="AF118" s="17">
        <f t="shared" si="13"/>
        <v>0</v>
      </c>
      <c r="AG118" s="12"/>
      <c r="AH118" s="12">
        <f t="shared" si="14"/>
        <v>0</v>
      </c>
      <c r="AI118" s="18"/>
      <c r="AJ118" s="18"/>
      <c r="AL118">
        <v>1</v>
      </c>
      <c r="AM118" s="18"/>
      <c r="AN118" s="18"/>
    </row>
    <row r="119" spans="1:40" x14ac:dyDescent="0.3">
      <c r="A119" s="10">
        <f t="shared" si="21"/>
        <v>1110214</v>
      </c>
      <c r="B119" s="90" t="str">
        <f t="shared" si="21"/>
        <v xml:space="preserve">Fronteira </v>
      </c>
      <c r="C119">
        <v>1</v>
      </c>
      <c r="D119" s="11" t="s">
        <v>407</v>
      </c>
      <c r="E119" s="11">
        <v>1</v>
      </c>
      <c r="L119">
        <v>1110214</v>
      </c>
      <c r="M119" s="91"/>
      <c r="N119" s="90"/>
      <c r="R119" s="14"/>
      <c r="S119" s="93"/>
      <c r="T119" s="93"/>
      <c r="U119" s="14"/>
      <c r="V119" s="18"/>
      <c r="W119" s="18"/>
      <c r="X119" s="18"/>
      <c r="Y119" s="18"/>
      <c r="AC119" t="s">
        <v>407</v>
      </c>
      <c r="AD119">
        <v>1</v>
      </c>
      <c r="AE119" s="17">
        <f t="shared" si="12"/>
        <v>1</v>
      </c>
      <c r="AF119" s="17">
        <f t="shared" si="13"/>
        <v>0</v>
      </c>
      <c r="AG119" s="12"/>
      <c r="AH119" s="12">
        <f t="shared" si="14"/>
        <v>0</v>
      </c>
      <c r="AI119" s="18"/>
      <c r="AJ119" s="18"/>
      <c r="AL119">
        <v>1</v>
      </c>
      <c r="AM119" s="18"/>
      <c r="AN119" s="18"/>
    </row>
    <row r="120" spans="1:40" x14ac:dyDescent="0.3">
      <c r="A120" s="10">
        <f t="shared" si="21"/>
        <v>1110214</v>
      </c>
      <c r="B120" s="90" t="str">
        <f t="shared" si="21"/>
        <v xml:space="preserve">Fronteira </v>
      </c>
      <c r="C120">
        <v>2</v>
      </c>
      <c r="D120" s="11" t="s">
        <v>411</v>
      </c>
      <c r="E120" s="11">
        <v>1</v>
      </c>
      <c r="L120">
        <v>1110214</v>
      </c>
      <c r="M120" s="91"/>
      <c r="N120" s="90"/>
      <c r="R120" s="14"/>
      <c r="S120" s="93"/>
      <c r="T120" s="93"/>
      <c r="U120" s="14"/>
      <c r="V120" s="18"/>
      <c r="W120" s="18"/>
      <c r="X120" s="18"/>
      <c r="Y120" s="18"/>
      <c r="AC120" t="s">
        <v>411</v>
      </c>
      <c r="AD120">
        <v>2</v>
      </c>
      <c r="AE120" s="17">
        <f t="shared" si="12"/>
        <v>2</v>
      </c>
      <c r="AF120" s="17">
        <f t="shared" si="13"/>
        <v>0</v>
      </c>
      <c r="AG120" s="12"/>
      <c r="AH120" s="12">
        <f t="shared" si="14"/>
        <v>0</v>
      </c>
      <c r="AI120" s="18"/>
      <c r="AJ120" s="18"/>
      <c r="AL120">
        <v>2</v>
      </c>
      <c r="AM120" s="18"/>
      <c r="AN120" s="18"/>
    </row>
    <row r="121" spans="1:40" x14ac:dyDescent="0.3">
      <c r="A121" s="10">
        <f t="shared" si="21"/>
        <v>1110214</v>
      </c>
      <c r="B121" s="90" t="str">
        <f t="shared" si="21"/>
        <v xml:space="preserve">Fronteira </v>
      </c>
      <c r="C121">
        <v>1</v>
      </c>
      <c r="D121" s="11" t="s">
        <v>412</v>
      </c>
      <c r="E121" s="11">
        <v>1</v>
      </c>
      <c r="L121">
        <v>1110214</v>
      </c>
      <c r="M121" s="91"/>
      <c r="N121" s="90"/>
      <c r="R121" s="14"/>
      <c r="S121" s="93"/>
      <c r="T121" s="93"/>
      <c r="U121" s="14"/>
      <c r="V121" s="18"/>
      <c r="W121" s="18"/>
      <c r="X121" s="18"/>
      <c r="Y121" s="18"/>
      <c r="AC121" t="s">
        <v>412</v>
      </c>
      <c r="AD121">
        <v>1</v>
      </c>
      <c r="AE121" s="17">
        <f t="shared" si="12"/>
        <v>1</v>
      </c>
      <c r="AF121" s="17">
        <f t="shared" si="13"/>
        <v>0</v>
      </c>
      <c r="AG121" s="12"/>
      <c r="AH121" s="12">
        <f t="shared" si="14"/>
        <v>0</v>
      </c>
      <c r="AI121" s="18"/>
      <c r="AJ121" s="18"/>
      <c r="AL121">
        <v>1</v>
      </c>
      <c r="AM121" s="18"/>
      <c r="AN121" s="18"/>
    </row>
    <row r="122" spans="1:40" x14ac:dyDescent="0.3">
      <c r="A122" s="10">
        <f t="shared" si="21"/>
        <v>1110214</v>
      </c>
      <c r="B122" s="90" t="str">
        <f t="shared" si="21"/>
        <v xml:space="preserve">Fronteira </v>
      </c>
      <c r="C122">
        <v>1</v>
      </c>
      <c r="D122" t="s">
        <v>413</v>
      </c>
      <c r="L122">
        <v>1110214</v>
      </c>
      <c r="M122" s="91"/>
      <c r="N122" s="90"/>
      <c r="R122" s="14"/>
      <c r="S122" s="93"/>
      <c r="T122" s="93"/>
      <c r="U122" s="14"/>
      <c r="V122" s="18"/>
      <c r="W122" s="18"/>
      <c r="X122" s="18"/>
      <c r="Y122" s="18"/>
      <c r="AC122" t="s">
        <v>413</v>
      </c>
      <c r="AD122">
        <v>1</v>
      </c>
      <c r="AE122" s="17">
        <f t="shared" si="12"/>
        <v>1</v>
      </c>
      <c r="AF122" s="17">
        <f t="shared" si="13"/>
        <v>0</v>
      </c>
      <c r="AG122" s="12"/>
      <c r="AH122" s="12">
        <f t="shared" si="14"/>
        <v>0</v>
      </c>
      <c r="AI122" s="18"/>
      <c r="AJ122" s="18"/>
      <c r="AL122">
        <v>1</v>
      </c>
      <c r="AM122" s="18"/>
      <c r="AN122" s="18"/>
    </row>
    <row r="123" spans="1:40" x14ac:dyDescent="0.3">
      <c r="A123" s="10">
        <f t="shared" si="21"/>
        <v>1110214</v>
      </c>
      <c r="B123" s="90" t="str">
        <f t="shared" si="21"/>
        <v xml:space="preserve">Fronteira </v>
      </c>
      <c r="C123">
        <v>1</v>
      </c>
      <c r="D123" t="s">
        <v>414</v>
      </c>
      <c r="L123">
        <v>1110214</v>
      </c>
      <c r="M123" s="91"/>
      <c r="N123" s="90"/>
      <c r="R123" s="14"/>
      <c r="S123" s="93"/>
      <c r="T123" s="93"/>
      <c r="U123" s="14"/>
      <c r="V123" s="18"/>
      <c r="W123" s="18"/>
      <c r="X123" s="18"/>
      <c r="Y123" s="18"/>
      <c r="AC123" t="s">
        <v>414</v>
      </c>
      <c r="AD123">
        <v>1</v>
      </c>
      <c r="AE123" s="17">
        <f t="shared" si="12"/>
        <v>1</v>
      </c>
      <c r="AF123" s="17">
        <f t="shared" si="13"/>
        <v>0</v>
      </c>
      <c r="AG123" s="12"/>
      <c r="AH123" s="12">
        <f t="shared" si="14"/>
        <v>0</v>
      </c>
      <c r="AI123" s="18"/>
      <c r="AJ123" s="18"/>
      <c r="AL123">
        <v>1</v>
      </c>
      <c r="AM123" s="18"/>
      <c r="AN123" s="18"/>
    </row>
    <row r="124" spans="1:40" x14ac:dyDescent="0.3">
      <c r="A124" s="10">
        <f t="shared" si="21"/>
        <v>1110214</v>
      </c>
      <c r="B124" s="90" t="str">
        <f t="shared" si="21"/>
        <v xml:space="preserve">Fronteira </v>
      </c>
      <c r="C124">
        <v>1</v>
      </c>
      <c r="D124" t="s">
        <v>415</v>
      </c>
      <c r="L124">
        <v>1110214</v>
      </c>
      <c r="M124" s="91"/>
      <c r="N124" s="90"/>
      <c r="R124" s="14"/>
      <c r="S124" s="93"/>
      <c r="T124" s="93"/>
      <c r="U124" s="14"/>
      <c r="V124" s="18"/>
      <c r="W124" s="18"/>
      <c r="X124" s="18"/>
      <c r="Y124" s="18"/>
      <c r="AC124" t="s">
        <v>415</v>
      </c>
      <c r="AD124">
        <v>1</v>
      </c>
      <c r="AE124" s="17">
        <f t="shared" si="12"/>
        <v>1</v>
      </c>
      <c r="AF124" s="17">
        <f t="shared" si="13"/>
        <v>0</v>
      </c>
      <c r="AG124" s="12"/>
      <c r="AH124" s="12">
        <f t="shared" si="14"/>
        <v>0</v>
      </c>
      <c r="AI124" s="18"/>
      <c r="AJ124" s="18"/>
      <c r="AL124">
        <v>1</v>
      </c>
      <c r="AM124" s="18"/>
      <c r="AN124" s="18"/>
    </row>
    <row r="125" spans="1:40" x14ac:dyDescent="0.3">
      <c r="A125" s="10">
        <f t="shared" si="21"/>
        <v>1110214</v>
      </c>
      <c r="B125" s="90" t="str">
        <f t="shared" si="21"/>
        <v xml:space="preserve">Fronteira </v>
      </c>
      <c r="C125">
        <v>1</v>
      </c>
      <c r="D125" t="s">
        <v>416</v>
      </c>
      <c r="L125">
        <v>1110214</v>
      </c>
      <c r="M125" s="91"/>
      <c r="N125" s="90"/>
      <c r="R125" s="14"/>
      <c r="S125" s="93"/>
      <c r="T125" s="93"/>
      <c r="U125" s="14"/>
      <c r="V125" s="18"/>
      <c r="W125" s="18"/>
      <c r="X125" s="18"/>
      <c r="Y125" s="18"/>
      <c r="AC125" t="s">
        <v>416</v>
      </c>
      <c r="AD125">
        <v>1</v>
      </c>
      <c r="AE125" s="17">
        <f t="shared" si="12"/>
        <v>1</v>
      </c>
      <c r="AF125" s="17">
        <f t="shared" si="13"/>
        <v>0</v>
      </c>
      <c r="AG125" s="12"/>
      <c r="AH125" s="12">
        <f t="shared" si="14"/>
        <v>0</v>
      </c>
      <c r="AI125" s="18"/>
      <c r="AJ125" s="18"/>
      <c r="AL125">
        <v>1</v>
      </c>
      <c r="AM125" s="18"/>
      <c r="AN125" s="18"/>
    </row>
    <row r="126" spans="1:40" x14ac:dyDescent="0.3">
      <c r="A126" s="10">
        <f t="shared" si="21"/>
        <v>1110214</v>
      </c>
      <c r="B126" s="90" t="str">
        <f t="shared" si="21"/>
        <v xml:space="preserve">Fronteira </v>
      </c>
      <c r="C126">
        <v>2</v>
      </c>
      <c r="D126" t="s">
        <v>417</v>
      </c>
      <c r="L126">
        <v>1110214</v>
      </c>
      <c r="M126" s="91"/>
      <c r="N126" s="90"/>
      <c r="R126" s="14"/>
      <c r="S126" s="93"/>
      <c r="T126" s="93"/>
      <c r="U126" s="14"/>
      <c r="V126" s="18"/>
      <c r="W126" s="18"/>
      <c r="X126" s="18"/>
      <c r="Y126" s="18"/>
      <c r="AC126" t="s">
        <v>417</v>
      </c>
      <c r="AD126">
        <v>2</v>
      </c>
      <c r="AE126" s="17">
        <f t="shared" si="12"/>
        <v>2</v>
      </c>
      <c r="AF126" s="17">
        <f t="shared" si="13"/>
        <v>0</v>
      </c>
      <c r="AG126" s="12"/>
      <c r="AH126" s="12">
        <f t="shared" si="14"/>
        <v>0</v>
      </c>
      <c r="AI126" s="18"/>
      <c r="AJ126" s="18"/>
      <c r="AL126">
        <v>2</v>
      </c>
      <c r="AM126" s="18"/>
      <c r="AN126" s="18"/>
    </row>
    <row r="127" spans="1:40" x14ac:dyDescent="0.3">
      <c r="A127" s="10">
        <f t="shared" si="21"/>
        <v>1110214</v>
      </c>
      <c r="B127" s="90" t="str">
        <f t="shared" si="21"/>
        <v xml:space="preserve">Fronteira </v>
      </c>
      <c r="C127">
        <v>1</v>
      </c>
      <c r="D127" t="s">
        <v>418</v>
      </c>
      <c r="L127">
        <v>1110214</v>
      </c>
      <c r="M127" s="91"/>
      <c r="N127" s="90"/>
      <c r="R127" s="14"/>
      <c r="S127" s="93"/>
      <c r="T127" s="93"/>
      <c r="U127" s="14"/>
      <c r="V127" s="18"/>
      <c r="W127" s="18"/>
      <c r="X127" s="18"/>
      <c r="Y127" s="18"/>
      <c r="AC127" t="s">
        <v>418</v>
      </c>
      <c r="AD127">
        <v>1</v>
      </c>
      <c r="AE127" s="17">
        <f t="shared" si="12"/>
        <v>1</v>
      </c>
      <c r="AF127" s="17">
        <f t="shared" si="13"/>
        <v>0</v>
      </c>
      <c r="AG127" s="12"/>
      <c r="AH127" s="12">
        <f t="shared" si="14"/>
        <v>0</v>
      </c>
      <c r="AI127" s="18"/>
      <c r="AJ127" s="18"/>
      <c r="AL127">
        <v>1</v>
      </c>
      <c r="AM127" s="18"/>
      <c r="AN127" s="18"/>
    </row>
    <row r="128" spans="1:40" x14ac:dyDescent="0.3">
      <c r="A128" s="10">
        <f t="shared" si="21"/>
        <v>1110214</v>
      </c>
      <c r="B128" s="90" t="str">
        <f t="shared" si="21"/>
        <v xml:space="preserve">Fronteira </v>
      </c>
      <c r="C128">
        <v>1</v>
      </c>
      <c r="D128" t="s">
        <v>419</v>
      </c>
      <c r="L128">
        <v>1110214</v>
      </c>
      <c r="M128" s="91"/>
      <c r="N128" s="90"/>
      <c r="R128" s="14"/>
      <c r="S128" s="93"/>
      <c r="T128" s="93"/>
      <c r="U128" s="14"/>
      <c r="V128" s="18"/>
      <c r="W128" s="18"/>
      <c r="X128" s="18"/>
      <c r="Y128" s="18"/>
      <c r="AC128" t="s">
        <v>419</v>
      </c>
      <c r="AD128">
        <v>1</v>
      </c>
      <c r="AE128" s="17">
        <f t="shared" si="12"/>
        <v>1</v>
      </c>
      <c r="AF128" s="17">
        <f t="shared" si="13"/>
        <v>0</v>
      </c>
      <c r="AG128" s="12"/>
      <c r="AH128" s="12">
        <f t="shared" si="14"/>
        <v>0</v>
      </c>
      <c r="AI128" s="18"/>
      <c r="AJ128" s="18"/>
      <c r="AL128">
        <v>1</v>
      </c>
      <c r="AM128" s="18"/>
      <c r="AN128" s="18"/>
    </row>
    <row r="129" spans="1:40" x14ac:dyDescent="0.3">
      <c r="A129" s="10">
        <f t="shared" si="21"/>
        <v>1110214</v>
      </c>
      <c r="B129" s="90" t="str">
        <f t="shared" si="21"/>
        <v xml:space="preserve">Fronteira </v>
      </c>
      <c r="C129">
        <v>1</v>
      </c>
      <c r="D129" t="s">
        <v>420</v>
      </c>
      <c r="L129">
        <v>1110214</v>
      </c>
      <c r="M129" s="91"/>
      <c r="N129" s="90"/>
      <c r="R129" s="14"/>
      <c r="S129" s="93"/>
      <c r="T129" s="93"/>
      <c r="U129" s="14"/>
      <c r="V129" s="18"/>
      <c r="W129" s="18"/>
      <c r="X129" s="18"/>
      <c r="Y129" s="18"/>
      <c r="AC129" t="s">
        <v>420</v>
      </c>
      <c r="AD129">
        <v>1</v>
      </c>
      <c r="AE129" s="17">
        <f t="shared" si="12"/>
        <v>1</v>
      </c>
      <c r="AF129" s="17">
        <f t="shared" si="13"/>
        <v>0</v>
      </c>
      <c r="AG129" s="12"/>
      <c r="AH129" s="12">
        <f t="shared" si="14"/>
        <v>0</v>
      </c>
      <c r="AI129" s="18"/>
      <c r="AJ129" s="18"/>
      <c r="AL129">
        <v>1</v>
      </c>
      <c r="AM129" s="18"/>
      <c r="AN129" s="18"/>
    </row>
    <row r="130" spans="1:40" x14ac:dyDescent="0.3">
      <c r="A130" s="10">
        <v>1110213</v>
      </c>
      <c r="B130" s="90" t="s">
        <v>813</v>
      </c>
      <c r="C130">
        <v>2</v>
      </c>
      <c r="D130" s="11" t="s">
        <v>421</v>
      </c>
      <c r="E130" s="11">
        <v>1</v>
      </c>
      <c r="F130" s="11">
        <v>1</v>
      </c>
      <c r="G130" s="11" t="s">
        <v>422</v>
      </c>
      <c r="H130">
        <v>1</v>
      </c>
      <c r="I130" s="12">
        <f>J130/K130</f>
        <v>1</v>
      </c>
      <c r="J130">
        <v>15</v>
      </c>
      <c r="K130">
        <v>15</v>
      </c>
      <c r="L130">
        <v>1110213</v>
      </c>
      <c r="M130" s="91" t="s">
        <v>423</v>
      </c>
      <c r="N130" s="90">
        <v>1</v>
      </c>
      <c r="R130" s="14">
        <v>0</v>
      </c>
      <c r="S130" s="93"/>
      <c r="T130" s="93"/>
      <c r="U130" s="14">
        <v>1</v>
      </c>
      <c r="V130" s="18" t="s">
        <v>253</v>
      </c>
      <c r="W130" s="18"/>
      <c r="X130" s="18"/>
      <c r="Y130" s="18" t="s">
        <v>422</v>
      </c>
      <c r="Z130">
        <v>1</v>
      </c>
      <c r="AC130" t="s">
        <v>421</v>
      </c>
      <c r="AD130">
        <v>2</v>
      </c>
      <c r="AE130" s="17">
        <f t="shared" ref="AE130:AE193" si="22">SUM(U130,H130,C130)</f>
        <v>4</v>
      </c>
      <c r="AF130" s="17">
        <f t="shared" si="13"/>
        <v>0</v>
      </c>
      <c r="AG130" s="12">
        <f>SUM(W130,AA130)/SUM(U130,H130)</f>
        <v>0</v>
      </c>
      <c r="AH130" s="12">
        <f t="shared" si="14"/>
        <v>0</v>
      </c>
      <c r="AI130" s="18"/>
      <c r="AJ130" s="18"/>
      <c r="AK130">
        <v>1</v>
      </c>
      <c r="AL130">
        <v>2</v>
      </c>
      <c r="AM130" s="18"/>
      <c r="AN130" s="18" t="s">
        <v>253</v>
      </c>
    </row>
    <row r="131" spans="1:40" x14ac:dyDescent="0.3">
      <c r="A131" s="10">
        <f t="shared" ref="A131:B139" si="23">A130</f>
        <v>1110213</v>
      </c>
      <c r="B131" s="90" t="str">
        <f t="shared" si="23"/>
        <v>Bolero e Lambada: no coração do Pará</v>
      </c>
      <c r="C131">
        <v>1</v>
      </c>
      <c r="D131" s="11" t="s">
        <v>424</v>
      </c>
      <c r="E131" s="11">
        <v>1</v>
      </c>
      <c r="F131" s="11">
        <v>1</v>
      </c>
      <c r="G131" s="11" t="s">
        <v>425</v>
      </c>
      <c r="H131">
        <v>1</v>
      </c>
      <c r="L131">
        <v>1110213</v>
      </c>
      <c r="M131" s="91"/>
      <c r="N131" s="90"/>
      <c r="R131" s="14"/>
      <c r="S131" s="93"/>
      <c r="T131" s="93"/>
      <c r="U131" s="14"/>
      <c r="V131" s="18"/>
      <c r="W131" s="18"/>
      <c r="X131" s="18"/>
      <c r="Y131" s="18" t="s">
        <v>425</v>
      </c>
      <c r="Z131">
        <v>1</v>
      </c>
      <c r="AC131" t="s">
        <v>424</v>
      </c>
      <c r="AD131">
        <v>1</v>
      </c>
      <c r="AE131" s="17">
        <f t="shared" si="22"/>
        <v>2</v>
      </c>
      <c r="AF131" s="17">
        <f t="shared" ref="AF131:AF194" si="24">SUM(AA131,W131,T131)</f>
        <v>0</v>
      </c>
      <c r="AG131" s="12">
        <f>SUM(W131,AA131)/SUM(U131,H131)</f>
        <v>0</v>
      </c>
      <c r="AH131" s="12">
        <f t="shared" ref="AH131:AH194" si="25">AF131/AE131</f>
        <v>0</v>
      </c>
      <c r="AI131" s="18"/>
      <c r="AJ131" s="18"/>
      <c r="AK131">
        <v>1</v>
      </c>
      <c r="AL131">
        <v>1</v>
      </c>
      <c r="AM131" s="18"/>
      <c r="AN131" s="18"/>
    </row>
    <row r="132" spans="1:40" x14ac:dyDescent="0.3">
      <c r="A132" s="10">
        <f t="shared" si="23"/>
        <v>1110213</v>
      </c>
      <c r="B132" s="90" t="str">
        <f t="shared" si="23"/>
        <v>Bolero e Lambada: no coração do Pará</v>
      </c>
      <c r="C132">
        <v>1</v>
      </c>
      <c r="D132" s="11" t="s">
        <v>426</v>
      </c>
      <c r="E132" s="11">
        <v>1</v>
      </c>
      <c r="F132" s="11">
        <v>1</v>
      </c>
      <c r="G132" s="11" t="s">
        <v>427</v>
      </c>
      <c r="H132">
        <v>1</v>
      </c>
      <c r="L132">
        <v>1110213</v>
      </c>
      <c r="M132" s="91"/>
      <c r="N132" s="90"/>
      <c r="R132" s="14"/>
      <c r="S132" s="93"/>
      <c r="T132" s="93"/>
      <c r="U132" s="14"/>
      <c r="V132" s="18"/>
      <c r="W132" s="18"/>
      <c r="X132" s="18"/>
      <c r="Y132" s="18" t="s">
        <v>427</v>
      </c>
      <c r="Z132">
        <v>1</v>
      </c>
      <c r="AC132" t="s">
        <v>426</v>
      </c>
      <c r="AD132">
        <v>1</v>
      </c>
      <c r="AE132" s="17">
        <f t="shared" si="22"/>
        <v>2</v>
      </c>
      <c r="AF132" s="17">
        <f t="shared" si="24"/>
        <v>0</v>
      </c>
      <c r="AG132" s="12">
        <f>SUM(W132,AA132)/SUM(U132,H132)</f>
        <v>0</v>
      </c>
      <c r="AH132" s="12">
        <f t="shared" si="25"/>
        <v>0</v>
      </c>
      <c r="AI132" s="18"/>
      <c r="AJ132" s="18"/>
      <c r="AK132">
        <v>1</v>
      </c>
      <c r="AL132">
        <v>1</v>
      </c>
      <c r="AM132" s="18"/>
      <c r="AN132" s="18"/>
    </row>
    <row r="133" spans="1:40" x14ac:dyDescent="0.3">
      <c r="A133" s="10">
        <f t="shared" si="23"/>
        <v>1110213</v>
      </c>
      <c r="B133" s="90" t="str">
        <f t="shared" si="23"/>
        <v>Bolero e Lambada: no coração do Pará</v>
      </c>
      <c r="C133">
        <v>2</v>
      </c>
      <c r="D133" s="11" t="s">
        <v>428</v>
      </c>
      <c r="E133" s="11">
        <v>1</v>
      </c>
      <c r="L133">
        <v>1110213</v>
      </c>
      <c r="M133" s="91"/>
      <c r="N133" s="90"/>
      <c r="R133" s="14"/>
      <c r="S133" s="93"/>
      <c r="T133" s="93"/>
      <c r="U133" s="14"/>
      <c r="V133" s="18"/>
      <c r="W133" s="18"/>
      <c r="X133" s="18"/>
      <c r="Y133" s="18"/>
      <c r="AC133" t="s">
        <v>428</v>
      </c>
      <c r="AD133">
        <v>2</v>
      </c>
      <c r="AE133" s="17">
        <f t="shared" si="22"/>
        <v>2</v>
      </c>
      <c r="AF133" s="17">
        <f t="shared" si="24"/>
        <v>0</v>
      </c>
      <c r="AG133" s="12"/>
      <c r="AH133" s="12">
        <f t="shared" si="25"/>
        <v>0</v>
      </c>
      <c r="AI133" s="18"/>
      <c r="AJ133" s="18"/>
      <c r="AL133">
        <v>2</v>
      </c>
      <c r="AM133" s="18"/>
      <c r="AN133" s="18"/>
    </row>
    <row r="134" spans="1:40" x14ac:dyDescent="0.3">
      <c r="A134" s="10">
        <f t="shared" si="23"/>
        <v>1110213</v>
      </c>
      <c r="B134" s="90" t="str">
        <f t="shared" si="23"/>
        <v>Bolero e Lambada: no coração do Pará</v>
      </c>
      <c r="C134">
        <v>1</v>
      </c>
      <c r="D134" s="11" t="s">
        <v>429</v>
      </c>
      <c r="E134" s="11">
        <v>1</v>
      </c>
      <c r="L134">
        <v>1110213</v>
      </c>
      <c r="M134" s="91"/>
      <c r="N134" s="90"/>
      <c r="R134" s="14"/>
      <c r="S134" s="93"/>
      <c r="T134" s="93"/>
      <c r="U134" s="14"/>
      <c r="V134" s="18"/>
      <c r="W134" s="18"/>
      <c r="X134" s="18"/>
      <c r="Y134" s="18"/>
      <c r="AC134" t="s">
        <v>429</v>
      </c>
      <c r="AD134">
        <v>1</v>
      </c>
      <c r="AE134" s="17">
        <f t="shared" si="22"/>
        <v>1</v>
      </c>
      <c r="AF134" s="17">
        <f t="shared" si="24"/>
        <v>0</v>
      </c>
      <c r="AG134" s="12"/>
      <c r="AH134" s="12">
        <f t="shared" si="25"/>
        <v>0</v>
      </c>
      <c r="AI134" s="18"/>
      <c r="AJ134" s="18"/>
      <c r="AL134">
        <v>1</v>
      </c>
      <c r="AM134" s="18"/>
      <c r="AN134" s="18"/>
    </row>
    <row r="135" spans="1:40" x14ac:dyDescent="0.3">
      <c r="A135" s="10">
        <f t="shared" si="23"/>
        <v>1110213</v>
      </c>
      <c r="B135" s="90" t="str">
        <f t="shared" si="23"/>
        <v>Bolero e Lambada: no coração do Pará</v>
      </c>
      <c r="C135">
        <v>1</v>
      </c>
      <c r="D135" s="11" t="s">
        <v>430</v>
      </c>
      <c r="E135" s="11">
        <v>1</v>
      </c>
      <c r="L135">
        <v>1110213</v>
      </c>
      <c r="M135" s="91"/>
      <c r="N135" s="90"/>
      <c r="R135" s="14"/>
      <c r="S135" s="93"/>
      <c r="T135" s="93"/>
      <c r="U135" s="14"/>
      <c r="V135" s="18"/>
      <c r="W135" s="18"/>
      <c r="X135" s="18"/>
      <c r="Y135" s="18"/>
      <c r="AC135" t="s">
        <v>430</v>
      </c>
      <c r="AD135">
        <v>1</v>
      </c>
      <c r="AE135" s="17">
        <f t="shared" si="22"/>
        <v>1</v>
      </c>
      <c r="AF135" s="17">
        <f t="shared" si="24"/>
        <v>0</v>
      </c>
      <c r="AG135" s="12"/>
      <c r="AH135" s="12">
        <f t="shared" si="25"/>
        <v>0</v>
      </c>
      <c r="AI135" s="18"/>
      <c r="AJ135" s="18"/>
      <c r="AL135">
        <v>1</v>
      </c>
      <c r="AM135" s="18"/>
      <c r="AN135" s="18"/>
    </row>
    <row r="136" spans="1:40" x14ac:dyDescent="0.3">
      <c r="A136" s="10">
        <f t="shared" si="23"/>
        <v>1110213</v>
      </c>
      <c r="B136" s="90" t="str">
        <f t="shared" si="23"/>
        <v>Bolero e Lambada: no coração do Pará</v>
      </c>
      <c r="C136">
        <v>1</v>
      </c>
      <c r="D136" s="11" t="s">
        <v>431</v>
      </c>
      <c r="E136" s="11">
        <v>1</v>
      </c>
      <c r="L136">
        <v>1110213</v>
      </c>
      <c r="M136" s="91"/>
      <c r="N136" s="90"/>
      <c r="R136" s="14"/>
      <c r="S136" s="93"/>
      <c r="T136" s="93"/>
      <c r="U136" s="14"/>
      <c r="V136" s="18"/>
      <c r="W136" s="18"/>
      <c r="X136" s="18"/>
      <c r="Y136" s="18"/>
      <c r="AC136" t="s">
        <v>431</v>
      </c>
      <c r="AD136">
        <v>1</v>
      </c>
      <c r="AE136" s="17">
        <f t="shared" si="22"/>
        <v>1</v>
      </c>
      <c r="AF136" s="17">
        <f t="shared" si="24"/>
        <v>0</v>
      </c>
      <c r="AG136" s="12"/>
      <c r="AH136" s="12">
        <f t="shared" si="25"/>
        <v>0</v>
      </c>
      <c r="AI136" s="18"/>
      <c r="AJ136" s="18"/>
      <c r="AL136">
        <v>1</v>
      </c>
      <c r="AM136" s="18"/>
      <c r="AN136" s="18"/>
    </row>
    <row r="137" spans="1:40" x14ac:dyDescent="0.3">
      <c r="A137" s="10">
        <f t="shared" si="23"/>
        <v>1110213</v>
      </c>
      <c r="B137" s="90" t="str">
        <f t="shared" si="23"/>
        <v>Bolero e Lambada: no coração do Pará</v>
      </c>
      <c r="C137">
        <v>1</v>
      </c>
      <c r="D137" s="11" t="s">
        <v>432</v>
      </c>
      <c r="E137" s="11">
        <v>1</v>
      </c>
      <c r="L137">
        <v>1110213</v>
      </c>
      <c r="M137" s="91"/>
      <c r="N137" s="90"/>
      <c r="R137" s="14"/>
      <c r="S137" s="93"/>
      <c r="T137" s="93"/>
      <c r="U137" s="14"/>
      <c r="V137" s="18"/>
      <c r="W137" s="18"/>
      <c r="X137" s="18"/>
      <c r="Y137" s="18"/>
      <c r="AC137" t="s">
        <v>432</v>
      </c>
      <c r="AD137">
        <v>1</v>
      </c>
      <c r="AE137" s="17">
        <f t="shared" si="22"/>
        <v>1</v>
      </c>
      <c r="AF137" s="17">
        <f t="shared" si="24"/>
        <v>0</v>
      </c>
      <c r="AG137" s="12"/>
      <c r="AH137" s="12">
        <f t="shared" si="25"/>
        <v>0</v>
      </c>
      <c r="AI137" s="18"/>
      <c r="AJ137" s="18"/>
      <c r="AL137">
        <v>1</v>
      </c>
      <c r="AM137" s="18"/>
      <c r="AN137" s="18"/>
    </row>
    <row r="138" spans="1:40" x14ac:dyDescent="0.3">
      <c r="A138" s="10">
        <f t="shared" si="23"/>
        <v>1110213</v>
      </c>
      <c r="B138" s="90" t="str">
        <f t="shared" si="23"/>
        <v>Bolero e Lambada: no coração do Pará</v>
      </c>
      <c r="C138">
        <v>1</v>
      </c>
      <c r="D138" s="11" t="s">
        <v>433</v>
      </c>
      <c r="E138" s="11">
        <v>1</v>
      </c>
      <c r="L138">
        <v>1110213</v>
      </c>
      <c r="M138" s="91"/>
      <c r="N138" s="90"/>
      <c r="R138" s="14"/>
      <c r="S138" s="93"/>
      <c r="T138" s="93"/>
      <c r="U138" s="14"/>
      <c r="V138" s="18"/>
      <c r="W138" s="18"/>
      <c r="X138" s="18"/>
      <c r="Y138" s="18"/>
      <c r="AC138" t="s">
        <v>433</v>
      </c>
      <c r="AD138">
        <v>1</v>
      </c>
      <c r="AE138" s="17">
        <f t="shared" si="22"/>
        <v>1</v>
      </c>
      <c r="AF138" s="17">
        <f t="shared" si="24"/>
        <v>0</v>
      </c>
      <c r="AG138" s="12"/>
      <c r="AH138" s="12">
        <f t="shared" si="25"/>
        <v>0</v>
      </c>
      <c r="AI138" s="18"/>
      <c r="AJ138" s="18"/>
      <c r="AL138">
        <v>1</v>
      </c>
      <c r="AM138" s="18"/>
      <c r="AN138" s="18"/>
    </row>
    <row r="139" spans="1:40" x14ac:dyDescent="0.3">
      <c r="A139" s="10">
        <f t="shared" si="23"/>
        <v>1110213</v>
      </c>
      <c r="B139" s="90" t="str">
        <f t="shared" si="23"/>
        <v>Bolero e Lambada: no coração do Pará</v>
      </c>
      <c r="C139">
        <v>1</v>
      </c>
      <c r="D139" s="11" t="s">
        <v>434</v>
      </c>
      <c r="E139" s="11">
        <v>1</v>
      </c>
      <c r="L139">
        <v>1110213</v>
      </c>
      <c r="M139" s="91"/>
      <c r="N139" s="90"/>
      <c r="R139" s="14"/>
      <c r="S139" s="93"/>
      <c r="T139" s="93"/>
      <c r="U139" s="14"/>
      <c r="V139" s="18"/>
      <c r="W139" s="18"/>
      <c r="X139" s="18"/>
      <c r="Y139" s="18"/>
      <c r="AC139" t="s">
        <v>434</v>
      </c>
      <c r="AD139">
        <v>1</v>
      </c>
      <c r="AE139" s="17">
        <f t="shared" si="22"/>
        <v>1</v>
      </c>
      <c r="AF139" s="17">
        <f t="shared" si="24"/>
        <v>0</v>
      </c>
      <c r="AG139" s="12"/>
      <c r="AH139" s="12">
        <f t="shared" si="25"/>
        <v>0</v>
      </c>
      <c r="AI139" s="18"/>
      <c r="AJ139" s="18"/>
      <c r="AL139">
        <v>1</v>
      </c>
      <c r="AM139" s="18"/>
      <c r="AN139" s="18"/>
    </row>
    <row r="140" spans="1:40" x14ac:dyDescent="0.3">
      <c r="A140" s="10">
        <v>1110212</v>
      </c>
      <c r="B140" s="90" t="s">
        <v>814</v>
      </c>
      <c r="C140">
        <v>1</v>
      </c>
      <c r="D140" s="11" t="s">
        <v>435</v>
      </c>
      <c r="E140" s="11">
        <v>1</v>
      </c>
      <c r="F140" s="11">
        <v>1</v>
      </c>
      <c r="G140" s="11" t="s">
        <v>436</v>
      </c>
      <c r="H140">
        <v>1</v>
      </c>
      <c r="I140" s="12">
        <f>J140/K140</f>
        <v>0.94117647058823528</v>
      </c>
      <c r="J140">
        <v>16</v>
      </c>
      <c r="K140">
        <v>17</v>
      </c>
      <c r="L140">
        <v>1110212</v>
      </c>
      <c r="M140" s="91" t="s">
        <v>437</v>
      </c>
      <c r="N140" s="90">
        <v>1</v>
      </c>
      <c r="O140" s="13">
        <f>P140/Q140</f>
        <v>1</v>
      </c>
      <c r="P140">
        <v>11</v>
      </c>
      <c r="Q140">
        <v>11</v>
      </c>
      <c r="R140" s="14">
        <v>3</v>
      </c>
      <c r="S140" s="92">
        <v>1</v>
      </c>
      <c r="T140" s="92">
        <v>1</v>
      </c>
      <c r="U140" s="14">
        <v>1</v>
      </c>
      <c r="V140" s="20" t="s">
        <v>263</v>
      </c>
      <c r="W140" s="92">
        <v>1</v>
      </c>
      <c r="X140" s="92">
        <v>1</v>
      </c>
      <c r="Y140" s="20" t="s">
        <v>436</v>
      </c>
      <c r="Z140">
        <v>1</v>
      </c>
      <c r="AA140" s="16">
        <v>1</v>
      </c>
      <c r="AB140" s="16">
        <v>1</v>
      </c>
      <c r="AC140" s="16" t="s">
        <v>435</v>
      </c>
      <c r="AD140">
        <v>1</v>
      </c>
      <c r="AE140" s="17">
        <f t="shared" si="22"/>
        <v>3</v>
      </c>
      <c r="AF140" s="17">
        <f t="shared" si="24"/>
        <v>3</v>
      </c>
      <c r="AG140" s="12">
        <f>SUM(W140,AA140)/SUM(U140,H140)</f>
        <v>1</v>
      </c>
      <c r="AH140" s="12">
        <f t="shared" si="25"/>
        <v>1</v>
      </c>
      <c r="AI140" s="19"/>
      <c r="AJ140" s="19"/>
      <c r="AK140">
        <v>1</v>
      </c>
      <c r="AL140">
        <v>1</v>
      </c>
      <c r="AM140" s="19"/>
      <c r="AN140" s="19" t="s">
        <v>774</v>
      </c>
    </row>
    <row r="141" spans="1:40" x14ac:dyDescent="0.3">
      <c r="A141" s="10">
        <f t="shared" ref="A141:B151" si="26">A140</f>
        <v>1110212</v>
      </c>
      <c r="B141" s="90" t="s">
        <v>814</v>
      </c>
      <c r="C141">
        <v>1</v>
      </c>
      <c r="D141" s="11" t="s">
        <v>438</v>
      </c>
      <c r="E141" s="11">
        <v>1</v>
      </c>
      <c r="F141" s="11">
        <v>1</v>
      </c>
      <c r="G141" s="11" t="s">
        <v>439</v>
      </c>
      <c r="H141">
        <v>1</v>
      </c>
      <c r="L141">
        <v>1110212</v>
      </c>
      <c r="M141" s="91" t="s">
        <v>437</v>
      </c>
      <c r="N141" s="90">
        <v>2</v>
      </c>
      <c r="R141" s="14">
        <v>1</v>
      </c>
      <c r="S141" s="92">
        <v>1</v>
      </c>
      <c r="T141" s="92">
        <v>1</v>
      </c>
      <c r="U141" s="14">
        <v>1</v>
      </c>
      <c r="V141" s="15" t="s">
        <v>244</v>
      </c>
      <c r="W141" s="92">
        <v>1</v>
      </c>
      <c r="X141" s="92">
        <v>1</v>
      </c>
      <c r="Y141" s="15" t="s">
        <v>439</v>
      </c>
      <c r="Z141">
        <v>1</v>
      </c>
      <c r="AA141" s="16">
        <v>1</v>
      </c>
      <c r="AB141" s="16">
        <v>1</v>
      </c>
      <c r="AC141" s="16" t="s">
        <v>438</v>
      </c>
      <c r="AD141">
        <v>1</v>
      </c>
      <c r="AE141" s="17">
        <f t="shared" si="22"/>
        <v>3</v>
      </c>
      <c r="AF141" s="17">
        <f t="shared" si="24"/>
        <v>3</v>
      </c>
      <c r="AG141" s="12">
        <f>SUM(W141,AA141)/SUM(U141,H141)</f>
        <v>1</v>
      </c>
      <c r="AH141" s="12">
        <f t="shared" si="25"/>
        <v>1</v>
      </c>
      <c r="AI141" s="18"/>
      <c r="AJ141" s="18"/>
      <c r="AK141">
        <v>1</v>
      </c>
      <c r="AL141">
        <v>1</v>
      </c>
      <c r="AM141" s="18"/>
      <c r="AN141" s="19" t="s">
        <v>768</v>
      </c>
    </row>
    <row r="142" spans="1:40" x14ac:dyDescent="0.3">
      <c r="A142" s="10">
        <f t="shared" si="26"/>
        <v>1110212</v>
      </c>
      <c r="B142" s="90" t="s">
        <v>814</v>
      </c>
      <c r="C142">
        <v>1</v>
      </c>
      <c r="D142" s="11" t="s">
        <v>440</v>
      </c>
      <c r="E142" s="11">
        <v>1</v>
      </c>
      <c r="F142" s="11">
        <v>1</v>
      </c>
      <c r="G142" s="11" t="s">
        <v>441</v>
      </c>
      <c r="H142">
        <v>2</v>
      </c>
      <c r="L142">
        <v>1110212</v>
      </c>
      <c r="M142" s="91" t="s">
        <v>437</v>
      </c>
      <c r="N142" s="90">
        <v>3</v>
      </c>
      <c r="R142" s="14">
        <v>1</v>
      </c>
      <c r="S142" s="92">
        <v>1</v>
      </c>
      <c r="T142" s="92">
        <v>1</v>
      </c>
      <c r="U142" s="14">
        <v>1</v>
      </c>
      <c r="V142" s="20" t="str">
        <f>VLOOKUP(AN142,[1]Sheet4!$A$1:$C$30,2,0)</f>
        <v>Artistas mulheres, dificuldades, legado</v>
      </c>
      <c r="W142" s="92">
        <v>1</v>
      </c>
      <c r="X142" s="92">
        <v>1</v>
      </c>
      <c r="Y142" s="20" t="s">
        <v>441</v>
      </c>
      <c r="Z142">
        <v>2</v>
      </c>
      <c r="AA142" s="16">
        <v>1</v>
      </c>
      <c r="AB142" s="16">
        <v>1</v>
      </c>
      <c r="AC142" s="16" t="s">
        <v>440</v>
      </c>
      <c r="AD142">
        <v>1</v>
      </c>
      <c r="AE142" s="17">
        <f t="shared" si="22"/>
        <v>4</v>
      </c>
      <c r="AF142" s="17">
        <f t="shared" si="24"/>
        <v>3</v>
      </c>
      <c r="AG142" s="12">
        <f>SUM(W142,AA142)/SUM(U142,H142)</f>
        <v>0.66666666666666663</v>
      </c>
      <c r="AH142" s="12">
        <f t="shared" si="25"/>
        <v>0.75</v>
      </c>
      <c r="AI142" s="19"/>
      <c r="AJ142" s="19"/>
      <c r="AK142">
        <v>2</v>
      </c>
      <c r="AL142">
        <v>1</v>
      </c>
      <c r="AM142" s="19"/>
      <c r="AN142" s="19">
        <v>1110204</v>
      </c>
    </row>
    <row r="143" spans="1:40" x14ac:dyDescent="0.3">
      <c r="A143" s="10">
        <f t="shared" si="26"/>
        <v>1110212</v>
      </c>
      <c r="B143" s="90" t="s">
        <v>814</v>
      </c>
      <c r="C143">
        <v>1</v>
      </c>
      <c r="D143" s="11" t="s">
        <v>442</v>
      </c>
      <c r="E143" s="11">
        <v>1</v>
      </c>
      <c r="F143" s="11">
        <v>1</v>
      </c>
      <c r="G143" s="11" t="s">
        <v>443</v>
      </c>
      <c r="H143">
        <v>1</v>
      </c>
      <c r="L143">
        <v>1110212</v>
      </c>
      <c r="M143" s="91" t="s">
        <v>437</v>
      </c>
      <c r="N143" s="90">
        <v>4</v>
      </c>
      <c r="R143" s="14">
        <v>1</v>
      </c>
      <c r="S143" s="92">
        <v>1</v>
      </c>
      <c r="T143" s="92">
        <v>1</v>
      </c>
      <c r="U143" s="14">
        <v>1</v>
      </c>
      <c r="V143" s="15" t="s">
        <v>444</v>
      </c>
      <c r="W143" s="92">
        <v>1</v>
      </c>
      <c r="X143" s="92">
        <v>1</v>
      </c>
      <c r="Y143" s="15" t="s">
        <v>443</v>
      </c>
      <c r="Z143">
        <v>1</v>
      </c>
      <c r="AA143" s="16">
        <v>1</v>
      </c>
      <c r="AB143" s="16">
        <v>1</v>
      </c>
      <c r="AC143" s="16" t="s">
        <v>442</v>
      </c>
      <c r="AD143">
        <v>1</v>
      </c>
      <c r="AE143" s="17">
        <f t="shared" si="22"/>
        <v>3</v>
      </c>
      <c r="AF143" s="17">
        <f t="shared" si="24"/>
        <v>3</v>
      </c>
      <c r="AG143" s="12">
        <f>SUM(W143,AA143)/SUM(U143,H143)</f>
        <v>1</v>
      </c>
      <c r="AH143" s="12">
        <f t="shared" si="25"/>
        <v>1</v>
      </c>
      <c r="AI143" s="18"/>
      <c r="AJ143" s="18"/>
      <c r="AK143">
        <v>1</v>
      </c>
      <c r="AL143">
        <v>1</v>
      </c>
      <c r="AM143" s="18"/>
      <c r="AN143" s="19" t="s">
        <v>815</v>
      </c>
    </row>
    <row r="144" spans="1:40" x14ac:dyDescent="0.3">
      <c r="A144" s="10">
        <f t="shared" si="26"/>
        <v>1110212</v>
      </c>
      <c r="B144" s="90" t="str">
        <f t="shared" si="26"/>
        <v>Casa de Sonhos</v>
      </c>
      <c r="C144">
        <v>1</v>
      </c>
      <c r="D144" s="11" t="s">
        <v>445</v>
      </c>
      <c r="E144" s="11">
        <v>1</v>
      </c>
      <c r="L144">
        <v>1110212</v>
      </c>
      <c r="M144" s="91"/>
      <c r="N144" s="90"/>
      <c r="R144" s="14"/>
      <c r="S144" s="93"/>
      <c r="T144" s="93"/>
      <c r="U144" s="14"/>
      <c r="V144" s="18"/>
      <c r="W144" s="18"/>
      <c r="X144" s="18"/>
      <c r="Y144" s="18"/>
      <c r="AA144" s="16">
        <v>1</v>
      </c>
      <c r="AB144" s="16">
        <v>1</v>
      </c>
      <c r="AC144" s="16" t="s">
        <v>445</v>
      </c>
      <c r="AD144">
        <v>1</v>
      </c>
      <c r="AE144" s="17">
        <f t="shared" si="22"/>
        <v>1</v>
      </c>
      <c r="AF144" s="17">
        <f t="shared" si="24"/>
        <v>1</v>
      </c>
      <c r="AG144" s="12"/>
      <c r="AH144" s="12">
        <f t="shared" si="25"/>
        <v>1</v>
      </c>
      <c r="AI144" s="18"/>
      <c r="AJ144" s="18"/>
      <c r="AL144">
        <v>1</v>
      </c>
      <c r="AM144" s="18"/>
      <c r="AN144" s="19"/>
    </row>
    <row r="145" spans="1:40" x14ac:dyDescent="0.3">
      <c r="A145" s="10">
        <f t="shared" si="26"/>
        <v>1110212</v>
      </c>
      <c r="B145" s="90" t="str">
        <f t="shared" si="26"/>
        <v>Casa de Sonhos</v>
      </c>
      <c r="C145">
        <v>1</v>
      </c>
      <c r="D145" s="11" t="s">
        <v>446</v>
      </c>
      <c r="E145" s="11">
        <v>1</v>
      </c>
      <c r="L145">
        <v>1110212</v>
      </c>
      <c r="M145" s="91"/>
      <c r="N145" s="90"/>
      <c r="R145" s="14"/>
      <c r="S145" s="93"/>
      <c r="T145" s="93"/>
      <c r="U145" s="14"/>
      <c r="V145" s="18"/>
      <c r="W145" s="18"/>
      <c r="X145" s="18"/>
      <c r="Y145" s="18"/>
      <c r="AA145" s="16">
        <v>1</v>
      </c>
      <c r="AB145" s="16">
        <v>1</v>
      </c>
      <c r="AC145" s="16" t="s">
        <v>446</v>
      </c>
      <c r="AD145">
        <v>1</v>
      </c>
      <c r="AE145" s="17">
        <f t="shared" si="22"/>
        <v>1</v>
      </c>
      <c r="AF145" s="17">
        <f t="shared" si="24"/>
        <v>1</v>
      </c>
      <c r="AG145" s="12"/>
      <c r="AH145" s="12">
        <f t="shared" si="25"/>
        <v>1</v>
      </c>
      <c r="AI145" s="18"/>
      <c r="AJ145" s="18"/>
      <c r="AL145">
        <v>1</v>
      </c>
      <c r="AM145" s="18"/>
      <c r="AN145" s="19"/>
    </row>
    <row r="146" spans="1:40" x14ac:dyDescent="0.3">
      <c r="A146" s="10">
        <f t="shared" si="26"/>
        <v>1110212</v>
      </c>
      <c r="B146" s="90" t="str">
        <f t="shared" si="26"/>
        <v>Casa de Sonhos</v>
      </c>
      <c r="C146">
        <v>1</v>
      </c>
      <c r="D146" s="11" t="s">
        <v>447</v>
      </c>
      <c r="E146" s="11">
        <v>1</v>
      </c>
      <c r="L146">
        <v>1110212</v>
      </c>
      <c r="M146" s="91"/>
      <c r="N146" s="90"/>
      <c r="R146" s="14"/>
      <c r="S146" s="93"/>
      <c r="T146" s="93"/>
      <c r="U146" s="14"/>
      <c r="V146" s="18"/>
      <c r="W146" s="18"/>
      <c r="X146" s="18"/>
      <c r="Y146" s="18"/>
      <c r="AA146" s="16">
        <v>1</v>
      </c>
      <c r="AB146" s="16">
        <v>1</v>
      </c>
      <c r="AC146" s="16" t="s">
        <v>447</v>
      </c>
      <c r="AD146">
        <v>1</v>
      </c>
      <c r="AE146" s="17">
        <f t="shared" si="22"/>
        <v>1</v>
      </c>
      <c r="AF146" s="17">
        <f t="shared" si="24"/>
        <v>1</v>
      </c>
      <c r="AG146" s="12"/>
      <c r="AH146" s="12">
        <f t="shared" si="25"/>
        <v>1</v>
      </c>
      <c r="AI146" s="18"/>
      <c r="AJ146" s="18"/>
      <c r="AL146">
        <v>1</v>
      </c>
      <c r="AM146" s="18"/>
      <c r="AN146" s="19"/>
    </row>
    <row r="147" spans="1:40" x14ac:dyDescent="0.3">
      <c r="A147" s="10">
        <f t="shared" si="26"/>
        <v>1110212</v>
      </c>
      <c r="B147" s="90" t="str">
        <f t="shared" si="26"/>
        <v>Casa de Sonhos</v>
      </c>
      <c r="C147">
        <v>1</v>
      </c>
      <c r="D147" s="11" t="s">
        <v>448</v>
      </c>
      <c r="E147" s="11">
        <v>1</v>
      </c>
      <c r="L147">
        <v>1110212</v>
      </c>
      <c r="M147" s="91"/>
      <c r="N147" s="90"/>
      <c r="R147" s="14"/>
      <c r="S147" s="93"/>
      <c r="T147" s="93"/>
      <c r="U147" s="14"/>
      <c r="V147" s="18"/>
      <c r="W147" s="18"/>
      <c r="X147" s="18"/>
      <c r="Y147" s="18"/>
      <c r="AA147" s="16">
        <v>1</v>
      </c>
      <c r="AB147" s="16">
        <v>1</v>
      </c>
      <c r="AC147" s="16" t="s">
        <v>448</v>
      </c>
      <c r="AD147">
        <v>1</v>
      </c>
      <c r="AE147" s="17">
        <f t="shared" si="22"/>
        <v>1</v>
      </c>
      <c r="AF147" s="17">
        <f t="shared" si="24"/>
        <v>1</v>
      </c>
      <c r="AG147" s="12"/>
      <c r="AH147" s="12">
        <f t="shared" si="25"/>
        <v>1</v>
      </c>
      <c r="AI147" s="18"/>
      <c r="AJ147" s="18"/>
      <c r="AL147">
        <v>1</v>
      </c>
      <c r="AM147" s="18"/>
      <c r="AN147" s="19"/>
    </row>
    <row r="148" spans="1:40" x14ac:dyDescent="0.3">
      <c r="A148" s="10">
        <f t="shared" si="26"/>
        <v>1110212</v>
      </c>
      <c r="B148" s="90" t="str">
        <f t="shared" si="26"/>
        <v>Casa de Sonhos</v>
      </c>
      <c r="C148">
        <v>1</v>
      </c>
      <c r="D148" s="11" t="s">
        <v>449</v>
      </c>
      <c r="E148" s="11">
        <v>1</v>
      </c>
      <c r="L148">
        <v>1110212</v>
      </c>
      <c r="M148" s="91"/>
      <c r="N148" s="90"/>
      <c r="R148" s="14"/>
      <c r="S148" s="93"/>
      <c r="T148" s="93"/>
      <c r="U148" s="14"/>
      <c r="V148" s="18"/>
      <c r="W148" s="18"/>
      <c r="X148" s="18"/>
      <c r="Y148" s="18"/>
      <c r="AA148" s="16">
        <v>1</v>
      </c>
      <c r="AB148" s="16">
        <v>1</v>
      </c>
      <c r="AC148" s="16" t="s">
        <v>449</v>
      </c>
      <c r="AD148">
        <v>1</v>
      </c>
      <c r="AE148" s="17">
        <f t="shared" si="22"/>
        <v>1</v>
      </c>
      <c r="AF148" s="17">
        <f t="shared" si="24"/>
        <v>1</v>
      </c>
      <c r="AG148" s="12"/>
      <c r="AH148" s="12">
        <f t="shared" si="25"/>
        <v>1</v>
      </c>
      <c r="AI148" s="18"/>
      <c r="AJ148" s="18"/>
      <c r="AL148">
        <v>1</v>
      </c>
      <c r="AM148" s="18"/>
      <c r="AN148" s="19"/>
    </row>
    <row r="149" spans="1:40" x14ac:dyDescent="0.3">
      <c r="A149" s="10">
        <f t="shared" si="26"/>
        <v>1110212</v>
      </c>
      <c r="B149" s="90" t="str">
        <f t="shared" si="26"/>
        <v>Casa de Sonhos</v>
      </c>
      <c r="C149">
        <v>1</v>
      </c>
      <c r="D149" s="11" t="s">
        <v>450</v>
      </c>
      <c r="E149" s="11">
        <v>1</v>
      </c>
      <c r="L149">
        <v>1110212</v>
      </c>
      <c r="M149" s="91"/>
      <c r="N149" s="90"/>
      <c r="R149" s="14"/>
      <c r="S149" s="93"/>
      <c r="T149" s="93"/>
      <c r="U149" s="14"/>
      <c r="V149" s="18"/>
      <c r="W149" s="18"/>
      <c r="X149" s="18"/>
      <c r="Y149" s="18"/>
      <c r="AA149" s="16">
        <v>1</v>
      </c>
      <c r="AB149" s="16">
        <v>1</v>
      </c>
      <c r="AC149" s="16" t="s">
        <v>450</v>
      </c>
      <c r="AD149">
        <v>1</v>
      </c>
      <c r="AE149" s="17">
        <f t="shared" si="22"/>
        <v>1</v>
      </c>
      <c r="AF149" s="17">
        <f t="shared" si="24"/>
        <v>1</v>
      </c>
      <c r="AG149" s="12"/>
      <c r="AH149" s="12">
        <f t="shared" si="25"/>
        <v>1</v>
      </c>
      <c r="AI149" s="18"/>
      <c r="AJ149" s="18"/>
      <c r="AL149">
        <v>1</v>
      </c>
      <c r="AM149" s="18"/>
      <c r="AN149" s="19"/>
    </row>
    <row r="150" spans="1:40" x14ac:dyDescent="0.3">
      <c r="A150" s="10">
        <f t="shared" si="26"/>
        <v>1110212</v>
      </c>
      <c r="B150" s="90" t="str">
        <f t="shared" si="26"/>
        <v>Casa de Sonhos</v>
      </c>
      <c r="C150">
        <v>1</v>
      </c>
      <c r="D150" t="s">
        <v>367</v>
      </c>
      <c r="L150">
        <v>1110212</v>
      </c>
      <c r="M150" s="91"/>
      <c r="N150" s="90"/>
      <c r="R150" s="14"/>
      <c r="S150" s="93"/>
      <c r="T150" s="93"/>
      <c r="U150" s="14"/>
      <c r="V150" s="18"/>
      <c r="W150" s="18"/>
      <c r="X150" s="18"/>
      <c r="Y150" s="18"/>
      <c r="AA150" s="16">
        <v>1</v>
      </c>
      <c r="AB150" s="16">
        <v>1</v>
      </c>
      <c r="AC150" s="16" t="s">
        <v>367</v>
      </c>
      <c r="AD150">
        <v>1</v>
      </c>
      <c r="AE150" s="17">
        <f t="shared" si="22"/>
        <v>1</v>
      </c>
      <c r="AF150" s="17">
        <f t="shared" si="24"/>
        <v>1</v>
      </c>
      <c r="AG150" s="12"/>
      <c r="AH150" s="12">
        <f t="shared" si="25"/>
        <v>1</v>
      </c>
      <c r="AI150" s="18"/>
      <c r="AJ150" s="18"/>
      <c r="AL150">
        <v>1</v>
      </c>
      <c r="AM150" s="18"/>
      <c r="AN150" s="19"/>
    </row>
    <row r="151" spans="1:40" x14ac:dyDescent="0.3">
      <c r="A151" s="10">
        <f t="shared" si="26"/>
        <v>1110212</v>
      </c>
      <c r="B151" s="90" t="str">
        <f t="shared" si="26"/>
        <v>Casa de Sonhos</v>
      </c>
      <c r="C151">
        <v>1</v>
      </c>
      <c r="D151" s="11" t="s">
        <v>451</v>
      </c>
      <c r="E151" s="11">
        <v>1</v>
      </c>
      <c r="L151">
        <v>1110212</v>
      </c>
      <c r="M151" s="91"/>
      <c r="N151" s="90"/>
      <c r="R151" s="14"/>
      <c r="S151" s="93"/>
      <c r="T151" s="93"/>
      <c r="U151" s="14"/>
      <c r="V151" s="18"/>
      <c r="W151" s="18"/>
      <c r="X151" s="18"/>
      <c r="Y151" s="18"/>
      <c r="AA151" s="16">
        <v>1</v>
      </c>
      <c r="AB151" s="16">
        <v>1</v>
      </c>
      <c r="AC151" s="16" t="s">
        <v>451</v>
      </c>
      <c r="AD151">
        <v>1</v>
      </c>
      <c r="AE151" s="17">
        <f t="shared" si="22"/>
        <v>1</v>
      </c>
      <c r="AF151" s="17">
        <f t="shared" si="24"/>
        <v>1</v>
      </c>
      <c r="AG151" s="12"/>
      <c r="AH151" s="12">
        <f t="shared" si="25"/>
        <v>1</v>
      </c>
      <c r="AI151" s="18"/>
      <c r="AJ151" s="18"/>
      <c r="AL151">
        <v>1</v>
      </c>
      <c r="AM151" s="18"/>
      <c r="AN151" s="19"/>
    </row>
    <row r="152" spans="1:40" x14ac:dyDescent="0.3">
      <c r="A152" s="10">
        <v>1110211</v>
      </c>
      <c r="B152" s="90" t="s">
        <v>816</v>
      </c>
      <c r="C152">
        <v>1</v>
      </c>
      <c r="D152" s="11" t="s">
        <v>452</v>
      </c>
      <c r="E152" s="11">
        <v>1</v>
      </c>
      <c r="G152" t="s">
        <v>453</v>
      </c>
      <c r="H152">
        <v>1</v>
      </c>
      <c r="I152" s="12">
        <f>J152/K152</f>
        <v>0.69565217391304346</v>
      </c>
      <c r="J152">
        <v>16</v>
      </c>
      <c r="K152">
        <v>23</v>
      </c>
      <c r="L152">
        <v>1110211</v>
      </c>
      <c r="M152" s="91" t="s">
        <v>454</v>
      </c>
      <c r="N152" s="90">
        <v>1</v>
      </c>
      <c r="O152" s="13">
        <f>P152/Q152</f>
        <v>0.91666666666666663</v>
      </c>
      <c r="P152">
        <v>11</v>
      </c>
      <c r="Q152">
        <v>12</v>
      </c>
      <c r="R152" s="14">
        <v>2</v>
      </c>
      <c r="S152" s="92">
        <v>1</v>
      </c>
      <c r="T152" s="92">
        <v>1</v>
      </c>
      <c r="U152" s="14">
        <v>1</v>
      </c>
      <c r="V152" s="15" t="s">
        <v>455</v>
      </c>
      <c r="W152" s="18"/>
      <c r="X152" s="18"/>
      <c r="Y152" s="18" t="s">
        <v>453</v>
      </c>
      <c r="Z152">
        <v>1</v>
      </c>
      <c r="AA152" s="16">
        <v>1</v>
      </c>
      <c r="AB152" s="16">
        <v>1</v>
      </c>
      <c r="AC152" s="16" t="s">
        <v>452</v>
      </c>
      <c r="AD152">
        <v>1</v>
      </c>
      <c r="AE152" s="17">
        <f t="shared" si="22"/>
        <v>3</v>
      </c>
      <c r="AF152" s="17">
        <f t="shared" si="24"/>
        <v>2</v>
      </c>
      <c r="AG152" s="12">
        <f>SUM(W152,AA152)/SUM(U152,H152)</f>
        <v>0.5</v>
      </c>
      <c r="AH152" s="12">
        <f t="shared" si="25"/>
        <v>0.66666666666666663</v>
      </c>
      <c r="AI152" s="18"/>
      <c r="AJ152" s="18"/>
      <c r="AK152">
        <v>1</v>
      </c>
      <c r="AL152">
        <v>1</v>
      </c>
      <c r="AM152" s="18"/>
      <c r="AN152" s="19" t="s">
        <v>817</v>
      </c>
    </row>
    <row r="153" spans="1:40" x14ac:dyDescent="0.3">
      <c r="A153" s="10">
        <f t="shared" ref="A153:B168" si="27">A152</f>
        <v>1110211</v>
      </c>
      <c r="B153" s="90" t="s">
        <v>816</v>
      </c>
      <c r="C153">
        <v>1</v>
      </c>
      <c r="D153" s="11" t="s">
        <v>456</v>
      </c>
      <c r="E153" s="11">
        <v>1</v>
      </c>
      <c r="F153" s="11">
        <v>1</v>
      </c>
      <c r="G153" s="11" t="s">
        <v>457</v>
      </c>
      <c r="H153">
        <v>1</v>
      </c>
      <c r="L153">
        <v>1110211</v>
      </c>
      <c r="M153" s="91" t="s">
        <v>454</v>
      </c>
      <c r="N153" s="90">
        <v>2</v>
      </c>
      <c r="R153" s="14">
        <v>2</v>
      </c>
      <c r="S153" s="92">
        <v>1</v>
      </c>
      <c r="T153" s="92">
        <v>1</v>
      </c>
      <c r="U153" s="14">
        <v>1</v>
      </c>
      <c r="V153" s="15" t="s">
        <v>458</v>
      </c>
      <c r="W153" s="92">
        <v>1</v>
      </c>
      <c r="X153" s="92">
        <v>1</v>
      </c>
      <c r="Y153" s="15" t="s">
        <v>457</v>
      </c>
      <c r="Z153">
        <v>1</v>
      </c>
      <c r="AA153" s="16">
        <v>1</v>
      </c>
      <c r="AB153" s="16">
        <v>1</v>
      </c>
      <c r="AC153" s="16" t="s">
        <v>456</v>
      </c>
      <c r="AD153">
        <v>1</v>
      </c>
      <c r="AE153" s="17">
        <f t="shared" si="22"/>
        <v>3</v>
      </c>
      <c r="AF153" s="17">
        <f t="shared" si="24"/>
        <v>3</v>
      </c>
      <c r="AG153" s="12">
        <f>SUM(W153,AA153)/SUM(U153,H153)</f>
        <v>1</v>
      </c>
      <c r="AH153" s="12">
        <f t="shared" si="25"/>
        <v>1</v>
      </c>
      <c r="AI153" s="18"/>
      <c r="AJ153" s="18"/>
      <c r="AK153">
        <v>1</v>
      </c>
      <c r="AL153">
        <v>1</v>
      </c>
      <c r="AM153" s="18"/>
      <c r="AN153" s="19" t="s">
        <v>818</v>
      </c>
    </row>
    <row r="154" spans="1:40" x14ac:dyDescent="0.3">
      <c r="A154" s="10">
        <f t="shared" si="27"/>
        <v>1110211</v>
      </c>
      <c r="B154" s="90" t="s">
        <v>816</v>
      </c>
      <c r="C154">
        <v>1</v>
      </c>
      <c r="D154" s="11" t="s">
        <v>459</v>
      </c>
      <c r="E154" s="11">
        <v>1</v>
      </c>
      <c r="F154" s="11">
        <v>1</v>
      </c>
      <c r="G154" s="11" t="s">
        <v>460</v>
      </c>
      <c r="H154">
        <v>1</v>
      </c>
      <c r="L154">
        <v>1110211</v>
      </c>
      <c r="M154" s="91" t="s">
        <v>454</v>
      </c>
      <c r="N154" s="90">
        <v>3</v>
      </c>
      <c r="R154" s="14">
        <v>1</v>
      </c>
      <c r="S154" s="92">
        <v>1</v>
      </c>
      <c r="T154" s="92">
        <v>1</v>
      </c>
      <c r="U154" s="14">
        <v>1</v>
      </c>
      <c r="V154" s="15" t="s">
        <v>461</v>
      </c>
      <c r="W154" s="92">
        <v>1</v>
      </c>
      <c r="X154" s="92">
        <v>1</v>
      </c>
      <c r="Y154" s="15" t="s">
        <v>460</v>
      </c>
      <c r="Z154">
        <v>1</v>
      </c>
      <c r="AA154" s="16">
        <v>1</v>
      </c>
      <c r="AB154" s="16">
        <v>1</v>
      </c>
      <c r="AC154" s="16" t="s">
        <v>459</v>
      </c>
      <c r="AD154">
        <v>1</v>
      </c>
      <c r="AE154" s="17">
        <f t="shared" si="22"/>
        <v>3</v>
      </c>
      <c r="AF154" s="17">
        <f t="shared" si="24"/>
        <v>3</v>
      </c>
      <c r="AG154" s="12">
        <f>SUM(W154,AA154)/SUM(U154,H154)</f>
        <v>1</v>
      </c>
      <c r="AH154" s="12">
        <f t="shared" si="25"/>
        <v>1</v>
      </c>
      <c r="AI154" s="18"/>
      <c r="AJ154" s="18"/>
      <c r="AK154">
        <v>1</v>
      </c>
      <c r="AL154">
        <v>1</v>
      </c>
      <c r="AM154" s="18"/>
      <c r="AN154" s="19" t="s">
        <v>819</v>
      </c>
    </row>
    <row r="155" spans="1:40" x14ac:dyDescent="0.3">
      <c r="A155" s="10">
        <f t="shared" si="27"/>
        <v>1110211</v>
      </c>
      <c r="B155" s="90" t="s">
        <v>816</v>
      </c>
      <c r="C155">
        <v>1</v>
      </c>
      <c r="D155" s="11" t="s">
        <v>462</v>
      </c>
      <c r="E155" s="11">
        <v>1</v>
      </c>
      <c r="G155" t="s">
        <v>191</v>
      </c>
      <c r="H155">
        <v>1</v>
      </c>
      <c r="L155">
        <v>1110211</v>
      </c>
      <c r="M155" s="91" t="s">
        <v>454</v>
      </c>
      <c r="N155" s="90">
        <v>4</v>
      </c>
      <c r="R155" s="14">
        <v>1</v>
      </c>
      <c r="S155" s="92">
        <v>1</v>
      </c>
      <c r="T155" s="92">
        <v>1</v>
      </c>
      <c r="U155" s="14">
        <v>1</v>
      </c>
      <c r="V155" s="15" t="s">
        <v>461</v>
      </c>
      <c r="W155" s="92">
        <v>1</v>
      </c>
      <c r="X155" s="92">
        <v>1</v>
      </c>
      <c r="Y155" s="15" t="s">
        <v>191</v>
      </c>
      <c r="Z155">
        <v>1</v>
      </c>
      <c r="AA155" s="16">
        <v>1</v>
      </c>
      <c r="AB155" s="16">
        <v>1</v>
      </c>
      <c r="AC155" s="16" t="s">
        <v>462</v>
      </c>
      <c r="AD155">
        <v>1</v>
      </c>
      <c r="AE155" s="17">
        <f t="shared" si="22"/>
        <v>3</v>
      </c>
      <c r="AF155" s="17">
        <f t="shared" si="24"/>
        <v>3</v>
      </c>
      <c r="AG155" s="12">
        <f>SUM(W155,AA155)/SUM(U155,H155)</f>
        <v>1</v>
      </c>
      <c r="AH155" s="12">
        <f t="shared" si="25"/>
        <v>1</v>
      </c>
      <c r="AI155" s="18"/>
      <c r="AJ155" s="18"/>
      <c r="AK155">
        <v>1</v>
      </c>
      <c r="AL155">
        <v>1</v>
      </c>
      <c r="AM155" s="18"/>
      <c r="AN155" s="19" t="s">
        <v>820</v>
      </c>
    </row>
    <row r="156" spans="1:40" x14ac:dyDescent="0.3">
      <c r="A156" s="10">
        <f t="shared" si="27"/>
        <v>1110211</v>
      </c>
      <c r="B156" s="90" t="s">
        <v>816</v>
      </c>
      <c r="C156">
        <v>1</v>
      </c>
      <c r="D156" s="11" t="s">
        <v>463</v>
      </c>
      <c r="E156" s="11">
        <v>1</v>
      </c>
      <c r="G156" t="s">
        <v>464</v>
      </c>
      <c r="H156">
        <v>1</v>
      </c>
      <c r="L156">
        <v>1110211</v>
      </c>
      <c r="M156" s="91" t="s">
        <v>454</v>
      </c>
      <c r="N156" s="90">
        <v>5</v>
      </c>
      <c r="R156" s="14">
        <v>1</v>
      </c>
      <c r="S156" s="92">
        <v>1</v>
      </c>
      <c r="T156" s="92">
        <v>1</v>
      </c>
      <c r="U156" s="14">
        <v>1</v>
      </c>
      <c r="V156" s="15" t="s">
        <v>465</v>
      </c>
      <c r="W156" s="92">
        <v>1</v>
      </c>
      <c r="X156" s="92">
        <v>1</v>
      </c>
      <c r="Y156" s="15" t="s">
        <v>464</v>
      </c>
      <c r="Z156">
        <v>1</v>
      </c>
      <c r="AA156" s="16">
        <v>1</v>
      </c>
      <c r="AB156" s="16">
        <v>1</v>
      </c>
      <c r="AC156" s="16" t="s">
        <v>463</v>
      </c>
      <c r="AD156">
        <v>1</v>
      </c>
      <c r="AE156" s="17">
        <f t="shared" si="22"/>
        <v>3</v>
      </c>
      <c r="AF156" s="17">
        <f t="shared" si="24"/>
        <v>3</v>
      </c>
      <c r="AG156" s="12">
        <f>SUM(W156,AA156)/SUM(U156,H156)</f>
        <v>1</v>
      </c>
      <c r="AH156" s="12">
        <f t="shared" si="25"/>
        <v>1</v>
      </c>
      <c r="AI156" s="18"/>
      <c r="AJ156" s="18"/>
      <c r="AK156">
        <v>1</v>
      </c>
      <c r="AL156">
        <v>1</v>
      </c>
      <c r="AM156" s="18"/>
      <c r="AN156" s="19" t="s">
        <v>821</v>
      </c>
    </row>
    <row r="157" spans="1:40" x14ac:dyDescent="0.3">
      <c r="A157" s="10">
        <f t="shared" si="27"/>
        <v>1110211</v>
      </c>
      <c r="B157" s="90" t="str">
        <f t="shared" si="27"/>
        <v>OPARÁ - O Velho Chico: águas, margens e gentes</v>
      </c>
      <c r="C157">
        <v>1</v>
      </c>
      <c r="D157" t="s">
        <v>466</v>
      </c>
      <c r="L157">
        <v>1110211</v>
      </c>
      <c r="M157" s="91"/>
      <c r="N157" s="90"/>
      <c r="R157" s="14"/>
      <c r="S157" s="93"/>
      <c r="T157" s="93"/>
      <c r="U157" s="14"/>
      <c r="V157" s="18"/>
      <c r="W157" s="18"/>
      <c r="X157" s="18"/>
      <c r="Y157" s="18"/>
      <c r="AC157" t="s">
        <v>466</v>
      </c>
      <c r="AD157">
        <v>1</v>
      </c>
      <c r="AE157" s="17">
        <f t="shared" si="22"/>
        <v>1</v>
      </c>
      <c r="AF157" s="17">
        <f t="shared" si="24"/>
        <v>0</v>
      </c>
      <c r="AG157" s="12"/>
      <c r="AH157" s="12">
        <f t="shared" si="25"/>
        <v>0</v>
      </c>
      <c r="AI157" s="18"/>
      <c r="AJ157" s="18"/>
      <c r="AL157">
        <v>1</v>
      </c>
      <c r="AM157" s="18"/>
      <c r="AN157" s="19"/>
    </row>
    <row r="158" spans="1:40" x14ac:dyDescent="0.3">
      <c r="A158" s="10">
        <f t="shared" si="27"/>
        <v>1110211</v>
      </c>
      <c r="B158" s="90" t="str">
        <f t="shared" si="27"/>
        <v>OPARÁ - O Velho Chico: águas, margens e gentes</v>
      </c>
      <c r="C158">
        <v>1</v>
      </c>
      <c r="D158" t="s">
        <v>322</v>
      </c>
      <c r="L158">
        <v>1110211</v>
      </c>
      <c r="M158" s="91"/>
      <c r="N158" s="90"/>
      <c r="R158" s="14"/>
      <c r="S158" s="93"/>
      <c r="T158" s="93"/>
      <c r="U158" s="14"/>
      <c r="V158" s="18"/>
      <c r="W158" s="18"/>
      <c r="X158" s="18"/>
      <c r="Y158" s="18"/>
      <c r="AC158" t="s">
        <v>322</v>
      </c>
      <c r="AD158">
        <v>1</v>
      </c>
      <c r="AE158" s="17">
        <f t="shared" si="22"/>
        <v>1</v>
      </c>
      <c r="AF158" s="17">
        <f t="shared" si="24"/>
        <v>0</v>
      </c>
      <c r="AG158" s="12"/>
      <c r="AH158" s="12">
        <f t="shared" si="25"/>
        <v>0</v>
      </c>
      <c r="AI158" s="18"/>
      <c r="AJ158" s="18"/>
      <c r="AL158">
        <v>1</v>
      </c>
      <c r="AM158" s="18"/>
      <c r="AN158" s="19"/>
    </row>
    <row r="159" spans="1:40" x14ac:dyDescent="0.3">
      <c r="A159" s="10">
        <f t="shared" si="27"/>
        <v>1110211</v>
      </c>
      <c r="B159" s="90" t="str">
        <f t="shared" si="27"/>
        <v>OPARÁ - O Velho Chico: águas, margens e gentes</v>
      </c>
      <c r="C159">
        <v>1</v>
      </c>
      <c r="D159" s="11" t="s">
        <v>467</v>
      </c>
      <c r="E159" s="11">
        <v>1</v>
      </c>
      <c r="L159">
        <v>1110211</v>
      </c>
      <c r="M159" s="91"/>
      <c r="N159" s="90"/>
      <c r="R159" s="14"/>
      <c r="S159" s="93"/>
      <c r="T159" s="93"/>
      <c r="U159" s="14"/>
      <c r="V159" s="18"/>
      <c r="W159" s="18"/>
      <c r="X159" s="18"/>
      <c r="Y159" s="18"/>
      <c r="AA159" s="16">
        <v>1</v>
      </c>
      <c r="AB159" s="16">
        <v>1</v>
      </c>
      <c r="AC159" s="16" t="s">
        <v>467</v>
      </c>
      <c r="AD159">
        <v>1</v>
      </c>
      <c r="AE159" s="17">
        <f t="shared" si="22"/>
        <v>1</v>
      </c>
      <c r="AF159" s="17">
        <f t="shared" si="24"/>
        <v>1</v>
      </c>
      <c r="AG159" s="12"/>
      <c r="AH159" s="12">
        <f t="shared" si="25"/>
        <v>1</v>
      </c>
      <c r="AI159" s="18"/>
      <c r="AJ159" s="18"/>
      <c r="AL159">
        <v>1</v>
      </c>
      <c r="AM159" s="18"/>
      <c r="AN159" s="19"/>
    </row>
    <row r="160" spans="1:40" x14ac:dyDescent="0.3">
      <c r="A160" s="10">
        <f t="shared" si="27"/>
        <v>1110211</v>
      </c>
      <c r="B160" s="90" t="str">
        <f t="shared" si="27"/>
        <v>OPARÁ - O Velho Chico: águas, margens e gentes</v>
      </c>
      <c r="C160">
        <v>1</v>
      </c>
      <c r="D160" s="11" t="s">
        <v>468</v>
      </c>
      <c r="E160" s="11">
        <v>1</v>
      </c>
      <c r="L160">
        <v>1110211</v>
      </c>
      <c r="M160" s="91"/>
      <c r="N160" s="90"/>
      <c r="R160" s="14"/>
      <c r="S160" s="93"/>
      <c r="T160" s="93"/>
      <c r="U160" s="14"/>
      <c r="V160" s="18"/>
      <c r="W160" s="18"/>
      <c r="X160" s="18"/>
      <c r="Y160" s="18"/>
      <c r="AA160" s="16">
        <v>1</v>
      </c>
      <c r="AB160" s="16">
        <v>1</v>
      </c>
      <c r="AC160" s="16" t="s">
        <v>468</v>
      </c>
      <c r="AD160">
        <v>1</v>
      </c>
      <c r="AE160" s="17">
        <f t="shared" si="22"/>
        <v>1</v>
      </c>
      <c r="AF160" s="17">
        <f t="shared" si="24"/>
        <v>1</v>
      </c>
      <c r="AG160" s="12"/>
      <c r="AH160" s="12">
        <f t="shared" si="25"/>
        <v>1</v>
      </c>
      <c r="AI160" s="18"/>
      <c r="AJ160" s="18"/>
      <c r="AL160">
        <v>1</v>
      </c>
      <c r="AM160" s="18"/>
      <c r="AN160" s="19"/>
    </row>
    <row r="161" spans="1:40" x14ac:dyDescent="0.3">
      <c r="A161" s="10">
        <f t="shared" si="27"/>
        <v>1110211</v>
      </c>
      <c r="B161" s="90" t="str">
        <f t="shared" si="27"/>
        <v>OPARÁ - O Velho Chico: águas, margens e gentes</v>
      </c>
      <c r="C161">
        <v>1</v>
      </c>
      <c r="D161" t="s">
        <v>469</v>
      </c>
      <c r="L161">
        <v>1110211</v>
      </c>
      <c r="M161" s="91"/>
      <c r="N161" s="90"/>
      <c r="R161" s="14"/>
      <c r="S161" s="93"/>
      <c r="T161" s="93"/>
      <c r="U161" s="14"/>
      <c r="V161" s="18"/>
      <c r="W161" s="18"/>
      <c r="X161" s="18"/>
      <c r="Y161" s="18"/>
      <c r="AA161" s="16">
        <v>1</v>
      </c>
      <c r="AB161" s="16">
        <v>1</v>
      </c>
      <c r="AC161" s="16" t="s">
        <v>469</v>
      </c>
      <c r="AD161">
        <v>1</v>
      </c>
      <c r="AE161" s="17">
        <f t="shared" si="22"/>
        <v>1</v>
      </c>
      <c r="AF161" s="17">
        <f t="shared" si="24"/>
        <v>1</v>
      </c>
      <c r="AG161" s="12"/>
      <c r="AH161" s="12">
        <f t="shared" si="25"/>
        <v>1</v>
      </c>
      <c r="AI161" s="18"/>
      <c r="AJ161" s="18"/>
      <c r="AL161">
        <v>1</v>
      </c>
      <c r="AM161" s="18"/>
      <c r="AN161" s="19"/>
    </row>
    <row r="162" spans="1:40" x14ac:dyDescent="0.3">
      <c r="A162" s="10">
        <f t="shared" si="27"/>
        <v>1110211</v>
      </c>
      <c r="B162" s="90" t="str">
        <f t="shared" si="27"/>
        <v>OPARÁ - O Velho Chico: águas, margens e gentes</v>
      </c>
      <c r="C162">
        <v>1</v>
      </c>
      <c r="D162" s="11" t="s">
        <v>470</v>
      </c>
      <c r="E162" s="11">
        <v>1</v>
      </c>
      <c r="L162">
        <v>1110211</v>
      </c>
      <c r="M162" s="91"/>
      <c r="N162" s="90"/>
      <c r="R162" s="14"/>
      <c r="S162" s="93"/>
      <c r="T162" s="93"/>
      <c r="U162" s="14"/>
      <c r="V162" s="18"/>
      <c r="W162" s="18"/>
      <c r="X162" s="18"/>
      <c r="Y162" s="18"/>
      <c r="AA162" s="16">
        <v>1</v>
      </c>
      <c r="AB162" s="16">
        <v>1</v>
      </c>
      <c r="AC162" s="16" t="s">
        <v>470</v>
      </c>
      <c r="AD162">
        <v>1</v>
      </c>
      <c r="AE162" s="17">
        <f t="shared" si="22"/>
        <v>1</v>
      </c>
      <c r="AF162" s="17">
        <f t="shared" si="24"/>
        <v>1</v>
      </c>
      <c r="AG162" s="12"/>
      <c r="AH162" s="12">
        <f t="shared" si="25"/>
        <v>1</v>
      </c>
      <c r="AI162" s="18"/>
      <c r="AJ162" s="18"/>
      <c r="AL162">
        <v>1</v>
      </c>
      <c r="AM162" s="18"/>
      <c r="AN162" s="19"/>
    </row>
    <row r="163" spans="1:40" x14ac:dyDescent="0.3">
      <c r="A163" s="10">
        <f t="shared" si="27"/>
        <v>1110211</v>
      </c>
      <c r="B163" s="90" t="str">
        <f t="shared" si="27"/>
        <v>OPARÁ - O Velho Chico: águas, margens e gentes</v>
      </c>
      <c r="C163">
        <v>1</v>
      </c>
      <c r="D163" t="s">
        <v>109</v>
      </c>
      <c r="L163">
        <v>1110211</v>
      </c>
      <c r="M163" s="91"/>
      <c r="N163" s="90"/>
      <c r="R163" s="14"/>
      <c r="S163" s="93"/>
      <c r="T163" s="93"/>
      <c r="U163" s="14"/>
      <c r="V163" s="18"/>
      <c r="W163" s="18"/>
      <c r="X163" s="18"/>
      <c r="Y163" s="18"/>
      <c r="AA163" s="16">
        <v>1</v>
      </c>
      <c r="AB163" s="16">
        <v>1</v>
      </c>
      <c r="AC163" s="16" t="s">
        <v>109</v>
      </c>
      <c r="AD163">
        <v>1</v>
      </c>
      <c r="AE163" s="17">
        <f t="shared" si="22"/>
        <v>1</v>
      </c>
      <c r="AF163" s="17">
        <f t="shared" si="24"/>
        <v>1</v>
      </c>
      <c r="AG163" s="12"/>
      <c r="AH163" s="12">
        <f t="shared" si="25"/>
        <v>1</v>
      </c>
      <c r="AI163" s="18"/>
      <c r="AJ163" s="18"/>
      <c r="AL163">
        <v>1</v>
      </c>
      <c r="AM163" s="18"/>
      <c r="AN163" s="19"/>
    </row>
    <row r="164" spans="1:40" x14ac:dyDescent="0.3">
      <c r="A164" s="10">
        <f t="shared" si="27"/>
        <v>1110211</v>
      </c>
      <c r="B164" s="90" t="str">
        <f t="shared" si="27"/>
        <v>OPARÁ - O Velho Chico: águas, margens e gentes</v>
      </c>
      <c r="C164">
        <v>1</v>
      </c>
      <c r="D164" s="11" t="s">
        <v>471</v>
      </c>
      <c r="E164" s="11">
        <v>1</v>
      </c>
      <c r="L164">
        <v>1110211</v>
      </c>
      <c r="M164" s="91"/>
      <c r="N164" s="90"/>
      <c r="R164" s="14"/>
      <c r="S164" s="93"/>
      <c r="T164" s="93"/>
      <c r="U164" s="14"/>
      <c r="V164" s="18"/>
      <c r="W164" s="18"/>
      <c r="X164" s="18"/>
      <c r="Y164" s="18"/>
      <c r="AA164" s="16">
        <v>1</v>
      </c>
      <c r="AB164" s="16">
        <v>1</v>
      </c>
      <c r="AC164" s="16" t="s">
        <v>471</v>
      </c>
      <c r="AD164">
        <v>1</v>
      </c>
      <c r="AE164" s="17">
        <f t="shared" si="22"/>
        <v>1</v>
      </c>
      <c r="AF164" s="17">
        <f t="shared" si="24"/>
        <v>1</v>
      </c>
      <c r="AG164" s="12"/>
      <c r="AH164" s="12">
        <f t="shared" si="25"/>
        <v>1</v>
      </c>
      <c r="AI164" s="18"/>
      <c r="AJ164" s="18"/>
      <c r="AL164">
        <v>1</v>
      </c>
      <c r="AM164" s="18"/>
      <c r="AN164" s="19"/>
    </row>
    <row r="165" spans="1:40" x14ac:dyDescent="0.3">
      <c r="A165" s="10">
        <f t="shared" si="27"/>
        <v>1110211</v>
      </c>
      <c r="B165" s="90" t="str">
        <f t="shared" si="27"/>
        <v>OPARÁ - O Velho Chico: águas, margens e gentes</v>
      </c>
      <c r="C165">
        <v>1</v>
      </c>
      <c r="D165" s="11" t="s">
        <v>472</v>
      </c>
      <c r="E165" s="11">
        <v>1</v>
      </c>
      <c r="L165">
        <v>1110211</v>
      </c>
      <c r="M165" s="91"/>
      <c r="N165" s="90"/>
      <c r="R165" s="14"/>
      <c r="S165" s="93"/>
      <c r="T165" s="93"/>
      <c r="U165" s="14"/>
      <c r="V165" s="18"/>
      <c r="W165" s="18"/>
      <c r="X165" s="18"/>
      <c r="Y165" s="18"/>
      <c r="AA165" s="16">
        <v>1</v>
      </c>
      <c r="AB165" s="16">
        <v>1</v>
      </c>
      <c r="AC165" s="16" t="s">
        <v>472</v>
      </c>
      <c r="AD165">
        <v>1</v>
      </c>
      <c r="AE165" s="17">
        <f t="shared" si="22"/>
        <v>1</v>
      </c>
      <c r="AF165" s="17">
        <f t="shared" si="24"/>
        <v>1</v>
      </c>
      <c r="AG165" s="12"/>
      <c r="AH165" s="12">
        <f t="shared" si="25"/>
        <v>1</v>
      </c>
      <c r="AI165" s="18"/>
      <c r="AJ165" s="18"/>
      <c r="AL165">
        <v>1</v>
      </c>
      <c r="AM165" s="18"/>
      <c r="AN165" s="19"/>
    </row>
    <row r="166" spans="1:40" x14ac:dyDescent="0.3">
      <c r="A166" s="10">
        <f t="shared" si="27"/>
        <v>1110211</v>
      </c>
      <c r="B166" s="90" t="str">
        <f t="shared" si="27"/>
        <v>OPARÁ - O Velho Chico: águas, margens e gentes</v>
      </c>
      <c r="C166">
        <v>1</v>
      </c>
      <c r="D166" s="11" t="s">
        <v>473</v>
      </c>
      <c r="E166" s="11">
        <v>1</v>
      </c>
      <c r="L166">
        <v>1110211</v>
      </c>
      <c r="M166" s="91"/>
      <c r="N166" s="90"/>
      <c r="R166" s="14"/>
      <c r="S166" s="93"/>
      <c r="T166" s="93"/>
      <c r="U166" s="14"/>
      <c r="V166" s="18"/>
      <c r="W166" s="18"/>
      <c r="X166" s="18"/>
      <c r="Y166" s="18"/>
      <c r="AA166" s="16">
        <v>1</v>
      </c>
      <c r="AB166" s="16">
        <v>1</v>
      </c>
      <c r="AC166" s="16" t="s">
        <v>473</v>
      </c>
      <c r="AD166">
        <v>1</v>
      </c>
      <c r="AE166" s="17">
        <f t="shared" si="22"/>
        <v>1</v>
      </c>
      <c r="AF166" s="17">
        <f t="shared" si="24"/>
        <v>1</v>
      </c>
      <c r="AG166" s="12"/>
      <c r="AH166" s="12">
        <f t="shared" si="25"/>
        <v>1</v>
      </c>
      <c r="AI166" s="18"/>
      <c r="AJ166" s="18"/>
      <c r="AL166">
        <v>1</v>
      </c>
      <c r="AM166" s="18"/>
      <c r="AN166" s="19"/>
    </row>
    <row r="167" spans="1:40" x14ac:dyDescent="0.3">
      <c r="A167" s="10">
        <f t="shared" si="27"/>
        <v>1110211</v>
      </c>
      <c r="B167" s="90" t="str">
        <f t="shared" si="27"/>
        <v>OPARÁ - O Velho Chico: águas, margens e gentes</v>
      </c>
      <c r="C167">
        <v>1</v>
      </c>
      <c r="D167" s="11" t="s">
        <v>474</v>
      </c>
      <c r="E167" s="11">
        <v>1</v>
      </c>
      <c r="L167">
        <v>1110211</v>
      </c>
      <c r="M167" s="91"/>
      <c r="N167" s="90"/>
      <c r="R167" s="14"/>
      <c r="S167" s="93"/>
      <c r="T167" s="93"/>
      <c r="U167" s="14"/>
      <c r="V167" s="18"/>
      <c r="W167" s="18"/>
      <c r="X167" s="18"/>
      <c r="Y167" s="18"/>
      <c r="AA167" s="16">
        <v>1</v>
      </c>
      <c r="AB167" s="16">
        <v>1</v>
      </c>
      <c r="AC167" s="16" t="s">
        <v>474</v>
      </c>
      <c r="AD167">
        <v>1</v>
      </c>
      <c r="AE167" s="17">
        <f t="shared" si="22"/>
        <v>1</v>
      </c>
      <c r="AF167" s="17">
        <f t="shared" si="24"/>
        <v>1</v>
      </c>
      <c r="AG167" s="12"/>
      <c r="AH167" s="12">
        <f t="shared" si="25"/>
        <v>1</v>
      </c>
      <c r="AI167" s="18"/>
      <c r="AJ167" s="18"/>
      <c r="AL167">
        <v>1</v>
      </c>
      <c r="AM167" s="18"/>
      <c r="AN167" s="19"/>
    </row>
    <row r="168" spans="1:40" x14ac:dyDescent="0.3">
      <c r="A168" s="10">
        <f t="shared" si="27"/>
        <v>1110211</v>
      </c>
      <c r="B168" s="90" t="str">
        <f t="shared" si="27"/>
        <v>OPARÁ - O Velho Chico: águas, margens e gentes</v>
      </c>
      <c r="C168">
        <v>1</v>
      </c>
      <c r="D168" s="11" t="s">
        <v>475</v>
      </c>
      <c r="E168" s="11">
        <v>1</v>
      </c>
      <c r="L168">
        <v>1110211</v>
      </c>
      <c r="M168" s="91"/>
      <c r="N168" s="90"/>
      <c r="R168" s="14"/>
      <c r="S168" s="93"/>
      <c r="T168" s="93"/>
      <c r="U168" s="14"/>
      <c r="V168" s="18"/>
      <c r="W168" s="18"/>
      <c r="X168" s="18"/>
      <c r="Y168" s="18"/>
      <c r="AA168" s="16">
        <v>1</v>
      </c>
      <c r="AB168" s="16">
        <v>1</v>
      </c>
      <c r="AC168" s="16" t="s">
        <v>475</v>
      </c>
      <c r="AD168">
        <v>1</v>
      </c>
      <c r="AE168" s="17">
        <f t="shared" si="22"/>
        <v>1</v>
      </c>
      <c r="AF168" s="17">
        <f t="shared" si="24"/>
        <v>1</v>
      </c>
      <c r="AG168" s="12"/>
      <c r="AH168" s="12">
        <f t="shared" si="25"/>
        <v>1</v>
      </c>
      <c r="AI168" s="18"/>
      <c r="AJ168" s="18"/>
      <c r="AL168">
        <v>1</v>
      </c>
      <c r="AM168" s="18"/>
      <c r="AN168" s="19"/>
    </row>
    <row r="169" spans="1:40" x14ac:dyDescent="0.3">
      <c r="A169" s="10">
        <f t="shared" ref="A169:B169" si="28">A168</f>
        <v>1110211</v>
      </c>
      <c r="B169" s="90" t="str">
        <f t="shared" si="28"/>
        <v>OPARÁ - O Velho Chico: águas, margens e gentes</v>
      </c>
      <c r="C169">
        <v>1</v>
      </c>
      <c r="D169" s="11" t="s">
        <v>476</v>
      </c>
      <c r="E169" s="11">
        <v>1</v>
      </c>
      <c r="L169">
        <v>1110211</v>
      </c>
      <c r="M169" s="91"/>
      <c r="N169" s="90"/>
      <c r="R169" s="14"/>
      <c r="S169" s="93"/>
      <c r="T169" s="93"/>
      <c r="U169" s="14"/>
      <c r="V169" s="18"/>
      <c r="W169" s="18"/>
      <c r="X169" s="18"/>
      <c r="Y169" s="18"/>
      <c r="AA169" s="16">
        <v>1</v>
      </c>
      <c r="AB169" s="16">
        <v>1</v>
      </c>
      <c r="AC169" s="16" t="s">
        <v>476</v>
      </c>
      <c r="AD169">
        <v>1</v>
      </c>
      <c r="AE169" s="17">
        <f t="shared" si="22"/>
        <v>1</v>
      </c>
      <c r="AF169" s="17">
        <f t="shared" si="24"/>
        <v>1</v>
      </c>
      <c r="AG169" s="12"/>
      <c r="AH169" s="12">
        <f t="shared" si="25"/>
        <v>1</v>
      </c>
      <c r="AI169" s="18"/>
      <c r="AJ169" s="18"/>
      <c r="AL169">
        <v>1</v>
      </c>
      <c r="AM169" s="18"/>
      <c r="AN169" s="19"/>
    </row>
    <row r="170" spans="1:40" x14ac:dyDescent="0.3">
      <c r="A170" s="10">
        <v>1110210</v>
      </c>
      <c r="B170" s="90" t="s">
        <v>822</v>
      </c>
      <c r="C170">
        <v>1</v>
      </c>
      <c r="D170" s="11" t="s">
        <v>23</v>
      </c>
      <c r="E170" s="11">
        <v>1</v>
      </c>
      <c r="F170" s="11">
        <v>1</v>
      </c>
      <c r="G170" s="11" t="s">
        <v>477</v>
      </c>
      <c r="H170">
        <v>1</v>
      </c>
      <c r="I170" s="12">
        <f>J170/K170</f>
        <v>1</v>
      </c>
      <c r="J170">
        <v>18</v>
      </c>
      <c r="K170">
        <v>18</v>
      </c>
      <c r="L170">
        <v>1110210</v>
      </c>
      <c r="M170" s="91" t="s">
        <v>478</v>
      </c>
      <c r="N170" s="90">
        <v>1</v>
      </c>
      <c r="O170" s="13">
        <f>P170/Q170</f>
        <v>0.91666666666666663</v>
      </c>
      <c r="P170">
        <v>11</v>
      </c>
      <c r="Q170">
        <v>12</v>
      </c>
      <c r="R170" s="14">
        <v>3</v>
      </c>
      <c r="S170" s="92">
        <v>1</v>
      </c>
      <c r="T170" s="92">
        <v>1</v>
      </c>
      <c r="U170" s="14">
        <v>1</v>
      </c>
      <c r="V170" s="15" t="s">
        <v>479</v>
      </c>
      <c r="W170" s="92">
        <v>1</v>
      </c>
      <c r="X170" s="92">
        <v>1</v>
      </c>
      <c r="Y170" s="15" t="s">
        <v>477</v>
      </c>
      <c r="Z170">
        <v>1</v>
      </c>
      <c r="AA170" s="16">
        <v>1</v>
      </c>
      <c r="AB170" s="16">
        <v>1</v>
      </c>
      <c r="AC170" s="16" t="s">
        <v>23</v>
      </c>
      <c r="AD170">
        <v>1</v>
      </c>
      <c r="AE170" s="17">
        <f t="shared" si="22"/>
        <v>3</v>
      </c>
      <c r="AF170" s="17">
        <f t="shared" si="24"/>
        <v>3</v>
      </c>
      <c r="AG170" s="12">
        <f>SUM(W170,AA170)/SUM(U170,H170)</f>
        <v>1</v>
      </c>
      <c r="AH170" s="12">
        <f t="shared" si="25"/>
        <v>1</v>
      </c>
      <c r="AI170" s="18"/>
      <c r="AJ170" s="18"/>
      <c r="AK170">
        <v>1</v>
      </c>
      <c r="AL170">
        <v>1</v>
      </c>
      <c r="AM170" s="18"/>
      <c r="AN170" s="19" t="s">
        <v>823</v>
      </c>
    </row>
    <row r="171" spans="1:40" x14ac:dyDescent="0.3">
      <c r="A171" s="10">
        <f t="shared" ref="A171:B183" si="29">A170</f>
        <v>1110210</v>
      </c>
      <c r="B171" s="90" t="s">
        <v>822</v>
      </c>
      <c r="C171">
        <v>1</v>
      </c>
      <c r="D171" s="11" t="s">
        <v>480</v>
      </c>
      <c r="E171" s="11">
        <v>1</v>
      </c>
      <c r="F171" s="11">
        <v>1</v>
      </c>
      <c r="G171" s="11" t="s">
        <v>480</v>
      </c>
      <c r="H171">
        <v>1</v>
      </c>
      <c r="L171">
        <v>1110210</v>
      </c>
      <c r="M171" s="91" t="s">
        <v>478</v>
      </c>
      <c r="N171" s="90">
        <v>2</v>
      </c>
      <c r="R171" s="14">
        <v>2</v>
      </c>
      <c r="S171" s="92">
        <v>1</v>
      </c>
      <c r="T171" s="92">
        <v>1</v>
      </c>
      <c r="U171" s="14">
        <v>1</v>
      </c>
      <c r="V171" s="15" t="s">
        <v>479</v>
      </c>
      <c r="W171" s="92">
        <v>1</v>
      </c>
      <c r="X171" s="92">
        <v>1</v>
      </c>
      <c r="Y171" s="15" t="s">
        <v>480</v>
      </c>
      <c r="Z171">
        <v>1</v>
      </c>
      <c r="AA171" s="16">
        <v>1</v>
      </c>
      <c r="AB171" s="16">
        <v>1</v>
      </c>
      <c r="AC171" s="16" t="s">
        <v>480</v>
      </c>
      <c r="AD171">
        <v>1</v>
      </c>
      <c r="AE171" s="17">
        <f t="shared" si="22"/>
        <v>3</v>
      </c>
      <c r="AF171" s="17">
        <f t="shared" si="24"/>
        <v>3</v>
      </c>
      <c r="AG171" s="12">
        <f>SUM(W171,AA171)/SUM(U171,H171)</f>
        <v>1</v>
      </c>
      <c r="AH171" s="12">
        <f t="shared" si="25"/>
        <v>1</v>
      </c>
      <c r="AI171" s="18"/>
      <c r="AJ171" s="18"/>
      <c r="AK171">
        <v>1</v>
      </c>
      <c r="AL171">
        <v>1</v>
      </c>
      <c r="AM171" s="18"/>
      <c r="AN171" s="19" t="s">
        <v>824</v>
      </c>
    </row>
    <row r="172" spans="1:40" x14ac:dyDescent="0.3">
      <c r="A172" s="10">
        <f t="shared" si="29"/>
        <v>1110210</v>
      </c>
      <c r="B172" s="90" t="s">
        <v>822</v>
      </c>
      <c r="C172">
        <v>1</v>
      </c>
      <c r="D172" s="11" t="s">
        <v>481</v>
      </c>
      <c r="E172" s="11">
        <v>1</v>
      </c>
      <c r="F172" s="11">
        <v>1</v>
      </c>
      <c r="G172" s="11" t="s">
        <v>482</v>
      </c>
      <c r="H172">
        <v>1</v>
      </c>
      <c r="L172">
        <v>1110210</v>
      </c>
      <c r="M172" s="91" t="s">
        <v>478</v>
      </c>
      <c r="N172" s="90">
        <v>3</v>
      </c>
      <c r="R172" s="14">
        <v>1</v>
      </c>
      <c r="S172" s="92">
        <v>1</v>
      </c>
      <c r="T172" s="92">
        <v>1</v>
      </c>
      <c r="U172" s="14">
        <v>1</v>
      </c>
      <c r="V172" s="15" t="s">
        <v>479</v>
      </c>
      <c r="W172" s="92">
        <v>1</v>
      </c>
      <c r="X172" s="92">
        <v>1</v>
      </c>
      <c r="Y172" s="15" t="s">
        <v>482</v>
      </c>
      <c r="Z172">
        <v>1</v>
      </c>
      <c r="AA172" s="16">
        <v>1</v>
      </c>
      <c r="AB172" s="16">
        <v>1</v>
      </c>
      <c r="AC172" s="16" t="s">
        <v>481</v>
      </c>
      <c r="AD172">
        <v>1</v>
      </c>
      <c r="AE172" s="17">
        <f t="shared" si="22"/>
        <v>3</v>
      </c>
      <c r="AF172" s="17">
        <f t="shared" si="24"/>
        <v>3</v>
      </c>
      <c r="AG172" s="12">
        <f>SUM(W172,AA172)/SUM(U172,H172)</f>
        <v>1</v>
      </c>
      <c r="AH172" s="12">
        <f t="shared" si="25"/>
        <v>1</v>
      </c>
      <c r="AI172" s="18"/>
      <c r="AJ172" s="18"/>
      <c r="AK172">
        <v>1</v>
      </c>
      <c r="AL172">
        <v>1</v>
      </c>
      <c r="AM172" s="18"/>
      <c r="AN172" s="19" t="s">
        <v>825</v>
      </c>
    </row>
    <row r="173" spans="1:40" x14ac:dyDescent="0.3">
      <c r="A173" s="10">
        <f t="shared" si="29"/>
        <v>1110210</v>
      </c>
      <c r="B173" s="90" t="s">
        <v>822</v>
      </c>
      <c r="C173">
        <v>1</v>
      </c>
      <c r="D173" s="11" t="s">
        <v>483</v>
      </c>
      <c r="E173" s="11">
        <v>1</v>
      </c>
      <c r="F173" s="11">
        <v>1</v>
      </c>
      <c r="G173" s="11" t="s">
        <v>484</v>
      </c>
      <c r="H173">
        <v>1</v>
      </c>
      <c r="L173">
        <v>1110210</v>
      </c>
      <c r="M173" s="91" t="s">
        <v>478</v>
      </c>
      <c r="N173" s="90">
        <v>4</v>
      </c>
      <c r="R173" s="14">
        <v>1</v>
      </c>
      <c r="S173" s="93"/>
      <c r="T173" s="93"/>
      <c r="U173" s="14">
        <v>1</v>
      </c>
      <c r="V173" s="19" t="str">
        <f>VLOOKUP(AN173,[1]Sheet4!$A$1:$C$30,2,0)</f>
        <v>Emoções, bloqueio criativo, angústia</v>
      </c>
      <c r="W173" s="92">
        <v>1</v>
      </c>
      <c r="X173" s="92">
        <v>1</v>
      </c>
      <c r="Y173" s="20" t="s">
        <v>484</v>
      </c>
      <c r="Z173">
        <v>1</v>
      </c>
      <c r="AA173" s="16">
        <v>1</v>
      </c>
      <c r="AB173" s="16">
        <v>1</v>
      </c>
      <c r="AC173" s="16" t="s">
        <v>483</v>
      </c>
      <c r="AD173">
        <v>1</v>
      </c>
      <c r="AE173" s="17">
        <f t="shared" si="22"/>
        <v>3</v>
      </c>
      <c r="AF173" s="17">
        <f t="shared" si="24"/>
        <v>2</v>
      </c>
      <c r="AG173" s="12">
        <f>SUM(W173,AA173)/SUM(U173,H173)</f>
        <v>1</v>
      </c>
      <c r="AH173" s="12">
        <f t="shared" si="25"/>
        <v>0.66666666666666663</v>
      </c>
      <c r="AI173" s="19"/>
      <c r="AJ173" s="19"/>
      <c r="AK173">
        <v>1</v>
      </c>
      <c r="AL173">
        <v>1</v>
      </c>
      <c r="AM173" s="19"/>
      <c r="AN173" s="19">
        <v>1110228</v>
      </c>
    </row>
    <row r="174" spans="1:40" x14ac:dyDescent="0.3">
      <c r="A174" s="10">
        <f t="shared" si="29"/>
        <v>1110210</v>
      </c>
      <c r="B174" s="90" t="s">
        <v>822</v>
      </c>
      <c r="C174">
        <v>1</v>
      </c>
      <c r="D174" s="11" t="s">
        <v>482</v>
      </c>
      <c r="E174" s="11">
        <v>1</v>
      </c>
      <c r="L174">
        <v>1110210</v>
      </c>
      <c r="M174" s="91" t="s">
        <v>478</v>
      </c>
      <c r="N174" s="90">
        <v>5</v>
      </c>
      <c r="R174" s="14">
        <v>1</v>
      </c>
      <c r="S174" s="92">
        <v>1</v>
      </c>
      <c r="T174" s="92">
        <v>1</v>
      </c>
      <c r="U174" s="14">
        <v>1</v>
      </c>
      <c r="V174" s="15" t="s">
        <v>479</v>
      </c>
      <c r="W174" s="18"/>
      <c r="X174" s="18"/>
      <c r="Y174" s="18"/>
      <c r="AA174" s="16">
        <v>1</v>
      </c>
      <c r="AB174" s="16">
        <v>1</v>
      </c>
      <c r="AC174" s="16" t="s">
        <v>482</v>
      </c>
      <c r="AD174">
        <v>1</v>
      </c>
      <c r="AE174" s="17">
        <f t="shared" si="22"/>
        <v>2</v>
      </c>
      <c r="AF174" s="17">
        <f t="shared" si="24"/>
        <v>2</v>
      </c>
      <c r="AG174" s="12">
        <f>SUM(W174,AA174)/SUM(U174,H174)</f>
        <v>1</v>
      </c>
      <c r="AH174" s="12">
        <f t="shared" si="25"/>
        <v>1</v>
      </c>
      <c r="AI174" s="18"/>
      <c r="AJ174" s="18"/>
      <c r="AL174">
        <v>1</v>
      </c>
      <c r="AM174" s="18"/>
      <c r="AN174" s="19" t="s">
        <v>826</v>
      </c>
    </row>
    <row r="175" spans="1:40" x14ac:dyDescent="0.3">
      <c r="A175" s="10">
        <f t="shared" si="29"/>
        <v>1110210</v>
      </c>
      <c r="B175" s="90" t="str">
        <f t="shared" si="29"/>
        <v xml:space="preserve">Por trás das Fitas </v>
      </c>
      <c r="C175">
        <v>1</v>
      </c>
      <c r="D175" s="11" t="s">
        <v>485</v>
      </c>
      <c r="E175" s="11">
        <v>1</v>
      </c>
      <c r="L175">
        <v>1110210</v>
      </c>
      <c r="M175" s="91"/>
      <c r="N175" s="90"/>
      <c r="R175" s="14"/>
      <c r="S175" s="93"/>
      <c r="T175" s="93"/>
      <c r="U175" s="14"/>
      <c r="V175" s="18"/>
      <c r="W175" s="18"/>
      <c r="X175" s="18"/>
      <c r="Y175" s="18"/>
      <c r="AA175" s="16">
        <v>1</v>
      </c>
      <c r="AB175" s="16">
        <v>1</v>
      </c>
      <c r="AC175" s="16" t="s">
        <v>485</v>
      </c>
      <c r="AD175">
        <v>1</v>
      </c>
      <c r="AE175" s="17">
        <f t="shared" si="22"/>
        <v>1</v>
      </c>
      <c r="AF175" s="17">
        <f t="shared" si="24"/>
        <v>1</v>
      </c>
      <c r="AG175" s="12"/>
      <c r="AH175" s="12">
        <f t="shared" si="25"/>
        <v>1</v>
      </c>
      <c r="AI175" s="18"/>
      <c r="AJ175" s="18"/>
      <c r="AL175">
        <v>1</v>
      </c>
      <c r="AM175" s="18"/>
      <c r="AN175" s="19"/>
    </row>
    <row r="176" spans="1:40" x14ac:dyDescent="0.3">
      <c r="A176" s="10">
        <f t="shared" si="29"/>
        <v>1110210</v>
      </c>
      <c r="B176" s="90" t="str">
        <f t="shared" si="29"/>
        <v xml:space="preserve">Por trás das Fitas </v>
      </c>
      <c r="C176">
        <v>1</v>
      </c>
      <c r="D176" s="11" t="s">
        <v>486</v>
      </c>
      <c r="E176" s="11">
        <v>1</v>
      </c>
      <c r="L176">
        <v>1110210</v>
      </c>
      <c r="M176" s="91"/>
      <c r="N176" s="90"/>
      <c r="R176" s="14"/>
      <c r="S176" s="93"/>
      <c r="T176" s="93"/>
      <c r="U176" s="14"/>
      <c r="V176" s="18"/>
      <c r="W176" s="18"/>
      <c r="X176" s="18"/>
      <c r="Y176" s="18"/>
      <c r="AA176" s="16">
        <v>1</v>
      </c>
      <c r="AB176" s="16">
        <v>1</v>
      </c>
      <c r="AC176" s="16" t="s">
        <v>486</v>
      </c>
      <c r="AD176">
        <v>1</v>
      </c>
      <c r="AE176" s="17">
        <f t="shared" si="22"/>
        <v>1</v>
      </c>
      <c r="AF176" s="17">
        <f t="shared" si="24"/>
        <v>1</v>
      </c>
      <c r="AG176" s="12"/>
      <c r="AH176" s="12">
        <f t="shared" si="25"/>
        <v>1</v>
      </c>
      <c r="AI176" s="18"/>
      <c r="AJ176" s="18"/>
      <c r="AL176">
        <v>1</v>
      </c>
      <c r="AM176" s="18"/>
      <c r="AN176" s="19"/>
    </row>
    <row r="177" spans="1:40" x14ac:dyDescent="0.3">
      <c r="A177" s="10">
        <f t="shared" si="29"/>
        <v>1110210</v>
      </c>
      <c r="B177" s="90" t="str">
        <f t="shared" si="29"/>
        <v xml:space="preserve">Por trás das Fitas </v>
      </c>
      <c r="C177">
        <v>1</v>
      </c>
      <c r="D177" s="11" t="s">
        <v>487</v>
      </c>
      <c r="E177" s="11">
        <v>1</v>
      </c>
      <c r="L177">
        <v>1110210</v>
      </c>
      <c r="M177" s="91"/>
      <c r="N177" s="90"/>
      <c r="R177" s="14"/>
      <c r="S177" s="93"/>
      <c r="T177" s="93"/>
      <c r="U177" s="14"/>
      <c r="V177" s="18"/>
      <c r="W177" s="18"/>
      <c r="X177" s="18"/>
      <c r="Y177" s="18"/>
      <c r="AA177" s="16">
        <v>1</v>
      </c>
      <c r="AB177" s="16">
        <v>1</v>
      </c>
      <c r="AC177" s="16" t="s">
        <v>487</v>
      </c>
      <c r="AD177">
        <v>1</v>
      </c>
      <c r="AE177" s="17">
        <f t="shared" si="22"/>
        <v>1</v>
      </c>
      <c r="AF177" s="17">
        <f t="shared" si="24"/>
        <v>1</v>
      </c>
      <c r="AG177" s="12"/>
      <c r="AH177" s="12">
        <f t="shared" si="25"/>
        <v>1</v>
      </c>
      <c r="AI177" s="18"/>
      <c r="AJ177" s="18"/>
      <c r="AL177">
        <v>1</v>
      </c>
      <c r="AM177" s="18"/>
      <c r="AN177" s="19"/>
    </row>
    <row r="178" spans="1:40" x14ac:dyDescent="0.3">
      <c r="A178" s="10">
        <f t="shared" si="29"/>
        <v>1110210</v>
      </c>
      <c r="B178" s="90" t="str">
        <f t="shared" si="29"/>
        <v xml:space="preserve">Por trás das Fitas </v>
      </c>
      <c r="C178">
        <v>1</v>
      </c>
      <c r="D178" s="11" t="s">
        <v>488</v>
      </c>
      <c r="E178" s="11">
        <v>1</v>
      </c>
      <c r="L178">
        <v>1110210</v>
      </c>
      <c r="M178" s="91"/>
      <c r="N178" s="90"/>
      <c r="R178" s="14"/>
      <c r="S178" s="93"/>
      <c r="T178" s="93"/>
      <c r="U178" s="14"/>
      <c r="V178" s="18"/>
      <c r="W178" s="18"/>
      <c r="X178" s="18"/>
      <c r="Y178" s="18"/>
      <c r="AA178" s="16">
        <v>1</v>
      </c>
      <c r="AB178" s="16">
        <v>1</v>
      </c>
      <c r="AC178" s="16" t="s">
        <v>488</v>
      </c>
      <c r="AD178">
        <v>1</v>
      </c>
      <c r="AE178" s="17">
        <f t="shared" si="22"/>
        <v>1</v>
      </c>
      <c r="AF178" s="17">
        <f t="shared" si="24"/>
        <v>1</v>
      </c>
      <c r="AG178" s="12"/>
      <c r="AH178" s="12">
        <f t="shared" si="25"/>
        <v>1</v>
      </c>
      <c r="AI178" s="18"/>
      <c r="AJ178" s="18"/>
      <c r="AL178">
        <v>1</v>
      </c>
      <c r="AM178" s="18"/>
      <c r="AN178" s="19"/>
    </row>
    <row r="179" spans="1:40" x14ac:dyDescent="0.3">
      <c r="A179" s="10">
        <f t="shared" si="29"/>
        <v>1110210</v>
      </c>
      <c r="B179" s="90" t="str">
        <f t="shared" si="29"/>
        <v xml:space="preserve">Por trás das Fitas </v>
      </c>
      <c r="C179">
        <v>1</v>
      </c>
      <c r="D179" s="11" t="s">
        <v>489</v>
      </c>
      <c r="E179" s="11">
        <v>1</v>
      </c>
      <c r="L179">
        <v>1110210</v>
      </c>
      <c r="M179" s="91"/>
      <c r="N179" s="90"/>
      <c r="R179" s="14"/>
      <c r="S179" s="93"/>
      <c r="T179" s="93"/>
      <c r="U179" s="14"/>
      <c r="V179" s="18"/>
      <c r="W179" s="18"/>
      <c r="X179" s="18"/>
      <c r="Y179" s="18"/>
      <c r="AA179" s="16">
        <v>1</v>
      </c>
      <c r="AB179" s="16">
        <v>1</v>
      </c>
      <c r="AC179" s="16" t="s">
        <v>489</v>
      </c>
      <c r="AD179">
        <v>1</v>
      </c>
      <c r="AE179" s="17">
        <f t="shared" si="22"/>
        <v>1</v>
      </c>
      <c r="AF179" s="17">
        <f t="shared" si="24"/>
        <v>1</v>
      </c>
      <c r="AG179" s="12"/>
      <c r="AH179" s="12">
        <f t="shared" si="25"/>
        <v>1</v>
      </c>
      <c r="AI179" s="18"/>
      <c r="AJ179" s="18"/>
      <c r="AL179">
        <v>1</v>
      </c>
      <c r="AM179" s="18"/>
      <c r="AN179" s="19"/>
    </row>
    <row r="180" spans="1:40" x14ac:dyDescent="0.3">
      <c r="A180" s="10">
        <f t="shared" si="29"/>
        <v>1110210</v>
      </c>
      <c r="B180" s="90" t="str">
        <f t="shared" si="29"/>
        <v xml:space="preserve">Por trás das Fitas </v>
      </c>
      <c r="C180">
        <v>1</v>
      </c>
      <c r="D180" s="11" t="s">
        <v>490</v>
      </c>
      <c r="E180" s="11">
        <v>1</v>
      </c>
      <c r="L180">
        <v>1110210</v>
      </c>
      <c r="M180" s="91"/>
      <c r="N180" s="90"/>
      <c r="R180" s="14"/>
      <c r="S180" s="93"/>
      <c r="T180" s="93"/>
      <c r="U180" s="14"/>
      <c r="V180" s="18"/>
      <c r="W180" s="18"/>
      <c r="X180" s="18"/>
      <c r="Y180" s="18"/>
      <c r="AA180" s="16">
        <v>1</v>
      </c>
      <c r="AB180" s="16">
        <v>1</v>
      </c>
      <c r="AC180" s="16" t="s">
        <v>490</v>
      </c>
      <c r="AD180">
        <v>1</v>
      </c>
      <c r="AE180" s="17">
        <f t="shared" si="22"/>
        <v>1</v>
      </c>
      <c r="AF180" s="17">
        <f t="shared" si="24"/>
        <v>1</v>
      </c>
      <c r="AG180" s="12"/>
      <c r="AH180" s="12">
        <f t="shared" si="25"/>
        <v>1</v>
      </c>
      <c r="AI180" s="18"/>
      <c r="AJ180" s="18"/>
      <c r="AL180">
        <v>1</v>
      </c>
      <c r="AM180" s="18"/>
      <c r="AN180" s="19"/>
    </row>
    <row r="181" spans="1:40" x14ac:dyDescent="0.3">
      <c r="A181" s="10">
        <f t="shared" si="29"/>
        <v>1110210</v>
      </c>
      <c r="B181" s="90" t="str">
        <f t="shared" si="29"/>
        <v xml:space="preserve">Por trás das Fitas </v>
      </c>
      <c r="C181">
        <v>1</v>
      </c>
      <c r="D181" s="11" t="s">
        <v>491</v>
      </c>
      <c r="E181" s="11">
        <v>1</v>
      </c>
      <c r="L181">
        <v>1110210</v>
      </c>
      <c r="M181" s="91"/>
      <c r="N181" s="90"/>
      <c r="R181" s="14"/>
      <c r="S181" s="93"/>
      <c r="T181" s="93"/>
      <c r="U181" s="14"/>
      <c r="V181" s="18"/>
      <c r="W181" s="18"/>
      <c r="X181" s="18"/>
      <c r="Y181" s="18"/>
      <c r="AA181" s="16">
        <v>1</v>
      </c>
      <c r="AB181" s="16">
        <v>1</v>
      </c>
      <c r="AC181" s="16" t="s">
        <v>491</v>
      </c>
      <c r="AD181">
        <v>1</v>
      </c>
      <c r="AE181" s="17">
        <f t="shared" si="22"/>
        <v>1</v>
      </c>
      <c r="AF181" s="17">
        <f t="shared" si="24"/>
        <v>1</v>
      </c>
      <c r="AG181" s="12"/>
      <c r="AH181" s="12">
        <f t="shared" si="25"/>
        <v>1</v>
      </c>
      <c r="AI181" s="18"/>
      <c r="AJ181" s="18"/>
      <c r="AL181">
        <v>1</v>
      </c>
      <c r="AM181" s="18"/>
      <c r="AN181" s="19"/>
    </row>
    <row r="182" spans="1:40" x14ac:dyDescent="0.3">
      <c r="A182" s="10">
        <f t="shared" si="29"/>
        <v>1110210</v>
      </c>
      <c r="B182" s="90" t="str">
        <f t="shared" si="29"/>
        <v xml:space="preserve">Por trás das Fitas </v>
      </c>
      <c r="C182">
        <v>1</v>
      </c>
      <c r="D182" s="11" t="s">
        <v>492</v>
      </c>
      <c r="E182" s="11">
        <v>1</v>
      </c>
      <c r="L182">
        <v>1110210</v>
      </c>
      <c r="M182" s="91"/>
      <c r="N182" s="90"/>
      <c r="R182" s="14"/>
      <c r="S182" s="93"/>
      <c r="T182" s="93"/>
      <c r="U182" s="14"/>
      <c r="V182" s="18"/>
      <c r="W182" s="18"/>
      <c r="X182" s="18"/>
      <c r="Y182" s="18"/>
      <c r="AA182" s="16">
        <v>1</v>
      </c>
      <c r="AB182" s="16">
        <v>1</v>
      </c>
      <c r="AC182" s="16" t="s">
        <v>492</v>
      </c>
      <c r="AD182">
        <v>1</v>
      </c>
      <c r="AE182" s="17">
        <f t="shared" si="22"/>
        <v>1</v>
      </c>
      <c r="AF182" s="17">
        <f t="shared" si="24"/>
        <v>1</v>
      </c>
      <c r="AG182" s="12"/>
      <c r="AH182" s="12">
        <f t="shared" si="25"/>
        <v>1</v>
      </c>
      <c r="AI182" s="18"/>
      <c r="AJ182" s="18"/>
      <c r="AL182">
        <v>1</v>
      </c>
      <c r="AM182" s="18"/>
      <c r="AN182" s="19"/>
    </row>
    <row r="183" spans="1:40" x14ac:dyDescent="0.3">
      <c r="A183" s="10">
        <f t="shared" si="29"/>
        <v>1110210</v>
      </c>
      <c r="B183" s="90" t="str">
        <f t="shared" si="29"/>
        <v xml:space="preserve">Por trás das Fitas </v>
      </c>
      <c r="C183">
        <v>1</v>
      </c>
      <c r="D183" s="11" t="s">
        <v>493</v>
      </c>
      <c r="E183" s="11">
        <v>1</v>
      </c>
      <c r="L183">
        <v>1110210</v>
      </c>
      <c r="M183" s="91"/>
      <c r="N183" s="90"/>
      <c r="R183" s="14"/>
      <c r="S183" s="93"/>
      <c r="T183" s="93"/>
      <c r="U183" s="14"/>
      <c r="V183" s="18"/>
      <c r="W183" s="18"/>
      <c r="X183" s="18"/>
      <c r="Y183" s="18"/>
      <c r="AA183" s="16">
        <v>1</v>
      </c>
      <c r="AB183" s="16">
        <v>1</v>
      </c>
      <c r="AC183" s="16" t="s">
        <v>493</v>
      </c>
      <c r="AD183">
        <v>1</v>
      </c>
      <c r="AE183" s="17">
        <f t="shared" si="22"/>
        <v>1</v>
      </c>
      <c r="AF183" s="17">
        <f t="shared" si="24"/>
        <v>1</v>
      </c>
      <c r="AG183" s="12"/>
      <c r="AH183" s="12">
        <f t="shared" si="25"/>
        <v>1</v>
      </c>
      <c r="AI183" s="18"/>
      <c r="AJ183" s="18"/>
      <c r="AL183">
        <v>1</v>
      </c>
      <c r="AM183" s="18"/>
      <c r="AN183" s="19"/>
    </row>
    <row r="184" spans="1:40" x14ac:dyDescent="0.3">
      <c r="A184" s="10">
        <v>1110209</v>
      </c>
      <c r="B184" s="90" t="s">
        <v>827</v>
      </c>
      <c r="C184">
        <v>1</v>
      </c>
      <c r="D184" t="s">
        <v>494</v>
      </c>
      <c r="F184" s="11">
        <v>1</v>
      </c>
      <c r="G184" s="11" t="s">
        <v>495</v>
      </c>
      <c r="H184">
        <v>1</v>
      </c>
      <c r="I184" s="12">
        <f>J184/K184</f>
        <v>0.92592592592592593</v>
      </c>
      <c r="J184">
        <v>25</v>
      </c>
      <c r="K184">
        <v>27</v>
      </c>
      <c r="L184">
        <v>1110209</v>
      </c>
      <c r="M184" s="91" t="s">
        <v>496</v>
      </c>
      <c r="N184" s="90">
        <v>1</v>
      </c>
      <c r="O184" s="13">
        <f>P184/Q184</f>
        <v>1</v>
      </c>
      <c r="P184">
        <v>8</v>
      </c>
      <c r="Q184">
        <v>8</v>
      </c>
      <c r="R184" s="14">
        <v>1</v>
      </c>
      <c r="S184" s="92">
        <v>1</v>
      </c>
      <c r="T184" s="92">
        <v>1</v>
      </c>
      <c r="U184" s="14">
        <v>1</v>
      </c>
      <c r="V184" s="15" t="s">
        <v>497</v>
      </c>
      <c r="W184" s="92">
        <v>1</v>
      </c>
      <c r="X184" s="92">
        <v>1</v>
      </c>
      <c r="Y184" s="15" t="s">
        <v>495</v>
      </c>
      <c r="Z184">
        <v>1</v>
      </c>
      <c r="AA184" s="16">
        <v>1</v>
      </c>
      <c r="AB184" s="16">
        <v>1</v>
      </c>
      <c r="AC184" s="16" t="s">
        <v>494</v>
      </c>
      <c r="AD184">
        <v>1</v>
      </c>
      <c r="AE184" s="17">
        <f t="shared" si="22"/>
        <v>3</v>
      </c>
      <c r="AF184" s="17">
        <f t="shared" si="24"/>
        <v>3</v>
      </c>
      <c r="AG184" s="12">
        <f>SUM(W184,AA184)/SUM(U184,H184)</f>
        <v>1</v>
      </c>
      <c r="AH184" s="12">
        <f t="shared" si="25"/>
        <v>1</v>
      </c>
      <c r="AI184" s="18"/>
      <c r="AJ184" s="18"/>
      <c r="AK184">
        <v>1</v>
      </c>
      <c r="AL184">
        <v>1</v>
      </c>
      <c r="AM184" s="18"/>
      <c r="AN184" s="19" t="s">
        <v>828</v>
      </c>
    </row>
    <row r="185" spans="1:40" x14ac:dyDescent="0.3">
      <c r="A185" s="10">
        <f t="shared" ref="A185:B200" si="30">A184</f>
        <v>1110209</v>
      </c>
      <c r="B185" s="90" t="s">
        <v>827</v>
      </c>
      <c r="C185">
        <v>1</v>
      </c>
      <c r="D185" s="11" t="s">
        <v>498</v>
      </c>
      <c r="E185" s="11">
        <v>1</v>
      </c>
      <c r="F185" s="11">
        <v>1</v>
      </c>
      <c r="G185" s="11" t="s">
        <v>499</v>
      </c>
      <c r="H185">
        <v>1</v>
      </c>
      <c r="L185">
        <v>1110209</v>
      </c>
      <c r="M185" s="91" t="s">
        <v>496</v>
      </c>
      <c r="N185" s="90">
        <v>2</v>
      </c>
      <c r="R185" s="14">
        <v>0</v>
      </c>
      <c r="S185" s="92">
        <v>1</v>
      </c>
      <c r="T185" s="92">
        <v>1</v>
      </c>
      <c r="U185" s="14">
        <v>1</v>
      </c>
      <c r="V185" s="15" t="s">
        <v>497</v>
      </c>
      <c r="W185" s="92">
        <v>1</v>
      </c>
      <c r="X185" s="92">
        <v>1</v>
      </c>
      <c r="Y185" s="15" t="s">
        <v>499</v>
      </c>
      <c r="Z185">
        <v>1</v>
      </c>
      <c r="AA185" s="16">
        <v>1</v>
      </c>
      <c r="AB185" s="16">
        <v>1</v>
      </c>
      <c r="AC185" s="16" t="s">
        <v>498</v>
      </c>
      <c r="AD185">
        <v>1</v>
      </c>
      <c r="AE185" s="17">
        <f t="shared" si="22"/>
        <v>3</v>
      </c>
      <c r="AF185" s="17">
        <f t="shared" si="24"/>
        <v>3</v>
      </c>
      <c r="AG185" s="12">
        <f>SUM(W185,AA185)/SUM(U185,H185)</f>
        <v>1</v>
      </c>
      <c r="AH185" s="12">
        <f t="shared" si="25"/>
        <v>1</v>
      </c>
      <c r="AI185" s="18"/>
      <c r="AJ185" s="18"/>
      <c r="AK185">
        <v>1</v>
      </c>
      <c r="AL185">
        <v>1</v>
      </c>
      <c r="AM185" s="18"/>
      <c r="AN185" s="19" t="s">
        <v>829</v>
      </c>
    </row>
    <row r="186" spans="1:40" x14ac:dyDescent="0.3">
      <c r="A186" s="10">
        <f t="shared" si="30"/>
        <v>1110209</v>
      </c>
      <c r="B186" s="90" t="s">
        <v>827</v>
      </c>
      <c r="C186">
        <v>2</v>
      </c>
      <c r="D186" s="11" t="s">
        <v>500</v>
      </c>
      <c r="E186" s="11">
        <v>1</v>
      </c>
      <c r="F186" s="11">
        <v>1</v>
      </c>
      <c r="G186" s="11" t="s">
        <v>501</v>
      </c>
      <c r="H186">
        <v>1</v>
      </c>
      <c r="L186">
        <v>1110209</v>
      </c>
      <c r="M186" s="91" t="s">
        <v>496</v>
      </c>
      <c r="N186" s="90">
        <v>3</v>
      </c>
      <c r="R186" s="14">
        <v>0</v>
      </c>
      <c r="S186" s="92">
        <v>1</v>
      </c>
      <c r="T186" s="92">
        <v>1</v>
      </c>
      <c r="U186" s="14">
        <v>1</v>
      </c>
      <c r="V186" s="15" t="s">
        <v>502</v>
      </c>
      <c r="W186" s="92">
        <v>1</v>
      </c>
      <c r="X186" s="92">
        <v>1</v>
      </c>
      <c r="Y186" s="15" t="s">
        <v>501</v>
      </c>
      <c r="Z186">
        <v>1</v>
      </c>
      <c r="AA186" s="16">
        <v>1</v>
      </c>
      <c r="AB186" s="16">
        <v>1</v>
      </c>
      <c r="AC186" s="16" t="s">
        <v>500</v>
      </c>
      <c r="AD186">
        <v>2</v>
      </c>
      <c r="AE186" s="17">
        <f t="shared" si="22"/>
        <v>4</v>
      </c>
      <c r="AF186" s="17">
        <f t="shared" si="24"/>
        <v>3</v>
      </c>
      <c r="AG186" s="12">
        <f>SUM(W186,AA186)/SUM(U186,H186)</f>
        <v>1</v>
      </c>
      <c r="AH186" s="12">
        <f t="shared" si="25"/>
        <v>0.75</v>
      </c>
      <c r="AI186" s="18"/>
      <c r="AJ186" s="18"/>
      <c r="AK186">
        <v>1</v>
      </c>
      <c r="AL186">
        <v>2</v>
      </c>
      <c r="AM186" s="18"/>
      <c r="AN186" s="19" t="s">
        <v>830</v>
      </c>
    </row>
    <row r="187" spans="1:40" x14ac:dyDescent="0.3">
      <c r="A187" s="10">
        <f t="shared" si="30"/>
        <v>1110209</v>
      </c>
      <c r="B187" s="90" t="s">
        <v>827</v>
      </c>
      <c r="C187">
        <v>1</v>
      </c>
      <c r="D187" s="11" t="s">
        <v>503</v>
      </c>
      <c r="E187" s="11">
        <v>1</v>
      </c>
      <c r="L187">
        <v>1110209</v>
      </c>
      <c r="M187" s="91" t="s">
        <v>496</v>
      </c>
      <c r="N187" s="90">
        <v>4</v>
      </c>
      <c r="R187" s="14">
        <v>0</v>
      </c>
      <c r="S187" s="92">
        <v>1</v>
      </c>
      <c r="T187" s="92">
        <v>1</v>
      </c>
      <c r="U187" s="14">
        <v>1</v>
      </c>
      <c r="V187" s="15" t="s">
        <v>504</v>
      </c>
      <c r="W187" s="18"/>
      <c r="X187" s="18"/>
      <c r="Y187" s="18"/>
      <c r="AA187" s="16">
        <v>1</v>
      </c>
      <c r="AB187" s="16">
        <v>1</v>
      </c>
      <c r="AC187" s="16" t="s">
        <v>503</v>
      </c>
      <c r="AD187">
        <v>1</v>
      </c>
      <c r="AE187" s="17">
        <f t="shared" si="22"/>
        <v>2</v>
      </c>
      <c r="AF187" s="17">
        <f t="shared" si="24"/>
        <v>2</v>
      </c>
      <c r="AG187" s="12">
        <f>SUM(W187,AA187)/SUM(U187,H187)</f>
        <v>1</v>
      </c>
      <c r="AH187" s="12">
        <f t="shared" si="25"/>
        <v>1</v>
      </c>
      <c r="AI187" s="18"/>
      <c r="AJ187" s="18"/>
      <c r="AL187">
        <v>1</v>
      </c>
      <c r="AM187" s="18"/>
      <c r="AN187" s="19" t="s">
        <v>831</v>
      </c>
    </row>
    <row r="188" spans="1:40" x14ac:dyDescent="0.3">
      <c r="A188" s="10">
        <f t="shared" si="30"/>
        <v>1110209</v>
      </c>
      <c r="B188" s="90" t="s">
        <v>827</v>
      </c>
      <c r="C188">
        <v>1</v>
      </c>
      <c r="D188" s="11" t="s">
        <v>505</v>
      </c>
      <c r="E188" s="11">
        <v>1</v>
      </c>
      <c r="L188">
        <v>1110209</v>
      </c>
      <c r="M188" s="91" t="s">
        <v>496</v>
      </c>
      <c r="N188" s="90">
        <v>5</v>
      </c>
      <c r="R188" s="14">
        <v>0</v>
      </c>
      <c r="S188" s="92">
        <v>1</v>
      </c>
      <c r="T188" s="92">
        <v>1</v>
      </c>
      <c r="U188" s="14">
        <v>1</v>
      </c>
      <c r="V188" s="15" t="s">
        <v>506</v>
      </c>
      <c r="W188" s="18"/>
      <c r="X188" s="18"/>
      <c r="Y188" s="18"/>
      <c r="AA188" s="16">
        <v>1</v>
      </c>
      <c r="AB188" s="16">
        <v>1</v>
      </c>
      <c r="AC188" s="16" t="s">
        <v>505</v>
      </c>
      <c r="AD188">
        <v>1</v>
      </c>
      <c r="AE188" s="17">
        <f t="shared" si="22"/>
        <v>2</v>
      </c>
      <c r="AF188" s="17">
        <f t="shared" si="24"/>
        <v>2</v>
      </c>
      <c r="AG188" s="12">
        <f>SUM(W188,AA188)/SUM(U188,H188)</f>
        <v>1</v>
      </c>
      <c r="AH188" s="12">
        <f t="shared" si="25"/>
        <v>1</v>
      </c>
      <c r="AI188" s="18"/>
      <c r="AJ188" s="18"/>
      <c r="AL188">
        <v>1</v>
      </c>
      <c r="AM188" s="18"/>
      <c r="AN188" s="19" t="s">
        <v>832</v>
      </c>
    </row>
    <row r="189" spans="1:40" x14ac:dyDescent="0.3">
      <c r="A189" s="10">
        <f t="shared" si="30"/>
        <v>1110209</v>
      </c>
      <c r="B189" s="90" t="str">
        <f t="shared" si="30"/>
        <v>Mulheres Camponesas em Defesa da Terra e das Plantas Medicinais</v>
      </c>
      <c r="C189">
        <v>3</v>
      </c>
      <c r="D189" s="11" t="s">
        <v>507</v>
      </c>
      <c r="E189" s="11">
        <v>1</v>
      </c>
      <c r="L189">
        <v>1110209</v>
      </c>
      <c r="M189" s="91"/>
      <c r="N189" s="90"/>
      <c r="R189" s="14"/>
      <c r="S189" s="93"/>
      <c r="T189" s="93"/>
      <c r="U189" s="14"/>
      <c r="V189" s="18"/>
      <c r="W189" s="18"/>
      <c r="X189" s="18"/>
      <c r="Y189" s="18"/>
      <c r="AA189" s="16">
        <v>1</v>
      </c>
      <c r="AB189" s="16">
        <v>1</v>
      </c>
      <c r="AC189" s="16" t="s">
        <v>507</v>
      </c>
      <c r="AD189">
        <v>3</v>
      </c>
      <c r="AE189" s="17">
        <f t="shared" si="22"/>
        <v>3</v>
      </c>
      <c r="AF189" s="17">
        <f t="shared" si="24"/>
        <v>1</v>
      </c>
      <c r="AG189" s="12"/>
      <c r="AH189" s="12">
        <f t="shared" si="25"/>
        <v>0.33333333333333331</v>
      </c>
      <c r="AI189" s="18"/>
      <c r="AJ189" s="18"/>
      <c r="AL189">
        <v>3</v>
      </c>
      <c r="AM189" s="18"/>
      <c r="AN189" s="19"/>
    </row>
    <row r="190" spans="1:40" x14ac:dyDescent="0.3">
      <c r="A190" s="10">
        <f t="shared" si="30"/>
        <v>1110209</v>
      </c>
      <c r="B190" s="90" t="str">
        <f t="shared" si="30"/>
        <v>Mulheres Camponesas em Defesa da Terra e das Plantas Medicinais</v>
      </c>
      <c r="C190">
        <v>1</v>
      </c>
      <c r="D190" s="11" t="s">
        <v>508</v>
      </c>
      <c r="E190" s="11">
        <v>1</v>
      </c>
      <c r="L190">
        <v>1110209</v>
      </c>
      <c r="M190" s="91"/>
      <c r="N190" s="90"/>
      <c r="R190" s="14"/>
      <c r="S190" s="93"/>
      <c r="T190" s="93"/>
      <c r="U190" s="14"/>
      <c r="V190" s="18"/>
      <c r="W190" s="18"/>
      <c r="X190" s="18"/>
      <c r="Y190" s="18"/>
      <c r="AA190" s="16">
        <v>1</v>
      </c>
      <c r="AB190" s="16">
        <v>1</v>
      </c>
      <c r="AC190" s="16" t="s">
        <v>508</v>
      </c>
      <c r="AD190">
        <v>1</v>
      </c>
      <c r="AE190" s="17">
        <f t="shared" si="22"/>
        <v>1</v>
      </c>
      <c r="AF190" s="17">
        <f t="shared" si="24"/>
        <v>1</v>
      </c>
      <c r="AG190" s="12"/>
      <c r="AH190" s="12">
        <f t="shared" si="25"/>
        <v>1</v>
      </c>
      <c r="AI190" s="18"/>
      <c r="AJ190" s="18"/>
      <c r="AL190">
        <v>1</v>
      </c>
      <c r="AM190" s="18"/>
      <c r="AN190" s="19"/>
    </row>
    <row r="191" spans="1:40" x14ac:dyDescent="0.3">
      <c r="A191" s="10">
        <f t="shared" si="30"/>
        <v>1110209</v>
      </c>
      <c r="B191" s="90" t="str">
        <f t="shared" si="30"/>
        <v>Mulheres Camponesas em Defesa da Terra e das Plantas Medicinais</v>
      </c>
      <c r="C191">
        <v>1</v>
      </c>
      <c r="D191" s="11" t="s">
        <v>509</v>
      </c>
      <c r="E191" s="11">
        <v>1</v>
      </c>
      <c r="L191">
        <v>1110209</v>
      </c>
      <c r="M191" s="91"/>
      <c r="N191" s="90"/>
      <c r="R191" s="14"/>
      <c r="S191" s="93"/>
      <c r="T191" s="93"/>
      <c r="U191" s="14"/>
      <c r="V191" s="18"/>
      <c r="W191" s="18"/>
      <c r="X191" s="18"/>
      <c r="Y191" s="18"/>
      <c r="AA191" s="16">
        <v>1</v>
      </c>
      <c r="AB191" s="16">
        <v>1</v>
      </c>
      <c r="AC191" s="16" t="s">
        <v>509</v>
      </c>
      <c r="AD191">
        <v>1</v>
      </c>
      <c r="AE191" s="17">
        <f t="shared" si="22"/>
        <v>1</v>
      </c>
      <c r="AF191" s="17">
        <f t="shared" si="24"/>
        <v>1</v>
      </c>
      <c r="AG191" s="12"/>
      <c r="AH191" s="12">
        <f t="shared" si="25"/>
        <v>1</v>
      </c>
      <c r="AI191" s="18"/>
      <c r="AJ191" s="18"/>
      <c r="AL191">
        <v>1</v>
      </c>
      <c r="AM191" s="18"/>
      <c r="AN191" s="19"/>
    </row>
    <row r="192" spans="1:40" x14ac:dyDescent="0.3">
      <c r="A192" s="10">
        <f t="shared" si="30"/>
        <v>1110209</v>
      </c>
      <c r="B192" s="90" t="str">
        <f t="shared" si="30"/>
        <v>Mulheres Camponesas em Defesa da Terra e das Plantas Medicinais</v>
      </c>
      <c r="C192">
        <v>1</v>
      </c>
      <c r="D192" s="11" t="s">
        <v>510</v>
      </c>
      <c r="E192" s="11">
        <v>1</v>
      </c>
      <c r="L192">
        <v>1110209</v>
      </c>
      <c r="M192" s="91"/>
      <c r="N192" s="90"/>
      <c r="R192" s="14"/>
      <c r="S192" s="93"/>
      <c r="T192" s="93"/>
      <c r="U192" s="14"/>
      <c r="V192" s="18"/>
      <c r="W192" s="18"/>
      <c r="X192" s="18"/>
      <c r="Y192" s="18"/>
      <c r="AA192" s="16">
        <v>1</v>
      </c>
      <c r="AB192" s="16">
        <v>1</v>
      </c>
      <c r="AC192" s="16" t="s">
        <v>510</v>
      </c>
      <c r="AD192">
        <v>1</v>
      </c>
      <c r="AE192" s="17">
        <f t="shared" si="22"/>
        <v>1</v>
      </c>
      <c r="AF192" s="17">
        <f t="shared" si="24"/>
        <v>1</v>
      </c>
      <c r="AG192" s="12"/>
      <c r="AH192" s="12">
        <f t="shared" si="25"/>
        <v>1</v>
      </c>
      <c r="AI192" s="18"/>
      <c r="AJ192" s="18"/>
      <c r="AL192">
        <v>1</v>
      </c>
      <c r="AM192" s="18"/>
      <c r="AN192" s="19"/>
    </row>
    <row r="193" spans="1:40" x14ac:dyDescent="0.3">
      <c r="A193" s="10">
        <f t="shared" si="30"/>
        <v>1110209</v>
      </c>
      <c r="B193" s="90" t="str">
        <f t="shared" si="30"/>
        <v>Mulheres Camponesas em Defesa da Terra e das Plantas Medicinais</v>
      </c>
      <c r="C193">
        <v>1</v>
      </c>
      <c r="D193" s="11" t="s">
        <v>511</v>
      </c>
      <c r="E193" s="11">
        <v>1</v>
      </c>
      <c r="L193">
        <v>1110209</v>
      </c>
      <c r="M193" s="91"/>
      <c r="N193" s="90"/>
      <c r="R193" s="14"/>
      <c r="S193" s="93"/>
      <c r="T193" s="93"/>
      <c r="U193" s="14"/>
      <c r="V193" s="18"/>
      <c r="W193" s="18"/>
      <c r="X193" s="18"/>
      <c r="Y193" s="18"/>
      <c r="AA193" s="16">
        <v>1</v>
      </c>
      <c r="AB193" s="16">
        <v>1</v>
      </c>
      <c r="AC193" s="16" t="s">
        <v>511</v>
      </c>
      <c r="AD193">
        <v>1</v>
      </c>
      <c r="AE193" s="17">
        <f t="shared" si="22"/>
        <v>1</v>
      </c>
      <c r="AF193" s="17">
        <f t="shared" si="24"/>
        <v>1</v>
      </c>
      <c r="AG193" s="12"/>
      <c r="AH193" s="12">
        <f t="shared" si="25"/>
        <v>1</v>
      </c>
      <c r="AI193" s="18"/>
      <c r="AJ193" s="18"/>
      <c r="AL193">
        <v>1</v>
      </c>
      <c r="AM193" s="18"/>
      <c r="AN193" s="19"/>
    </row>
    <row r="194" spans="1:40" x14ac:dyDescent="0.3">
      <c r="A194" s="10">
        <f t="shared" si="30"/>
        <v>1110209</v>
      </c>
      <c r="B194" s="90" t="str">
        <f t="shared" si="30"/>
        <v>Mulheres Camponesas em Defesa da Terra e das Plantas Medicinais</v>
      </c>
      <c r="C194">
        <v>1</v>
      </c>
      <c r="D194" s="11" t="s">
        <v>512</v>
      </c>
      <c r="E194" s="11">
        <v>1</v>
      </c>
      <c r="L194">
        <v>1110209</v>
      </c>
      <c r="M194" s="91"/>
      <c r="N194" s="90"/>
      <c r="R194" s="14"/>
      <c r="S194" s="93"/>
      <c r="T194" s="93"/>
      <c r="U194" s="14"/>
      <c r="V194" s="18"/>
      <c r="W194" s="18"/>
      <c r="X194" s="18"/>
      <c r="Y194" s="18"/>
      <c r="AA194" s="16">
        <v>1</v>
      </c>
      <c r="AB194" s="16">
        <v>1</v>
      </c>
      <c r="AC194" s="16" t="s">
        <v>512</v>
      </c>
      <c r="AD194">
        <v>1</v>
      </c>
      <c r="AE194" s="17">
        <f t="shared" ref="AE194:AE257" si="31">SUM(U194,H194,C194)</f>
        <v>1</v>
      </c>
      <c r="AF194" s="17">
        <f t="shared" si="24"/>
        <v>1</v>
      </c>
      <c r="AG194" s="12"/>
      <c r="AH194" s="12">
        <f t="shared" si="25"/>
        <v>1</v>
      </c>
      <c r="AI194" s="18"/>
      <c r="AJ194" s="18"/>
      <c r="AL194">
        <v>1</v>
      </c>
      <c r="AM194" s="18"/>
      <c r="AN194" s="19"/>
    </row>
    <row r="195" spans="1:40" x14ac:dyDescent="0.3">
      <c r="A195" s="10">
        <f t="shared" si="30"/>
        <v>1110209</v>
      </c>
      <c r="B195" s="90" t="str">
        <f t="shared" si="30"/>
        <v>Mulheres Camponesas em Defesa da Terra e das Plantas Medicinais</v>
      </c>
      <c r="C195">
        <v>5</v>
      </c>
      <c r="D195" s="11" t="s">
        <v>513</v>
      </c>
      <c r="E195" s="11">
        <v>1</v>
      </c>
      <c r="L195">
        <v>1110209</v>
      </c>
      <c r="M195" s="91"/>
      <c r="N195" s="90"/>
      <c r="R195" s="14"/>
      <c r="S195" s="93"/>
      <c r="T195" s="93"/>
      <c r="U195" s="14"/>
      <c r="V195" s="18"/>
      <c r="W195" s="18"/>
      <c r="X195" s="18"/>
      <c r="Y195" s="18"/>
      <c r="AA195" s="16">
        <v>1</v>
      </c>
      <c r="AB195" s="16">
        <v>1</v>
      </c>
      <c r="AC195" s="16" t="s">
        <v>513</v>
      </c>
      <c r="AD195">
        <v>5</v>
      </c>
      <c r="AE195" s="17">
        <f t="shared" si="31"/>
        <v>5</v>
      </c>
      <c r="AF195" s="17">
        <f t="shared" ref="AF195:AF258" si="32">SUM(AA195,W195,T195)</f>
        <v>1</v>
      </c>
      <c r="AG195" s="12"/>
      <c r="AH195" s="12">
        <f t="shared" ref="AH195:AH258" si="33">AF195/AE195</f>
        <v>0.2</v>
      </c>
      <c r="AI195" s="18"/>
      <c r="AJ195" s="18"/>
      <c r="AL195">
        <v>5</v>
      </c>
      <c r="AM195" s="18"/>
      <c r="AN195" s="19"/>
    </row>
    <row r="196" spans="1:40" x14ac:dyDescent="0.3">
      <c r="A196" s="10">
        <f t="shared" si="30"/>
        <v>1110209</v>
      </c>
      <c r="B196" s="90" t="str">
        <f t="shared" si="30"/>
        <v>Mulheres Camponesas em Defesa da Terra e das Plantas Medicinais</v>
      </c>
      <c r="C196">
        <v>1</v>
      </c>
      <c r="D196" s="11" t="s">
        <v>514</v>
      </c>
      <c r="E196" s="11">
        <v>1</v>
      </c>
      <c r="L196">
        <v>1110209</v>
      </c>
      <c r="M196" s="91"/>
      <c r="N196" s="90"/>
      <c r="R196" s="14"/>
      <c r="S196" s="93"/>
      <c r="T196" s="93"/>
      <c r="U196" s="14"/>
      <c r="V196" s="18"/>
      <c r="W196" s="18"/>
      <c r="X196" s="18"/>
      <c r="Y196" s="18"/>
      <c r="AA196" s="16">
        <v>1</v>
      </c>
      <c r="AB196" s="16">
        <v>1</v>
      </c>
      <c r="AC196" s="16" t="s">
        <v>514</v>
      </c>
      <c r="AD196">
        <v>1</v>
      </c>
      <c r="AE196" s="17">
        <f t="shared" si="31"/>
        <v>1</v>
      </c>
      <c r="AF196" s="17">
        <f t="shared" si="32"/>
        <v>1</v>
      </c>
      <c r="AG196" s="12"/>
      <c r="AH196" s="12">
        <f t="shared" si="33"/>
        <v>1</v>
      </c>
      <c r="AI196" s="18"/>
      <c r="AJ196" s="18"/>
      <c r="AL196">
        <v>1</v>
      </c>
      <c r="AM196" s="18"/>
      <c r="AN196" s="19"/>
    </row>
    <row r="197" spans="1:40" x14ac:dyDescent="0.3">
      <c r="A197" s="10">
        <f t="shared" si="30"/>
        <v>1110209</v>
      </c>
      <c r="B197" s="90" t="str">
        <f t="shared" si="30"/>
        <v>Mulheres Camponesas em Defesa da Terra e das Plantas Medicinais</v>
      </c>
      <c r="C197">
        <v>1</v>
      </c>
      <c r="D197" t="s">
        <v>357</v>
      </c>
      <c r="L197">
        <v>1110209</v>
      </c>
      <c r="M197" s="91"/>
      <c r="N197" s="90"/>
      <c r="R197" s="14"/>
      <c r="S197" s="93"/>
      <c r="T197" s="93"/>
      <c r="U197" s="14"/>
      <c r="V197" s="18"/>
      <c r="W197" s="18"/>
      <c r="X197" s="18"/>
      <c r="Y197" s="18"/>
      <c r="AA197" s="16">
        <v>1</v>
      </c>
      <c r="AB197" s="16">
        <v>1</v>
      </c>
      <c r="AC197" s="16" t="s">
        <v>357</v>
      </c>
      <c r="AD197">
        <v>1</v>
      </c>
      <c r="AE197" s="17">
        <f t="shared" si="31"/>
        <v>1</v>
      </c>
      <c r="AF197" s="17">
        <f t="shared" si="32"/>
        <v>1</v>
      </c>
      <c r="AG197" s="12"/>
      <c r="AH197" s="12">
        <f t="shared" si="33"/>
        <v>1</v>
      </c>
      <c r="AI197" s="18"/>
      <c r="AJ197" s="18"/>
      <c r="AL197">
        <v>1</v>
      </c>
      <c r="AM197" s="18"/>
      <c r="AN197" s="19"/>
    </row>
    <row r="198" spans="1:40" x14ac:dyDescent="0.3">
      <c r="A198" s="10">
        <f t="shared" si="30"/>
        <v>1110209</v>
      </c>
      <c r="B198" s="90" t="str">
        <f t="shared" si="30"/>
        <v>Mulheres Camponesas em Defesa da Terra e das Plantas Medicinais</v>
      </c>
      <c r="C198">
        <v>1</v>
      </c>
      <c r="D198" s="11" t="s">
        <v>515</v>
      </c>
      <c r="E198" s="11">
        <v>1</v>
      </c>
      <c r="L198">
        <v>1110209</v>
      </c>
      <c r="M198" s="91"/>
      <c r="N198" s="90"/>
      <c r="R198" s="14"/>
      <c r="S198" s="93"/>
      <c r="T198" s="93"/>
      <c r="U198" s="14"/>
      <c r="V198" s="18"/>
      <c r="W198" s="18"/>
      <c r="X198" s="18"/>
      <c r="Y198" s="18"/>
      <c r="AA198" s="16">
        <v>1</v>
      </c>
      <c r="AB198" s="16">
        <v>1</v>
      </c>
      <c r="AC198" s="16" t="s">
        <v>515</v>
      </c>
      <c r="AD198">
        <v>1</v>
      </c>
      <c r="AE198" s="17">
        <f t="shared" si="31"/>
        <v>1</v>
      </c>
      <c r="AF198" s="17">
        <f t="shared" si="32"/>
        <v>1</v>
      </c>
      <c r="AG198" s="12"/>
      <c r="AH198" s="12">
        <f t="shared" si="33"/>
        <v>1</v>
      </c>
      <c r="AI198" s="18"/>
      <c r="AJ198" s="18"/>
      <c r="AL198">
        <v>1</v>
      </c>
      <c r="AM198" s="18"/>
      <c r="AN198" s="19"/>
    </row>
    <row r="199" spans="1:40" x14ac:dyDescent="0.3">
      <c r="A199" s="10">
        <f t="shared" si="30"/>
        <v>1110209</v>
      </c>
      <c r="B199" s="90" t="str">
        <f t="shared" si="30"/>
        <v>Mulheres Camponesas em Defesa da Terra e das Plantas Medicinais</v>
      </c>
      <c r="C199">
        <v>1</v>
      </c>
      <c r="D199" s="11" t="s">
        <v>516</v>
      </c>
      <c r="E199" s="11">
        <v>1</v>
      </c>
      <c r="L199">
        <v>1110209</v>
      </c>
      <c r="M199" s="91"/>
      <c r="N199" s="90"/>
      <c r="R199" s="14"/>
      <c r="S199" s="93"/>
      <c r="T199" s="93"/>
      <c r="U199" s="14"/>
      <c r="V199" s="18"/>
      <c r="W199" s="18"/>
      <c r="X199" s="18"/>
      <c r="Y199" s="18"/>
      <c r="AA199" s="16">
        <v>1</v>
      </c>
      <c r="AB199" s="16">
        <v>1</v>
      </c>
      <c r="AC199" s="16" t="s">
        <v>516</v>
      </c>
      <c r="AD199">
        <v>1</v>
      </c>
      <c r="AE199" s="17">
        <f t="shared" si="31"/>
        <v>1</v>
      </c>
      <c r="AF199" s="17">
        <f t="shared" si="32"/>
        <v>1</v>
      </c>
      <c r="AG199" s="12"/>
      <c r="AH199" s="12">
        <f t="shared" si="33"/>
        <v>1</v>
      </c>
      <c r="AI199" s="18"/>
      <c r="AJ199" s="18"/>
      <c r="AL199">
        <v>1</v>
      </c>
      <c r="AM199" s="18"/>
      <c r="AN199" s="19"/>
    </row>
    <row r="200" spans="1:40" x14ac:dyDescent="0.3">
      <c r="A200" s="10">
        <f t="shared" si="30"/>
        <v>1110209</v>
      </c>
      <c r="B200" s="90" t="str">
        <f t="shared" si="30"/>
        <v>Mulheres Camponesas em Defesa da Terra e das Plantas Medicinais</v>
      </c>
      <c r="C200">
        <v>1</v>
      </c>
      <c r="D200" s="11" t="s">
        <v>517</v>
      </c>
      <c r="E200" s="11">
        <v>1</v>
      </c>
      <c r="L200">
        <v>1110209</v>
      </c>
      <c r="M200" s="91"/>
      <c r="N200" s="90"/>
      <c r="R200" s="14"/>
      <c r="S200" s="93"/>
      <c r="T200" s="93"/>
      <c r="U200" s="14"/>
      <c r="V200" s="18"/>
      <c r="W200" s="18"/>
      <c r="X200" s="18"/>
      <c r="Y200" s="18"/>
      <c r="AA200" s="16">
        <v>1</v>
      </c>
      <c r="AB200" s="16">
        <v>1</v>
      </c>
      <c r="AC200" s="16" t="s">
        <v>517</v>
      </c>
      <c r="AD200">
        <v>1</v>
      </c>
      <c r="AE200" s="17">
        <f t="shared" si="31"/>
        <v>1</v>
      </c>
      <c r="AF200" s="17">
        <f t="shared" si="32"/>
        <v>1</v>
      </c>
      <c r="AG200" s="12"/>
      <c r="AH200" s="12">
        <f t="shared" si="33"/>
        <v>1</v>
      </c>
      <c r="AI200" s="18"/>
      <c r="AJ200" s="18"/>
      <c r="AL200">
        <v>1</v>
      </c>
      <c r="AM200" s="18"/>
      <c r="AN200" s="19"/>
    </row>
    <row r="201" spans="1:40" x14ac:dyDescent="0.3">
      <c r="A201" s="10">
        <v>1110208</v>
      </c>
      <c r="B201" s="90" t="s">
        <v>833</v>
      </c>
      <c r="C201">
        <v>1</v>
      </c>
      <c r="D201" s="11" t="s">
        <v>518</v>
      </c>
      <c r="E201" s="11">
        <v>1</v>
      </c>
      <c r="F201" s="11">
        <v>1</v>
      </c>
      <c r="G201" s="11" t="s">
        <v>519</v>
      </c>
      <c r="H201">
        <v>1</v>
      </c>
      <c r="I201" s="12">
        <f>J201/K201</f>
        <v>0.9285714285714286</v>
      </c>
      <c r="J201">
        <v>13</v>
      </c>
      <c r="K201">
        <v>14</v>
      </c>
      <c r="L201">
        <v>1110208</v>
      </c>
      <c r="M201" s="91" t="s">
        <v>520</v>
      </c>
      <c r="N201" s="90">
        <v>1</v>
      </c>
      <c r="R201" s="14">
        <v>0</v>
      </c>
      <c r="S201" s="93"/>
      <c r="T201" s="93"/>
      <c r="U201" s="14">
        <v>1</v>
      </c>
      <c r="V201" s="18" t="s">
        <v>253</v>
      </c>
      <c r="W201" s="18"/>
      <c r="X201" s="18"/>
      <c r="Y201" s="18" t="s">
        <v>519</v>
      </c>
      <c r="Z201">
        <v>1</v>
      </c>
      <c r="AC201" t="s">
        <v>518</v>
      </c>
      <c r="AD201">
        <v>1</v>
      </c>
      <c r="AE201" s="17">
        <f t="shared" si="31"/>
        <v>3</v>
      </c>
      <c r="AF201" s="17">
        <f t="shared" si="32"/>
        <v>0</v>
      </c>
      <c r="AG201" s="12">
        <f>SUM(W201,AA201)/SUM(U201,H201)</f>
        <v>0</v>
      </c>
      <c r="AH201" s="12">
        <f t="shared" si="33"/>
        <v>0</v>
      </c>
      <c r="AI201" s="18"/>
      <c r="AJ201" s="18"/>
      <c r="AK201">
        <v>1</v>
      </c>
      <c r="AL201">
        <v>1</v>
      </c>
      <c r="AM201" s="18"/>
      <c r="AN201" s="18" t="s">
        <v>253</v>
      </c>
    </row>
    <row r="202" spans="1:40" x14ac:dyDescent="0.3">
      <c r="A202" s="10">
        <f t="shared" ref="A202:B210" si="34">A201</f>
        <v>1110208</v>
      </c>
      <c r="B202" s="90" t="str">
        <f t="shared" si="34"/>
        <v xml:space="preserve">Escola Cívico Militar: A Quem Interessa? </v>
      </c>
      <c r="C202">
        <v>1</v>
      </c>
      <c r="D202" s="11" t="s">
        <v>521</v>
      </c>
      <c r="E202" s="11">
        <v>1</v>
      </c>
      <c r="G202" t="s">
        <v>522</v>
      </c>
      <c r="H202">
        <v>1</v>
      </c>
      <c r="L202">
        <v>1110208</v>
      </c>
      <c r="M202" s="91"/>
      <c r="N202" s="90"/>
      <c r="R202" s="14"/>
      <c r="S202" s="93"/>
      <c r="T202" s="93"/>
      <c r="U202" s="14"/>
      <c r="V202" s="18"/>
      <c r="W202" s="18"/>
      <c r="X202" s="18"/>
      <c r="Y202" s="18" t="s">
        <v>522</v>
      </c>
      <c r="Z202">
        <v>1</v>
      </c>
      <c r="AC202" t="s">
        <v>521</v>
      </c>
      <c r="AD202">
        <v>1</v>
      </c>
      <c r="AE202" s="17">
        <f t="shared" si="31"/>
        <v>2</v>
      </c>
      <c r="AF202" s="17">
        <f t="shared" si="32"/>
        <v>0</v>
      </c>
      <c r="AG202" s="12">
        <f>SUM(W202,AA202)/SUM(U202,H202)</f>
        <v>0</v>
      </c>
      <c r="AH202" s="12">
        <f t="shared" si="33"/>
        <v>0</v>
      </c>
      <c r="AI202" s="18"/>
      <c r="AJ202" s="18"/>
      <c r="AK202">
        <v>1</v>
      </c>
      <c r="AL202">
        <v>1</v>
      </c>
      <c r="AM202" s="18"/>
      <c r="AN202" s="18"/>
    </row>
    <row r="203" spans="1:40" x14ac:dyDescent="0.3">
      <c r="A203" s="10">
        <f t="shared" si="34"/>
        <v>1110208</v>
      </c>
      <c r="B203" s="90" t="str">
        <f t="shared" si="34"/>
        <v xml:space="preserve">Escola Cívico Militar: A Quem Interessa? </v>
      </c>
      <c r="C203">
        <v>1</v>
      </c>
      <c r="D203" s="11" t="s">
        <v>523</v>
      </c>
      <c r="E203" s="11">
        <v>1</v>
      </c>
      <c r="F203" s="11">
        <v>1</v>
      </c>
      <c r="G203" s="11" t="s">
        <v>524</v>
      </c>
      <c r="H203">
        <v>1</v>
      </c>
      <c r="L203">
        <v>1110208</v>
      </c>
      <c r="M203" s="91"/>
      <c r="N203" s="90"/>
      <c r="R203" s="14"/>
      <c r="S203" s="93"/>
      <c r="T203" s="93"/>
      <c r="U203" s="14"/>
      <c r="V203" s="18"/>
      <c r="W203" s="18"/>
      <c r="X203" s="18"/>
      <c r="Y203" s="18" t="s">
        <v>524</v>
      </c>
      <c r="Z203">
        <v>1</v>
      </c>
      <c r="AC203" t="s">
        <v>523</v>
      </c>
      <c r="AD203">
        <v>1</v>
      </c>
      <c r="AE203" s="17">
        <f t="shared" si="31"/>
        <v>2</v>
      </c>
      <c r="AF203" s="17">
        <f t="shared" si="32"/>
        <v>0</v>
      </c>
      <c r="AG203" s="12">
        <f>SUM(W203,AA203)/SUM(U203,H203)</f>
        <v>0</v>
      </c>
      <c r="AH203" s="12">
        <f t="shared" si="33"/>
        <v>0</v>
      </c>
      <c r="AI203" s="18"/>
      <c r="AJ203" s="18"/>
      <c r="AK203">
        <v>1</v>
      </c>
      <c r="AL203">
        <v>1</v>
      </c>
      <c r="AM203" s="18"/>
      <c r="AN203" s="18"/>
    </row>
    <row r="204" spans="1:40" x14ac:dyDescent="0.3">
      <c r="A204" s="10">
        <f t="shared" si="34"/>
        <v>1110208</v>
      </c>
      <c r="B204" s="90" t="str">
        <f t="shared" si="34"/>
        <v xml:space="preserve">Escola Cívico Militar: A Quem Interessa? </v>
      </c>
      <c r="C204">
        <v>1</v>
      </c>
      <c r="D204" s="11" t="s">
        <v>525</v>
      </c>
      <c r="E204" s="11">
        <v>1</v>
      </c>
      <c r="F204" s="11">
        <v>1</v>
      </c>
      <c r="G204" s="11" t="s">
        <v>526</v>
      </c>
      <c r="H204">
        <v>1</v>
      </c>
      <c r="L204">
        <v>1110208</v>
      </c>
      <c r="M204" s="91"/>
      <c r="N204" s="90"/>
      <c r="R204" s="14"/>
      <c r="S204" s="93"/>
      <c r="T204" s="93"/>
      <c r="U204" s="14"/>
      <c r="V204" s="18"/>
      <c r="W204" s="18"/>
      <c r="X204" s="18"/>
      <c r="Y204" s="18" t="s">
        <v>526</v>
      </c>
      <c r="Z204">
        <v>1</v>
      </c>
      <c r="AC204" t="s">
        <v>525</v>
      </c>
      <c r="AD204">
        <v>1</v>
      </c>
      <c r="AE204" s="17">
        <f t="shared" si="31"/>
        <v>2</v>
      </c>
      <c r="AF204" s="17">
        <f t="shared" si="32"/>
        <v>0</v>
      </c>
      <c r="AG204" s="12">
        <f>SUM(W204,AA204)/SUM(U204,H204)</f>
        <v>0</v>
      </c>
      <c r="AH204" s="12">
        <f t="shared" si="33"/>
        <v>0</v>
      </c>
      <c r="AI204" s="18"/>
      <c r="AJ204" s="18"/>
      <c r="AK204">
        <v>1</v>
      </c>
      <c r="AL204">
        <v>1</v>
      </c>
      <c r="AM204" s="18"/>
      <c r="AN204" s="18"/>
    </row>
    <row r="205" spans="1:40" x14ac:dyDescent="0.3">
      <c r="A205" s="10">
        <f t="shared" si="34"/>
        <v>1110208</v>
      </c>
      <c r="B205" s="90" t="str">
        <f t="shared" si="34"/>
        <v xml:space="preserve">Escola Cívico Militar: A Quem Interessa? </v>
      </c>
      <c r="C205">
        <v>1</v>
      </c>
      <c r="D205" s="11" t="s">
        <v>527</v>
      </c>
      <c r="E205" s="11">
        <v>1</v>
      </c>
      <c r="L205">
        <v>1110208</v>
      </c>
      <c r="M205" s="91"/>
      <c r="N205" s="90"/>
      <c r="R205" s="14"/>
      <c r="S205" s="93"/>
      <c r="T205" s="93"/>
      <c r="U205" s="14"/>
      <c r="V205" s="18"/>
      <c r="W205" s="18"/>
      <c r="X205" s="18"/>
      <c r="Y205" s="18"/>
      <c r="AC205" t="s">
        <v>527</v>
      </c>
      <c r="AD205">
        <v>1</v>
      </c>
      <c r="AE205" s="17">
        <f t="shared" si="31"/>
        <v>1</v>
      </c>
      <c r="AF205" s="17">
        <f t="shared" si="32"/>
        <v>0</v>
      </c>
      <c r="AG205" s="12"/>
      <c r="AH205" s="12">
        <f t="shared" si="33"/>
        <v>0</v>
      </c>
      <c r="AI205" s="18"/>
      <c r="AJ205" s="18"/>
      <c r="AL205">
        <v>1</v>
      </c>
      <c r="AM205" s="18"/>
      <c r="AN205" s="18"/>
    </row>
    <row r="206" spans="1:40" x14ac:dyDescent="0.3">
      <c r="A206" s="10">
        <f t="shared" si="34"/>
        <v>1110208</v>
      </c>
      <c r="B206" s="90" t="str">
        <f t="shared" si="34"/>
        <v xml:space="preserve">Escola Cívico Militar: A Quem Interessa? </v>
      </c>
      <c r="C206">
        <v>1</v>
      </c>
      <c r="D206" s="11" t="s">
        <v>528</v>
      </c>
      <c r="E206" s="11">
        <v>1</v>
      </c>
      <c r="L206">
        <v>1110208</v>
      </c>
      <c r="M206" s="91"/>
      <c r="N206" s="90"/>
      <c r="R206" s="14"/>
      <c r="S206" s="93"/>
      <c r="T206" s="93"/>
      <c r="U206" s="14"/>
      <c r="V206" s="18"/>
      <c r="W206" s="18"/>
      <c r="X206" s="18"/>
      <c r="Y206" s="18"/>
      <c r="AC206" t="s">
        <v>528</v>
      </c>
      <c r="AD206">
        <v>1</v>
      </c>
      <c r="AE206" s="17">
        <f t="shared" si="31"/>
        <v>1</v>
      </c>
      <c r="AF206" s="17">
        <f t="shared" si="32"/>
        <v>0</v>
      </c>
      <c r="AG206" s="12"/>
      <c r="AH206" s="12">
        <f t="shared" si="33"/>
        <v>0</v>
      </c>
      <c r="AI206" s="18"/>
      <c r="AJ206" s="18"/>
      <c r="AL206">
        <v>1</v>
      </c>
      <c r="AM206" s="18"/>
      <c r="AN206" s="18"/>
    </row>
    <row r="207" spans="1:40" x14ac:dyDescent="0.3">
      <c r="A207" s="10">
        <f t="shared" si="34"/>
        <v>1110208</v>
      </c>
      <c r="B207" s="90" t="str">
        <f t="shared" si="34"/>
        <v xml:space="preserve">Escola Cívico Militar: A Quem Interessa? </v>
      </c>
      <c r="C207">
        <v>1</v>
      </c>
      <c r="D207" s="11" t="s">
        <v>529</v>
      </c>
      <c r="E207" s="11">
        <v>1</v>
      </c>
      <c r="L207">
        <v>1110208</v>
      </c>
      <c r="M207" s="91"/>
      <c r="N207" s="90"/>
      <c r="R207" s="14"/>
      <c r="S207" s="93"/>
      <c r="T207" s="93"/>
      <c r="U207" s="14"/>
      <c r="V207" s="18"/>
      <c r="W207" s="18"/>
      <c r="X207" s="18"/>
      <c r="Y207" s="18"/>
      <c r="AC207" t="s">
        <v>529</v>
      </c>
      <c r="AD207">
        <v>1</v>
      </c>
      <c r="AE207" s="17">
        <f t="shared" si="31"/>
        <v>1</v>
      </c>
      <c r="AF207" s="17">
        <f t="shared" si="32"/>
        <v>0</v>
      </c>
      <c r="AG207" s="12"/>
      <c r="AH207" s="12">
        <f t="shared" si="33"/>
        <v>0</v>
      </c>
      <c r="AI207" s="18"/>
      <c r="AJ207" s="18"/>
      <c r="AL207">
        <v>1</v>
      </c>
      <c r="AM207" s="18"/>
      <c r="AN207" s="18"/>
    </row>
    <row r="208" spans="1:40" x14ac:dyDescent="0.3">
      <c r="A208" s="10">
        <f t="shared" si="34"/>
        <v>1110208</v>
      </c>
      <c r="B208" s="90" t="str">
        <f t="shared" si="34"/>
        <v xml:space="preserve">Escola Cívico Militar: A Quem Interessa? </v>
      </c>
      <c r="C208">
        <v>1</v>
      </c>
      <c r="D208" s="11" t="s">
        <v>530</v>
      </c>
      <c r="E208" s="11">
        <v>1</v>
      </c>
      <c r="L208">
        <v>1110208</v>
      </c>
      <c r="M208" s="91"/>
      <c r="N208" s="90"/>
      <c r="R208" s="14"/>
      <c r="S208" s="93"/>
      <c r="T208" s="93"/>
      <c r="U208" s="14"/>
      <c r="V208" s="18"/>
      <c r="W208" s="18"/>
      <c r="X208" s="18"/>
      <c r="Y208" s="18"/>
      <c r="AC208" t="s">
        <v>530</v>
      </c>
      <c r="AD208">
        <v>1</v>
      </c>
      <c r="AE208" s="17">
        <f t="shared" si="31"/>
        <v>1</v>
      </c>
      <c r="AF208" s="17">
        <f t="shared" si="32"/>
        <v>0</v>
      </c>
      <c r="AG208" s="12"/>
      <c r="AH208" s="12">
        <f t="shared" si="33"/>
        <v>0</v>
      </c>
      <c r="AI208" s="18"/>
      <c r="AJ208" s="18"/>
      <c r="AL208">
        <v>1</v>
      </c>
      <c r="AM208" s="18"/>
      <c r="AN208" s="18"/>
    </row>
    <row r="209" spans="1:40" x14ac:dyDescent="0.3">
      <c r="A209" s="10">
        <f t="shared" si="34"/>
        <v>1110208</v>
      </c>
      <c r="B209" s="90" t="str">
        <f t="shared" si="34"/>
        <v xml:space="preserve">Escola Cívico Militar: A Quem Interessa? </v>
      </c>
      <c r="C209">
        <v>1</v>
      </c>
      <c r="D209" t="s">
        <v>531</v>
      </c>
      <c r="L209">
        <v>1110208</v>
      </c>
      <c r="M209" s="91"/>
      <c r="N209" s="90"/>
      <c r="R209" s="14"/>
      <c r="S209" s="93"/>
      <c r="T209" s="93"/>
      <c r="U209" s="14"/>
      <c r="V209" s="18"/>
      <c r="W209" s="18"/>
      <c r="X209" s="18"/>
      <c r="Y209" s="18"/>
      <c r="AC209" t="s">
        <v>531</v>
      </c>
      <c r="AD209">
        <v>1</v>
      </c>
      <c r="AE209" s="17">
        <f t="shared" si="31"/>
        <v>1</v>
      </c>
      <c r="AF209" s="17">
        <f t="shared" si="32"/>
        <v>0</v>
      </c>
      <c r="AG209" s="12"/>
      <c r="AH209" s="12">
        <f t="shared" si="33"/>
        <v>0</v>
      </c>
      <c r="AI209" s="18"/>
      <c r="AJ209" s="18"/>
      <c r="AL209">
        <v>1</v>
      </c>
      <c r="AM209" s="18"/>
      <c r="AN209" s="18"/>
    </row>
    <row r="210" spans="1:40" x14ac:dyDescent="0.3">
      <c r="A210" s="10">
        <f t="shared" si="34"/>
        <v>1110208</v>
      </c>
      <c r="B210" s="90" t="str">
        <f t="shared" si="34"/>
        <v xml:space="preserve">Escola Cívico Militar: A Quem Interessa? </v>
      </c>
      <c r="C210">
        <v>1</v>
      </c>
      <c r="D210" t="s">
        <v>532</v>
      </c>
      <c r="L210">
        <v>1110208</v>
      </c>
      <c r="M210" s="91"/>
      <c r="N210" s="90"/>
      <c r="R210" s="14"/>
      <c r="S210" s="93"/>
      <c r="T210" s="93"/>
      <c r="U210" s="14"/>
      <c r="V210" s="18"/>
      <c r="W210" s="18"/>
      <c r="X210" s="18"/>
      <c r="Y210" s="18"/>
      <c r="AC210" t="s">
        <v>532</v>
      </c>
      <c r="AD210">
        <v>1</v>
      </c>
      <c r="AE210" s="17">
        <f t="shared" si="31"/>
        <v>1</v>
      </c>
      <c r="AF210" s="17">
        <f t="shared" si="32"/>
        <v>0</v>
      </c>
      <c r="AG210" s="12"/>
      <c r="AH210" s="12">
        <f t="shared" si="33"/>
        <v>0</v>
      </c>
      <c r="AI210" s="18"/>
      <c r="AJ210" s="18"/>
      <c r="AL210">
        <v>1</v>
      </c>
      <c r="AM210" s="18"/>
      <c r="AN210" s="18"/>
    </row>
    <row r="211" spans="1:40" x14ac:dyDescent="0.3">
      <c r="A211" s="10">
        <v>1110207</v>
      </c>
      <c r="B211" s="90" t="s">
        <v>834</v>
      </c>
      <c r="C211">
        <v>1</v>
      </c>
      <c r="D211" s="11" t="s">
        <v>533</v>
      </c>
      <c r="E211" s="11">
        <v>1</v>
      </c>
      <c r="F211" s="11">
        <v>1</v>
      </c>
      <c r="G211" s="11" t="s">
        <v>534</v>
      </c>
      <c r="H211">
        <v>1</v>
      </c>
      <c r="I211" s="12">
        <f>J211/K211</f>
        <v>1</v>
      </c>
      <c r="J211">
        <v>14</v>
      </c>
      <c r="K211">
        <v>14</v>
      </c>
      <c r="L211">
        <v>1110207</v>
      </c>
      <c r="M211" s="91">
        <v>1110207</v>
      </c>
      <c r="N211" s="90">
        <v>1</v>
      </c>
      <c r="O211" s="13">
        <f>P211/Q211</f>
        <v>1</v>
      </c>
      <c r="P211">
        <v>10</v>
      </c>
      <c r="Q211">
        <v>10</v>
      </c>
      <c r="R211" s="14">
        <v>1</v>
      </c>
      <c r="S211" s="92">
        <v>1</v>
      </c>
      <c r="T211" s="92">
        <v>1</v>
      </c>
      <c r="U211" s="14">
        <v>1</v>
      </c>
      <c r="V211" s="15" t="s">
        <v>535</v>
      </c>
      <c r="W211" s="92">
        <v>1</v>
      </c>
      <c r="X211" s="92">
        <v>1</v>
      </c>
      <c r="Y211" s="15" t="s">
        <v>534</v>
      </c>
      <c r="Z211">
        <v>1</v>
      </c>
      <c r="AA211" s="16">
        <v>1</v>
      </c>
      <c r="AB211" s="16">
        <v>1</v>
      </c>
      <c r="AC211" s="16" t="s">
        <v>533</v>
      </c>
      <c r="AD211">
        <v>1</v>
      </c>
      <c r="AE211" s="17">
        <f t="shared" si="31"/>
        <v>3</v>
      </c>
      <c r="AF211" s="17">
        <f t="shared" si="32"/>
        <v>3</v>
      </c>
      <c r="AG211" s="12">
        <f>SUM(W211,AA211)/SUM(U211,H211)</f>
        <v>1</v>
      </c>
      <c r="AH211" s="12">
        <f t="shared" si="33"/>
        <v>1</v>
      </c>
      <c r="AI211" s="18"/>
      <c r="AJ211" s="18"/>
      <c r="AK211">
        <v>1</v>
      </c>
      <c r="AL211">
        <v>1</v>
      </c>
      <c r="AM211" s="18"/>
      <c r="AN211" s="19" t="s">
        <v>835</v>
      </c>
    </row>
    <row r="212" spans="1:40" x14ac:dyDescent="0.3">
      <c r="A212" s="10">
        <f t="shared" ref="A212:A217" si="35">A211</f>
        <v>1110207</v>
      </c>
      <c r="B212" s="90" t="s">
        <v>834</v>
      </c>
      <c r="C212">
        <v>1</v>
      </c>
      <c r="D212" s="11" t="s">
        <v>536</v>
      </c>
      <c r="E212" s="11">
        <v>1</v>
      </c>
      <c r="F212" s="11">
        <v>1</v>
      </c>
      <c r="G212" s="11" t="s">
        <v>173</v>
      </c>
      <c r="H212">
        <v>3</v>
      </c>
      <c r="L212">
        <v>1110207</v>
      </c>
      <c r="M212" s="91">
        <v>1110207</v>
      </c>
      <c r="N212" s="90">
        <v>2</v>
      </c>
      <c r="R212" s="14">
        <v>1</v>
      </c>
      <c r="S212" s="92">
        <v>1</v>
      </c>
      <c r="T212" s="92">
        <v>1</v>
      </c>
      <c r="U212" s="14">
        <v>1</v>
      </c>
      <c r="V212" s="15" t="s">
        <v>537</v>
      </c>
      <c r="W212" s="92">
        <v>1</v>
      </c>
      <c r="X212" s="92">
        <v>1</v>
      </c>
      <c r="Y212" s="15" t="s">
        <v>173</v>
      </c>
      <c r="Z212">
        <v>3</v>
      </c>
      <c r="AA212" s="16">
        <v>1</v>
      </c>
      <c r="AB212" s="16">
        <v>1</v>
      </c>
      <c r="AC212" s="16" t="s">
        <v>536</v>
      </c>
      <c r="AD212">
        <v>1</v>
      </c>
      <c r="AE212" s="17">
        <f t="shared" si="31"/>
        <v>5</v>
      </c>
      <c r="AF212" s="17">
        <f t="shared" si="32"/>
        <v>3</v>
      </c>
      <c r="AG212" s="12">
        <f>SUM(W212,AA212)/SUM(U212,H212)</f>
        <v>0.5</v>
      </c>
      <c r="AH212" s="12">
        <f t="shared" si="33"/>
        <v>0.6</v>
      </c>
      <c r="AI212" s="18"/>
      <c r="AJ212" s="18"/>
      <c r="AK212">
        <v>3</v>
      </c>
      <c r="AL212">
        <v>1</v>
      </c>
      <c r="AM212" s="18"/>
      <c r="AN212" s="19" t="s">
        <v>836</v>
      </c>
    </row>
    <row r="213" spans="1:40" x14ac:dyDescent="0.3">
      <c r="A213" s="10">
        <f t="shared" si="35"/>
        <v>1110207</v>
      </c>
      <c r="B213" s="90" t="s">
        <v>834</v>
      </c>
      <c r="C213">
        <v>1</v>
      </c>
      <c r="D213" s="11" t="s">
        <v>538</v>
      </c>
      <c r="E213" s="11">
        <v>1</v>
      </c>
      <c r="F213" s="11">
        <v>1</v>
      </c>
      <c r="G213" s="11" t="s">
        <v>539</v>
      </c>
      <c r="H213">
        <v>1</v>
      </c>
      <c r="L213">
        <v>1110207</v>
      </c>
      <c r="M213" s="91">
        <v>1110207</v>
      </c>
      <c r="N213" s="90">
        <v>3</v>
      </c>
      <c r="R213" s="14">
        <v>0</v>
      </c>
      <c r="S213" s="92">
        <v>1</v>
      </c>
      <c r="T213" s="92">
        <v>1</v>
      </c>
      <c r="U213" s="14">
        <v>1</v>
      </c>
      <c r="V213" s="15" t="s">
        <v>537</v>
      </c>
      <c r="W213" s="92">
        <v>1</v>
      </c>
      <c r="X213" s="92">
        <v>1</v>
      </c>
      <c r="Y213" s="15" t="s">
        <v>539</v>
      </c>
      <c r="Z213">
        <v>1</v>
      </c>
      <c r="AA213" s="16">
        <v>1</v>
      </c>
      <c r="AB213" s="16">
        <v>1</v>
      </c>
      <c r="AC213" s="16" t="s">
        <v>538</v>
      </c>
      <c r="AD213">
        <v>1</v>
      </c>
      <c r="AE213" s="17">
        <f t="shared" si="31"/>
        <v>3</v>
      </c>
      <c r="AF213" s="17">
        <f t="shared" si="32"/>
        <v>3</v>
      </c>
      <c r="AG213" s="12">
        <f>SUM(W213,AA213)/SUM(U213,H213)</f>
        <v>1</v>
      </c>
      <c r="AH213" s="12">
        <f t="shared" si="33"/>
        <v>1</v>
      </c>
      <c r="AI213" s="18"/>
      <c r="AJ213" s="18"/>
      <c r="AK213">
        <v>1</v>
      </c>
      <c r="AL213">
        <v>1</v>
      </c>
      <c r="AM213" s="18"/>
      <c r="AN213" s="19" t="s">
        <v>837</v>
      </c>
    </row>
    <row r="214" spans="1:40" x14ac:dyDescent="0.3">
      <c r="A214" s="10">
        <f t="shared" si="35"/>
        <v>1110207</v>
      </c>
      <c r="B214" s="90" t="s">
        <v>834</v>
      </c>
      <c r="C214">
        <v>1</v>
      </c>
      <c r="D214" s="11" t="s">
        <v>540</v>
      </c>
      <c r="E214" s="11">
        <v>1</v>
      </c>
      <c r="F214" s="11">
        <v>1</v>
      </c>
      <c r="G214" s="11" t="s">
        <v>541</v>
      </c>
      <c r="H214">
        <v>1</v>
      </c>
      <c r="L214">
        <v>1110207</v>
      </c>
      <c r="M214" s="91">
        <v>1110207</v>
      </c>
      <c r="N214" s="90">
        <v>4</v>
      </c>
      <c r="R214" s="14">
        <v>0</v>
      </c>
      <c r="S214" s="92">
        <v>1</v>
      </c>
      <c r="T214" s="92">
        <v>1</v>
      </c>
      <c r="U214" s="14">
        <v>1</v>
      </c>
      <c r="V214" s="15" t="s">
        <v>542</v>
      </c>
      <c r="W214" s="92">
        <v>1</v>
      </c>
      <c r="X214" s="92">
        <v>1</v>
      </c>
      <c r="Y214" s="15" t="s">
        <v>541</v>
      </c>
      <c r="Z214">
        <v>1</v>
      </c>
      <c r="AA214" s="16">
        <v>1</v>
      </c>
      <c r="AB214" s="16">
        <v>1</v>
      </c>
      <c r="AC214" s="16" t="s">
        <v>540</v>
      </c>
      <c r="AD214">
        <v>1</v>
      </c>
      <c r="AE214" s="17">
        <f t="shared" si="31"/>
        <v>3</v>
      </c>
      <c r="AF214" s="17">
        <f t="shared" si="32"/>
        <v>3</v>
      </c>
      <c r="AG214" s="12">
        <f>SUM(W214,AA214)/SUM(U214,H214)</f>
        <v>1</v>
      </c>
      <c r="AH214" s="12">
        <f t="shared" si="33"/>
        <v>1</v>
      </c>
      <c r="AI214" s="18"/>
      <c r="AJ214" s="18"/>
      <c r="AK214">
        <v>1</v>
      </c>
      <c r="AL214">
        <v>1</v>
      </c>
      <c r="AM214" s="18"/>
      <c r="AN214" s="19" t="s">
        <v>838</v>
      </c>
    </row>
    <row r="215" spans="1:40" x14ac:dyDescent="0.3">
      <c r="A215" s="10">
        <f t="shared" si="35"/>
        <v>1110207</v>
      </c>
      <c r="B215" s="90" t="s">
        <v>834</v>
      </c>
      <c r="C215">
        <v>1</v>
      </c>
      <c r="D215" s="11" t="s">
        <v>539</v>
      </c>
      <c r="E215" s="11">
        <v>1</v>
      </c>
      <c r="F215" s="11">
        <v>1</v>
      </c>
      <c r="G215" s="11" t="s">
        <v>543</v>
      </c>
      <c r="H215">
        <v>1</v>
      </c>
      <c r="L215">
        <v>1110207</v>
      </c>
      <c r="M215" s="91">
        <v>1110207</v>
      </c>
      <c r="N215" s="90">
        <v>5</v>
      </c>
      <c r="R215" s="14">
        <v>0</v>
      </c>
      <c r="S215" s="92">
        <v>1</v>
      </c>
      <c r="T215" s="92">
        <v>1</v>
      </c>
      <c r="U215" s="14">
        <v>1</v>
      </c>
      <c r="V215" s="20" t="str">
        <f>VLOOKUP(AN215,[1]Sheet4!$A$1:$C$30,2,0)</f>
        <v>Crise climática, crise existencial, vida pós catástrofe</v>
      </c>
      <c r="W215" s="92">
        <v>1</v>
      </c>
      <c r="X215" s="92">
        <v>1</v>
      </c>
      <c r="Y215" s="20" t="s">
        <v>543</v>
      </c>
      <c r="Z215">
        <v>1</v>
      </c>
      <c r="AA215" s="16">
        <v>1</v>
      </c>
      <c r="AB215" s="16">
        <v>1</v>
      </c>
      <c r="AC215" s="16" t="s">
        <v>539</v>
      </c>
      <c r="AD215">
        <v>1</v>
      </c>
      <c r="AE215" s="17">
        <f t="shared" si="31"/>
        <v>3</v>
      </c>
      <c r="AF215" s="17">
        <f t="shared" si="32"/>
        <v>3</v>
      </c>
      <c r="AG215" s="12">
        <f>SUM(W215,AA215)/SUM(U215,H215)</f>
        <v>1</v>
      </c>
      <c r="AH215" s="12">
        <f t="shared" si="33"/>
        <v>1</v>
      </c>
      <c r="AI215" s="19"/>
      <c r="AJ215" s="19"/>
      <c r="AK215">
        <v>1</v>
      </c>
      <c r="AL215">
        <v>1</v>
      </c>
      <c r="AM215" s="19"/>
      <c r="AN215" s="19">
        <v>1110224</v>
      </c>
    </row>
    <row r="216" spans="1:40" x14ac:dyDescent="0.3">
      <c r="A216" s="10">
        <f t="shared" si="35"/>
        <v>1110207</v>
      </c>
      <c r="B216" s="90" t="str">
        <f>B215</f>
        <v>A História da Água</v>
      </c>
      <c r="C216">
        <v>1</v>
      </c>
      <c r="D216" s="11" t="s">
        <v>544</v>
      </c>
      <c r="E216" s="11">
        <v>1</v>
      </c>
      <c r="L216">
        <v>1110207</v>
      </c>
      <c r="M216" s="91"/>
      <c r="N216" s="90"/>
      <c r="R216" s="14"/>
      <c r="S216" s="93"/>
      <c r="T216" s="93"/>
      <c r="U216" s="14"/>
      <c r="V216" s="19"/>
      <c r="W216" s="19"/>
      <c r="X216" s="19"/>
      <c r="Y216" s="19"/>
      <c r="AA216" s="16">
        <v>1</v>
      </c>
      <c r="AB216" s="16">
        <v>1</v>
      </c>
      <c r="AC216" s="16" t="s">
        <v>544</v>
      </c>
      <c r="AD216">
        <v>1</v>
      </c>
      <c r="AE216" s="17">
        <f t="shared" si="31"/>
        <v>1</v>
      </c>
      <c r="AF216" s="17">
        <f t="shared" si="32"/>
        <v>1</v>
      </c>
      <c r="AG216" s="12"/>
      <c r="AH216" s="12">
        <f t="shared" si="33"/>
        <v>1</v>
      </c>
      <c r="AI216" s="19"/>
      <c r="AJ216" s="19"/>
      <c r="AL216">
        <v>1</v>
      </c>
      <c r="AM216" s="19"/>
      <c r="AN216" s="19"/>
    </row>
    <row r="217" spans="1:40" x14ac:dyDescent="0.3">
      <c r="A217" s="10">
        <f t="shared" si="35"/>
        <v>1110207</v>
      </c>
      <c r="B217" s="90" t="str">
        <f>B216</f>
        <v>A História da Água</v>
      </c>
      <c r="C217">
        <v>1</v>
      </c>
      <c r="D217" s="11" t="s">
        <v>545</v>
      </c>
      <c r="E217" s="11">
        <v>1</v>
      </c>
      <c r="L217">
        <v>1110207</v>
      </c>
      <c r="M217" s="91"/>
      <c r="N217" s="90"/>
      <c r="R217" s="14"/>
      <c r="S217" s="93"/>
      <c r="T217" s="93"/>
      <c r="U217" s="14"/>
      <c r="V217" s="19"/>
      <c r="W217" s="19"/>
      <c r="X217" s="19"/>
      <c r="Y217" s="19"/>
      <c r="AA217" s="16">
        <v>1</v>
      </c>
      <c r="AB217" s="16">
        <v>1</v>
      </c>
      <c r="AC217" s="16" t="s">
        <v>545</v>
      </c>
      <c r="AD217">
        <v>1</v>
      </c>
      <c r="AE217" s="17">
        <f t="shared" si="31"/>
        <v>1</v>
      </c>
      <c r="AF217" s="17">
        <f t="shared" si="32"/>
        <v>1</v>
      </c>
      <c r="AG217" s="12"/>
      <c r="AH217" s="12">
        <f t="shared" si="33"/>
        <v>1</v>
      </c>
      <c r="AI217" s="19"/>
      <c r="AJ217" s="19"/>
      <c r="AL217">
        <v>1</v>
      </c>
      <c r="AM217" s="19"/>
      <c r="AN217" s="19"/>
    </row>
    <row r="218" spans="1:40" x14ac:dyDescent="0.3">
      <c r="A218" s="10">
        <v>1110206</v>
      </c>
      <c r="B218" s="90" t="s">
        <v>839</v>
      </c>
      <c r="C218">
        <v>1</v>
      </c>
      <c r="D218" s="11" t="s">
        <v>546</v>
      </c>
      <c r="E218" s="11">
        <v>1</v>
      </c>
      <c r="G218" t="s">
        <v>547</v>
      </c>
      <c r="H218">
        <v>1</v>
      </c>
      <c r="I218" s="12">
        <f>J218/K218</f>
        <v>0.8</v>
      </c>
      <c r="J218">
        <v>4</v>
      </c>
      <c r="K218">
        <v>5</v>
      </c>
      <c r="L218">
        <v>1110206</v>
      </c>
      <c r="M218" s="91">
        <v>1110206</v>
      </c>
      <c r="N218" s="90">
        <v>1</v>
      </c>
      <c r="O218" s="13">
        <f>P218/Q218</f>
        <v>0.5</v>
      </c>
      <c r="P218">
        <v>3</v>
      </c>
      <c r="Q218">
        <v>6</v>
      </c>
      <c r="R218" s="14" t="s">
        <v>253</v>
      </c>
      <c r="S218" s="93"/>
      <c r="T218" s="93"/>
      <c r="U218" s="14">
        <v>1</v>
      </c>
      <c r="V218" s="18" t="s">
        <v>548</v>
      </c>
      <c r="W218" s="92">
        <v>1</v>
      </c>
      <c r="X218" s="92">
        <v>1</v>
      </c>
      <c r="Y218" s="15" t="s">
        <v>547</v>
      </c>
      <c r="Z218">
        <v>1</v>
      </c>
      <c r="AC218" t="s">
        <v>546</v>
      </c>
      <c r="AD218">
        <v>1</v>
      </c>
      <c r="AE218" s="17">
        <f t="shared" si="31"/>
        <v>3</v>
      </c>
      <c r="AF218" s="17">
        <f t="shared" si="32"/>
        <v>1</v>
      </c>
      <c r="AG218" s="12">
        <f t="shared" ref="AG218:AG223" si="36">SUM(W218,AA218)/SUM(U218,H218)</f>
        <v>0.5</v>
      </c>
      <c r="AH218" s="12">
        <f t="shared" si="33"/>
        <v>0.33333333333333331</v>
      </c>
      <c r="AI218" s="18"/>
      <c r="AJ218" s="18"/>
      <c r="AK218">
        <v>1</v>
      </c>
      <c r="AL218">
        <v>1</v>
      </c>
      <c r="AM218" s="18"/>
      <c r="AN218" s="19" t="s">
        <v>840</v>
      </c>
    </row>
    <row r="219" spans="1:40" x14ac:dyDescent="0.3">
      <c r="A219" s="10">
        <f>A218</f>
        <v>1110206</v>
      </c>
      <c r="B219" s="90" t="s">
        <v>839</v>
      </c>
      <c r="C219">
        <v>1</v>
      </c>
      <c r="D219" t="s">
        <v>549</v>
      </c>
      <c r="L219">
        <v>1110206</v>
      </c>
      <c r="M219" s="91">
        <v>1110206</v>
      </c>
      <c r="N219" s="90">
        <v>2</v>
      </c>
      <c r="R219" s="14" t="s">
        <v>253</v>
      </c>
      <c r="S219" s="93"/>
      <c r="T219" s="93"/>
      <c r="U219" s="14">
        <v>1</v>
      </c>
      <c r="V219" s="18" t="s">
        <v>550</v>
      </c>
      <c r="W219" s="18"/>
      <c r="X219" s="18"/>
      <c r="Y219" s="18"/>
      <c r="AC219" t="s">
        <v>549</v>
      </c>
      <c r="AD219">
        <v>1</v>
      </c>
      <c r="AE219" s="17">
        <f t="shared" si="31"/>
        <v>2</v>
      </c>
      <c r="AF219" s="17">
        <f t="shared" si="32"/>
        <v>0</v>
      </c>
      <c r="AG219" s="12">
        <f t="shared" si="36"/>
        <v>0</v>
      </c>
      <c r="AH219" s="12">
        <f t="shared" si="33"/>
        <v>0</v>
      </c>
      <c r="AI219" s="18"/>
      <c r="AJ219" s="18"/>
      <c r="AL219">
        <v>1</v>
      </c>
      <c r="AM219" s="18"/>
      <c r="AN219" s="19" t="s">
        <v>841</v>
      </c>
    </row>
    <row r="220" spans="1:40" x14ac:dyDescent="0.3">
      <c r="A220" s="10">
        <f>A219</f>
        <v>1110206</v>
      </c>
      <c r="B220" s="90" t="s">
        <v>839</v>
      </c>
      <c r="C220">
        <v>1</v>
      </c>
      <c r="D220" s="11" t="s">
        <v>551</v>
      </c>
      <c r="E220" s="11">
        <v>1</v>
      </c>
      <c r="L220">
        <v>1110206</v>
      </c>
      <c r="M220" s="91">
        <v>1110206</v>
      </c>
      <c r="N220" s="90">
        <v>3</v>
      </c>
      <c r="R220" s="14" t="s">
        <v>253</v>
      </c>
      <c r="S220" s="92">
        <v>1</v>
      </c>
      <c r="T220" s="92">
        <v>1</v>
      </c>
      <c r="U220" s="14">
        <v>1</v>
      </c>
      <c r="V220" s="15" t="s">
        <v>552</v>
      </c>
      <c r="W220" s="18"/>
      <c r="X220" s="18"/>
      <c r="Y220" s="18"/>
      <c r="AC220" t="s">
        <v>551</v>
      </c>
      <c r="AD220">
        <v>1</v>
      </c>
      <c r="AE220" s="17">
        <f t="shared" si="31"/>
        <v>2</v>
      </c>
      <c r="AF220" s="17">
        <f t="shared" si="32"/>
        <v>1</v>
      </c>
      <c r="AG220" s="12">
        <f t="shared" si="36"/>
        <v>0</v>
      </c>
      <c r="AH220" s="12">
        <f t="shared" si="33"/>
        <v>0.5</v>
      </c>
      <c r="AI220" s="18"/>
      <c r="AJ220" s="18"/>
      <c r="AL220">
        <v>1</v>
      </c>
      <c r="AM220" s="18"/>
      <c r="AN220" s="19" t="s">
        <v>842</v>
      </c>
    </row>
    <row r="221" spans="1:40" x14ac:dyDescent="0.3">
      <c r="A221" s="10">
        <f>A220</f>
        <v>1110206</v>
      </c>
      <c r="B221" s="90" t="s">
        <v>839</v>
      </c>
      <c r="C221">
        <v>1</v>
      </c>
      <c r="D221" s="11" t="s">
        <v>553</v>
      </c>
      <c r="E221" s="11">
        <v>1</v>
      </c>
      <c r="L221">
        <v>1110206</v>
      </c>
      <c r="M221" s="91">
        <v>1110206</v>
      </c>
      <c r="N221" s="90">
        <v>4</v>
      </c>
      <c r="R221" s="14" t="s">
        <v>253</v>
      </c>
      <c r="S221" s="92">
        <v>1</v>
      </c>
      <c r="T221" s="92">
        <v>1</v>
      </c>
      <c r="U221" s="14">
        <v>1</v>
      </c>
      <c r="V221" s="15" t="s">
        <v>554</v>
      </c>
      <c r="W221" s="18"/>
      <c r="X221" s="18"/>
      <c r="Y221" s="18"/>
      <c r="AC221" t="s">
        <v>553</v>
      </c>
      <c r="AD221">
        <v>1</v>
      </c>
      <c r="AE221" s="17">
        <f t="shared" si="31"/>
        <v>2</v>
      </c>
      <c r="AF221" s="17">
        <f t="shared" si="32"/>
        <v>1</v>
      </c>
      <c r="AG221" s="12">
        <f t="shared" si="36"/>
        <v>0</v>
      </c>
      <c r="AH221" s="12">
        <f t="shared" si="33"/>
        <v>0.5</v>
      </c>
      <c r="AI221" s="18"/>
      <c r="AJ221" s="18"/>
      <c r="AL221">
        <v>1</v>
      </c>
      <c r="AM221" s="18"/>
      <c r="AN221" s="19" t="s">
        <v>843</v>
      </c>
    </row>
    <row r="222" spans="1:40" x14ac:dyDescent="0.3">
      <c r="A222" s="10">
        <f>A221</f>
        <v>1110206</v>
      </c>
      <c r="B222" s="90" t="s">
        <v>839</v>
      </c>
      <c r="D222" s="11"/>
      <c r="E222" s="11"/>
      <c r="L222">
        <v>1110206</v>
      </c>
      <c r="M222" s="91">
        <v>1110206</v>
      </c>
      <c r="N222" s="90">
        <v>5</v>
      </c>
      <c r="R222" s="14" t="s">
        <v>253</v>
      </c>
      <c r="S222" s="93"/>
      <c r="T222" s="93"/>
      <c r="U222" s="14">
        <v>1</v>
      </c>
      <c r="V222" s="18" t="s">
        <v>555</v>
      </c>
      <c r="W222" s="18"/>
      <c r="X222" s="18"/>
      <c r="Y222" s="18"/>
      <c r="AE222" s="17">
        <f t="shared" si="31"/>
        <v>1</v>
      </c>
      <c r="AF222" s="17">
        <f t="shared" si="32"/>
        <v>0</v>
      </c>
      <c r="AG222" s="12">
        <f t="shared" si="36"/>
        <v>0</v>
      </c>
      <c r="AH222" s="12">
        <f t="shared" si="33"/>
        <v>0</v>
      </c>
      <c r="AI222" s="18"/>
      <c r="AJ222" s="18"/>
      <c r="AM222" s="18"/>
      <c r="AN222" s="19" t="s">
        <v>844</v>
      </c>
    </row>
    <row r="223" spans="1:40" x14ac:dyDescent="0.3">
      <c r="A223" s="10">
        <v>1110205</v>
      </c>
      <c r="B223" s="90" t="s">
        <v>845</v>
      </c>
      <c r="C223">
        <v>1</v>
      </c>
      <c r="D223" s="11" t="s">
        <v>556</v>
      </c>
      <c r="E223" s="11">
        <v>1</v>
      </c>
      <c r="F223" s="11">
        <v>1</v>
      </c>
      <c r="G223" s="11" t="s">
        <v>557</v>
      </c>
      <c r="H223">
        <v>1</v>
      </c>
      <c r="I223" s="12">
        <f>J223/K223</f>
        <v>0.53333333333333333</v>
      </c>
      <c r="J223">
        <v>16</v>
      </c>
      <c r="K223">
        <v>30</v>
      </c>
      <c r="L223">
        <v>1110205</v>
      </c>
      <c r="M223" s="91">
        <v>1110205</v>
      </c>
      <c r="N223" s="90">
        <v>1</v>
      </c>
      <c r="R223" s="23">
        <v>0</v>
      </c>
      <c r="S223" s="93"/>
      <c r="T223" s="93"/>
      <c r="U223" s="14">
        <v>1</v>
      </c>
      <c r="V223" s="19" t="s">
        <v>253</v>
      </c>
      <c r="W223" s="19"/>
      <c r="X223" s="19"/>
      <c r="Y223" s="19" t="s">
        <v>557</v>
      </c>
      <c r="Z223">
        <v>1</v>
      </c>
      <c r="AC223" t="s">
        <v>556</v>
      </c>
      <c r="AD223">
        <v>1</v>
      </c>
      <c r="AE223" s="17">
        <f t="shared" si="31"/>
        <v>3</v>
      </c>
      <c r="AF223" s="17">
        <f t="shared" si="32"/>
        <v>0</v>
      </c>
      <c r="AG223" s="12">
        <f t="shared" si="36"/>
        <v>0</v>
      </c>
      <c r="AH223" s="12">
        <f t="shared" si="33"/>
        <v>0</v>
      </c>
      <c r="AI223" s="19"/>
      <c r="AJ223" s="19"/>
      <c r="AK223">
        <v>1</v>
      </c>
      <c r="AL223">
        <v>1</v>
      </c>
      <c r="AM223" s="19"/>
      <c r="AN223" s="19" t="s">
        <v>253</v>
      </c>
    </row>
    <row r="224" spans="1:40" x14ac:dyDescent="0.3">
      <c r="A224" s="10">
        <f t="shared" ref="A224:B239" si="37">A223</f>
        <v>1110205</v>
      </c>
      <c r="B224" s="90" t="str">
        <f t="shared" si="37"/>
        <v>As Abelhas Voaram</v>
      </c>
      <c r="C224">
        <v>1</v>
      </c>
      <c r="D224" t="s">
        <v>558</v>
      </c>
      <c r="L224">
        <v>1110205</v>
      </c>
      <c r="M224" s="91"/>
      <c r="N224" s="90"/>
      <c r="R224" s="23"/>
      <c r="S224" s="93"/>
      <c r="T224" s="93"/>
      <c r="U224" s="23"/>
      <c r="V224" s="19"/>
      <c r="W224" s="19"/>
      <c r="X224" s="19"/>
      <c r="Y224" s="19"/>
      <c r="AC224" t="s">
        <v>558</v>
      </c>
      <c r="AD224">
        <v>1</v>
      </c>
      <c r="AE224" s="17">
        <f t="shared" si="31"/>
        <v>1</v>
      </c>
      <c r="AF224" s="17">
        <f t="shared" si="32"/>
        <v>0</v>
      </c>
      <c r="AG224" s="12"/>
      <c r="AH224" s="12">
        <f t="shared" si="33"/>
        <v>0</v>
      </c>
      <c r="AI224" s="19"/>
      <c r="AJ224" s="19"/>
      <c r="AL224">
        <v>1</v>
      </c>
      <c r="AM224" s="19"/>
      <c r="AN224" s="19"/>
    </row>
    <row r="225" spans="1:40" x14ac:dyDescent="0.3">
      <c r="A225" s="10">
        <f t="shared" si="37"/>
        <v>1110205</v>
      </c>
      <c r="B225" s="90" t="str">
        <f t="shared" si="37"/>
        <v>As Abelhas Voaram</v>
      </c>
      <c r="C225">
        <v>1</v>
      </c>
      <c r="D225" t="s">
        <v>559</v>
      </c>
      <c r="L225">
        <v>1110205</v>
      </c>
      <c r="M225" s="91"/>
      <c r="N225" s="90"/>
      <c r="R225" s="23"/>
      <c r="S225" s="93"/>
      <c r="T225" s="93"/>
      <c r="U225" s="23"/>
      <c r="V225" s="19"/>
      <c r="W225" s="19"/>
      <c r="X225" s="19"/>
      <c r="Y225" s="19"/>
      <c r="AC225" t="s">
        <v>559</v>
      </c>
      <c r="AD225">
        <v>1</v>
      </c>
      <c r="AE225" s="17">
        <f t="shared" si="31"/>
        <v>1</v>
      </c>
      <c r="AF225" s="17">
        <f t="shared" si="32"/>
        <v>0</v>
      </c>
      <c r="AG225" s="12"/>
      <c r="AH225" s="12">
        <f t="shared" si="33"/>
        <v>0</v>
      </c>
      <c r="AI225" s="19"/>
      <c r="AJ225" s="19"/>
      <c r="AL225">
        <v>1</v>
      </c>
      <c r="AM225" s="19"/>
      <c r="AN225" s="19"/>
    </row>
    <row r="226" spans="1:40" x14ac:dyDescent="0.3">
      <c r="A226" s="10">
        <f t="shared" si="37"/>
        <v>1110205</v>
      </c>
      <c r="B226" s="90" t="str">
        <f t="shared" si="37"/>
        <v>As Abelhas Voaram</v>
      </c>
      <c r="C226">
        <v>1</v>
      </c>
      <c r="D226" s="11" t="s">
        <v>560</v>
      </c>
      <c r="E226" s="11">
        <v>1</v>
      </c>
      <c r="L226">
        <v>1110205</v>
      </c>
      <c r="M226" s="91"/>
      <c r="N226" s="90"/>
      <c r="R226" s="23"/>
      <c r="S226" s="93"/>
      <c r="T226" s="93"/>
      <c r="U226" s="23"/>
      <c r="V226" s="19"/>
      <c r="W226" s="19"/>
      <c r="X226" s="19"/>
      <c r="Y226" s="19"/>
      <c r="AC226" t="s">
        <v>560</v>
      </c>
      <c r="AD226">
        <v>1</v>
      </c>
      <c r="AE226" s="17">
        <f t="shared" si="31"/>
        <v>1</v>
      </c>
      <c r="AF226" s="17">
        <f t="shared" si="32"/>
        <v>0</v>
      </c>
      <c r="AG226" s="12"/>
      <c r="AH226" s="12">
        <f t="shared" si="33"/>
        <v>0</v>
      </c>
      <c r="AI226" s="19"/>
      <c r="AJ226" s="19"/>
      <c r="AL226">
        <v>1</v>
      </c>
      <c r="AM226" s="19"/>
      <c r="AN226" s="19"/>
    </row>
    <row r="227" spans="1:40" x14ac:dyDescent="0.3">
      <c r="A227" s="10">
        <f t="shared" si="37"/>
        <v>1110205</v>
      </c>
      <c r="B227" s="90" t="str">
        <f t="shared" si="37"/>
        <v>As Abelhas Voaram</v>
      </c>
      <c r="C227">
        <v>1</v>
      </c>
      <c r="D227" s="11" t="s">
        <v>561</v>
      </c>
      <c r="E227" s="11">
        <v>1</v>
      </c>
      <c r="L227">
        <v>1110205</v>
      </c>
      <c r="M227" s="91"/>
      <c r="N227" s="90"/>
      <c r="R227" s="23"/>
      <c r="S227" s="93"/>
      <c r="T227" s="93"/>
      <c r="U227" s="23"/>
      <c r="V227" s="19"/>
      <c r="W227" s="19"/>
      <c r="X227" s="19"/>
      <c r="Y227" s="19"/>
      <c r="AC227" t="s">
        <v>561</v>
      </c>
      <c r="AD227">
        <v>1</v>
      </c>
      <c r="AE227" s="17">
        <f t="shared" si="31"/>
        <v>1</v>
      </c>
      <c r="AF227" s="17">
        <f t="shared" si="32"/>
        <v>0</v>
      </c>
      <c r="AG227" s="12"/>
      <c r="AH227" s="12">
        <f t="shared" si="33"/>
        <v>0</v>
      </c>
      <c r="AI227" s="19"/>
      <c r="AJ227" s="19"/>
      <c r="AL227">
        <v>1</v>
      </c>
      <c r="AM227" s="19"/>
      <c r="AN227" s="19"/>
    </row>
    <row r="228" spans="1:40" x14ac:dyDescent="0.3">
      <c r="A228" s="10">
        <f t="shared" si="37"/>
        <v>1110205</v>
      </c>
      <c r="B228" s="90" t="str">
        <f t="shared" si="37"/>
        <v>As Abelhas Voaram</v>
      </c>
      <c r="C228">
        <v>1</v>
      </c>
      <c r="D228" t="s">
        <v>551</v>
      </c>
      <c r="L228">
        <v>1110205</v>
      </c>
      <c r="M228" s="91"/>
      <c r="N228" s="90"/>
      <c r="R228" s="23"/>
      <c r="S228" s="93"/>
      <c r="T228" s="93"/>
      <c r="U228" s="23"/>
      <c r="V228" s="19"/>
      <c r="W228" s="19"/>
      <c r="X228" s="19"/>
      <c r="Y228" s="19"/>
      <c r="AC228" t="s">
        <v>551</v>
      </c>
      <c r="AD228">
        <v>1</v>
      </c>
      <c r="AE228" s="17">
        <f t="shared" si="31"/>
        <v>1</v>
      </c>
      <c r="AF228" s="17">
        <f t="shared" si="32"/>
        <v>0</v>
      </c>
      <c r="AG228" s="12"/>
      <c r="AH228" s="12">
        <f t="shared" si="33"/>
        <v>0</v>
      </c>
      <c r="AI228" s="19"/>
      <c r="AJ228" s="19"/>
      <c r="AL228">
        <v>1</v>
      </c>
      <c r="AM228" s="19"/>
      <c r="AN228" s="19"/>
    </row>
    <row r="229" spans="1:40" x14ac:dyDescent="0.3">
      <c r="A229" s="10">
        <f t="shared" si="37"/>
        <v>1110205</v>
      </c>
      <c r="B229" s="90" t="str">
        <f t="shared" si="37"/>
        <v>As Abelhas Voaram</v>
      </c>
      <c r="C229">
        <v>1</v>
      </c>
      <c r="D229" t="s">
        <v>562</v>
      </c>
      <c r="L229">
        <v>1110205</v>
      </c>
      <c r="M229" s="91"/>
      <c r="N229" s="90"/>
      <c r="R229" s="23"/>
      <c r="S229" s="93"/>
      <c r="T229" s="93"/>
      <c r="U229" s="23"/>
      <c r="V229" s="19"/>
      <c r="W229" s="19"/>
      <c r="X229" s="19"/>
      <c r="Y229" s="19"/>
      <c r="AC229" t="s">
        <v>562</v>
      </c>
      <c r="AD229">
        <v>1</v>
      </c>
      <c r="AE229" s="17">
        <f t="shared" si="31"/>
        <v>1</v>
      </c>
      <c r="AF229" s="17">
        <f t="shared" si="32"/>
        <v>0</v>
      </c>
      <c r="AG229" s="12"/>
      <c r="AH229" s="12">
        <f t="shared" si="33"/>
        <v>0</v>
      </c>
      <c r="AI229" s="19"/>
      <c r="AJ229" s="19"/>
      <c r="AL229">
        <v>1</v>
      </c>
      <c r="AM229" s="19"/>
      <c r="AN229" s="19"/>
    </row>
    <row r="230" spans="1:40" x14ac:dyDescent="0.3">
      <c r="A230" s="10">
        <f t="shared" si="37"/>
        <v>1110205</v>
      </c>
      <c r="B230" s="90" t="str">
        <f t="shared" si="37"/>
        <v>As Abelhas Voaram</v>
      </c>
      <c r="C230">
        <v>1</v>
      </c>
      <c r="D230" t="s">
        <v>563</v>
      </c>
      <c r="L230">
        <v>1110205</v>
      </c>
      <c r="M230" s="91"/>
      <c r="N230" s="90"/>
      <c r="R230" s="23"/>
      <c r="S230" s="93"/>
      <c r="T230" s="93"/>
      <c r="U230" s="23"/>
      <c r="V230" s="19"/>
      <c r="W230" s="19"/>
      <c r="X230" s="19"/>
      <c r="Y230" s="19"/>
      <c r="AC230" t="s">
        <v>563</v>
      </c>
      <c r="AD230">
        <v>1</v>
      </c>
      <c r="AE230" s="17">
        <f t="shared" si="31"/>
        <v>1</v>
      </c>
      <c r="AF230" s="17">
        <f t="shared" si="32"/>
        <v>0</v>
      </c>
      <c r="AG230" s="12"/>
      <c r="AH230" s="12">
        <f t="shared" si="33"/>
        <v>0</v>
      </c>
      <c r="AI230" s="19"/>
      <c r="AJ230" s="19"/>
      <c r="AL230">
        <v>1</v>
      </c>
      <c r="AM230" s="19"/>
      <c r="AN230" s="19"/>
    </row>
    <row r="231" spans="1:40" x14ac:dyDescent="0.3">
      <c r="A231" s="10">
        <f t="shared" si="37"/>
        <v>1110205</v>
      </c>
      <c r="B231" s="90" t="str">
        <f t="shared" si="37"/>
        <v>As Abelhas Voaram</v>
      </c>
      <c r="C231">
        <v>1</v>
      </c>
      <c r="D231" s="11" t="s">
        <v>564</v>
      </c>
      <c r="E231" s="11">
        <v>1</v>
      </c>
      <c r="L231">
        <v>1110205</v>
      </c>
      <c r="M231" s="91"/>
      <c r="N231" s="90"/>
      <c r="R231" s="23"/>
      <c r="S231" s="93"/>
      <c r="T231" s="93"/>
      <c r="U231" s="23"/>
      <c r="V231" s="19"/>
      <c r="W231" s="19"/>
      <c r="X231" s="19"/>
      <c r="Y231" s="19"/>
      <c r="AC231" t="s">
        <v>564</v>
      </c>
      <c r="AD231">
        <v>1</v>
      </c>
      <c r="AE231" s="17">
        <f t="shared" si="31"/>
        <v>1</v>
      </c>
      <c r="AF231" s="17">
        <f t="shared" si="32"/>
        <v>0</v>
      </c>
      <c r="AG231" s="12"/>
      <c r="AH231" s="12">
        <f t="shared" si="33"/>
        <v>0</v>
      </c>
      <c r="AI231" s="19"/>
      <c r="AJ231" s="19"/>
      <c r="AL231">
        <v>1</v>
      </c>
      <c r="AM231" s="19"/>
      <c r="AN231" s="19"/>
    </row>
    <row r="232" spans="1:40" x14ac:dyDescent="0.3">
      <c r="A232" s="10">
        <f t="shared" si="37"/>
        <v>1110205</v>
      </c>
      <c r="B232" s="90" t="str">
        <f t="shared" si="37"/>
        <v>As Abelhas Voaram</v>
      </c>
      <c r="C232">
        <v>1</v>
      </c>
      <c r="D232" s="11" t="s">
        <v>565</v>
      </c>
      <c r="E232" s="11">
        <v>1</v>
      </c>
      <c r="L232">
        <v>1110205</v>
      </c>
      <c r="M232" s="91"/>
      <c r="N232" s="90"/>
      <c r="R232" s="23"/>
      <c r="S232" s="93"/>
      <c r="T232" s="93"/>
      <c r="U232" s="23"/>
      <c r="V232" s="19"/>
      <c r="W232" s="19"/>
      <c r="X232" s="19"/>
      <c r="Y232" s="19"/>
      <c r="AC232" t="s">
        <v>565</v>
      </c>
      <c r="AD232">
        <v>1</v>
      </c>
      <c r="AE232" s="17">
        <f t="shared" si="31"/>
        <v>1</v>
      </c>
      <c r="AF232" s="17">
        <f t="shared" si="32"/>
        <v>0</v>
      </c>
      <c r="AG232" s="12"/>
      <c r="AH232" s="12">
        <f t="shared" si="33"/>
        <v>0</v>
      </c>
      <c r="AI232" s="19"/>
      <c r="AJ232" s="19"/>
      <c r="AL232">
        <v>1</v>
      </c>
      <c r="AM232" s="19"/>
      <c r="AN232" s="19"/>
    </row>
    <row r="233" spans="1:40" x14ac:dyDescent="0.3">
      <c r="A233" s="10">
        <f t="shared" si="37"/>
        <v>1110205</v>
      </c>
      <c r="B233" s="90" t="str">
        <f t="shared" si="37"/>
        <v>As Abelhas Voaram</v>
      </c>
      <c r="C233">
        <v>1</v>
      </c>
      <c r="D233" t="s">
        <v>566</v>
      </c>
      <c r="L233">
        <v>1110205</v>
      </c>
      <c r="M233" s="91"/>
      <c r="N233" s="90"/>
      <c r="R233" s="23"/>
      <c r="S233" s="93"/>
      <c r="T233" s="93"/>
      <c r="U233" s="23"/>
      <c r="V233" s="19"/>
      <c r="W233" s="19"/>
      <c r="X233" s="19"/>
      <c r="Y233" s="19"/>
      <c r="AC233" t="s">
        <v>566</v>
      </c>
      <c r="AD233">
        <v>1</v>
      </c>
      <c r="AE233" s="17">
        <f t="shared" si="31"/>
        <v>1</v>
      </c>
      <c r="AF233" s="17">
        <f t="shared" si="32"/>
        <v>0</v>
      </c>
      <c r="AG233" s="12"/>
      <c r="AH233" s="12">
        <f t="shared" si="33"/>
        <v>0</v>
      </c>
      <c r="AI233" s="19"/>
      <c r="AJ233" s="19"/>
      <c r="AL233">
        <v>1</v>
      </c>
      <c r="AM233" s="19"/>
      <c r="AN233" s="19"/>
    </row>
    <row r="234" spans="1:40" x14ac:dyDescent="0.3">
      <c r="A234" s="10">
        <f t="shared" si="37"/>
        <v>1110205</v>
      </c>
      <c r="B234" s="90" t="str">
        <f t="shared" si="37"/>
        <v>As Abelhas Voaram</v>
      </c>
      <c r="C234">
        <v>1</v>
      </c>
      <c r="D234" s="11" t="s">
        <v>567</v>
      </c>
      <c r="E234" s="11">
        <v>1</v>
      </c>
      <c r="L234">
        <v>1110205</v>
      </c>
      <c r="M234" s="91"/>
      <c r="N234" s="90"/>
      <c r="R234" s="23"/>
      <c r="S234" s="93"/>
      <c r="T234" s="93"/>
      <c r="U234" s="23"/>
      <c r="V234" s="19"/>
      <c r="W234" s="19"/>
      <c r="X234" s="19"/>
      <c r="Y234" s="19"/>
      <c r="AC234" t="s">
        <v>567</v>
      </c>
      <c r="AD234">
        <v>1</v>
      </c>
      <c r="AE234" s="17">
        <f t="shared" si="31"/>
        <v>1</v>
      </c>
      <c r="AF234" s="17">
        <f t="shared" si="32"/>
        <v>0</v>
      </c>
      <c r="AG234" s="12"/>
      <c r="AH234" s="12">
        <f t="shared" si="33"/>
        <v>0</v>
      </c>
      <c r="AI234" s="19"/>
      <c r="AJ234" s="19"/>
      <c r="AL234">
        <v>1</v>
      </c>
      <c r="AM234" s="19"/>
      <c r="AN234" s="19"/>
    </row>
    <row r="235" spans="1:40" x14ac:dyDescent="0.3">
      <c r="A235" s="10">
        <f t="shared" si="37"/>
        <v>1110205</v>
      </c>
      <c r="B235" s="90" t="str">
        <f t="shared" si="37"/>
        <v>As Abelhas Voaram</v>
      </c>
      <c r="C235">
        <v>1</v>
      </c>
      <c r="D235" s="11" t="s">
        <v>322</v>
      </c>
      <c r="E235" s="11">
        <v>1</v>
      </c>
      <c r="L235">
        <v>1110205</v>
      </c>
      <c r="M235" s="91"/>
      <c r="N235" s="90"/>
      <c r="R235" s="23"/>
      <c r="S235" s="93"/>
      <c r="T235" s="93"/>
      <c r="U235" s="23"/>
      <c r="V235" s="19"/>
      <c r="W235" s="19"/>
      <c r="X235" s="19"/>
      <c r="Y235" s="19"/>
      <c r="AC235" t="s">
        <v>322</v>
      </c>
      <c r="AD235">
        <v>1</v>
      </c>
      <c r="AE235" s="17">
        <f t="shared" si="31"/>
        <v>1</v>
      </c>
      <c r="AF235" s="17">
        <f t="shared" si="32"/>
        <v>0</v>
      </c>
      <c r="AG235" s="12"/>
      <c r="AH235" s="12">
        <f t="shared" si="33"/>
        <v>0</v>
      </c>
      <c r="AI235" s="19"/>
      <c r="AJ235" s="19"/>
      <c r="AL235">
        <v>1</v>
      </c>
      <c r="AM235" s="19"/>
      <c r="AN235" s="19"/>
    </row>
    <row r="236" spans="1:40" x14ac:dyDescent="0.3">
      <c r="A236" s="10">
        <f t="shared" si="37"/>
        <v>1110205</v>
      </c>
      <c r="B236" s="90" t="str">
        <f t="shared" si="37"/>
        <v>As Abelhas Voaram</v>
      </c>
      <c r="C236">
        <v>1</v>
      </c>
      <c r="D236" t="s">
        <v>568</v>
      </c>
      <c r="L236">
        <v>1110205</v>
      </c>
      <c r="M236" s="91"/>
      <c r="N236" s="90"/>
      <c r="R236" s="23"/>
      <c r="S236" s="93"/>
      <c r="T236" s="93"/>
      <c r="U236" s="23"/>
      <c r="V236" s="19"/>
      <c r="W236" s="19"/>
      <c r="X236" s="19"/>
      <c r="Y236" s="19"/>
      <c r="AC236" t="s">
        <v>568</v>
      </c>
      <c r="AD236">
        <v>1</v>
      </c>
      <c r="AE236" s="17">
        <f t="shared" si="31"/>
        <v>1</v>
      </c>
      <c r="AF236" s="17">
        <f t="shared" si="32"/>
        <v>0</v>
      </c>
      <c r="AG236" s="12"/>
      <c r="AH236" s="12">
        <f t="shared" si="33"/>
        <v>0</v>
      </c>
      <c r="AI236" s="19"/>
      <c r="AJ236" s="19"/>
      <c r="AL236">
        <v>1</v>
      </c>
      <c r="AM236" s="19"/>
      <c r="AN236" s="19"/>
    </row>
    <row r="237" spans="1:40" x14ac:dyDescent="0.3">
      <c r="A237" s="10">
        <f t="shared" si="37"/>
        <v>1110205</v>
      </c>
      <c r="B237" s="90" t="str">
        <f t="shared" si="37"/>
        <v>As Abelhas Voaram</v>
      </c>
      <c r="C237">
        <v>1</v>
      </c>
      <c r="D237" s="11" t="s">
        <v>569</v>
      </c>
      <c r="E237" s="11">
        <v>1</v>
      </c>
      <c r="L237">
        <v>1110205</v>
      </c>
      <c r="M237" s="91"/>
      <c r="N237" s="90"/>
      <c r="R237" s="23"/>
      <c r="S237" s="93"/>
      <c r="T237" s="93"/>
      <c r="U237" s="23"/>
      <c r="V237" s="19"/>
      <c r="W237" s="19"/>
      <c r="X237" s="19"/>
      <c r="Y237" s="19"/>
      <c r="AC237" t="s">
        <v>569</v>
      </c>
      <c r="AD237">
        <v>1</v>
      </c>
      <c r="AE237" s="17">
        <f t="shared" si="31"/>
        <v>1</v>
      </c>
      <c r="AF237" s="17">
        <f t="shared" si="32"/>
        <v>0</v>
      </c>
      <c r="AG237" s="12"/>
      <c r="AH237" s="12">
        <f t="shared" si="33"/>
        <v>0</v>
      </c>
      <c r="AI237" s="19"/>
      <c r="AJ237" s="19"/>
      <c r="AL237">
        <v>1</v>
      </c>
      <c r="AM237" s="19"/>
      <c r="AN237" s="19"/>
    </row>
    <row r="238" spans="1:40" x14ac:dyDescent="0.3">
      <c r="A238" s="10">
        <f t="shared" si="37"/>
        <v>1110205</v>
      </c>
      <c r="B238" s="90" t="str">
        <f t="shared" si="37"/>
        <v>As Abelhas Voaram</v>
      </c>
      <c r="C238">
        <v>1</v>
      </c>
      <c r="D238" t="s">
        <v>570</v>
      </c>
      <c r="L238">
        <v>1110205</v>
      </c>
      <c r="M238" s="91"/>
      <c r="N238" s="90"/>
      <c r="R238" s="23"/>
      <c r="S238" s="93"/>
      <c r="T238" s="93"/>
      <c r="U238" s="23"/>
      <c r="V238" s="19"/>
      <c r="W238" s="19"/>
      <c r="X238" s="19"/>
      <c r="Y238" s="19"/>
      <c r="AC238" t="s">
        <v>570</v>
      </c>
      <c r="AD238">
        <v>1</v>
      </c>
      <c r="AE238" s="17">
        <f t="shared" si="31"/>
        <v>1</v>
      </c>
      <c r="AF238" s="17">
        <f t="shared" si="32"/>
        <v>0</v>
      </c>
      <c r="AG238" s="12"/>
      <c r="AH238" s="12">
        <f t="shared" si="33"/>
        <v>0</v>
      </c>
      <c r="AI238" s="19"/>
      <c r="AJ238" s="19"/>
      <c r="AL238">
        <v>1</v>
      </c>
      <c r="AM238" s="19"/>
      <c r="AN238" s="19"/>
    </row>
    <row r="239" spans="1:40" x14ac:dyDescent="0.3">
      <c r="A239" s="10">
        <f t="shared" si="37"/>
        <v>1110205</v>
      </c>
      <c r="B239" s="90" t="str">
        <f t="shared" si="37"/>
        <v>As Abelhas Voaram</v>
      </c>
      <c r="C239">
        <v>1</v>
      </c>
      <c r="D239" t="s">
        <v>571</v>
      </c>
      <c r="L239">
        <v>1110205</v>
      </c>
      <c r="M239" s="91"/>
      <c r="N239" s="90"/>
      <c r="R239" s="23"/>
      <c r="S239" s="93"/>
      <c r="T239" s="93"/>
      <c r="U239" s="23"/>
      <c r="V239" s="19"/>
      <c r="W239" s="19"/>
      <c r="X239" s="19"/>
      <c r="Y239" s="19"/>
      <c r="AC239" t="s">
        <v>571</v>
      </c>
      <c r="AD239">
        <v>1</v>
      </c>
      <c r="AE239" s="17">
        <f t="shared" si="31"/>
        <v>1</v>
      </c>
      <c r="AF239" s="17">
        <f t="shared" si="32"/>
        <v>0</v>
      </c>
      <c r="AG239" s="12"/>
      <c r="AH239" s="12">
        <f t="shared" si="33"/>
        <v>0</v>
      </c>
      <c r="AI239" s="19"/>
      <c r="AJ239" s="19"/>
      <c r="AL239">
        <v>1</v>
      </c>
      <c r="AM239" s="19"/>
      <c r="AN239" s="19"/>
    </row>
    <row r="240" spans="1:40" x14ac:dyDescent="0.3">
      <c r="A240" s="10">
        <f t="shared" ref="A240:B251" si="38">A239</f>
        <v>1110205</v>
      </c>
      <c r="B240" s="90" t="str">
        <f t="shared" si="38"/>
        <v>As Abelhas Voaram</v>
      </c>
      <c r="C240">
        <v>1</v>
      </c>
      <c r="D240" s="11" t="s">
        <v>572</v>
      </c>
      <c r="E240" s="11">
        <v>1</v>
      </c>
      <c r="L240">
        <v>1110205</v>
      </c>
      <c r="M240" s="91"/>
      <c r="N240" s="90"/>
      <c r="R240" s="23"/>
      <c r="S240" s="93"/>
      <c r="T240" s="93"/>
      <c r="U240" s="23"/>
      <c r="V240" s="19"/>
      <c r="W240" s="19"/>
      <c r="X240" s="19"/>
      <c r="Y240" s="19"/>
      <c r="AC240" t="s">
        <v>572</v>
      </c>
      <c r="AD240">
        <v>1</v>
      </c>
      <c r="AE240" s="17">
        <f t="shared" si="31"/>
        <v>1</v>
      </c>
      <c r="AF240" s="17">
        <f t="shared" si="32"/>
        <v>0</v>
      </c>
      <c r="AG240" s="12"/>
      <c r="AH240" s="12">
        <f t="shared" si="33"/>
        <v>0</v>
      </c>
      <c r="AI240" s="19"/>
      <c r="AJ240" s="19"/>
      <c r="AL240">
        <v>1</v>
      </c>
      <c r="AM240" s="19"/>
      <c r="AN240" s="19"/>
    </row>
    <row r="241" spans="1:40" x14ac:dyDescent="0.3">
      <c r="A241" s="10">
        <f t="shared" si="38"/>
        <v>1110205</v>
      </c>
      <c r="B241" s="90" t="str">
        <f t="shared" si="38"/>
        <v>As Abelhas Voaram</v>
      </c>
      <c r="C241">
        <v>1</v>
      </c>
      <c r="D241" t="s">
        <v>573</v>
      </c>
      <c r="L241">
        <v>1110205</v>
      </c>
      <c r="M241" s="91"/>
      <c r="N241" s="90"/>
      <c r="R241" s="23"/>
      <c r="S241" s="93"/>
      <c r="T241" s="93"/>
      <c r="U241" s="23"/>
      <c r="V241" s="19"/>
      <c r="W241" s="19"/>
      <c r="X241" s="19"/>
      <c r="Y241" s="19"/>
      <c r="AC241" t="s">
        <v>573</v>
      </c>
      <c r="AD241">
        <v>1</v>
      </c>
      <c r="AE241" s="17">
        <f t="shared" si="31"/>
        <v>1</v>
      </c>
      <c r="AF241" s="17">
        <f t="shared" si="32"/>
        <v>0</v>
      </c>
      <c r="AG241" s="12"/>
      <c r="AH241" s="12">
        <f t="shared" si="33"/>
        <v>0</v>
      </c>
      <c r="AI241" s="19"/>
      <c r="AJ241" s="19"/>
      <c r="AL241">
        <v>1</v>
      </c>
      <c r="AM241" s="19"/>
      <c r="AN241" s="19"/>
    </row>
    <row r="242" spans="1:40" x14ac:dyDescent="0.3">
      <c r="A242" s="10">
        <f t="shared" si="38"/>
        <v>1110205</v>
      </c>
      <c r="B242" s="90" t="str">
        <f t="shared" si="38"/>
        <v>As Abelhas Voaram</v>
      </c>
      <c r="C242">
        <v>1</v>
      </c>
      <c r="D242" t="s">
        <v>574</v>
      </c>
      <c r="L242">
        <v>1110205</v>
      </c>
      <c r="M242" s="91"/>
      <c r="N242" s="90"/>
      <c r="R242" s="23"/>
      <c r="S242" s="93"/>
      <c r="T242" s="93"/>
      <c r="U242" s="23"/>
      <c r="V242" s="19"/>
      <c r="W242" s="19"/>
      <c r="X242" s="19"/>
      <c r="Y242" s="19"/>
      <c r="AC242" t="s">
        <v>574</v>
      </c>
      <c r="AD242">
        <v>1</v>
      </c>
      <c r="AE242" s="17">
        <f t="shared" si="31"/>
        <v>1</v>
      </c>
      <c r="AF242" s="17">
        <f t="shared" si="32"/>
        <v>0</v>
      </c>
      <c r="AG242" s="12"/>
      <c r="AH242" s="12">
        <f t="shared" si="33"/>
        <v>0</v>
      </c>
      <c r="AI242" s="19"/>
      <c r="AJ242" s="19"/>
      <c r="AL242">
        <v>1</v>
      </c>
      <c r="AM242" s="19"/>
      <c r="AN242" s="19"/>
    </row>
    <row r="243" spans="1:40" x14ac:dyDescent="0.3">
      <c r="A243" s="10">
        <f t="shared" si="38"/>
        <v>1110205</v>
      </c>
      <c r="B243" s="90" t="str">
        <f t="shared" si="38"/>
        <v>As Abelhas Voaram</v>
      </c>
      <c r="C243">
        <v>1</v>
      </c>
      <c r="D243" t="s">
        <v>575</v>
      </c>
      <c r="L243">
        <v>1110205</v>
      </c>
      <c r="M243" s="91"/>
      <c r="N243" s="90"/>
      <c r="R243" s="23"/>
      <c r="S243" s="93"/>
      <c r="T243" s="93"/>
      <c r="U243" s="23"/>
      <c r="V243" s="19"/>
      <c r="W243" s="19"/>
      <c r="X243" s="19"/>
      <c r="Y243" s="19"/>
      <c r="AC243" t="s">
        <v>575</v>
      </c>
      <c r="AD243">
        <v>1</v>
      </c>
      <c r="AE243" s="17">
        <f t="shared" si="31"/>
        <v>1</v>
      </c>
      <c r="AF243" s="17">
        <f t="shared" si="32"/>
        <v>0</v>
      </c>
      <c r="AG243" s="12"/>
      <c r="AH243" s="12">
        <f t="shared" si="33"/>
        <v>0</v>
      </c>
      <c r="AI243" s="19"/>
      <c r="AJ243" s="19"/>
      <c r="AL243">
        <v>1</v>
      </c>
      <c r="AM243" s="19"/>
      <c r="AN243" s="19"/>
    </row>
    <row r="244" spans="1:40" x14ac:dyDescent="0.3">
      <c r="A244" s="10">
        <f t="shared" si="38"/>
        <v>1110205</v>
      </c>
      <c r="B244" s="90" t="str">
        <f t="shared" si="38"/>
        <v>As Abelhas Voaram</v>
      </c>
      <c r="C244">
        <v>1</v>
      </c>
      <c r="D244" t="s">
        <v>319</v>
      </c>
      <c r="L244">
        <v>1110205</v>
      </c>
      <c r="M244" s="91"/>
      <c r="N244" s="90"/>
      <c r="R244" s="23"/>
      <c r="S244" s="93"/>
      <c r="T244" s="93"/>
      <c r="U244" s="23"/>
      <c r="V244" s="19"/>
      <c r="W244" s="19"/>
      <c r="X244" s="19"/>
      <c r="Y244" s="19"/>
      <c r="AC244" t="s">
        <v>319</v>
      </c>
      <c r="AD244">
        <v>1</v>
      </c>
      <c r="AE244" s="17">
        <f t="shared" si="31"/>
        <v>1</v>
      </c>
      <c r="AF244" s="17">
        <f t="shared" si="32"/>
        <v>0</v>
      </c>
      <c r="AG244" s="12"/>
      <c r="AH244" s="12">
        <f t="shared" si="33"/>
        <v>0</v>
      </c>
      <c r="AI244" s="19"/>
      <c r="AJ244" s="19"/>
      <c r="AL244">
        <v>1</v>
      </c>
      <c r="AM244" s="19"/>
      <c r="AN244" s="19"/>
    </row>
    <row r="245" spans="1:40" x14ac:dyDescent="0.3">
      <c r="A245" s="10">
        <f t="shared" si="38"/>
        <v>1110205</v>
      </c>
      <c r="B245" s="90" t="str">
        <f t="shared" si="38"/>
        <v>As Abelhas Voaram</v>
      </c>
      <c r="C245">
        <v>1</v>
      </c>
      <c r="D245" s="11" t="s">
        <v>576</v>
      </c>
      <c r="E245" s="11">
        <v>1</v>
      </c>
      <c r="L245">
        <v>1110205</v>
      </c>
      <c r="M245" s="91"/>
      <c r="N245" s="90"/>
      <c r="R245" s="23"/>
      <c r="S245" s="93"/>
      <c r="T245" s="93"/>
      <c r="U245" s="23"/>
      <c r="V245" s="19"/>
      <c r="W245" s="19"/>
      <c r="X245" s="19"/>
      <c r="Y245" s="19"/>
      <c r="AC245" t="s">
        <v>576</v>
      </c>
      <c r="AD245">
        <v>1</v>
      </c>
      <c r="AE245" s="17">
        <f t="shared" si="31"/>
        <v>1</v>
      </c>
      <c r="AF245" s="17">
        <f t="shared" si="32"/>
        <v>0</v>
      </c>
      <c r="AG245" s="12"/>
      <c r="AH245" s="12">
        <f t="shared" si="33"/>
        <v>0</v>
      </c>
      <c r="AI245" s="19"/>
      <c r="AJ245" s="19"/>
      <c r="AL245">
        <v>1</v>
      </c>
      <c r="AM245" s="19"/>
      <c r="AN245" s="19"/>
    </row>
    <row r="246" spans="1:40" x14ac:dyDescent="0.3">
      <c r="A246" s="10">
        <f t="shared" si="38"/>
        <v>1110205</v>
      </c>
      <c r="B246" s="90" t="str">
        <f t="shared" si="38"/>
        <v>As Abelhas Voaram</v>
      </c>
      <c r="C246">
        <v>1</v>
      </c>
      <c r="D246" s="11" t="s">
        <v>577</v>
      </c>
      <c r="E246" s="11">
        <v>1</v>
      </c>
      <c r="L246">
        <v>1110205</v>
      </c>
      <c r="M246" s="91"/>
      <c r="N246" s="90"/>
      <c r="R246" s="23"/>
      <c r="S246" s="93"/>
      <c r="T246" s="93"/>
      <c r="U246" s="23"/>
      <c r="V246" s="19"/>
      <c r="W246" s="19"/>
      <c r="X246" s="19"/>
      <c r="Y246" s="19"/>
      <c r="AC246" t="s">
        <v>577</v>
      </c>
      <c r="AD246">
        <v>1</v>
      </c>
      <c r="AE246" s="17">
        <f t="shared" si="31"/>
        <v>1</v>
      </c>
      <c r="AF246" s="17">
        <f t="shared" si="32"/>
        <v>0</v>
      </c>
      <c r="AG246" s="12"/>
      <c r="AH246" s="12">
        <f t="shared" si="33"/>
        <v>0</v>
      </c>
      <c r="AI246" s="19"/>
      <c r="AJ246" s="19"/>
      <c r="AL246">
        <v>1</v>
      </c>
      <c r="AM246" s="19"/>
      <c r="AN246" s="19"/>
    </row>
    <row r="247" spans="1:40" x14ac:dyDescent="0.3">
      <c r="A247" s="10">
        <f t="shared" si="38"/>
        <v>1110205</v>
      </c>
      <c r="B247" s="90" t="str">
        <f t="shared" si="38"/>
        <v>As Abelhas Voaram</v>
      </c>
      <c r="C247">
        <v>1</v>
      </c>
      <c r="D247" s="11" t="s">
        <v>578</v>
      </c>
      <c r="E247" s="11">
        <v>1</v>
      </c>
      <c r="L247">
        <v>1110205</v>
      </c>
      <c r="M247" s="91"/>
      <c r="N247" s="90"/>
      <c r="R247" s="23"/>
      <c r="S247" s="93"/>
      <c r="T247" s="93"/>
      <c r="U247" s="23"/>
      <c r="V247" s="19"/>
      <c r="W247" s="19"/>
      <c r="X247" s="19"/>
      <c r="Y247" s="19"/>
      <c r="AC247" t="s">
        <v>578</v>
      </c>
      <c r="AD247">
        <v>1</v>
      </c>
      <c r="AE247" s="17">
        <f t="shared" si="31"/>
        <v>1</v>
      </c>
      <c r="AF247" s="17">
        <f t="shared" si="32"/>
        <v>0</v>
      </c>
      <c r="AG247" s="12"/>
      <c r="AH247" s="12">
        <f t="shared" si="33"/>
        <v>0</v>
      </c>
      <c r="AI247" s="19"/>
      <c r="AJ247" s="19"/>
      <c r="AL247">
        <v>1</v>
      </c>
      <c r="AM247" s="19"/>
      <c r="AN247" s="19"/>
    </row>
    <row r="248" spans="1:40" x14ac:dyDescent="0.3">
      <c r="A248" s="10">
        <f t="shared" si="38"/>
        <v>1110205</v>
      </c>
      <c r="B248" s="90" t="str">
        <f t="shared" si="38"/>
        <v>As Abelhas Voaram</v>
      </c>
      <c r="C248">
        <v>1</v>
      </c>
      <c r="D248" s="11" t="s">
        <v>579</v>
      </c>
      <c r="E248" s="11">
        <v>1</v>
      </c>
      <c r="L248">
        <v>1110205</v>
      </c>
      <c r="M248" s="91"/>
      <c r="N248" s="90"/>
      <c r="R248" s="23"/>
      <c r="S248" s="93"/>
      <c r="T248" s="93"/>
      <c r="U248" s="23"/>
      <c r="V248" s="19"/>
      <c r="W248" s="19"/>
      <c r="X248" s="19"/>
      <c r="Y248" s="19"/>
      <c r="AC248" t="s">
        <v>579</v>
      </c>
      <c r="AD248">
        <v>1</v>
      </c>
      <c r="AE248" s="17">
        <f t="shared" si="31"/>
        <v>1</v>
      </c>
      <c r="AF248" s="17">
        <f t="shared" si="32"/>
        <v>0</v>
      </c>
      <c r="AG248" s="12"/>
      <c r="AH248" s="12">
        <f t="shared" si="33"/>
        <v>0</v>
      </c>
      <c r="AI248" s="19"/>
      <c r="AJ248" s="19"/>
      <c r="AL248">
        <v>1</v>
      </c>
      <c r="AM248" s="19"/>
      <c r="AN248" s="19"/>
    </row>
    <row r="249" spans="1:40" x14ac:dyDescent="0.3">
      <c r="A249" s="10">
        <f t="shared" si="38"/>
        <v>1110205</v>
      </c>
      <c r="B249" s="90" t="str">
        <f t="shared" si="38"/>
        <v>As Abelhas Voaram</v>
      </c>
      <c r="C249">
        <v>1</v>
      </c>
      <c r="D249" s="11" t="s">
        <v>580</v>
      </c>
      <c r="E249" s="11">
        <v>1</v>
      </c>
      <c r="L249">
        <v>1110205</v>
      </c>
      <c r="M249" s="91"/>
      <c r="N249" s="90"/>
      <c r="R249" s="23"/>
      <c r="S249" s="93"/>
      <c r="T249" s="93"/>
      <c r="U249" s="23"/>
      <c r="V249" s="19"/>
      <c r="W249" s="19"/>
      <c r="X249" s="19"/>
      <c r="Y249" s="19"/>
      <c r="AC249" t="s">
        <v>580</v>
      </c>
      <c r="AD249">
        <v>1</v>
      </c>
      <c r="AE249" s="17">
        <f t="shared" si="31"/>
        <v>1</v>
      </c>
      <c r="AF249" s="17">
        <f t="shared" si="32"/>
        <v>0</v>
      </c>
      <c r="AG249" s="12"/>
      <c r="AH249" s="12">
        <f t="shared" si="33"/>
        <v>0</v>
      </c>
      <c r="AI249" s="19"/>
      <c r="AJ249" s="19"/>
      <c r="AL249">
        <v>1</v>
      </c>
      <c r="AM249" s="19"/>
      <c r="AN249" s="19"/>
    </row>
    <row r="250" spans="1:40" x14ac:dyDescent="0.3">
      <c r="A250" s="10">
        <f t="shared" si="38"/>
        <v>1110205</v>
      </c>
      <c r="B250" s="90" t="str">
        <f t="shared" si="38"/>
        <v>As Abelhas Voaram</v>
      </c>
      <c r="C250">
        <v>1</v>
      </c>
      <c r="D250" s="11" t="s">
        <v>581</v>
      </c>
      <c r="E250" s="11">
        <v>1</v>
      </c>
      <c r="L250">
        <v>1110205</v>
      </c>
      <c r="M250" s="91"/>
      <c r="N250" s="90"/>
      <c r="R250" s="23"/>
      <c r="S250" s="93"/>
      <c r="T250" s="93"/>
      <c r="U250" s="23"/>
      <c r="V250" s="19"/>
      <c r="W250" s="19"/>
      <c r="X250" s="19"/>
      <c r="Y250" s="19"/>
      <c r="AC250" t="s">
        <v>581</v>
      </c>
      <c r="AD250">
        <v>1</v>
      </c>
      <c r="AE250" s="17">
        <f t="shared" si="31"/>
        <v>1</v>
      </c>
      <c r="AF250" s="17">
        <f t="shared" si="32"/>
        <v>0</v>
      </c>
      <c r="AG250" s="12"/>
      <c r="AH250" s="12">
        <f t="shared" si="33"/>
        <v>0</v>
      </c>
      <c r="AI250" s="19"/>
      <c r="AJ250" s="19"/>
      <c r="AL250">
        <v>1</v>
      </c>
      <c r="AM250" s="19"/>
      <c r="AN250" s="19"/>
    </row>
    <row r="251" spans="1:40" x14ac:dyDescent="0.3">
      <c r="A251" s="10">
        <f t="shared" si="38"/>
        <v>1110205</v>
      </c>
      <c r="B251" s="90" t="str">
        <f t="shared" si="38"/>
        <v>As Abelhas Voaram</v>
      </c>
      <c r="C251">
        <v>1</v>
      </c>
      <c r="D251" t="s">
        <v>582</v>
      </c>
      <c r="L251">
        <v>1110205</v>
      </c>
      <c r="M251" s="91"/>
      <c r="N251" s="90"/>
      <c r="R251" s="23"/>
      <c r="S251" s="93"/>
      <c r="T251" s="93"/>
      <c r="U251" s="23"/>
      <c r="V251" s="19"/>
      <c r="W251" s="19"/>
      <c r="X251" s="19"/>
      <c r="Y251" s="19"/>
      <c r="AC251" t="s">
        <v>582</v>
      </c>
      <c r="AD251">
        <v>1</v>
      </c>
      <c r="AE251" s="17">
        <f t="shared" si="31"/>
        <v>1</v>
      </c>
      <c r="AF251" s="17">
        <f t="shared" si="32"/>
        <v>0</v>
      </c>
      <c r="AG251" s="12"/>
      <c r="AH251" s="12">
        <f t="shared" si="33"/>
        <v>0</v>
      </c>
      <c r="AI251" s="19"/>
      <c r="AJ251" s="19"/>
      <c r="AL251">
        <v>1</v>
      </c>
      <c r="AM251" s="19"/>
      <c r="AN251" s="19"/>
    </row>
    <row r="252" spans="1:40" x14ac:dyDescent="0.3">
      <c r="A252" s="10">
        <v>1110204</v>
      </c>
      <c r="B252" s="90" t="s">
        <v>846</v>
      </c>
      <c r="C252">
        <v>1</v>
      </c>
      <c r="D252" s="11" t="s">
        <v>583</v>
      </c>
      <c r="E252" s="11">
        <v>1</v>
      </c>
      <c r="F252" s="11">
        <v>1</v>
      </c>
      <c r="G252" s="11" t="s">
        <v>583</v>
      </c>
      <c r="H252">
        <v>1</v>
      </c>
      <c r="I252" s="12">
        <f>J252/K252</f>
        <v>0.88888888888888884</v>
      </c>
      <c r="J252">
        <v>16</v>
      </c>
      <c r="K252">
        <v>18</v>
      </c>
      <c r="L252">
        <v>1110204</v>
      </c>
      <c r="M252" s="91">
        <v>1110204</v>
      </c>
      <c r="N252" s="90">
        <v>1</v>
      </c>
      <c r="O252" s="13">
        <f>P252/Q252</f>
        <v>0.84615384615384615</v>
      </c>
      <c r="P252">
        <v>11</v>
      </c>
      <c r="Q252">
        <v>13</v>
      </c>
      <c r="R252" s="23">
        <v>3</v>
      </c>
      <c r="S252" s="92">
        <v>1</v>
      </c>
      <c r="T252" s="92">
        <v>1</v>
      </c>
      <c r="U252" s="14">
        <v>1</v>
      </c>
      <c r="V252" s="20" t="s">
        <v>584</v>
      </c>
      <c r="W252" s="92">
        <v>1</v>
      </c>
      <c r="X252" s="92">
        <v>1</v>
      </c>
      <c r="Y252" s="20" t="s">
        <v>583</v>
      </c>
      <c r="Z252">
        <v>1</v>
      </c>
      <c r="AA252" s="16">
        <v>1</v>
      </c>
      <c r="AB252" s="16">
        <v>1</v>
      </c>
      <c r="AC252" s="16" t="s">
        <v>583</v>
      </c>
      <c r="AD252">
        <v>1</v>
      </c>
      <c r="AE252" s="17">
        <f t="shared" si="31"/>
        <v>3</v>
      </c>
      <c r="AF252" s="17">
        <f t="shared" si="32"/>
        <v>3</v>
      </c>
      <c r="AG252" s="12">
        <f>SUM(W252,AA252)/SUM(U252,H252)</f>
        <v>1</v>
      </c>
      <c r="AH252" s="12">
        <f t="shared" si="33"/>
        <v>1</v>
      </c>
      <c r="AI252" s="19"/>
      <c r="AJ252" s="19"/>
      <c r="AK252">
        <v>1</v>
      </c>
      <c r="AL252">
        <v>1</v>
      </c>
      <c r="AM252" s="19"/>
      <c r="AN252" s="19" t="s">
        <v>847</v>
      </c>
    </row>
    <row r="253" spans="1:40" x14ac:dyDescent="0.3">
      <c r="A253" s="10">
        <f t="shared" ref="A253:B262" si="39">A252</f>
        <v>1110204</v>
      </c>
      <c r="B253" s="90" t="s">
        <v>846</v>
      </c>
      <c r="C253">
        <v>1</v>
      </c>
      <c r="D253" s="11" t="s">
        <v>585</v>
      </c>
      <c r="E253" s="11">
        <v>1</v>
      </c>
      <c r="F253" s="11">
        <v>1</v>
      </c>
      <c r="G253" s="11" t="s">
        <v>586</v>
      </c>
      <c r="H253">
        <v>1</v>
      </c>
      <c r="L253">
        <v>1110204</v>
      </c>
      <c r="M253" s="91">
        <v>1110204</v>
      </c>
      <c r="N253" s="90">
        <v>2</v>
      </c>
      <c r="R253" s="23">
        <v>2</v>
      </c>
      <c r="S253" s="92">
        <v>1</v>
      </c>
      <c r="T253" s="92">
        <v>1</v>
      </c>
      <c r="U253" s="14">
        <v>1</v>
      </c>
      <c r="V253" s="20" t="s">
        <v>587</v>
      </c>
      <c r="W253" s="92">
        <v>1</v>
      </c>
      <c r="X253" s="92">
        <v>1</v>
      </c>
      <c r="Y253" s="20" t="s">
        <v>586</v>
      </c>
      <c r="Z253">
        <v>1</v>
      </c>
      <c r="AA253" s="16">
        <v>1</v>
      </c>
      <c r="AB253" s="16">
        <v>1</v>
      </c>
      <c r="AC253" s="16" t="s">
        <v>585</v>
      </c>
      <c r="AD253">
        <v>1</v>
      </c>
      <c r="AE253" s="17">
        <f t="shared" si="31"/>
        <v>3</v>
      </c>
      <c r="AF253" s="17">
        <f t="shared" si="32"/>
        <v>3</v>
      </c>
      <c r="AG253" s="12">
        <f>SUM(W253,AA253)/SUM(U253,H253)</f>
        <v>1</v>
      </c>
      <c r="AH253" s="12">
        <f t="shared" si="33"/>
        <v>1</v>
      </c>
      <c r="AI253" s="19"/>
      <c r="AJ253" s="19"/>
      <c r="AK253">
        <v>1</v>
      </c>
      <c r="AL253">
        <v>1</v>
      </c>
      <c r="AM253" s="19"/>
      <c r="AN253" s="19" t="s">
        <v>848</v>
      </c>
    </row>
    <row r="254" spans="1:40" x14ac:dyDescent="0.3">
      <c r="A254" s="10">
        <f t="shared" si="39"/>
        <v>1110204</v>
      </c>
      <c r="B254" s="90" t="s">
        <v>846</v>
      </c>
      <c r="C254">
        <v>1</v>
      </c>
      <c r="D254" s="11" t="s">
        <v>588</v>
      </c>
      <c r="E254" s="11">
        <v>1</v>
      </c>
      <c r="F254" s="11">
        <v>1</v>
      </c>
      <c r="G254" s="11" t="s">
        <v>589</v>
      </c>
      <c r="H254">
        <v>1</v>
      </c>
      <c r="L254">
        <v>1110204</v>
      </c>
      <c r="M254" s="91">
        <v>1110204</v>
      </c>
      <c r="N254" s="90">
        <v>3</v>
      </c>
      <c r="R254" s="23">
        <v>1</v>
      </c>
      <c r="S254" s="92">
        <v>1</v>
      </c>
      <c r="T254" s="92">
        <v>1</v>
      </c>
      <c r="U254" s="14">
        <v>1</v>
      </c>
      <c r="V254" s="20" t="s">
        <v>590</v>
      </c>
      <c r="W254" s="92">
        <v>1</v>
      </c>
      <c r="X254" s="92">
        <v>1</v>
      </c>
      <c r="Y254" s="20" t="s">
        <v>589</v>
      </c>
      <c r="Z254">
        <v>1</v>
      </c>
      <c r="AA254" s="16">
        <v>1</v>
      </c>
      <c r="AB254" s="16">
        <v>1</v>
      </c>
      <c r="AC254" s="16" t="s">
        <v>588</v>
      </c>
      <c r="AD254">
        <v>1</v>
      </c>
      <c r="AE254" s="17">
        <f t="shared" si="31"/>
        <v>3</v>
      </c>
      <c r="AF254" s="17">
        <f t="shared" si="32"/>
        <v>3</v>
      </c>
      <c r="AG254" s="12">
        <f>SUM(W254,AA254)/SUM(U254,H254)</f>
        <v>1</v>
      </c>
      <c r="AH254" s="12">
        <f t="shared" si="33"/>
        <v>1</v>
      </c>
      <c r="AI254" s="19"/>
      <c r="AJ254" s="19"/>
      <c r="AK254">
        <v>1</v>
      </c>
      <c r="AL254">
        <v>1</v>
      </c>
      <c r="AM254" s="19"/>
      <c r="AN254" s="19" t="s">
        <v>849</v>
      </c>
    </row>
    <row r="255" spans="1:40" x14ac:dyDescent="0.3">
      <c r="A255" s="10">
        <f t="shared" si="39"/>
        <v>1110204</v>
      </c>
      <c r="B255" s="90" t="s">
        <v>846</v>
      </c>
      <c r="C255">
        <v>3</v>
      </c>
      <c r="D255" s="11" t="s">
        <v>591</v>
      </c>
      <c r="E255" s="11">
        <v>1</v>
      </c>
      <c r="F255" s="11">
        <v>1</v>
      </c>
      <c r="G255" s="11" t="s">
        <v>592</v>
      </c>
      <c r="H255">
        <v>1</v>
      </c>
      <c r="L255">
        <v>1110204</v>
      </c>
      <c r="M255" s="91">
        <v>1110204</v>
      </c>
      <c r="N255" s="90">
        <v>4</v>
      </c>
      <c r="R255" s="23">
        <v>1</v>
      </c>
      <c r="S255" s="93"/>
      <c r="T255" s="93"/>
      <c r="U255" s="14">
        <v>1</v>
      </c>
      <c r="V255" s="19" t="str">
        <f>VLOOKUP(AN255,[1]Sheet4!$A$1:$C$30,2,0)</f>
        <v>Pandemia, relacionamentos, saúde mental</v>
      </c>
      <c r="W255" s="92">
        <v>1</v>
      </c>
      <c r="X255" s="92">
        <v>1</v>
      </c>
      <c r="Y255" s="20" t="s">
        <v>592</v>
      </c>
      <c r="Z255">
        <v>1</v>
      </c>
      <c r="AA255" s="16">
        <v>1</v>
      </c>
      <c r="AB255" s="16">
        <v>1</v>
      </c>
      <c r="AC255" s="16" t="s">
        <v>591</v>
      </c>
      <c r="AD255">
        <v>3</v>
      </c>
      <c r="AE255" s="17">
        <f t="shared" si="31"/>
        <v>5</v>
      </c>
      <c r="AF255" s="17">
        <f t="shared" si="32"/>
        <v>2</v>
      </c>
      <c r="AG255" s="12">
        <f>SUM(W255,AA255)/SUM(U255,H255)</f>
        <v>1</v>
      </c>
      <c r="AH255" s="12">
        <f t="shared" si="33"/>
        <v>0.4</v>
      </c>
      <c r="AI255" s="19"/>
      <c r="AJ255" s="19"/>
      <c r="AK255">
        <v>1</v>
      </c>
      <c r="AL255">
        <v>3</v>
      </c>
      <c r="AM255" s="19"/>
      <c r="AN255" s="19">
        <v>1110230</v>
      </c>
    </row>
    <row r="256" spans="1:40" x14ac:dyDescent="0.3">
      <c r="A256" s="10">
        <f t="shared" si="39"/>
        <v>1110204</v>
      </c>
      <c r="B256" s="90" t="s">
        <v>846</v>
      </c>
      <c r="C256">
        <v>1</v>
      </c>
      <c r="D256" s="11" t="s">
        <v>593</v>
      </c>
      <c r="E256" s="11">
        <v>1</v>
      </c>
      <c r="G256" t="s">
        <v>217</v>
      </c>
      <c r="H256">
        <v>1</v>
      </c>
      <c r="L256">
        <v>1110204</v>
      </c>
      <c r="M256" s="91">
        <v>1110204</v>
      </c>
      <c r="N256" s="90">
        <v>5</v>
      </c>
      <c r="R256" s="23">
        <v>1</v>
      </c>
      <c r="S256" s="92">
        <v>1</v>
      </c>
      <c r="T256" s="92">
        <v>1</v>
      </c>
      <c r="U256" s="14">
        <v>1</v>
      </c>
      <c r="V256" s="20" t="s">
        <v>594</v>
      </c>
      <c r="W256" s="19"/>
      <c r="X256" s="19"/>
      <c r="Y256" s="19" t="s">
        <v>217</v>
      </c>
      <c r="Z256">
        <v>1</v>
      </c>
      <c r="AA256" s="16">
        <v>1</v>
      </c>
      <c r="AB256" s="16">
        <v>1</v>
      </c>
      <c r="AC256" s="16" t="s">
        <v>593</v>
      </c>
      <c r="AD256">
        <v>1</v>
      </c>
      <c r="AE256" s="17">
        <f t="shared" si="31"/>
        <v>3</v>
      </c>
      <c r="AF256" s="17">
        <f t="shared" si="32"/>
        <v>2</v>
      </c>
      <c r="AG256" s="12">
        <f>SUM(W256,AA256)/SUM(U256,H256)</f>
        <v>0.5</v>
      </c>
      <c r="AH256" s="12">
        <f t="shared" si="33"/>
        <v>0.66666666666666663</v>
      </c>
      <c r="AI256" s="19"/>
      <c r="AJ256" s="19"/>
      <c r="AK256">
        <v>1</v>
      </c>
      <c r="AL256">
        <v>1</v>
      </c>
      <c r="AM256" s="19"/>
      <c r="AN256" s="19" t="s">
        <v>850</v>
      </c>
    </row>
    <row r="257" spans="1:40" x14ac:dyDescent="0.3">
      <c r="A257" s="10">
        <f t="shared" si="39"/>
        <v>1110204</v>
      </c>
      <c r="B257" s="90" t="str">
        <f t="shared" si="39"/>
        <v>TELA DELAS</v>
      </c>
      <c r="C257">
        <v>1</v>
      </c>
      <c r="D257" s="11" t="s">
        <v>595</v>
      </c>
      <c r="E257" s="11">
        <v>1</v>
      </c>
      <c r="L257">
        <v>1110204</v>
      </c>
      <c r="M257" s="91"/>
      <c r="N257" s="90"/>
      <c r="R257" s="23"/>
      <c r="S257" s="93"/>
      <c r="T257" s="93"/>
      <c r="U257" s="23"/>
      <c r="V257" s="19"/>
      <c r="W257" s="19"/>
      <c r="X257" s="19"/>
      <c r="Y257" s="19"/>
      <c r="AA257" s="16">
        <v>1</v>
      </c>
      <c r="AB257" s="16">
        <v>1</v>
      </c>
      <c r="AC257" s="16" t="s">
        <v>595</v>
      </c>
      <c r="AD257">
        <v>1</v>
      </c>
      <c r="AE257" s="17">
        <f t="shared" si="31"/>
        <v>1</v>
      </c>
      <c r="AF257" s="17">
        <f t="shared" si="32"/>
        <v>1</v>
      </c>
      <c r="AG257" s="12"/>
      <c r="AH257" s="12">
        <f t="shared" si="33"/>
        <v>1</v>
      </c>
      <c r="AI257" s="19"/>
      <c r="AJ257" s="19"/>
      <c r="AL257">
        <v>1</v>
      </c>
      <c r="AM257" s="19"/>
      <c r="AN257" s="19"/>
    </row>
    <row r="258" spans="1:40" x14ac:dyDescent="0.3">
      <c r="A258" s="10">
        <f t="shared" si="39"/>
        <v>1110204</v>
      </c>
      <c r="B258" s="90" t="str">
        <f t="shared" si="39"/>
        <v>TELA DELAS</v>
      </c>
      <c r="C258">
        <v>1</v>
      </c>
      <c r="D258" s="11" t="s">
        <v>596</v>
      </c>
      <c r="E258" s="11">
        <v>1</v>
      </c>
      <c r="L258">
        <v>1110204</v>
      </c>
      <c r="M258" s="91"/>
      <c r="N258" s="90"/>
      <c r="R258" s="23"/>
      <c r="S258" s="93"/>
      <c r="T258" s="93"/>
      <c r="U258" s="23"/>
      <c r="V258" s="19"/>
      <c r="W258" s="19"/>
      <c r="X258" s="19"/>
      <c r="Y258" s="19"/>
      <c r="AA258" s="16">
        <v>1</v>
      </c>
      <c r="AB258" s="16">
        <v>1</v>
      </c>
      <c r="AC258" s="16" t="s">
        <v>596</v>
      </c>
      <c r="AD258">
        <v>1</v>
      </c>
      <c r="AE258" s="17">
        <f t="shared" ref="AE258:AE321" si="40">SUM(U258,H258,C258)</f>
        <v>1</v>
      </c>
      <c r="AF258" s="17">
        <f t="shared" si="32"/>
        <v>1</v>
      </c>
      <c r="AG258" s="12"/>
      <c r="AH258" s="12">
        <f t="shared" si="33"/>
        <v>1</v>
      </c>
      <c r="AI258" s="19"/>
      <c r="AJ258" s="19"/>
      <c r="AL258">
        <v>1</v>
      </c>
      <c r="AM258" s="19"/>
      <c r="AN258" s="19"/>
    </row>
    <row r="259" spans="1:40" x14ac:dyDescent="0.3">
      <c r="A259" s="10">
        <f t="shared" si="39"/>
        <v>1110204</v>
      </c>
      <c r="B259" s="90" t="str">
        <f t="shared" si="39"/>
        <v>TELA DELAS</v>
      </c>
      <c r="C259">
        <v>1</v>
      </c>
      <c r="D259" t="s">
        <v>597</v>
      </c>
      <c r="L259">
        <v>1110204</v>
      </c>
      <c r="M259" s="91"/>
      <c r="N259" s="90"/>
      <c r="R259" s="23"/>
      <c r="S259" s="93"/>
      <c r="T259" s="93"/>
      <c r="U259" s="23"/>
      <c r="V259" s="19"/>
      <c r="W259" s="19"/>
      <c r="X259" s="19"/>
      <c r="Y259" s="19"/>
      <c r="AC259" t="s">
        <v>597</v>
      </c>
      <c r="AD259">
        <v>1</v>
      </c>
      <c r="AE259" s="17">
        <f t="shared" si="40"/>
        <v>1</v>
      </c>
      <c r="AF259" s="17">
        <f t="shared" ref="AF259:AF322" si="41">SUM(AA259,W259,T259)</f>
        <v>0</v>
      </c>
      <c r="AG259" s="12"/>
      <c r="AH259" s="12">
        <f t="shared" ref="AH259:AH322" si="42">AF259/AE259</f>
        <v>0</v>
      </c>
      <c r="AI259" s="19"/>
      <c r="AJ259" s="19"/>
      <c r="AL259">
        <v>1</v>
      </c>
      <c r="AM259" s="19"/>
      <c r="AN259" s="19"/>
    </row>
    <row r="260" spans="1:40" x14ac:dyDescent="0.3">
      <c r="A260" s="10">
        <f t="shared" si="39"/>
        <v>1110204</v>
      </c>
      <c r="B260" s="90" t="str">
        <f t="shared" si="39"/>
        <v>TELA DELAS</v>
      </c>
      <c r="C260">
        <v>1</v>
      </c>
      <c r="D260" t="s">
        <v>598</v>
      </c>
      <c r="L260">
        <v>1110204</v>
      </c>
      <c r="M260" s="91"/>
      <c r="N260" s="90"/>
      <c r="R260" s="23"/>
      <c r="S260" s="93"/>
      <c r="T260" s="93"/>
      <c r="U260" s="23"/>
      <c r="V260" s="19"/>
      <c r="W260" s="19"/>
      <c r="X260" s="19"/>
      <c r="Y260" s="19"/>
      <c r="AC260" t="s">
        <v>598</v>
      </c>
      <c r="AD260">
        <v>1</v>
      </c>
      <c r="AE260" s="17">
        <f t="shared" si="40"/>
        <v>1</v>
      </c>
      <c r="AF260" s="17">
        <f t="shared" si="41"/>
        <v>0</v>
      </c>
      <c r="AG260" s="12"/>
      <c r="AH260" s="12">
        <f t="shared" si="42"/>
        <v>0</v>
      </c>
      <c r="AI260" s="19"/>
      <c r="AJ260" s="19"/>
      <c r="AL260">
        <v>1</v>
      </c>
      <c r="AM260" s="19"/>
      <c r="AN260" s="19"/>
    </row>
    <row r="261" spans="1:40" x14ac:dyDescent="0.3">
      <c r="A261" s="10">
        <f t="shared" si="39"/>
        <v>1110204</v>
      </c>
      <c r="B261" s="90" t="str">
        <f t="shared" si="39"/>
        <v>TELA DELAS</v>
      </c>
      <c r="C261">
        <v>1</v>
      </c>
      <c r="D261" s="11" t="s">
        <v>599</v>
      </c>
      <c r="E261" s="11">
        <v>1</v>
      </c>
      <c r="L261">
        <v>1110204</v>
      </c>
      <c r="M261" s="91"/>
      <c r="N261" s="90"/>
      <c r="R261" s="23"/>
      <c r="S261" s="93"/>
      <c r="T261" s="93"/>
      <c r="U261" s="23"/>
      <c r="V261" s="19"/>
      <c r="W261" s="19"/>
      <c r="X261" s="19"/>
      <c r="Y261" s="19"/>
      <c r="AA261" s="16">
        <v>1</v>
      </c>
      <c r="AB261" s="16">
        <v>1</v>
      </c>
      <c r="AC261" s="16" t="s">
        <v>599</v>
      </c>
      <c r="AD261">
        <v>1</v>
      </c>
      <c r="AE261" s="17">
        <f t="shared" si="40"/>
        <v>1</v>
      </c>
      <c r="AF261" s="17">
        <f t="shared" si="41"/>
        <v>1</v>
      </c>
      <c r="AG261" s="12"/>
      <c r="AH261" s="12">
        <f t="shared" si="42"/>
        <v>1</v>
      </c>
      <c r="AI261" s="19"/>
      <c r="AJ261" s="19"/>
      <c r="AL261">
        <v>1</v>
      </c>
      <c r="AM261" s="19"/>
      <c r="AN261" s="19"/>
    </row>
    <row r="262" spans="1:40" x14ac:dyDescent="0.3">
      <c r="A262" s="10">
        <f t="shared" si="39"/>
        <v>1110204</v>
      </c>
      <c r="B262" s="90" t="str">
        <f t="shared" si="39"/>
        <v>TELA DELAS</v>
      </c>
      <c r="C262">
        <v>1</v>
      </c>
      <c r="D262" s="11" t="s">
        <v>600</v>
      </c>
      <c r="E262" s="11">
        <v>1</v>
      </c>
      <c r="L262">
        <v>1110204</v>
      </c>
      <c r="M262" s="91"/>
      <c r="N262" s="90"/>
      <c r="R262" s="23"/>
      <c r="S262" s="93"/>
      <c r="T262" s="93"/>
      <c r="U262" s="23"/>
      <c r="V262" s="19"/>
      <c r="W262" s="19"/>
      <c r="X262" s="19"/>
      <c r="Y262" s="19"/>
      <c r="AA262" s="16">
        <v>1</v>
      </c>
      <c r="AB262" s="16">
        <v>1</v>
      </c>
      <c r="AC262" s="16" t="s">
        <v>600</v>
      </c>
      <c r="AD262">
        <v>1</v>
      </c>
      <c r="AE262" s="17">
        <f t="shared" si="40"/>
        <v>1</v>
      </c>
      <c r="AF262" s="17">
        <f t="shared" si="41"/>
        <v>1</v>
      </c>
      <c r="AG262" s="12"/>
      <c r="AH262" s="12">
        <f t="shared" si="42"/>
        <v>1</v>
      </c>
      <c r="AI262" s="19"/>
      <c r="AJ262" s="19"/>
      <c r="AL262">
        <v>1</v>
      </c>
      <c r="AM262" s="19"/>
      <c r="AN262" s="19"/>
    </row>
    <row r="263" spans="1:40" x14ac:dyDescent="0.3">
      <c r="A263" s="10">
        <v>1110203</v>
      </c>
      <c r="B263" s="90" t="s">
        <v>851</v>
      </c>
      <c r="C263">
        <v>1</v>
      </c>
      <c r="D263" s="11" t="s">
        <v>601</v>
      </c>
      <c r="E263" s="11">
        <v>1</v>
      </c>
      <c r="F263" s="11">
        <v>1</v>
      </c>
      <c r="G263" s="11" t="s">
        <v>602</v>
      </c>
      <c r="H263">
        <v>1</v>
      </c>
      <c r="I263" s="12">
        <f>J263/K263</f>
        <v>0.91666666666666663</v>
      </c>
      <c r="J263">
        <v>11</v>
      </c>
      <c r="K263">
        <v>12</v>
      </c>
      <c r="L263">
        <v>1110203</v>
      </c>
      <c r="M263" s="91">
        <v>1110203</v>
      </c>
      <c r="N263" s="90">
        <v>1</v>
      </c>
      <c r="R263" s="23">
        <v>0</v>
      </c>
      <c r="S263" s="93"/>
      <c r="T263" s="93"/>
      <c r="U263" s="14">
        <v>1</v>
      </c>
      <c r="V263" s="19" t="s">
        <v>253</v>
      </c>
      <c r="W263" s="19"/>
      <c r="X263" s="19"/>
      <c r="Y263" s="19" t="s">
        <v>602</v>
      </c>
      <c r="Z263">
        <v>1</v>
      </c>
      <c r="AC263" t="s">
        <v>601</v>
      </c>
      <c r="AD263">
        <v>1</v>
      </c>
      <c r="AE263" s="17">
        <f t="shared" si="40"/>
        <v>3</v>
      </c>
      <c r="AF263" s="17">
        <f t="shared" si="41"/>
        <v>0</v>
      </c>
      <c r="AG263" s="12">
        <f>SUM(W263,AA263)/SUM(U263,H263)</f>
        <v>0</v>
      </c>
      <c r="AH263" s="12">
        <f t="shared" si="42"/>
        <v>0</v>
      </c>
      <c r="AI263" s="19"/>
      <c r="AJ263" s="19"/>
      <c r="AK263">
        <v>1</v>
      </c>
      <c r="AL263">
        <v>1</v>
      </c>
      <c r="AM263" s="19"/>
      <c r="AN263" s="19" t="s">
        <v>253</v>
      </c>
    </row>
    <row r="264" spans="1:40" x14ac:dyDescent="0.3">
      <c r="A264" s="10">
        <f t="shared" ref="A264:B270" si="43">A263</f>
        <v>1110203</v>
      </c>
      <c r="B264" s="90" t="str">
        <f t="shared" si="43"/>
        <v>Ambientalismo em Porto Alegre: narrativa e trajetória do botânico Paulo Brack</v>
      </c>
      <c r="C264">
        <v>1</v>
      </c>
      <c r="D264" s="11" t="s">
        <v>603</v>
      </c>
      <c r="E264" s="11">
        <v>1</v>
      </c>
      <c r="F264" s="11">
        <v>1</v>
      </c>
      <c r="G264" s="11" t="s">
        <v>604</v>
      </c>
      <c r="H264">
        <v>1</v>
      </c>
      <c r="L264">
        <v>1110203</v>
      </c>
      <c r="M264" s="91"/>
      <c r="N264" s="90"/>
      <c r="R264" s="23"/>
      <c r="S264" s="93"/>
      <c r="T264" s="93"/>
      <c r="U264" s="23"/>
      <c r="V264" s="19"/>
      <c r="W264" s="19"/>
      <c r="X264" s="19"/>
      <c r="Y264" s="19" t="s">
        <v>604</v>
      </c>
      <c r="Z264">
        <v>1</v>
      </c>
      <c r="AC264" t="s">
        <v>603</v>
      </c>
      <c r="AD264">
        <v>1</v>
      </c>
      <c r="AE264" s="17">
        <f t="shared" si="40"/>
        <v>2</v>
      </c>
      <c r="AF264" s="17">
        <f t="shared" si="41"/>
        <v>0</v>
      </c>
      <c r="AG264" s="12">
        <f>SUM(W264,AA264)/SUM(U264,H264)</f>
        <v>0</v>
      </c>
      <c r="AH264" s="12">
        <f t="shared" si="42"/>
        <v>0</v>
      </c>
      <c r="AI264" s="19"/>
      <c r="AJ264" s="19"/>
      <c r="AK264">
        <v>1</v>
      </c>
      <c r="AL264">
        <v>1</v>
      </c>
      <c r="AM264" s="19"/>
      <c r="AN264" s="19"/>
    </row>
    <row r="265" spans="1:40" x14ac:dyDescent="0.3">
      <c r="A265" s="10">
        <f t="shared" si="43"/>
        <v>1110203</v>
      </c>
      <c r="B265" s="90" t="str">
        <f t="shared" si="43"/>
        <v>Ambientalismo em Porto Alegre: narrativa e trajetória do botânico Paulo Brack</v>
      </c>
      <c r="C265">
        <v>1</v>
      </c>
      <c r="D265" s="11" t="s">
        <v>605</v>
      </c>
      <c r="E265" s="11">
        <v>1</v>
      </c>
      <c r="F265" s="11">
        <v>1</v>
      </c>
      <c r="G265" s="11" t="s">
        <v>606</v>
      </c>
      <c r="H265">
        <v>1</v>
      </c>
      <c r="L265">
        <v>1110203</v>
      </c>
      <c r="M265" s="91"/>
      <c r="N265" s="90"/>
      <c r="R265" s="23"/>
      <c r="S265" s="93"/>
      <c r="T265" s="93"/>
      <c r="U265" s="23"/>
      <c r="V265" s="19"/>
      <c r="W265" s="19"/>
      <c r="X265" s="19"/>
      <c r="Y265" s="19" t="s">
        <v>606</v>
      </c>
      <c r="Z265">
        <v>1</v>
      </c>
      <c r="AC265" t="s">
        <v>605</v>
      </c>
      <c r="AD265">
        <v>1</v>
      </c>
      <c r="AE265" s="17">
        <f t="shared" si="40"/>
        <v>2</v>
      </c>
      <c r="AF265" s="17">
        <f t="shared" si="41"/>
        <v>0</v>
      </c>
      <c r="AG265" s="12">
        <f>SUM(W265,AA265)/SUM(U265,H265)</f>
        <v>0</v>
      </c>
      <c r="AH265" s="12">
        <f t="shared" si="42"/>
        <v>0</v>
      </c>
      <c r="AI265" s="19"/>
      <c r="AJ265" s="19"/>
      <c r="AK265">
        <v>1</v>
      </c>
      <c r="AL265">
        <v>1</v>
      </c>
      <c r="AM265" s="19"/>
      <c r="AN265" s="19"/>
    </row>
    <row r="266" spans="1:40" x14ac:dyDescent="0.3">
      <c r="A266" s="10">
        <f t="shared" si="43"/>
        <v>1110203</v>
      </c>
      <c r="B266" s="90" t="str">
        <f t="shared" si="43"/>
        <v>Ambientalismo em Porto Alegre: narrativa e trajetória do botânico Paulo Brack</v>
      </c>
      <c r="C266">
        <v>1</v>
      </c>
      <c r="D266" s="11" t="s">
        <v>607</v>
      </c>
      <c r="E266" s="11">
        <v>1</v>
      </c>
      <c r="F266" s="11">
        <v>1</v>
      </c>
      <c r="G266" s="11" t="s">
        <v>608</v>
      </c>
      <c r="H266">
        <v>1</v>
      </c>
      <c r="L266">
        <v>1110203</v>
      </c>
      <c r="M266" s="91"/>
      <c r="N266" s="90"/>
      <c r="R266" s="23"/>
      <c r="S266" s="93"/>
      <c r="T266" s="93"/>
      <c r="U266" s="23"/>
      <c r="V266" s="19"/>
      <c r="W266" s="19"/>
      <c r="X266" s="19"/>
      <c r="Y266" s="19" t="s">
        <v>608</v>
      </c>
      <c r="Z266">
        <v>1</v>
      </c>
      <c r="AC266" t="s">
        <v>607</v>
      </c>
      <c r="AD266">
        <v>1</v>
      </c>
      <c r="AE266" s="17">
        <f t="shared" si="40"/>
        <v>2</v>
      </c>
      <c r="AF266" s="17">
        <f t="shared" si="41"/>
        <v>0</v>
      </c>
      <c r="AG266" s="12">
        <f>SUM(W266,AA266)/SUM(U266,H266)</f>
        <v>0</v>
      </c>
      <c r="AH266" s="12">
        <f t="shared" si="42"/>
        <v>0</v>
      </c>
      <c r="AI266" s="19"/>
      <c r="AJ266" s="19"/>
      <c r="AK266">
        <v>1</v>
      </c>
      <c r="AL266">
        <v>1</v>
      </c>
      <c r="AM266" s="19"/>
      <c r="AN266" s="19"/>
    </row>
    <row r="267" spans="1:40" x14ac:dyDescent="0.3">
      <c r="A267" s="10">
        <f t="shared" si="43"/>
        <v>1110203</v>
      </c>
      <c r="B267" s="90" t="str">
        <f t="shared" si="43"/>
        <v>Ambientalismo em Porto Alegre: narrativa e trajetória do botânico Paulo Brack</v>
      </c>
      <c r="C267">
        <v>1</v>
      </c>
      <c r="D267" t="s">
        <v>41</v>
      </c>
      <c r="L267">
        <v>1110203</v>
      </c>
      <c r="M267" s="91"/>
      <c r="N267" s="90"/>
      <c r="R267" s="23"/>
      <c r="S267" s="93"/>
      <c r="T267" s="93"/>
      <c r="U267" s="23"/>
      <c r="V267" s="19"/>
      <c r="W267" s="19"/>
      <c r="X267" s="19"/>
      <c r="Y267" s="19"/>
      <c r="AC267" t="s">
        <v>41</v>
      </c>
      <c r="AD267">
        <v>1</v>
      </c>
      <c r="AE267" s="17">
        <f t="shared" si="40"/>
        <v>1</v>
      </c>
      <c r="AF267" s="17">
        <f t="shared" si="41"/>
        <v>0</v>
      </c>
      <c r="AG267" s="12"/>
      <c r="AH267" s="12">
        <f t="shared" si="42"/>
        <v>0</v>
      </c>
      <c r="AI267" s="19"/>
      <c r="AJ267" s="19"/>
      <c r="AL267">
        <v>1</v>
      </c>
      <c r="AM267" s="19"/>
      <c r="AN267" s="19"/>
    </row>
    <row r="268" spans="1:40" x14ac:dyDescent="0.3">
      <c r="A268" s="10">
        <f t="shared" si="43"/>
        <v>1110203</v>
      </c>
      <c r="B268" s="90" t="str">
        <f t="shared" si="43"/>
        <v>Ambientalismo em Porto Alegre: narrativa e trajetória do botânico Paulo Brack</v>
      </c>
      <c r="C268">
        <v>1</v>
      </c>
      <c r="D268" s="11" t="s">
        <v>551</v>
      </c>
      <c r="E268" s="11">
        <v>1</v>
      </c>
      <c r="L268">
        <v>1110203</v>
      </c>
      <c r="M268" s="91"/>
      <c r="N268" s="90"/>
      <c r="R268" s="23"/>
      <c r="S268" s="93"/>
      <c r="T268" s="93"/>
      <c r="U268" s="23"/>
      <c r="V268" s="19"/>
      <c r="W268" s="19"/>
      <c r="X268" s="19"/>
      <c r="Y268" s="19"/>
      <c r="AC268" t="s">
        <v>551</v>
      </c>
      <c r="AD268">
        <v>1</v>
      </c>
      <c r="AE268" s="17">
        <f t="shared" si="40"/>
        <v>1</v>
      </c>
      <c r="AF268" s="17">
        <f t="shared" si="41"/>
        <v>0</v>
      </c>
      <c r="AG268" s="12"/>
      <c r="AH268" s="12">
        <f t="shared" si="42"/>
        <v>0</v>
      </c>
      <c r="AI268" s="19"/>
      <c r="AJ268" s="19"/>
      <c r="AL268">
        <v>1</v>
      </c>
      <c r="AM268" s="19"/>
      <c r="AN268" s="19"/>
    </row>
    <row r="269" spans="1:40" x14ac:dyDescent="0.3">
      <c r="A269" s="10">
        <f t="shared" si="43"/>
        <v>1110203</v>
      </c>
      <c r="B269" s="90" t="str">
        <f t="shared" si="43"/>
        <v>Ambientalismo em Porto Alegre: narrativa e trajetória do botânico Paulo Brack</v>
      </c>
      <c r="C269">
        <v>1</v>
      </c>
      <c r="D269" s="11" t="s">
        <v>609</v>
      </c>
      <c r="E269" s="11">
        <v>1</v>
      </c>
      <c r="L269">
        <v>1110203</v>
      </c>
      <c r="M269" s="91"/>
      <c r="N269" s="90"/>
      <c r="R269" s="23"/>
      <c r="S269" s="93"/>
      <c r="T269" s="93"/>
      <c r="U269" s="23"/>
      <c r="V269" s="19"/>
      <c r="W269" s="19"/>
      <c r="X269" s="19"/>
      <c r="Y269" s="19"/>
      <c r="AC269" t="s">
        <v>609</v>
      </c>
      <c r="AD269">
        <v>1</v>
      </c>
      <c r="AE269" s="17">
        <f t="shared" si="40"/>
        <v>1</v>
      </c>
      <c r="AF269" s="17">
        <f t="shared" si="41"/>
        <v>0</v>
      </c>
      <c r="AG269" s="12"/>
      <c r="AH269" s="12">
        <f t="shared" si="42"/>
        <v>0</v>
      </c>
      <c r="AI269" s="19"/>
      <c r="AJ269" s="19"/>
      <c r="AL269">
        <v>1</v>
      </c>
      <c r="AM269" s="19"/>
      <c r="AN269" s="19"/>
    </row>
    <row r="270" spans="1:40" x14ac:dyDescent="0.3">
      <c r="A270" s="10">
        <f t="shared" si="43"/>
        <v>1110203</v>
      </c>
      <c r="B270" s="90" t="str">
        <f t="shared" si="43"/>
        <v>Ambientalismo em Porto Alegre: narrativa e trajetória do botânico Paulo Brack</v>
      </c>
      <c r="C270">
        <v>1</v>
      </c>
      <c r="D270" s="11" t="s">
        <v>610</v>
      </c>
      <c r="E270" s="11">
        <v>1</v>
      </c>
      <c r="L270">
        <v>1110203</v>
      </c>
      <c r="M270" s="91"/>
      <c r="N270" s="90"/>
      <c r="R270" s="23"/>
      <c r="S270" s="93"/>
      <c r="T270" s="93"/>
      <c r="U270" s="23"/>
      <c r="V270" s="19"/>
      <c r="W270" s="19"/>
      <c r="X270" s="19"/>
      <c r="Y270" s="19"/>
      <c r="AC270" t="s">
        <v>610</v>
      </c>
      <c r="AD270">
        <v>1</v>
      </c>
      <c r="AE270" s="17">
        <f t="shared" si="40"/>
        <v>1</v>
      </c>
      <c r="AF270" s="17">
        <f t="shared" si="41"/>
        <v>0</v>
      </c>
      <c r="AG270" s="12"/>
      <c r="AH270" s="12">
        <f t="shared" si="42"/>
        <v>0</v>
      </c>
      <c r="AI270" s="19"/>
      <c r="AJ270" s="19"/>
      <c r="AL270">
        <v>1</v>
      </c>
      <c r="AM270" s="19"/>
      <c r="AN270" s="19"/>
    </row>
    <row r="271" spans="1:40" x14ac:dyDescent="0.3">
      <c r="A271" s="10">
        <v>1110202</v>
      </c>
      <c r="B271" s="90" t="s">
        <v>852</v>
      </c>
      <c r="C271">
        <v>1</v>
      </c>
      <c r="D271" t="s">
        <v>611</v>
      </c>
      <c r="F271" s="11">
        <v>1</v>
      </c>
      <c r="G271" s="11" t="s">
        <v>612</v>
      </c>
      <c r="H271">
        <v>1</v>
      </c>
      <c r="I271" s="12">
        <f>J271/K271</f>
        <v>0.875</v>
      </c>
      <c r="J271">
        <v>28</v>
      </c>
      <c r="K271">
        <v>32</v>
      </c>
      <c r="L271">
        <v>1110202</v>
      </c>
      <c r="M271" s="91">
        <v>1110202</v>
      </c>
      <c r="N271" s="90">
        <v>1</v>
      </c>
      <c r="Q271">
        <v>20</v>
      </c>
      <c r="R271" s="23">
        <v>4</v>
      </c>
      <c r="S271" s="92">
        <v>1</v>
      </c>
      <c r="T271" s="92">
        <v>1</v>
      </c>
      <c r="U271" s="14">
        <v>1</v>
      </c>
      <c r="V271" s="20" t="s">
        <v>263</v>
      </c>
      <c r="W271" s="92">
        <v>1</v>
      </c>
      <c r="X271" s="92">
        <v>1</v>
      </c>
      <c r="Y271" s="20" t="s">
        <v>612</v>
      </c>
      <c r="Z271">
        <v>1</v>
      </c>
      <c r="AA271" s="16">
        <v>1</v>
      </c>
      <c r="AB271" s="16">
        <v>1</v>
      </c>
      <c r="AC271" s="16" t="s">
        <v>611</v>
      </c>
      <c r="AD271">
        <v>1</v>
      </c>
      <c r="AE271" s="17">
        <f t="shared" si="40"/>
        <v>3</v>
      </c>
      <c r="AF271" s="17">
        <f t="shared" si="41"/>
        <v>3</v>
      </c>
      <c r="AG271" s="12">
        <f>SUM(W271,AA271)/SUM(U271,H271)</f>
        <v>1</v>
      </c>
      <c r="AH271" s="12">
        <f t="shared" si="42"/>
        <v>1</v>
      </c>
      <c r="AI271" s="19"/>
      <c r="AJ271" s="19"/>
      <c r="AK271">
        <v>1</v>
      </c>
      <c r="AL271">
        <v>1</v>
      </c>
      <c r="AM271" s="19"/>
      <c r="AN271" s="19" t="s">
        <v>774</v>
      </c>
    </row>
    <row r="272" spans="1:40" x14ac:dyDescent="0.3">
      <c r="A272" s="10">
        <f t="shared" ref="A272:B287" si="44">A271</f>
        <v>1110202</v>
      </c>
      <c r="B272" s="90" t="s">
        <v>852</v>
      </c>
      <c r="C272">
        <v>1</v>
      </c>
      <c r="D272" s="11" t="s">
        <v>613</v>
      </c>
      <c r="E272" s="11">
        <v>1</v>
      </c>
      <c r="F272" s="11">
        <v>1</v>
      </c>
      <c r="G272" s="11" t="s">
        <v>614</v>
      </c>
      <c r="H272">
        <v>1</v>
      </c>
      <c r="L272">
        <v>1110202</v>
      </c>
      <c r="M272" s="91">
        <v>1110202</v>
      </c>
      <c r="N272" s="90">
        <v>2</v>
      </c>
      <c r="R272" s="23">
        <v>4</v>
      </c>
      <c r="S272" s="92">
        <v>1</v>
      </c>
      <c r="T272" s="92">
        <v>1</v>
      </c>
      <c r="U272" s="14">
        <v>1</v>
      </c>
      <c r="V272" s="20" t="s">
        <v>615</v>
      </c>
      <c r="W272" s="92">
        <v>1</v>
      </c>
      <c r="X272" s="92">
        <v>1</v>
      </c>
      <c r="Y272" s="20" t="s">
        <v>614</v>
      </c>
      <c r="Z272">
        <v>1</v>
      </c>
      <c r="AA272" s="16">
        <v>1</v>
      </c>
      <c r="AB272" s="16">
        <v>1</v>
      </c>
      <c r="AC272" s="16" t="s">
        <v>613</v>
      </c>
      <c r="AD272">
        <v>1</v>
      </c>
      <c r="AE272" s="17">
        <f t="shared" si="40"/>
        <v>3</v>
      </c>
      <c r="AF272" s="17">
        <f t="shared" si="41"/>
        <v>3</v>
      </c>
      <c r="AG272" s="12">
        <f>SUM(W272,AA272)/SUM(U272,H272)</f>
        <v>1</v>
      </c>
      <c r="AH272" s="12">
        <f t="shared" si="42"/>
        <v>1</v>
      </c>
      <c r="AI272" s="19"/>
      <c r="AJ272" s="19"/>
      <c r="AK272">
        <v>1</v>
      </c>
      <c r="AL272">
        <v>1</v>
      </c>
      <c r="AM272" s="19"/>
      <c r="AN272" s="19" t="s">
        <v>853</v>
      </c>
    </row>
    <row r="273" spans="1:40" x14ac:dyDescent="0.3">
      <c r="A273" s="10">
        <f t="shared" si="44"/>
        <v>1110202</v>
      </c>
      <c r="B273" s="90" t="s">
        <v>852</v>
      </c>
      <c r="C273">
        <v>1</v>
      </c>
      <c r="D273" s="11" t="s">
        <v>616</v>
      </c>
      <c r="E273" s="11">
        <v>1</v>
      </c>
      <c r="F273" s="11">
        <v>1</v>
      </c>
      <c r="G273" s="11" t="s">
        <v>617</v>
      </c>
      <c r="H273">
        <v>1</v>
      </c>
      <c r="L273">
        <v>1110202</v>
      </c>
      <c r="M273" s="91">
        <v>1110202</v>
      </c>
      <c r="N273" s="90">
        <v>3</v>
      </c>
      <c r="R273" s="23">
        <v>3</v>
      </c>
      <c r="S273" s="92">
        <v>1</v>
      </c>
      <c r="T273" s="92">
        <v>1</v>
      </c>
      <c r="U273" s="14">
        <v>1</v>
      </c>
      <c r="V273" s="20" t="s">
        <v>618</v>
      </c>
      <c r="W273" s="92">
        <v>1</v>
      </c>
      <c r="X273" s="92">
        <v>1</v>
      </c>
      <c r="Y273" s="20" t="s">
        <v>617</v>
      </c>
      <c r="Z273">
        <v>1</v>
      </c>
      <c r="AA273" s="16">
        <v>1</v>
      </c>
      <c r="AB273" s="16">
        <v>1</v>
      </c>
      <c r="AC273" s="16" t="s">
        <v>616</v>
      </c>
      <c r="AD273">
        <v>1</v>
      </c>
      <c r="AE273" s="17">
        <f t="shared" si="40"/>
        <v>3</v>
      </c>
      <c r="AF273" s="17">
        <f t="shared" si="41"/>
        <v>3</v>
      </c>
      <c r="AG273" s="12">
        <f>SUM(W273,AA273)/SUM(U273,H273)</f>
        <v>1</v>
      </c>
      <c r="AH273" s="12">
        <f t="shared" si="42"/>
        <v>1</v>
      </c>
      <c r="AI273" s="19"/>
      <c r="AJ273" s="19"/>
      <c r="AK273">
        <v>1</v>
      </c>
      <c r="AL273">
        <v>1</v>
      </c>
      <c r="AM273" s="19"/>
      <c r="AN273" s="19" t="s">
        <v>854</v>
      </c>
    </row>
    <row r="274" spans="1:40" x14ac:dyDescent="0.3">
      <c r="A274" s="10">
        <f t="shared" si="44"/>
        <v>1110202</v>
      </c>
      <c r="B274" s="90" t="s">
        <v>852</v>
      </c>
      <c r="C274">
        <v>1</v>
      </c>
      <c r="D274" t="s">
        <v>619</v>
      </c>
      <c r="F274" s="11">
        <v>1</v>
      </c>
      <c r="G274" s="11" t="s">
        <v>620</v>
      </c>
      <c r="H274">
        <v>1</v>
      </c>
      <c r="L274">
        <v>1110202</v>
      </c>
      <c r="M274" s="91">
        <v>1110202</v>
      </c>
      <c r="N274" s="90">
        <v>4</v>
      </c>
      <c r="R274" s="23">
        <v>2</v>
      </c>
      <c r="S274" s="92">
        <v>1</v>
      </c>
      <c r="T274" s="92">
        <v>1</v>
      </c>
      <c r="U274" s="14">
        <v>1</v>
      </c>
      <c r="V274" s="20" t="s">
        <v>621</v>
      </c>
      <c r="W274" s="92">
        <v>1</v>
      </c>
      <c r="X274" s="92">
        <v>1</v>
      </c>
      <c r="Y274" s="20" t="s">
        <v>620</v>
      </c>
      <c r="Z274">
        <v>1</v>
      </c>
      <c r="AA274" s="16">
        <v>1</v>
      </c>
      <c r="AB274" s="16">
        <v>1</v>
      </c>
      <c r="AC274" s="16" t="s">
        <v>619</v>
      </c>
      <c r="AD274">
        <v>1</v>
      </c>
      <c r="AE274" s="17">
        <f t="shared" si="40"/>
        <v>3</v>
      </c>
      <c r="AF274" s="17">
        <f t="shared" si="41"/>
        <v>3</v>
      </c>
      <c r="AG274" s="12">
        <f>SUM(W274,AA274)/SUM(U274,H274)</f>
        <v>1</v>
      </c>
      <c r="AH274" s="12">
        <f t="shared" si="42"/>
        <v>1</v>
      </c>
      <c r="AI274" s="19"/>
      <c r="AJ274" s="19"/>
      <c r="AK274">
        <v>1</v>
      </c>
      <c r="AL274">
        <v>1</v>
      </c>
      <c r="AM274" s="19"/>
      <c r="AN274" s="19" t="s">
        <v>855</v>
      </c>
    </row>
    <row r="275" spans="1:40" x14ac:dyDescent="0.3">
      <c r="A275" s="10">
        <f t="shared" si="44"/>
        <v>1110202</v>
      </c>
      <c r="B275" s="90" t="s">
        <v>852</v>
      </c>
      <c r="C275">
        <v>1</v>
      </c>
      <c r="D275" t="s">
        <v>41</v>
      </c>
      <c r="F275" s="11">
        <v>1</v>
      </c>
      <c r="G275" s="11" t="s">
        <v>622</v>
      </c>
      <c r="H275">
        <v>1</v>
      </c>
      <c r="L275">
        <v>1110202</v>
      </c>
      <c r="M275" s="91">
        <v>1110202</v>
      </c>
      <c r="N275" s="90">
        <v>5</v>
      </c>
      <c r="R275" s="23">
        <v>2</v>
      </c>
      <c r="S275" s="92">
        <v>1</v>
      </c>
      <c r="T275" s="92">
        <v>1</v>
      </c>
      <c r="U275" s="14">
        <v>1</v>
      </c>
      <c r="V275" s="20" t="s">
        <v>623</v>
      </c>
      <c r="W275" s="19"/>
      <c r="X275" s="19"/>
      <c r="Y275" s="19" t="s">
        <v>622</v>
      </c>
      <c r="Z275">
        <v>1</v>
      </c>
      <c r="AA275" s="16">
        <v>1</v>
      </c>
      <c r="AB275" s="16">
        <v>1</v>
      </c>
      <c r="AC275" s="16" t="s">
        <v>41</v>
      </c>
      <c r="AD275">
        <v>1</v>
      </c>
      <c r="AE275" s="17">
        <f t="shared" si="40"/>
        <v>3</v>
      </c>
      <c r="AF275" s="17">
        <f t="shared" si="41"/>
        <v>2</v>
      </c>
      <c r="AG275" s="12">
        <f>SUM(W275,AA275)/SUM(U275,H275)</f>
        <v>0.5</v>
      </c>
      <c r="AH275" s="12">
        <f t="shared" si="42"/>
        <v>0.66666666666666663</v>
      </c>
      <c r="AI275" s="19"/>
      <c r="AJ275" s="19"/>
      <c r="AK275">
        <v>1</v>
      </c>
      <c r="AL275">
        <v>1</v>
      </c>
      <c r="AM275" s="19"/>
      <c r="AN275" s="19"/>
    </row>
    <row r="276" spans="1:40" x14ac:dyDescent="0.3">
      <c r="A276" s="10">
        <f t="shared" si="44"/>
        <v>1110202</v>
      </c>
      <c r="B276" s="90" t="str">
        <f t="shared" si="44"/>
        <v>Sonhos Kanã Mihay</v>
      </c>
      <c r="C276">
        <v>1</v>
      </c>
      <c r="D276" s="11" t="s">
        <v>624</v>
      </c>
      <c r="E276" s="11">
        <v>1</v>
      </c>
      <c r="L276">
        <v>1110202</v>
      </c>
      <c r="M276" s="91"/>
      <c r="N276" s="90"/>
      <c r="R276" s="23"/>
      <c r="S276" s="93"/>
      <c r="T276" s="93"/>
      <c r="U276" s="23"/>
      <c r="V276" s="19"/>
      <c r="W276" s="19"/>
      <c r="X276" s="19"/>
      <c r="Y276" s="19"/>
      <c r="AA276" s="16">
        <v>1</v>
      </c>
      <c r="AB276" s="16">
        <v>1</v>
      </c>
      <c r="AC276" s="16" t="s">
        <v>624</v>
      </c>
      <c r="AD276">
        <v>1</v>
      </c>
      <c r="AE276" s="17">
        <f t="shared" si="40"/>
        <v>1</v>
      </c>
      <c r="AF276" s="17">
        <f t="shared" si="41"/>
        <v>1</v>
      </c>
      <c r="AG276" s="12"/>
      <c r="AH276" s="12">
        <f t="shared" si="42"/>
        <v>1</v>
      </c>
      <c r="AI276" s="19"/>
      <c r="AJ276" s="19"/>
      <c r="AL276">
        <v>1</v>
      </c>
      <c r="AM276" s="19"/>
      <c r="AN276" s="19"/>
    </row>
    <row r="277" spans="1:40" x14ac:dyDescent="0.3">
      <c r="A277" s="10">
        <f t="shared" si="44"/>
        <v>1110202</v>
      </c>
      <c r="B277" s="90" t="str">
        <f t="shared" si="44"/>
        <v>Sonhos Kanã Mihay</v>
      </c>
      <c r="C277">
        <v>1</v>
      </c>
      <c r="D277" s="11" t="s">
        <v>625</v>
      </c>
      <c r="E277" s="11">
        <v>1</v>
      </c>
      <c r="L277">
        <v>1110202</v>
      </c>
      <c r="M277" s="91"/>
      <c r="N277" s="90"/>
      <c r="R277" s="23"/>
      <c r="S277" s="93"/>
      <c r="T277" s="93"/>
      <c r="U277" s="23"/>
      <c r="V277" s="19"/>
      <c r="W277" s="19"/>
      <c r="X277" s="19"/>
      <c r="Y277" s="19"/>
      <c r="AA277" s="16">
        <v>1</v>
      </c>
      <c r="AB277" s="16">
        <v>1</v>
      </c>
      <c r="AC277" s="16" t="s">
        <v>625</v>
      </c>
      <c r="AD277">
        <v>1</v>
      </c>
      <c r="AE277" s="17">
        <f t="shared" si="40"/>
        <v>1</v>
      </c>
      <c r="AF277" s="17">
        <f t="shared" si="41"/>
        <v>1</v>
      </c>
      <c r="AG277" s="12"/>
      <c r="AH277" s="12">
        <f t="shared" si="42"/>
        <v>1</v>
      </c>
      <c r="AI277" s="19"/>
      <c r="AJ277" s="19"/>
      <c r="AL277">
        <v>1</v>
      </c>
      <c r="AM277" s="19"/>
      <c r="AN277" s="19"/>
    </row>
    <row r="278" spans="1:40" x14ac:dyDescent="0.3">
      <c r="A278" s="10">
        <f t="shared" si="44"/>
        <v>1110202</v>
      </c>
      <c r="B278" s="90" t="str">
        <f t="shared" si="44"/>
        <v>Sonhos Kanã Mihay</v>
      </c>
      <c r="C278">
        <v>1</v>
      </c>
      <c r="D278" s="11" t="s">
        <v>626</v>
      </c>
      <c r="E278" s="11">
        <v>1</v>
      </c>
      <c r="L278">
        <v>1110202</v>
      </c>
      <c r="M278" s="91"/>
      <c r="N278" s="90"/>
      <c r="R278" s="23"/>
      <c r="S278" s="93"/>
      <c r="T278" s="93"/>
      <c r="U278" s="23"/>
      <c r="V278" s="19"/>
      <c r="W278" s="19"/>
      <c r="X278" s="19"/>
      <c r="Y278" s="19"/>
      <c r="AA278" s="16">
        <v>1</v>
      </c>
      <c r="AB278" s="16">
        <v>1</v>
      </c>
      <c r="AC278" s="16" t="s">
        <v>626</v>
      </c>
      <c r="AD278">
        <v>1</v>
      </c>
      <c r="AE278" s="17">
        <f t="shared" si="40"/>
        <v>1</v>
      </c>
      <c r="AF278" s="17">
        <f t="shared" si="41"/>
        <v>1</v>
      </c>
      <c r="AG278" s="12"/>
      <c r="AH278" s="12">
        <f t="shared" si="42"/>
        <v>1</v>
      </c>
      <c r="AI278" s="19"/>
      <c r="AJ278" s="19"/>
      <c r="AL278">
        <v>1</v>
      </c>
      <c r="AM278" s="19"/>
      <c r="AN278" s="19"/>
    </row>
    <row r="279" spans="1:40" x14ac:dyDescent="0.3">
      <c r="A279" s="10">
        <f t="shared" si="44"/>
        <v>1110202</v>
      </c>
      <c r="B279" s="90" t="str">
        <f t="shared" si="44"/>
        <v>Sonhos Kanã Mihay</v>
      </c>
      <c r="C279">
        <v>1</v>
      </c>
      <c r="D279" t="s">
        <v>627</v>
      </c>
      <c r="L279">
        <v>1110202</v>
      </c>
      <c r="M279" s="91"/>
      <c r="N279" s="90"/>
      <c r="R279" s="23"/>
      <c r="S279" s="93"/>
      <c r="T279" s="93"/>
      <c r="U279" s="23"/>
      <c r="V279" s="19"/>
      <c r="W279" s="19"/>
      <c r="X279" s="19"/>
      <c r="Y279" s="19"/>
      <c r="AC279" t="s">
        <v>627</v>
      </c>
      <c r="AD279">
        <v>1</v>
      </c>
      <c r="AE279" s="17">
        <f t="shared" si="40"/>
        <v>1</v>
      </c>
      <c r="AF279" s="17">
        <f t="shared" si="41"/>
        <v>0</v>
      </c>
      <c r="AG279" s="12"/>
      <c r="AH279" s="12">
        <f t="shared" si="42"/>
        <v>0</v>
      </c>
      <c r="AI279" s="19"/>
      <c r="AJ279" s="19"/>
      <c r="AL279">
        <v>1</v>
      </c>
      <c r="AM279" s="19"/>
      <c r="AN279" s="19"/>
    </row>
    <row r="280" spans="1:40" x14ac:dyDescent="0.3">
      <c r="A280" s="10">
        <f t="shared" si="44"/>
        <v>1110202</v>
      </c>
      <c r="B280" s="90" t="str">
        <f t="shared" si="44"/>
        <v>Sonhos Kanã Mihay</v>
      </c>
      <c r="C280">
        <v>1</v>
      </c>
      <c r="D280" s="11" t="s">
        <v>628</v>
      </c>
      <c r="E280" s="11">
        <v>1</v>
      </c>
      <c r="L280">
        <v>1110202</v>
      </c>
      <c r="M280" s="91"/>
      <c r="N280" s="90"/>
      <c r="R280" s="23"/>
      <c r="S280" s="93"/>
      <c r="T280" s="93"/>
      <c r="U280" s="23"/>
      <c r="V280" s="19"/>
      <c r="W280" s="19"/>
      <c r="X280" s="19"/>
      <c r="Y280" s="19"/>
      <c r="AA280" s="16">
        <v>1</v>
      </c>
      <c r="AB280" s="16">
        <v>1</v>
      </c>
      <c r="AC280" s="16" t="s">
        <v>628</v>
      </c>
      <c r="AD280">
        <v>1</v>
      </c>
      <c r="AE280" s="17">
        <f t="shared" si="40"/>
        <v>1</v>
      </c>
      <c r="AF280" s="17">
        <f t="shared" si="41"/>
        <v>1</v>
      </c>
      <c r="AG280" s="12"/>
      <c r="AH280" s="12">
        <f t="shared" si="42"/>
        <v>1</v>
      </c>
      <c r="AI280" s="19"/>
      <c r="AJ280" s="19"/>
      <c r="AL280">
        <v>1</v>
      </c>
      <c r="AM280" s="19"/>
      <c r="AN280" s="19"/>
    </row>
    <row r="281" spans="1:40" x14ac:dyDescent="0.3">
      <c r="A281" s="10">
        <f t="shared" si="44"/>
        <v>1110202</v>
      </c>
      <c r="B281" s="90" t="str">
        <f t="shared" si="44"/>
        <v>Sonhos Kanã Mihay</v>
      </c>
      <c r="C281">
        <v>1</v>
      </c>
      <c r="D281" s="11" t="s">
        <v>629</v>
      </c>
      <c r="E281" s="11">
        <v>1</v>
      </c>
      <c r="L281">
        <v>1110202</v>
      </c>
      <c r="M281" s="91"/>
      <c r="N281" s="90"/>
      <c r="R281" s="23"/>
      <c r="S281" s="93"/>
      <c r="T281" s="93"/>
      <c r="U281" s="23"/>
      <c r="V281" s="19"/>
      <c r="W281" s="19"/>
      <c r="X281" s="19"/>
      <c r="Y281" s="19"/>
      <c r="AA281" s="16">
        <v>1</v>
      </c>
      <c r="AB281" s="16">
        <v>1</v>
      </c>
      <c r="AC281" s="16" t="s">
        <v>629</v>
      </c>
      <c r="AD281">
        <v>1</v>
      </c>
      <c r="AE281" s="17">
        <f t="shared" si="40"/>
        <v>1</v>
      </c>
      <c r="AF281" s="17">
        <f t="shared" si="41"/>
        <v>1</v>
      </c>
      <c r="AG281" s="12"/>
      <c r="AH281" s="12">
        <f t="shared" si="42"/>
        <v>1</v>
      </c>
      <c r="AI281" s="19"/>
      <c r="AJ281" s="19"/>
      <c r="AL281">
        <v>1</v>
      </c>
      <c r="AM281" s="19"/>
      <c r="AN281" s="19"/>
    </row>
    <row r="282" spans="1:40" x14ac:dyDescent="0.3">
      <c r="A282" s="10">
        <f t="shared" si="44"/>
        <v>1110202</v>
      </c>
      <c r="B282" s="90" t="str">
        <f t="shared" si="44"/>
        <v>Sonhos Kanã Mihay</v>
      </c>
      <c r="C282">
        <v>1</v>
      </c>
      <c r="D282" s="11" t="s">
        <v>630</v>
      </c>
      <c r="E282" s="11">
        <v>1</v>
      </c>
      <c r="L282">
        <v>1110202</v>
      </c>
      <c r="M282" s="91"/>
      <c r="N282" s="90"/>
      <c r="R282" s="23"/>
      <c r="S282" s="93"/>
      <c r="T282" s="93"/>
      <c r="U282" s="23"/>
      <c r="V282" s="19"/>
      <c r="W282" s="19"/>
      <c r="X282" s="19"/>
      <c r="Y282" s="19"/>
      <c r="AA282" s="16">
        <v>1</v>
      </c>
      <c r="AB282" s="16">
        <v>1</v>
      </c>
      <c r="AC282" s="16" t="s">
        <v>630</v>
      </c>
      <c r="AD282">
        <v>1</v>
      </c>
      <c r="AE282" s="17">
        <f t="shared" si="40"/>
        <v>1</v>
      </c>
      <c r="AF282" s="17">
        <f t="shared" si="41"/>
        <v>1</v>
      </c>
      <c r="AG282" s="12"/>
      <c r="AH282" s="12">
        <f t="shared" si="42"/>
        <v>1</v>
      </c>
      <c r="AI282" s="19"/>
      <c r="AJ282" s="19"/>
      <c r="AL282">
        <v>1</v>
      </c>
      <c r="AM282" s="19"/>
      <c r="AN282" s="19"/>
    </row>
    <row r="283" spans="1:40" x14ac:dyDescent="0.3">
      <c r="A283" s="10">
        <f t="shared" si="44"/>
        <v>1110202</v>
      </c>
      <c r="B283" s="90" t="str">
        <f t="shared" si="44"/>
        <v>Sonhos Kanã Mihay</v>
      </c>
      <c r="C283">
        <v>1</v>
      </c>
      <c r="D283" s="11" t="s">
        <v>631</v>
      </c>
      <c r="E283" s="11">
        <v>1</v>
      </c>
      <c r="L283">
        <v>1110202</v>
      </c>
      <c r="M283" s="91"/>
      <c r="N283" s="90"/>
      <c r="R283" s="23"/>
      <c r="S283" s="93"/>
      <c r="T283" s="93"/>
      <c r="U283" s="23"/>
      <c r="V283" s="19"/>
      <c r="W283" s="19"/>
      <c r="X283" s="19"/>
      <c r="Y283" s="19"/>
      <c r="AA283" s="16">
        <v>1</v>
      </c>
      <c r="AB283" s="16">
        <v>1</v>
      </c>
      <c r="AC283" s="16" t="s">
        <v>631</v>
      </c>
      <c r="AD283">
        <v>1</v>
      </c>
      <c r="AE283" s="17">
        <f t="shared" si="40"/>
        <v>1</v>
      </c>
      <c r="AF283" s="17">
        <f t="shared" si="41"/>
        <v>1</v>
      </c>
      <c r="AG283" s="12"/>
      <c r="AH283" s="12">
        <f t="shared" si="42"/>
        <v>1</v>
      </c>
      <c r="AI283" s="19"/>
      <c r="AJ283" s="19"/>
      <c r="AL283">
        <v>1</v>
      </c>
      <c r="AM283" s="19"/>
      <c r="AN283" s="19"/>
    </row>
    <row r="284" spans="1:40" x14ac:dyDescent="0.3">
      <c r="A284" s="10">
        <f t="shared" si="44"/>
        <v>1110202</v>
      </c>
      <c r="B284" s="90" t="str">
        <f t="shared" si="44"/>
        <v>Sonhos Kanã Mihay</v>
      </c>
      <c r="C284">
        <v>1</v>
      </c>
      <c r="D284" s="11" t="s">
        <v>632</v>
      </c>
      <c r="E284" s="11">
        <v>1</v>
      </c>
      <c r="L284">
        <v>1110202</v>
      </c>
      <c r="M284" s="91"/>
      <c r="N284" s="90"/>
      <c r="R284" s="23"/>
      <c r="S284" s="93"/>
      <c r="T284" s="93"/>
      <c r="U284" s="23"/>
      <c r="V284" s="19"/>
      <c r="W284" s="19"/>
      <c r="X284" s="19"/>
      <c r="Y284" s="19"/>
      <c r="AA284" s="16">
        <v>1</v>
      </c>
      <c r="AB284" s="16">
        <v>1</v>
      </c>
      <c r="AC284" s="16" t="s">
        <v>632</v>
      </c>
      <c r="AD284">
        <v>1</v>
      </c>
      <c r="AE284" s="17">
        <f t="shared" si="40"/>
        <v>1</v>
      </c>
      <c r="AF284" s="17">
        <f t="shared" si="41"/>
        <v>1</v>
      </c>
      <c r="AG284" s="12"/>
      <c r="AH284" s="12">
        <f t="shared" si="42"/>
        <v>1</v>
      </c>
      <c r="AI284" s="19"/>
      <c r="AJ284" s="19"/>
      <c r="AL284">
        <v>1</v>
      </c>
      <c r="AM284" s="19"/>
      <c r="AN284" s="19"/>
    </row>
    <row r="285" spans="1:40" x14ac:dyDescent="0.3">
      <c r="A285" s="10">
        <f t="shared" si="44"/>
        <v>1110202</v>
      </c>
      <c r="B285" s="90" t="str">
        <f t="shared" si="44"/>
        <v>Sonhos Kanã Mihay</v>
      </c>
      <c r="C285">
        <v>1</v>
      </c>
      <c r="D285" s="11" t="s">
        <v>633</v>
      </c>
      <c r="E285" s="11">
        <v>1</v>
      </c>
      <c r="L285">
        <v>1110202</v>
      </c>
      <c r="M285" s="91"/>
      <c r="N285" s="90"/>
      <c r="R285" s="23"/>
      <c r="S285" s="93"/>
      <c r="T285" s="93"/>
      <c r="U285" s="23"/>
      <c r="V285" s="19"/>
      <c r="W285" s="19"/>
      <c r="X285" s="19"/>
      <c r="Y285" s="19"/>
      <c r="AA285" s="16">
        <v>1</v>
      </c>
      <c r="AB285" s="16">
        <v>1</v>
      </c>
      <c r="AC285" s="16" t="s">
        <v>633</v>
      </c>
      <c r="AD285">
        <v>1</v>
      </c>
      <c r="AE285" s="17">
        <f t="shared" si="40"/>
        <v>1</v>
      </c>
      <c r="AF285" s="17">
        <f t="shared" si="41"/>
        <v>1</v>
      </c>
      <c r="AG285" s="12"/>
      <c r="AH285" s="12">
        <f t="shared" si="42"/>
        <v>1</v>
      </c>
      <c r="AI285" s="19"/>
      <c r="AJ285" s="19"/>
      <c r="AL285">
        <v>1</v>
      </c>
      <c r="AM285" s="19"/>
      <c r="AN285" s="19"/>
    </row>
    <row r="286" spans="1:40" x14ac:dyDescent="0.3">
      <c r="A286" s="10">
        <f t="shared" si="44"/>
        <v>1110202</v>
      </c>
      <c r="B286" s="90" t="str">
        <f t="shared" si="44"/>
        <v>Sonhos Kanã Mihay</v>
      </c>
      <c r="C286">
        <v>1</v>
      </c>
      <c r="D286" s="11" t="s">
        <v>634</v>
      </c>
      <c r="E286" s="11">
        <v>1</v>
      </c>
      <c r="L286">
        <v>1110202</v>
      </c>
      <c r="M286" s="91"/>
      <c r="N286" s="90"/>
      <c r="R286" s="23"/>
      <c r="S286" s="93"/>
      <c r="T286" s="93"/>
      <c r="U286" s="23"/>
      <c r="V286" s="19"/>
      <c r="W286" s="19"/>
      <c r="X286" s="19"/>
      <c r="Y286" s="19"/>
      <c r="AA286" s="16">
        <v>1</v>
      </c>
      <c r="AB286" s="16">
        <v>1</v>
      </c>
      <c r="AC286" s="16" t="s">
        <v>634</v>
      </c>
      <c r="AD286">
        <v>1</v>
      </c>
      <c r="AE286" s="17">
        <f t="shared" si="40"/>
        <v>1</v>
      </c>
      <c r="AF286" s="17">
        <f t="shared" si="41"/>
        <v>1</v>
      </c>
      <c r="AG286" s="12"/>
      <c r="AH286" s="12">
        <f t="shared" si="42"/>
        <v>1</v>
      </c>
      <c r="AI286" s="19"/>
      <c r="AJ286" s="19"/>
      <c r="AL286">
        <v>1</v>
      </c>
      <c r="AM286" s="19"/>
      <c r="AN286" s="19"/>
    </row>
    <row r="287" spans="1:40" x14ac:dyDescent="0.3">
      <c r="A287" s="10">
        <f t="shared" si="44"/>
        <v>1110202</v>
      </c>
      <c r="B287" s="90" t="str">
        <f t="shared" si="44"/>
        <v>Sonhos Kanã Mihay</v>
      </c>
      <c r="C287">
        <v>1</v>
      </c>
      <c r="D287" s="11" t="s">
        <v>635</v>
      </c>
      <c r="E287" s="11">
        <v>1</v>
      </c>
      <c r="L287">
        <v>1110202</v>
      </c>
      <c r="M287" s="91"/>
      <c r="N287" s="90"/>
      <c r="R287" s="23"/>
      <c r="S287" s="93"/>
      <c r="T287" s="93"/>
      <c r="U287" s="23"/>
      <c r="V287" s="19"/>
      <c r="W287" s="19"/>
      <c r="X287" s="19"/>
      <c r="Y287" s="19"/>
      <c r="AA287" s="16">
        <v>1</v>
      </c>
      <c r="AB287" s="16">
        <v>1</v>
      </c>
      <c r="AC287" s="16" t="s">
        <v>635</v>
      </c>
      <c r="AD287">
        <v>1</v>
      </c>
      <c r="AE287" s="17">
        <f t="shared" si="40"/>
        <v>1</v>
      </c>
      <c r="AF287" s="17">
        <f t="shared" si="41"/>
        <v>1</v>
      </c>
      <c r="AG287" s="12"/>
      <c r="AH287" s="12">
        <f t="shared" si="42"/>
        <v>1</v>
      </c>
      <c r="AI287" s="19"/>
      <c r="AJ287" s="19"/>
      <c r="AL287">
        <v>1</v>
      </c>
      <c r="AM287" s="19"/>
      <c r="AN287" s="19"/>
    </row>
    <row r="288" spans="1:40" x14ac:dyDescent="0.3">
      <c r="A288" s="10">
        <f t="shared" ref="A288:B297" si="45">A287</f>
        <v>1110202</v>
      </c>
      <c r="B288" s="90" t="str">
        <f t="shared" si="45"/>
        <v>Sonhos Kanã Mihay</v>
      </c>
      <c r="C288">
        <v>1</v>
      </c>
      <c r="D288" s="11" t="s">
        <v>636</v>
      </c>
      <c r="E288" s="11">
        <v>1</v>
      </c>
      <c r="L288">
        <v>1110202</v>
      </c>
      <c r="M288" s="91"/>
      <c r="N288" s="90"/>
      <c r="R288" s="23"/>
      <c r="S288" s="93"/>
      <c r="T288" s="93"/>
      <c r="U288" s="23"/>
      <c r="V288" s="19"/>
      <c r="W288" s="19"/>
      <c r="X288" s="19"/>
      <c r="Y288" s="19"/>
      <c r="AA288" s="16">
        <v>1</v>
      </c>
      <c r="AB288" s="16">
        <v>1</v>
      </c>
      <c r="AC288" s="16" t="s">
        <v>636</v>
      </c>
      <c r="AD288">
        <v>1</v>
      </c>
      <c r="AE288" s="17">
        <f t="shared" si="40"/>
        <v>1</v>
      </c>
      <c r="AF288" s="17">
        <f t="shared" si="41"/>
        <v>1</v>
      </c>
      <c r="AG288" s="12"/>
      <c r="AH288" s="12">
        <f t="shared" si="42"/>
        <v>1</v>
      </c>
      <c r="AI288" s="19"/>
      <c r="AJ288" s="19"/>
      <c r="AL288">
        <v>1</v>
      </c>
      <c r="AM288" s="19"/>
      <c r="AN288" s="19"/>
    </row>
    <row r="289" spans="1:40" x14ac:dyDescent="0.3">
      <c r="A289" s="10">
        <f t="shared" si="45"/>
        <v>1110202</v>
      </c>
      <c r="B289" s="90" t="str">
        <f t="shared" si="45"/>
        <v>Sonhos Kanã Mihay</v>
      </c>
      <c r="C289">
        <v>1</v>
      </c>
      <c r="D289" s="11" t="s">
        <v>637</v>
      </c>
      <c r="E289" s="11">
        <v>1</v>
      </c>
      <c r="L289">
        <v>1110202</v>
      </c>
      <c r="M289" s="91"/>
      <c r="N289" s="90"/>
      <c r="R289" s="23"/>
      <c r="S289" s="93"/>
      <c r="T289" s="93"/>
      <c r="U289" s="23"/>
      <c r="V289" s="19"/>
      <c r="W289" s="19"/>
      <c r="X289" s="19"/>
      <c r="Y289" s="19"/>
      <c r="AA289" s="16">
        <v>1</v>
      </c>
      <c r="AB289" s="16">
        <v>1</v>
      </c>
      <c r="AC289" s="16" t="s">
        <v>637</v>
      </c>
      <c r="AD289">
        <v>1</v>
      </c>
      <c r="AE289" s="17">
        <f t="shared" si="40"/>
        <v>1</v>
      </c>
      <c r="AF289" s="17">
        <f t="shared" si="41"/>
        <v>1</v>
      </c>
      <c r="AG289" s="12"/>
      <c r="AH289" s="12">
        <f t="shared" si="42"/>
        <v>1</v>
      </c>
      <c r="AI289" s="19"/>
      <c r="AJ289" s="19"/>
      <c r="AL289">
        <v>1</v>
      </c>
      <c r="AM289" s="19"/>
      <c r="AN289" s="19"/>
    </row>
    <row r="290" spans="1:40" x14ac:dyDescent="0.3">
      <c r="A290" s="10">
        <f t="shared" si="45"/>
        <v>1110202</v>
      </c>
      <c r="B290" s="90" t="str">
        <f t="shared" si="45"/>
        <v>Sonhos Kanã Mihay</v>
      </c>
      <c r="C290">
        <v>1</v>
      </c>
      <c r="D290" s="11" t="s">
        <v>638</v>
      </c>
      <c r="E290" s="11">
        <v>1</v>
      </c>
      <c r="L290">
        <v>1110202</v>
      </c>
      <c r="M290" s="91"/>
      <c r="N290" s="90"/>
      <c r="R290" s="23"/>
      <c r="S290" s="93"/>
      <c r="T290" s="93"/>
      <c r="U290" s="23"/>
      <c r="V290" s="19"/>
      <c r="W290" s="19"/>
      <c r="X290" s="19"/>
      <c r="Y290" s="19"/>
      <c r="AC290" t="s">
        <v>638</v>
      </c>
      <c r="AD290">
        <v>1</v>
      </c>
      <c r="AE290" s="17">
        <f t="shared" si="40"/>
        <v>1</v>
      </c>
      <c r="AF290" s="17">
        <f t="shared" si="41"/>
        <v>0</v>
      </c>
      <c r="AG290" s="12"/>
      <c r="AH290" s="12">
        <f t="shared" si="42"/>
        <v>0</v>
      </c>
      <c r="AI290" s="19"/>
      <c r="AJ290" s="19"/>
      <c r="AL290">
        <v>1</v>
      </c>
      <c r="AM290" s="19"/>
      <c r="AN290" s="19"/>
    </row>
    <row r="291" spans="1:40" x14ac:dyDescent="0.3">
      <c r="A291" s="10">
        <f t="shared" si="45"/>
        <v>1110202</v>
      </c>
      <c r="B291" s="90" t="str">
        <f t="shared" si="45"/>
        <v>Sonhos Kanã Mihay</v>
      </c>
      <c r="C291">
        <v>4</v>
      </c>
      <c r="D291" s="11" t="s">
        <v>439</v>
      </c>
      <c r="E291" s="11">
        <v>1</v>
      </c>
      <c r="L291">
        <v>1110202</v>
      </c>
      <c r="M291" s="91"/>
      <c r="N291" s="90"/>
      <c r="R291" s="23"/>
      <c r="S291" s="93"/>
      <c r="T291" s="93"/>
      <c r="U291" s="23"/>
      <c r="V291" s="19"/>
      <c r="W291" s="19"/>
      <c r="X291" s="19"/>
      <c r="Y291" s="19"/>
      <c r="AC291" t="s">
        <v>439</v>
      </c>
      <c r="AD291">
        <v>4</v>
      </c>
      <c r="AE291" s="17">
        <f t="shared" si="40"/>
        <v>4</v>
      </c>
      <c r="AF291" s="17">
        <f t="shared" si="41"/>
        <v>0</v>
      </c>
      <c r="AG291" s="12"/>
      <c r="AH291" s="12">
        <f t="shared" si="42"/>
        <v>0</v>
      </c>
      <c r="AI291" s="19"/>
      <c r="AJ291" s="19"/>
      <c r="AL291">
        <v>4</v>
      </c>
      <c r="AM291" s="19"/>
      <c r="AN291" s="19"/>
    </row>
    <row r="292" spans="1:40" x14ac:dyDescent="0.3">
      <c r="A292" s="10">
        <f t="shared" si="45"/>
        <v>1110202</v>
      </c>
      <c r="B292" s="90" t="str">
        <f t="shared" si="45"/>
        <v>Sonhos Kanã Mihay</v>
      </c>
      <c r="C292">
        <v>1</v>
      </c>
      <c r="D292" s="11" t="s">
        <v>639</v>
      </c>
      <c r="E292" s="11">
        <v>1</v>
      </c>
      <c r="L292">
        <v>1110202</v>
      </c>
      <c r="M292" s="91"/>
      <c r="N292" s="90"/>
      <c r="R292" s="23"/>
      <c r="S292" s="93"/>
      <c r="T292" s="93"/>
      <c r="U292" s="23"/>
      <c r="V292" s="19"/>
      <c r="W292" s="19"/>
      <c r="X292" s="19"/>
      <c r="Y292" s="19"/>
      <c r="AC292" t="s">
        <v>639</v>
      </c>
      <c r="AD292">
        <v>1</v>
      </c>
      <c r="AE292" s="17">
        <f t="shared" si="40"/>
        <v>1</v>
      </c>
      <c r="AF292" s="17">
        <f t="shared" si="41"/>
        <v>0</v>
      </c>
      <c r="AG292" s="12"/>
      <c r="AH292" s="12">
        <f t="shared" si="42"/>
        <v>0</v>
      </c>
      <c r="AI292" s="19"/>
      <c r="AJ292" s="19"/>
      <c r="AL292">
        <v>1</v>
      </c>
      <c r="AM292" s="19"/>
      <c r="AN292" s="19"/>
    </row>
    <row r="293" spans="1:40" x14ac:dyDescent="0.3">
      <c r="A293" s="10">
        <f t="shared" si="45"/>
        <v>1110202</v>
      </c>
      <c r="B293" s="90" t="str">
        <f t="shared" si="45"/>
        <v>Sonhos Kanã Mihay</v>
      </c>
      <c r="C293">
        <v>1</v>
      </c>
      <c r="D293" s="11" t="s">
        <v>640</v>
      </c>
      <c r="E293" s="11">
        <v>1</v>
      </c>
      <c r="L293">
        <v>1110202</v>
      </c>
      <c r="M293" s="91"/>
      <c r="N293" s="90"/>
      <c r="R293" s="23"/>
      <c r="S293" s="93"/>
      <c r="T293" s="93"/>
      <c r="U293" s="23"/>
      <c r="V293" s="19"/>
      <c r="W293" s="19"/>
      <c r="X293" s="19"/>
      <c r="Y293" s="19"/>
      <c r="AA293" s="16">
        <v>1</v>
      </c>
      <c r="AB293" s="16">
        <v>1</v>
      </c>
      <c r="AC293" s="16" t="s">
        <v>640</v>
      </c>
      <c r="AD293">
        <v>1</v>
      </c>
      <c r="AE293" s="17">
        <f t="shared" si="40"/>
        <v>1</v>
      </c>
      <c r="AF293" s="17">
        <f t="shared" si="41"/>
        <v>1</v>
      </c>
      <c r="AG293" s="12"/>
      <c r="AH293" s="12">
        <f t="shared" si="42"/>
        <v>1</v>
      </c>
      <c r="AI293" s="19"/>
      <c r="AJ293" s="19"/>
      <c r="AL293">
        <v>1</v>
      </c>
      <c r="AM293" s="19"/>
      <c r="AN293" s="19"/>
    </row>
    <row r="294" spans="1:40" x14ac:dyDescent="0.3">
      <c r="A294" s="10">
        <f t="shared" si="45"/>
        <v>1110202</v>
      </c>
      <c r="B294" s="90" t="str">
        <f t="shared" si="45"/>
        <v>Sonhos Kanã Mihay</v>
      </c>
      <c r="C294">
        <v>1</v>
      </c>
      <c r="D294" s="11" t="s">
        <v>641</v>
      </c>
      <c r="E294" s="11">
        <v>1</v>
      </c>
      <c r="L294">
        <v>1110202</v>
      </c>
      <c r="M294" s="91"/>
      <c r="N294" s="90"/>
      <c r="R294" s="23"/>
      <c r="S294" s="93"/>
      <c r="T294" s="93"/>
      <c r="U294" s="23"/>
      <c r="V294" s="19"/>
      <c r="W294" s="19"/>
      <c r="X294" s="19"/>
      <c r="Y294" s="19"/>
      <c r="AA294" s="16">
        <v>1</v>
      </c>
      <c r="AB294" s="16">
        <v>1</v>
      </c>
      <c r="AC294" s="16" t="s">
        <v>641</v>
      </c>
      <c r="AD294">
        <v>1</v>
      </c>
      <c r="AE294" s="17">
        <f t="shared" si="40"/>
        <v>1</v>
      </c>
      <c r="AF294" s="17">
        <f t="shared" si="41"/>
        <v>1</v>
      </c>
      <c r="AG294" s="12"/>
      <c r="AH294" s="12">
        <f t="shared" si="42"/>
        <v>1</v>
      </c>
      <c r="AI294" s="19"/>
      <c r="AJ294" s="19"/>
      <c r="AL294">
        <v>1</v>
      </c>
      <c r="AM294" s="19"/>
      <c r="AN294" s="19"/>
    </row>
    <row r="295" spans="1:40" x14ac:dyDescent="0.3">
      <c r="A295" s="10">
        <f t="shared" si="45"/>
        <v>1110202</v>
      </c>
      <c r="B295" s="90" t="str">
        <f t="shared" si="45"/>
        <v>Sonhos Kanã Mihay</v>
      </c>
      <c r="C295">
        <v>1</v>
      </c>
      <c r="D295" s="11" t="s">
        <v>642</v>
      </c>
      <c r="E295" s="11">
        <v>1</v>
      </c>
      <c r="L295">
        <v>1110202</v>
      </c>
      <c r="M295" s="91"/>
      <c r="N295" s="90"/>
      <c r="R295" s="23"/>
      <c r="S295" s="93"/>
      <c r="T295" s="93"/>
      <c r="U295" s="23"/>
      <c r="V295" s="19"/>
      <c r="W295" s="19"/>
      <c r="X295" s="19"/>
      <c r="Y295" s="19"/>
      <c r="AC295" t="s">
        <v>642</v>
      </c>
      <c r="AD295">
        <v>1</v>
      </c>
      <c r="AE295" s="17">
        <f t="shared" si="40"/>
        <v>1</v>
      </c>
      <c r="AF295" s="17">
        <f t="shared" si="41"/>
        <v>0</v>
      </c>
      <c r="AG295" s="12"/>
      <c r="AH295" s="12">
        <f t="shared" si="42"/>
        <v>0</v>
      </c>
      <c r="AI295" s="19"/>
      <c r="AJ295" s="19"/>
      <c r="AL295">
        <v>1</v>
      </c>
      <c r="AM295" s="19"/>
      <c r="AN295" s="19"/>
    </row>
    <row r="296" spans="1:40" x14ac:dyDescent="0.3">
      <c r="A296" s="10">
        <f t="shared" si="45"/>
        <v>1110202</v>
      </c>
      <c r="B296" s="90" t="str">
        <f t="shared" si="45"/>
        <v>Sonhos Kanã Mihay</v>
      </c>
      <c r="C296">
        <v>1</v>
      </c>
      <c r="D296" s="11" t="s">
        <v>643</v>
      </c>
      <c r="E296" s="11">
        <v>1</v>
      </c>
      <c r="L296">
        <v>1110202</v>
      </c>
      <c r="M296" s="91"/>
      <c r="N296" s="90"/>
      <c r="R296" s="23"/>
      <c r="S296" s="93"/>
      <c r="T296" s="93"/>
      <c r="U296" s="23"/>
      <c r="V296" s="19"/>
      <c r="W296" s="19"/>
      <c r="X296" s="19"/>
      <c r="Y296" s="19"/>
      <c r="AA296" s="16">
        <v>1</v>
      </c>
      <c r="AB296" s="16">
        <v>1</v>
      </c>
      <c r="AC296" s="16" t="s">
        <v>643</v>
      </c>
      <c r="AD296">
        <v>1</v>
      </c>
      <c r="AE296" s="17">
        <f t="shared" si="40"/>
        <v>1</v>
      </c>
      <c r="AF296" s="17">
        <f t="shared" si="41"/>
        <v>1</v>
      </c>
      <c r="AG296" s="12"/>
      <c r="AH296" s="12">
        <f t="shared" si="42"/>
        <v>1</v>
      </c>
      <c r="AI296" s="19"/>
      <c r="AJ296" s="19"/>
      <c r="AL296">
        <v>1</v>
      </c>
      <c r="AM296" s="19"/>
      <c r="AN296" s="19"/>
    </row>
    <row r="297" spans="1:40" x14ac:dyDescent="0.3">
      <c r="A297" s="10">
        <f t="shared" si="45"/>
        <v>1110202</v>
      </c>
      <c r="B297" s="90" t="str">
        <f t="shared" si="45"/>
        <v>Sonhos Kanã Mihay</v>
      </c>
      <c r="C297">
        <v>1</v>
      </c>
      <c r="D297" s="11" t="s">
        <v>644</v>
      </c>
      <c r="E297" s="11">
        <v>1</v>
      </c>
      <c r="L297">
        <v>1110202</v>
      </c>
      <c r="M297" s="91"/>
      <c r="N297" s="90"/>
      <c r="R297" s="23"/>
      <c r="S297" s="93"/>
      <c r="T297" s="93"/>
      <c r="U297" s="23"/>
      <c r="V297" s="19"/>
      <c r="W297" s="19"/>
      <c r="X297" s="19"/>
      <c r="Y297" s="19"/>
      <c r="AA297" s="16">
        <v>1</v>
      </c>
      <c r="AB297" s="16">
        <v>1</v>
      </c>
      <c r="AC297" s="16" t="s">
        <v>644</v>
      </c>
      <c r="AD297">
        <v>1</v>
      </c>
      <c r="AE297" s="17">
        <f t="shared" si="40"/>
        <v>1</v>
      </c>
      <c r="AF297" s="17">
        <f t="shared" si="41"/>
        <v>1</v>
      </c>
      <c r="AG297" s="12"/>
      <c r="AH297" s="12">
        <f t="shared" si="42"/>
        <v>1</v>
      </c>
      <c r="AI297" s="19"/>
      <c r="AJ297" s="19"/>
      <c r="AL297">
        <v>1</v>
      </c>
      <c r="AM297" s="19"/>
      <c r="AN297" s="19"/>
    </row>
    <row r="298" spans="1:40" x14ac:dyDescent="0.3">
      <c r="A298" s="10">
        <v>1110201</v>
      </c>
      <c r="B298" s="90" t="s">
        <v>856</v>
      </c>
      <c r="C298">
        <v>1</v>
      </c>
      <c r="D298" t="s">
        <v>645</v>
      </c>
      <c r="F298" s="11">
        <v>1</v>
      </c>
      <c r="G298" s="11" t="s">
        <v>646</v>
      </c>
      <c r="H298">
        <v>1</v>
      </c>
      <c r="I298" s="12">
        <f>J298/K298</f>
        <v>0.65789473684210531</v>
      </c>
      <c r="J298">
        <v>25</v>
      </c>
      <c r="K298">
        <v>38</v>
      </c>
      <c r="L298">
        <v>1110201</v>
      </c>
      <c r="M298" s="91" t="s">
        <v>647</v>
      </c>
      <c r="N298" s="90">
        <v>1</v>
      </c>
      <c r="O298" s="13">
        <f>P298/Q298</f>
        <v>0.88888888888888884</v>
      </c>
      <c r="P298">
        <v>8</v>
      </c>
      <c r="Q298">
        <v>9</v>
      </c>
      <c r="R298" s="23">
        <v>3</v>
      </c>
      <c r="S298" s="92">
        <v>1</v>
      </c>
      <c r="T298" s="92">
        <v>1</v>
      </c>
      <c r="U298" s="14">
        <v>1</v>
      </c>
      <c r="V298" s="20" t="str">
        <f>VLOOKUP(AN298,[1]Sheet4!$A$1:$C$30,2,0)</f>
        <v>Pandemia, relacionamentos, saúde mental</v>
      </c>
      <c r="W298" s="92">
        <v>1</v>
      </c>
      <c r="X298" s="92">
        <v>1</v>
      </c>
      <c r="Y298" s="20" t="s">
        <v>646</v>
      </c>
      <c r="Z298">
        <v>1</v>
      </c>
      <c r="AA298" s="16">
        <v>1</v>
      </c>
      <c r="AB298" s="16">
        <v>1</v>
      </c>
      <c r="AC298" s="16" t="s">
        <v>645</v>
      </c>
      <c r="AD298">
        <v>1</v>
      </c>
      <c r="AE298" s="17">
        <f t="shared" si="40"/>
        <v>3</v>
      </c>
      <c r="AF298" s="17">
        <f t="shared" si="41"/>
        <v>3</v>
      </c>
      <c r="AG298" s="12">
        <f>SUM(W298,AA298)/SUM(U298,H298)</f>
        <v>1</v>
      </c>
      <c r="AH298" s="12">
        <f t="shared" si="42"/>
        <v>1</v>
      </c>
      <c r="AI298" s="19"/>
      <c r="AJ298" s="19"/>
      <c r="AK298">
        <v>1</v>
      </c>
      <c r="AL298">
        <v>1</v>
      </c>
      <c r="AM298" s="19"/>
      <c r="AN298" s="19">
        <v>1110230</v>
      </c>
    </row>
    <row r="299" spans="1:40" x14ac:dyDescent="0.3">
      <c r="A299" s="10">
        <f t="shared" ref="A299:B314" si="46">A298</f>
        <v>1110201</v>
      </c>
      <c r="B299" s="90" t="s">
        <v>856</v>
      </c>
      <c r="C299">
        <v>1</v>
      </c>
      <c r="D299" t="s">
        <v>648</v>
      </c>
      <c r="F299" s="11">
        <v>1</v>
      </c>
      <c r="G299" s="11" t="s">
        <v>649</v>
      </c>
      <c r="H299">
        <v>1</v>
      </c>
      <c r="L299">
        <v>1110201</v>
      </c>
      <c r="M299" s="91" t="s">
        <v>647</v>
      </c>
      <c r="N299" s="90">
        <v>2</v>
      </c>
      <c r="R299" s="23">
        <v>1</v>
      </c>
      <c r="S299" s="92">
        <v>1</v>
      </c>
      <c r="T299" s="92">
        <v>1</v>
      </c>
      <c r="U299" s="14">
        <v>1</v>
      </c>
      <c r="V299" s="20" t="s">
        <v>650</v>
      </c>
      <c r="W299" s="92">
        <v>1</v>
      </c>
      <c r="X299" s="92">
        <v>1</v>
      </c>
      <c r="Y299" s="20" t="s">
        <v>649</v>
      </c>
      <c r="Z299">
        <v>1</v>
      </c>
      <c r="AA299" s="16">
        <v>1</v>
      </c>
      <c r="AB299" s="16">
        <v>1</v>
      </c>
      <c r="AC299" s="16" t="s">
        <v>648</v>
      </c>
      <c r="AD299">
        <v>1</v>
      </c>
      <c r="AE299" s="17">
        <f t="shared" si="40"/>
        <v>3</v>
      </c>
      <c r="AF299" s="17">
        <f t="shared" si="41"/>
        <v>3</v>
      </c>
      <c r="AG299" s="12">
        <f>SUM(W299,AA299)/SUM(U299,H299)</f>
        <v>1</v>
      </c>
      <c r="AH299" s="12">
        <f t="shared" si="42"/>
        <v>1</v>
      </c>
      <c r="AI299" s="19"/>
      <c r="AJ299" s="19"/>
      <c r="AK299">
        <v>1</v>
      </c>
      <c r="AL299">
        <v>1</v>
      </c>
      <c r="AM299" s="19"/>
      <c r="AN299" s="19" t="s">
        <v>857</v>
      </c>
    </row>
    <row r="300" spans="1:40" x14ac:dyDescent="0.3">
      <c r="A300" s="10">
        <f t="shared" si="46"/>
        <v>1110201</v>
      </c>
      <c r="B300" s="90" t="s">
        <v>856</v>
      </c>
      <c r="C300">
        <v>1</v>
      </c>
      <c r="D300" s="11" t="s">
        <v>651</v>
      </c>
      <c r="E300" s="11">
        <v>1</v>
      </c>
      <c r="L300">
        <v>1110201</v>
      </c>
      <c r="M300" s="91" t="s">
        <v>647</v>
      </c>
      <c r="N300" s="90">
        <v>3</v>
      </c>
      <c r="R300" s="23">
        <v>1</v>
      </c>
      <c r="S300" s="93"/>
      <c r="T300" s="93"/>
      <c r="U300" s="14">
        <v>1</v>
      </c>
      <c r="V300" s="19" t="str">
        <f>VLOOKUP(AN300,[1]Sheet4!$A$1:$C$30,2,0)</f>
        <v>Emoções, bloqueio criativo, angústia</v>
      </c>
      <c r="W300" s="19"/>
      <c r="X300" s="19"/>
      <c r="Y300" s="19"/>
      <c r="AA300" s="16">
        <v>1</v>
      </c>
      <c r="AB300" s="16">
        <v>1</v>
      </c>
      <c r="AC300" s="16" t="s">
        <v>651</v>
      </c>
      <c r="AD300">
        <v>1</v>
      </c>
      <c r="AE300" s="17">
        <f t="shared" si="40"/>
        <v>2</v>
      </c>
      <c r="AF300" s="17">
        <f t="shared" si="41"/>
        <v>1</v>
      </c>
      <c r="AG300" s="12">
        <f>SUM(W300,AA300)/SUM(U300,H300)</f>
        <v>1</v>
      </c>
      <c r="AH300" s="12">
        <f t="shared" si="42"/>
        <v>0.5</v>
      </c>
      <c r="AI300" s="19"/>
      <c r="AJ300" s="19"/>
      <c r="AL300">
        <v>1</v>
      </c>
      <c r="AM300" s="19"/>
      <c r="AN300" s="19">
        <v>1110228</v>
      </c>
    </row>
    <row r="301" spans="1:40" x14ac:dyDescent="0.3">
      <c r="A301" s="10">
        <f t="shared" si="46"/>
        <v>1110201</v>
      </c>
      <c r="B301" s="90" t="s">
        <v>856</v>
      </c>
      <c r="C301">
        <v>1</v>
      </c>
      <c r="D301" s="11" t="s">
        <v>652</v>
      </c>
      <c r="E301" s="11">
        <v>1</v>
      </c>
      <c r="L301">
        <v>1110201</v>
      </c>
      <c r="M301" s="91" t="s">
        <v>647</v>
      </c>
      <c r="N301" s="90">
        <v>4</v>
      </c>
      <c r="R301" s="23">
        <v>2</v>
      </c>
      <c r="S301" s="92">
        <v>1</v>
      </c>
      <c r="T301" s="92">
        <v>1</v>
      </c>
      <c r="U301" s="14">
        <v>1</v>
      </c>
      <c r="V301" s="20" t="s">
        <v>653</v>
      </c>
      <c r="W301" s="19"/>
      <c r="X301" s="19"/>
      <c r="Y301" s="19"/>
      <c r="AA301" s="16">
        <v>1</v>
      </c>
      <c r="AB301" s="16">
        <v>1</v>
      </c>
      <c r="AC301" s="16" t="s">
        <v>652</v>
      </c>
      <c r="AD301">
        <v>1</v>
      </c>
      <c r="AE301" s="17">
        <f t="shared" si="40"/>
        <v>2</v>
      </c>
      <c r="AF301" s="17">
        <f t="shared" si="41"/>
        <v>2</v>
      </c>
      <c r="AG301" s="12">
        <f>SUM(W301,AA301)/SUM(U301,H301)</f>
        <v>1</v>
      </c>
      <c r="AH301" s="12">
        <f t="shared" si="42"/>
        <v>1</v>
      </c>
      <c r="AI301" s="19"/>
      <c r="AJ301" s="19"/>
      <c r="AL301">
        <v>1</v>
      </c>
      <c r="AM301" s="19"/>
      <c r="AN301" s="18" t="s">
        <v>858</v>
      </c>
    </row>
    <row r="302" spans="1:40" x14ac:dyDescent="0.3">
      <c r="A302" s="10">
        <f t="shared" si="46"/>
        <v>1110201</v>
      </c>
      <c r="B302" s="90" t="str">
        <f t="shared" si="46"/>
        <v>Aninho</v>
      </c>
      <c r="C302">
        <v>1</v>
      </c>
      <c r="D302" t="s">
        <v>654</v>
      </c>
      <c r="L302">
        <v>1110201</v>
      </c>
      <c r="M302" s="18"/>
      <c r="N302" s="18"/>
      <c r="R302" s="14"/>
      <c r="S302" s="93"/>
      <c r="T302" s="93"/>
      <c r="U302" s="14"/>
      <c r="V302" s="18"/>
      <c r="W302" s="18"/>
      <c r="X302" s="18"/>
      <c r="Y302" s="18"/>
      <c r="AA302" s="16">
        <v>1</v>
      </c>
      <c r="AB302" s="16">
        <v>1</v>
      </c>
      <c r="AC302" s="16" t="s">
        <v>654</v>
      </c>
      <c r="AD302">
        <v>1</v>
      </c>
      <c r="AE302" s="17">
        <f t="shared" si="40"/>
        <v>1</v>
      </c>
      <c r="AF302" s="17">
        <f t="shared" si="41"/>
        <v>1</v>
      </c>
      <c r="AG302" s="12"/>
      <c r="AH302" s="12">
        <f t="shared" si="42"/>
        <v>1</v>
      </c>
      <c r="AI302" s="18"/>
      <c r="AJ302" s="18"/>
      <c r="AL302">
        <v>1</v>
      </c>
      <c r="AM302" s="18"/>
      <c r="AN302" s="19"/>
    </row>
    <row r="303" spans="1:40" x14ac:dyDescent="0.3">
      <c r="A303" s="10">
        <f t="shared" si="46"/>
        <v>1110201</v>
      </c>
      <c r="B303" s="90" t="str">
        <f t="shared" si="46"/>
        <v>Aninho</v>
      </c>
      <c r="C303">
        <v>1</v>
      </c>
      <c r="D303" t="s">
        <v>270</v>
      </c>
      <c r="L303">
        <v>1110201</v>
      </c>
      <c r="M303" s="18"/>
      <c r="N303" s="18"/>
      <c r="R303" s="14"/>
      <c r="S303" s="93"/>
      <c r="T303" s="93"/>
      <c r="U303" s="14"/>
      <c r="V303" s="18"/>
      <c r="W303" s="18"/>
      <c r="X303" s="18"/>
      <c r="Y303" s="18"/>
      <c r="AA303" s="16">
        <v>1</v>
      </c>
      <c r="AB303" s="16">
        <v>1</v>
      </c>
      <c r="AC303" s="16" t="s">
        <v>270</v>
      </c>
      <c r="AD303">
        <v>1</v>
      </c>
      <c r="AE303" s="17">
        <f t="shared" si="40"/>
        <v>1</v>
      </c>
      <c r="AF303" s="17">
        <f t="shared" si="41"/>
        <v>1</v>
      </c>
      <c r="AG303" s="12"/>
      <c r="AH303" s="12">
        <f t="shared" si="42"/>
        <v>1</v>
      </c>
      <c r="AI303" s="18"/>
      <c r="AJ303" s="18"/>
      <c r="AL303">
        <v>1</v>
      </c>
      <c r="AM303" s="18"/>
      <c r="AN303" s="19"/>
    </row>
    <row r="304" spans="1:40" x14ac:dyDescent="0.3">
      <c r="A304" s="10">
        <f t="shared" si="46"/>
        <v>1110201</v>
      </c>
      <c r="B304" s="90" t="str">
        <f t="shared" si="46"/>
        <v>Aninho</v>
      </c>
      <c r="C304">
        <v>1</v>
      </c>
      <c r="D304" t="s">
        <v>655</v>
      </c>
      <c r="L304">
        <v>1110201</v>
      </c>
      <c r="M304" s="18"/>
      <c r="N304" s="18"/>
      <c r="R304" s="14"/>
      <c r="S304" s="93"/>
      <c r="T304" s="93"/>
      <c r="U304" s="14"/>
      <c r="V304" s="18"/>
      <c r="W304" s="18"/>
      <c r="X304" s="18"/>
      <c r="Y304" s="18"/>
      <c r="AA304" s="16">
        <v>1</v>
      </c>
      <c r="AB304" s="16">
        <v>1</v>
      </c>
      <c r="AC304" s="16" t="s">
        <v>655</v>
      </c>
      <c r="AD304">
        <v>1</v>
      </c>
      <c r="AE304" s="17">
        <f t="shared" si="40"/>
        <v>1</v>
      </c>
      <c r="AF304" s="17">
        <f t="shared" si="41"/>
        <v>1</v>
      </c>
      <c r="AG304" s="12"/>
      <c r="AH304" s="12">
        <f t="shared" si="42"/>
        <v>1</v>
      </c>
      <c r="AI304" s="18"/>
      <c r="AJ304" s="18"/>
      <c r="AL304">
        <v>1</v>
      </c>
      <c r="AM304" s="18"/>
      <c r="AN304" s="19"/>
    </row>
    <row r="305" spans="1:40" x14ac:dyDescent="0.3">
      <c r="A305" s="10">
        <f t="shared" si="46"/>
        <v>1110201</v>
      </c>
      <c r="B305" s="90" t="str">
        <f t="shared" si="46"/>
        <v>Aninho</v>
      </c>
      <c r="C305">
        <v>1</v>
      </c>
      <c r="D305" t="s">
        <v>656</v>
      </c>
      <c r="L305">
        <v>1110201</v>
      </c>
      <c r="M305" s="18"/>
      <c r="N305" s="18"/>
      <c r="R305" s="14"/>
      <c r="S305" s="93"/>
      <c r="T305" s="93"/>
      <c r="U305" s="14"/>
      <c r="V305" s="18"/>
      <c r="W305" s="18"/>
      <c r="X305" s="18"/>
      <c r="Y305" s="18"/>
      <c r="AA305" s="16">
        <v>1</v>
      </c>
      <c r="AB305" s="16">
        <v>1</v>
      </c>
      <c r="AC305" s="16" t="s">
        <v>656</v>
      </c>
      <c r="AD305">
        <v>1</v>
      </c>
      <c r="AE305" s="17">
        <f t="shared" si="40"/>
        <v>1</v>
      </c>
      <c r="AF305" s="17">
        <f t="shared" si="41"/>
        <v>1</v>
      </c>
      <c r="AG305" s="12"/>
      <c r="AH305" s="12">
        <f t="shared" si="42"/>
        <v>1</v>
      </c>
      <c r="AI305" s="18"/>
      <c r="AJ305" s="18"/>
      <c r="AL305">
        <v>1</v>
      </c>
      <c r="AM305" s="18"/>
      <c r="AN305" s="19"/>
    </row>
    <row r="306" spans="1:40" x14ac:dyDescent="0.3">
      <c r="A306" s="10">
        <f t="shared" si="46"/>
        <v>1110201</v>
      </c>
      <c r="B306" s="90" t="str">
        <f t="shared" si="46"/>
        <v>Aninho</v>
      </c>
      <c r="C306">
        <v>3</v>
      </c>
      <c r="D306" s="11" t="s">
        <v>646</v>
      </c>
      <c r="E306" s="11">
        <v>1</v>
      </c>
      <c r="L306">
        <v>1110201</v>
      </c>
      <c r="M306" s="18"/>
      <c r="N306" s="18"/>
      <c r="R306" s="14"/>
      <c r="S306" s="93"/>
      <c r="T306" s="93"/>
      <c r="U306" s="14"/>
      <c r="V306" s="18"/>
      <c r="W306" s="18"/>
      <c r="X306" s="18"/>
      <c r="Y306" s="18"/>
      <c r="AA306" s="16">
        <v>1</v>
      </c>
      <c r="AB306" s="16">
        <v>1</v>
      </c>
      <c r="AC306" s="16" t="s">
        <v>646</v>
      </c>
      <c r="AD306">
        <v>3</v>
      </c>
      <c r="AE306" s="17">
        <f t="shared" si="40"/>
        <v>3</v>
      </c>
      <c r="AF306" s="17">
        <f t="shared" si="41"/>
        <v>1</v>
      </c>
      <c r="AG306" s="12"/>
      <c r="AH306" s="12">
        <f t="shared" si="42"/>
        <v>0.33333333333333331</v>
      </c>
      <c r="AI306" s="18"/>
      <c r="AJ306" s="18"/>
      <c r="AL306">
        <v>3</v>
      </c>
      <c r="AM306" s="18"/>
      <c r="AN306" s="19"/>
    </row>
    <row r="307" spans="1:40" x14ac:dyDescent="0.3">
      <c r="A307" s="10">
        <f t="shared" si="46"/>
        <v>1110201</v>
      </c>
      <c r="B307" s="90" t="str">
        <f t="shared" si="46"/>
        <v>Aninho</v>
      </c>
      <c r="C307">
        <v>1</v>
      </c>
      <c r="D307" s="11" t="s">
        <v>657</v>
      </c>
      <c r="E307" s="11">
        <v>1</v>
      </c>
      <c r="L307">
        <v>1110201</v>
      </c>
      <c r="M307" s="18"/>
      <c r="N307" s="18"/>
      <c r="R307" s="14"/>
      <c r="S307" s="93"/>
      <c r="T307" s="93"/>
      <c r="U307" s="14"/>
      <c r="V307" s="18"/>
      <c r="W307" s="18"/>
      <c r="X307" s="18"/>
      <c r="Y307" s="18"/>
      <c r="AA307" s="16">
        <v>1</v>
      </c>
      <c r="AB307" s="16">
        <v>1</v>
      </c>
      <c r="AC307" s="16" t="s">
        <v>657</v>
      </c>
      <c r="AD307">
        <v>1</v>
      </c>
      <c r="AE307" s="17">
        <f t="shared" si="40"/>
        <v>1</v>
      </c>
      <c r="AF307" s="17">
        <f t="shared" si="41"/>
        <v>1</v>
      </c>
      <c r="AG307" s="12"/>
      <c r="AH307" s="12">
        <f t="shared" si="42"/>
        <v>1</v>
      </c>
      <c r="AI307" s="18"/>
      <c r="AJ307" s="18"/>
      <c r="AL307">
        <v>1</v>
      </c>
      <c r="AM307" s="18"/>
      <c r="AN307" s="19"/>
    </row>
    <row r="308" spans="1:40" x14ac:dyDescent="0.3">
      <c r="A308" s="10">
        <f t="shared" si="46"/>
        <v>1110201</v>
      </c>
      <c r="B308" s="90" t="str">
        <f t="shared" si="46"/>
        <v>Aninho</v>
      </c>
      <c r="C308">
        <v>1</v>
      </c>
      <c r="D308" s="11" t="s">
        <v>658</v>
      </c>
      <c r="E308" s="11">
        <v>1</v>
      </c>
      <c r="L308">
        <v>1110201</v>
      </c>
      <c r="M308" s="18"/>
      <c r="N308" s="18"/>
      <c r="R308" s="14"/>
      <c r="S308" s="93"/>
      <c r="T308" s="93"/>
      <c r="U308" s="14"/>
      <c r="V308" s="18"/>
      <c r="W308" s="18"/>
      <c r="X308" s="18"/>
      <c r="Y308" s="18"/>
      <c r="AA308" s="16">
        <v>1</v>
      </c>
      <c r="AB308" s="16">
        <v>1</v>
      </c>
      <c r="AC308" s="16" t="s">
        <v>658</v>
      </c>
      <c r="AD308">
        <v>1</v>
      </c>
      <c r="AE308" s="17">
        <f t="shared" si="40"/>
        <v>1</v>
      </c>
      <c r="AF308" s="17">
        <f t="shared" si="41"/>
        <v>1</v>
      </c>
      <c r="AG308" s="12"/>
      <c r="AH308" s="12">
        <f t="shared" si="42"/>
        <v>1</v>
      </c>
      <c r="AI308" s="18"/>
      <c r="AJ308" s="18"/>
      <c r="AL308">
        <v>1</v>
      </c>
      <c r="AM308" s="18"/>
      <c r="AN308" s="19"/>
    </row>
    <row r="309" spans="1:40" x14ac:dyDescent="0.3">
      <c r="A309" s="10">
        <f t="shared" si="46"/>
        <v>1110201</v>
      </c>
      <c r="B309" s="90" t="str">
        <f t="shared" si="46"/>
        <v>Aninho</v>
      </c>
      <c r="C309">
        <v>1</v>
      </c>
      <c r="D309" s="11" t="s">
        <v>659</v>
      </c>
      <c r="E309" s="11">
        <v>1</v>
      </c>
      <c r="L309">
        <v>1110201</v>
      </c>
      <c r="M309" s="18"/>
      <c r="N309" s="18"/>
      <c r="R309" s="14"/>
      <c r="S309" s="93"/>
      <c r="T309" s="93"/>
      <c r="U309" s="14"/>
      <c r="V309" s="18"/>
      <c r="W309" s="18"/>
      <c r="X309" s="18"/>
      <c r="Y309" s="18"/>
      <c r="AA309" s="16">
        <v>1</v>
      </c>
      <c r="AB309" s="16">
        <v>1</v>
      </c>
      <c r="AC309" s="16" t="s">
        <v>659</v>
      </c>
      <c r="AD309">
        <v>1</v>
      </c>
      <c r="AE309" s="17">
        <f t="shared" si="40"/>
        <v>1</v>
      </c>
      <c r="AF309" s="17">
        <f t="shared" si="41"/>
        <v>1</v>
      </c>
      <c r="AG309" s="12"/>
      <c r="AH309" s="12">
        <f t="shared" si="42"/>
        <v>1</v>
      </c>
      <c r="AI309" s="18"/>
      <c r="AJ309" s="18"/>
      <c r="AL309">
        <v>1</v>
      </c>
      <c r="AM309" s="18"/>
      <c r="AN309" s="19"/>
    </row>
    <row r="310" spans="1:40" x14ac:dyDescent="0.3">
      <c r="A310" s="10">
        <f t="shared" si="46"/>
        <v>1110201</v>
      </c>
      <c r="B310" s="90" t="str">
        <f t="shared" si="46"/>
        <v>Aninho</v>
      </c>
      <c r="C310">
        <v>1</v>
      </c>
      <c r="D310" s="11" t="s">
        <v>660</v>
      </c>
      <c r="E310" s="11">
        <v>1</v>
      </c>
      <c r="L310">
        <v>1110201</v>
      </c>
      <c r="M310" s="18"/>
      <c r="N310" s="18"/>
      <c r="R310" s="14"/>
      <c r="S310" s="93"/>
      <c r="T310" s="93"/>
      <c r="U310" s="14"/>
      <c r="V310" s="18"/>
      <c r="W310" s="18"/>
      <c r="X310" s="18"/>
      <c r="Y310" s="18"/>
      <c r="AA310" s="16">
        <v>1</v>
      </c>
      <c r="AB310" s="16">
        <v>1</v>
      </c>
      <c r="AC310" s="16" t="s">
        <v>660</v>
      </c>
      <c r="AD310">
        <v>1</v>
      </c>
      <c r="AE310" s="17">
        <f t="shared" si="40"/>
        <v>1</v>
      </c>
      <c r="AF310" s="17">
        <f t="shared" si="41"/>
        <v>1</v>
      </c>
      <c r="AG310" s="12"/>
      <c r="AH310" s="12">
        <f t="shared" si="42"/>
        <v>1</v>
      </c>
      <c r="AI310" s="18"/>
      <c r="AJ310" s="18"/>
      <c r="AL310">
        <v>1</v>
      </c>
      <c r="AM310" s="18"/>
      <c r="AN310" s="19"/>
    </row>
    <row r="311" spans="1:40" x14ac:dyDescent="0.3">
      <c r="A311" s="10">
        <f t="shared" si="46"/>
        <v>1110201</v>
      </c>
      <c r="B311" s="90" t="str">
        <f t="shared" si="46"/>
        <v>Aninho</v>
      </c>
      <c r="C311">
        <v>1</v>
      </c>
      <c r="D311" s="11" t="s">
        <v>661</v>
      </c>
      <c r="E311" s="11">
        <v>1</v>
      </c>
      <c r="L311">
        <v>1110201</v>
      </c>
      <c r="M311" s="18"/>
      <c r="N311" s="18"/>
      <c r="R311" s="14"/>
      <c r="S311" s="93"/>
      <c r="T311" s="93"/>
      <c r="U311" s="14"/>
      <c r="V311" s="18"/>
      <c r="W311" s="18"/>
      <c r="X311" s="18"/>
      <c r="Y311" s="18"/>
      <c r="AA311" s="16">
        <v>1</v>
      </c>
      <c r="AB311" s="16">
        <v>1</v>
      </c>
      <c r="AC311" s="16" t="s">
        <v>661</v>
      </c>
      <c r="AD311">
        <v>1</v>
      </c>
      <c r="AE311" s="17">
        <f t="shared" si="40"/>
        <v>1</v>
      </c>
      <c r="AF311" s="17">
        <f t="shared" si="41"/>
        <v>1</v>
      </c>
      <c r="AG311" s="12"/>
      <c r="AH311" s="12">
        <f t="shared" si="42"/>
        <v>1</v>
      </c>
      <c r="AI311" s="18"/>
      <c r="AJ311" s="18"/>
      <c r="AL311">
        <v>1</v>
      </c>
      <c r="AM311" s="18"/>
      <c r="AN311" s="19"/>
    </row>
    <row r="312" spans="1:40" x14ac:dyDescent="0.3">
      <c r="A312" s="10">
        <f t="shared" si="46"/>
        <v>1110201</v>
      </c>
      <c r="B312" s="90" t="str">
        <f t="shared" si="46"/>
        <v>Aninho</v>
      </c>
      <c r="C312">
        <v>1</v>
      </c>
      <c r="D312" t="s">
        <v>47</v>
      </c>
      <c r="L312">
        <v>1110201</v>
      </c>
      <c r="M312" s="18"/>
      <c r="N312" s="18"/>
      <c r="R312" s="14"/>
      <c r="S312" s="93"/>
      <c r="T312" s="93"/>
      <c r="U312" s="14"/>
      <c r="V312" s="18"/>
      <c r="W312" s="18"/>
      <c r="X312" s="18"/>
      <c r="Y312" s="18"/>
      <c r="AC312" t="s">
        <v>47</v>
      </c>
      <c r="AD312">
        <v>1</v>
      </c>
      <c r="AE312" s="17">
        <f t="shared" si="40"/>
        <v>1</v>
      </c>
      <c r="AF312" s="17">
        <f t="shared" si="41"/>
        <v>0</v>
      </c>
      <c r="AG312" s="12"/>
      <c r="AH312" s="12">
        <f t="shared" si="42"/>
        <v>0</v>
      </c>
      <c r="AI312" s="18"/>
      <c r="AJ312" s="18"/>
      <c r="AL312">
        <v>1</v>
      </c>
      <c r="AM312" s="18"/>
      <c r="AN312" s="19"/>
    </row>
    <row r="313" spans="1:40" x14ac:dyDescent="0.3">
      <c r="A313" s="10">
        <f t="shared" si="46"/>
        <v>1110201</v>
      </c>
      <c r="B313" s="90" t="str">
        <f t="shared" si="46"/>
        <v>Aninho</v>
      </c>
      <c r="C313">
        <v>1</v>
      </c>
      <c r="D313" t="s">
        <v>48</v>
      </c>
      <c r="L313">
        <v>1110201</v>
      </c>
      <c r="M313" s="18"/>
      <c r="N313" s="18"/>
      <c r="R313" s="14"/>
      <c r="S313" s="93"/>
      <c r="T313" s="93"/>
      <c r="U313" s="14"/>
      <c r="V313" s="18"/>
      <c r="W313" s="18"/>
      <c r="X313" s="18"/>
      <c r="Y313" s="18"/>
      <c r="AC313" t="s">
        <v>48</v>
      </c>
      <c r="AD313">
        <v>1</v>
      </c>
      <c r="AE313" s="17">
        <f t="shared" si="40"/>
        <v>1</v>
      </c>
      <c r="AF313" s="17">
        <f t="shared" si="41"/>
        <v>0</v>
      </c>
      <c r="AG313" s="12"/>
      <c r="AH313" s="12">
        <f t="shared" si="42"/>
        <v>0</v>
      </c>
      <c r="AI313" s="18"/>
      <c r="AJ313" s="18"/>
      <c r="AL313">
        <v>1</v>
      </c>
      <c r="AM313" s="18"/>
      <c r="AN313" s="19"/>
    </row>
    <row r="314" spans="1:40" x14ac:dyDescent="0.3">
      <c r="A314" s="10">
        <f t="shared" si="46"/>
        <v>1110201</v>
      </c>
      <c r="B314" s="90" t="str">
        <f t="shared" si="46"/>
        <v>Aninho</v>
      </c>
      <c r="C314">
        <v>1</v>
      </c>
      <c r="D314" s="11" t="s">
        <v>662</v>
      </c>
      <c r="E314" s="11">
        <v>1</v>
      </c>
      <c r="L314">
        <v>1110201</v>
      </c>
      <c r="M314" s="18"/>
      <c r="N314" s="18"/>
      <c r="R314" s="14"/>
      <c r="S314" s="93"/>
      <c r="T314" s="93"/>
      <c r="U314" s="14"/>
      <c r="V314" s="18"/>
      <c r="W314" s="18"/>
      <c r="X314" s="18"/>
      <c r="Y314" s="18"/>
      <c r="AA314" s="16">
        <v>1</v>
      </c>
      <c r="AB314" s="16">
        <v>1</v>
      </c>
      <c r="AC314" s="16" t="s">
        <v>662</v>
      </c>
      <c r="AD314">
        <v>1</v>
      </c>
      <c r="AE314" s="17">
        <f t="shared" si="40"/>
        <v>1</v>
      </c>
      <c r="AF314" s="17">
        <f t="shared" si="41"/>
        <v>1</v>
      </c>
      <c r="AG314" s="12"/>
      <c r="AH314" s="12">
        <f t="shared" si="42"/>
        <v>1</v>
      </c>
      <c r="AI314" s="18"/>
      <c r="AJ314" s="18"/>
      <c r="AL314">
        <v>1</v>
      </c>
      <c r="AM314" s="18"/>
      <c r="AN314" s="19"/>
    </row>
    <row r="315" spans="1:40" x14ac:dyDescent="0.3">
      <c r="A315" s="10">
        <f t="shared" ref="A315:B330" si="47">A314</f>
        <v>1110201</v>
      </c>
      <c r="B315" s="90" t="str">
        <f t="shared" si="47"/>
        <v>Aninho</v>
      </c>
      <c r="C315">
        <v>1</v>
      </c>
      <c r="D315" t="s">
        <v>104</v>
      </c>
      <c r="L315">
        <v>1110201</v>
      </c>
      <c r="M315" s="18"/>
      <c r="N315" s="18"/>
      <c r="R315" s="14"/>
      <c r="S315" s="93"/>
      <c r="T315" s="93"/>
      <c r="U315" s="14"/>
      <c r="V315" s="18"/>
      <c r="W315" s="18"/>
      <c r="X315" s="18"/>
      <c r="Y315" s="18"/>
      <c r="AC315" t="s">
        <v>104</v>
      </c>
      <c r="AD315">
        <v>1</v>
      </c>
      <c r="AE315" s="17">
        <f t="shared" si="40"/>
        <v>1</v>
      </c>
      <c r="AF315" s="17">
        <f t="shared" si="41"/>
        <v>0</v>
      </c>
      <c r="AG315" s="12"/>
      <c r="AH315" s="12">
        <f t="shared" si="42"/>
        <v>0</v>
      </c>
      <c r="AI315" s="18"/>
      <c r="AJ315" s="18"/>
      <c r="AL315">
        <v>1</v>
      </c>
      <c r="AM315" s="18"/>
      <c r="AN315" s="19"/>
    </row>
    <row r="316" spans="1:40" x14ac:dyDescent="0.3">
      <c r="A316" s="10">
        <f t="shared" si="47"/>
        <v>1110201</v>
      </c>
      <c r="B316" s="90" t="str">
        <f t="shared" si="47"/>
        <v>Aninho</v>
      </c>
      <c r="C316">
        <v>1</v>
      </c>
      <c r="D316" s="11" t="s">
        <v>663</v>
      </c>
      <c r="E316" s="11">
        <v>1</v>
      </c>
      <c r="L316">
        <v>1110201</v>
      </c>
      <c r="M316" s="18"/>
      <c r="N316" s="18"/>
      <c r="R316" s="14"/>
      <c r="S316" s="93"/>
      <c r="T316" s="93"/>
      <c r="U316" s="14"/>
      <c r="V316" s="18"/>
      <c r="W316" s="18"/>
      <c r="X316" s="18"/>
      <c r="Y316" s="18"/>
      <c r="AA316" s="16">
        <v>1</v>
      </c>
      <c r="AB316" s="16">
        <v>1</v>
      </c>
      <c r="AC316" s="16" t="s">
        <v>663</v>
      </c>
      <c r="AD316">
        <v>1</v>
      </c>
      <c r="AE316" s="17">
        <f t="shared" si="40"/>
        <v>1</v>
      </c>
      <c r="AF316" s="17">
        <f t="shared" si="41"/>
        <v>1</v>
      </c>
      <c r="AG316" s="12"/>
      <c r="AH316" s="12">
        <f t="shared" si="42"/>
        <v>1</v>
      </c>
      <c r="AI316" s="18"/>
      <c r="AJ316" s="18"/>
      <c r="AL316">
        <v>1</v>
      </c>
      <c r="AM316" s="18"/>
      <c r="AN316" s="19"/>
    </row>
    <row r="317" spans="1:40" x14ac:dyDescent="0.3">
      <c r="A317" s="10">
        <f t="shared" si="47"/>
        <v>1110201</v>
      </c>
      <c r="B317" s="90" t="str">
        <f t="shared" si="47"/>
        <v>Aninho</v>
      </c>
      <c r="C317">
        <v>2</v>
      </c>
      <c r="D317" s="11" t="s">
        <v>664</v>
      </c>
      <c r="E317" s="11">
        <v>1</v>
      </c>
      <c r="L317">
        <v>1110201</v>
      </c>
      <c r="M317" s="18"/>
      <c r="N317" s="18"/>
      <c r="R317" s="14"/>
      <c r="S317" s="93"/>
      <c r="T317" s="93"/>
      <c r="U317" s="14"/>
      <c r="V317" s="18"/>
      <c r="W317" s="18"/>
      <c r="X317" s="18"/>
      <c r="Y317" s="18"/>
      <c r="AA317" s="16">
        <v>1</v>
      </c>
      <c r="AB317" s="16">
        <v>1</v>
      </c>
      <c r="AC317" s="16" t="s">
        <v>664</v>
      </c>
      <c r="AD317">
        <v>2</v>
      </c>
      <c r="AE317" s="17">
        <f t="shared" si="40"/>
        <v>2</v>
      </c>
      <c r="AF317" s="17">
        <f t="shared" si="41"/>
        <v>1</v>
      </c>
      <c r="AG317" s="12"/>
      <c r="AH317" s="12">
        <f t="shared" si="42"/>
        <v>0.5</v>
      </c>
      <c r="AI317" s="18"/>
      <c r="AJ317" s="18"/>
      <c r="AL317">
        <v>2</v>
      </c>
      <c r="AM317" s="18"/>
      <c r="AN317" s="19"/>
    </row>
    <row r="318" spans="1:40" x14ac:dyDescent="0.3">
      <c r="A318" s="10">
        <f t="shared" si="47"/>
        <v>1110201</v>
      </c>
      <c r="B318" s="90" t="str">
        <f t="shared" si="47"/>
        <v>Aninho</v>
      </c>
      <c r="C318">
        <v>1</v>
      </c>
      <c r="D318" s="11" t="s">
        <v>665</v>
      </c>
      <c r="E318" s="11">
        <v>1</v>
      </c>
      <c r="L318">
        <v>1110201</v>
      </c>
      <c r="M318" s="18"/>
      <c r="N318" s="18"/>
      <c r="R318" s="14"/>
      <c r="S318" s="93"/>
      <c r="T318" s="93"/>
      <c r="U318" s="14"/>
      <c r="V318" s="18"/>
      <c r="W318" s="18"/>
      <c r="X318" s="18"/>
      <c r="Y318" s="18"/>
      <c r="AA318" s="16">
        <v>1</v>
      </c>
      <c r="AB318" s="16">
        <v>1</v>
      </c>
      <c r="AC318" s="16" t="s">
        <v>665</v>
      </c>
      <c r="AD318">
        <v>1</v>
      </c>
      <c r="AE318" s="17">
        <f t="shared" si="40"/>
        <v>1</v>
      </c>
      <c r="AF318" s="17">
        <f t="shared" si="41"/>
        <v>1</v>
      </c>
      <c r="AG318" s="12"/>
      <c r="AH318" s="12">
        <f t="shared" si="42"/>
        <v>1</v>
      </c>
      <c r="AI318" s="18"/>
      <c r="AJ318" s="18"/>
      <c r="AL318">
        <v>1</v>
      </c>
      <c r="AM318" s="18"/>
      <c r="AN318" s="19"/>
    </row>
    <row r="319" spans="1:40" x14ac:dyDescent="0.3">
      <c r="A319" s="10">
        <f t="shared" si="47"/>
        <v>1110201</v>
      </c>
      <c r="B319" s="90" t="str">
        <f t="shared" si="47"/>
        <v>Aninho</v>
      </c>
      <c r="C319">
        <v>1</v>
      </c>
      <c r="D319" s="11" t="s">
        <v>666</v>
      </c>
      <c r="E319" s="11">
        <v>1</v>
      </c>
      <c r="L319">
        <v>1110201</v>
      </c>
      <c r="M319" s="18"/>
      <c r="N319" s="18"/>
      <c r="R319" s="14"/>
      <c r="S319" s="93"/>
      <c r="T319" s="93"/>
      <c r="U319" s="14"/>
      <c r="V319" s="18"/>
      <c r="W319" s="18"/>
      <c r="X319" s="18"/>
      <c r="Y319" s="18"/>
      <c r="AA319" s="16">
        <v>1</v>
      </c>
      <c r="AB319" s="16">
        <v>1</v>
      </c>
      <c r="AC319" s="16" t="s">
        <v>666</v>
      </c>
      <c r="AD319">
        <v>1</v>
      </c>
      <c r="AE319" s="17">
        <f t="shared" si="40"/>
        <v>1</v>
      </c>
      <c r="AF319" s="17">
        <f t="shared" si="41"/>
        <v>1</v>
      </c>
      <c r="AG319" s="12"/>
      <c r="AH319" s="12">
        <f t="shared" si="42"/>
        <v>1</v>
      </c>
      <c r="AI319" s="18"/>
      <c r="AJ319" s="18"/>
      <c r="AL319">
        <v>1</v>
      </c>
      <c r="AM319" s="18"/>
      <c r="AN319" s="19"/>
    </row>
    <row r="320" spans="1:40" x14ac:dyDescent="0.3">
      <c r="A320" s="10">
        <f t="shared" si="47"/>
        <v>1110201</v>
      </c>
      <c r="B320" s="90" t="str">
        <f t="shared" si="47"/>
        <v>Aninho</v>
      </c>
      <c r="C320">
        <v>1</v>
      </c>
      <c r="D320" t="s">
        <v>667</v>
      </c>
      <c r="L320">
        <v>1110201</v>
      </c>
      <c r="M320" s="18"/>
      <c r="N320" s="18"/>
      <c r="R320" s="14"/>
      <c r="S320" s="93"/>
      <c r="T320" s="93"/>
      <c r="U320" s="14"/>
      <c r="V320" s="18"/>
      <c r="W320" s="18"/>
      <c r="X320" s="18"/>
      <c r="Y320" s="18"/>
      <c r="AC320" t="s">
        <v>667</v>
      </c>
      <c r="AD320">
        <v>1</v>
      </c>
      <c r="AE320" s="17">
        <f t="shared" si="40"/>
        <v>1</v>
      </c>
      <c r="AF320" s="17">
        <f t="shared" si="41"/>
        <v>0</v>
      </c>
      <c r="AG320" s="12"/>
      <c r="AH320" s="12">
        <f t="shared" si="42"/>
        <v>0</v>
      </c>
      <c r="AI320" s="18"/>
      <c r="AJ320" s="18"/>
      <c r="AL320">
        <v>1</v>
      </c>
      <c r="AM320" s="18"/>
      <c r="AN320" s="19"/>
    </row>
    <row r="321" spans="1:40" x14ac:dyDescent="0.3">
      <c r="A321" s="10">
        <f t="shared" si="47"/>
        <v>1110201</v>
      </c>
      <c r="B321" s="90" t="str">
        <f t="shared" si="47"/>
        <v>Aninho</v>
      </c>
      <c r="C321">
        <v>1</v>
      </c>
      <c r="D321" s="11" t="s">
        <v>668</v>
      </c>
      <c r="E321" s="11">
        <v>1</v>
      </c>
      <c r="L321">
        <v>1110201</v>
      </c>
      <c r="M321" s="18"/>
      <c r="N321" s="18"/>
      <c r="R321" s="14"/>
      <c r="S321" s="93"/>
      <c r="T321" s="93"/>
      <c r="U321" s="14"/>
      <c r="V321" s="18"/>
      <c r="W321" s="18"/>
      <c r="X321" s="18"/>
      <c r="Y321" s="18"/>
      <c r="AA321" s="16">
        <v>1</v>
      </c>
      <c r="AB321" s="16">
        <v>1</v>
      </c>
      <c r="AC321" s="16" t="s">
        <v>668</v>
      </c>
      <c r="AD321">
        <v>1</v>
      </c>
      <c r="AE321" s="17">
        <f t="shared" si="40"/>
        <v>1</v>
      </c>
      <c r="AF321" s="17">
        <f t="shared" si="41"/>
        <v>1</v>
      </c>
      <c r="AG321" s="12"/>
      <c r="AH321" s="12">
        <f t="shared" si="42"/>
        <v>1</v>
      </c>
      <c r="AI321" s="18"/>
      <c r="AJ321" s="18"/>
      <c r="AL321">
        <v>1</v>
      </c>
      <c r="AM321" s="18"/>
      <c r="AN321" s="19"/>
    </row>
    <row r="322" spans="1:40" x14ac:dyDescent="0.3">
      <c r="A322" s="10">
        <f t="shared" si="47"/>
        <v>1110201</v>
      </c>
      <c r="B322" s="90" t="str">
        <f t="shared" si="47"/>
        <v>Aninho</v>
      </c>
      <c r="C322">
        <v>1</v>
      </c>
      <c r="D322" t="s">
        <v>669</v>
      </c>
      <c r="L322">
        <v>1110201</v>
      </c>
      <c r="M322" s="18"/>
      <c r="N322" s="18"/>
      <c r="R322" s="14"/>
      <c r="S322" s="93"/>
      <c r="T322" s="93"/>
      <c r="U322" s="14"/>
      <c r="V322" s="18"/>
      <c r="W322" s="18"/>
      <c r="X322" s="18"/>
      <c r="Y322" s="18"/>
      <c r="AC322" t="s">
        <v>669</v>
      </c>
      <c r="AD322">
        <v>1</v>
      </c>
      <c r="AE322" s="17">
        <f t="shared" ref="AE322:AE330" si="48">SUM(U322,H322,C322)</f>
        <v>1</v>
      </c>
      <c r="AF322" s="17">
        <f t="shared" si="41"/>
        <v>0</v>
      </c>
      <c r="AG322" s="12"/>
      <c r="AH322" s="12">
        <f t="shared" si="42"/>
        <v>0</v>
      </c>
      <c r="AI322" s="18"/>
      <c r="AJ322" s="18"/>
      <c r="AL322">
        <v>1</v>
      </c>
      <c r="AM322" s="18"/>
      <c r="AN322" s="19"/>
    </row>
    <row r="323" spans="1:40" x14ac:dyDescent="0.3">
      <c r="A323" s="10">
        <f t="shared" si="47"/>
        <v>1110201</v>
      </c>
      <c r="B323" s="90" t="str">
        <f t="shared" si="47"/>
        <v>Aninho</v>
      </c>
      <c r="C323">
        <v>1</v>
      </c>
      <c r="D323" s="11" t="s">
        <v>670</v>
      </c>
      <c r="E323" s="11">
        <v>1</v>
      </c>
      <c r="L323">
        <v>1110201</v>
      </c>
      <c r="M323" s="18"/>
      <c r="N323" s="18"/>
      <c r="R323" s="14"/>
      <c r="S323" s="93"/>
      <c r="T323" s="93"/>
      <c r="U323" s="14"/>
      <c r="V323" s="18"/>
      <c r="W323" s="18"/>
      <c r="X323" s="18"/>
      <c r="Y323" s="18"/>
      <c r="AA323" s="16">
        <v>1</v>
      </c>
      <c r="AB323" s="16">
        <v>1</v>
      </c>
      <c r="AC323" s="16" t="s">
        <v>670</v>
      </c>
      <c r="AD323">
        <v>1</v>
      </c>
      <c r="AE323" s="17">
        <f t="shared" si="48"/>
        <v>1</v>
      </c>
      <c r="AF323" s="17">
        <f t="shared" ref="AF323:AF330" si="49">SUM(AA323,W323,T323)</f>
        <v>1</v>
      </c>
      <c r="AG323" s="12"/>
      <c r="AH323" s="12">
        <f t="shared" ref="AH323:AH330" si="50">AF323/AE323</f>
        <v>1</v>
      </c>
      <c r="AI323" s="18"/>
      <c r="AJ323" s="18"/>
      <c r="AL323">
        <v>1</v>
      </c>
      <c r="AM323" s="18"/>
      <c r="AN323" s="19"/>
    </row>
    <row r="324" spans="1:40" x14ac:dyDescent="0.3">
      <c r="A324" s="10">
        <f t="shared" si="47"/>
        <v>1110201</v>
      </c>
      <c r="B324" s="90" t="str">
        <f t="shared" si="47"/>
        <v>Aninho</v>
      </c>
      <c r="C324">
        <v>1</v>
      </c>
      <c r="D324" s="11" t="s">
        <v>671</v>
      </c>
      <c r="E324" s="11">
        <v>1</v>
      </c>
      <c r="L324">
        <v>1110201</v>
      </c>
      <c r="M324" s="18"/>
      <c r="N324" s="18"/>
      <c r="R324" s="14"/>
      <c r="S324" s="93"/>
      <c r="T324" s="93"/>
      <c r="U324" s="14"/>
      <c r="V324" s="18"/>
      <c r="W324" s="18"/>
      <c r="X324" s="18"/>
      <c r="Y324" s="18"/>
      <c r="AA324" s="16">
        <v>1</v>
      </c>
      <c r="AB324" s="16">
        <v>1</v>
      </c>
      <c r="AC324" s="16" t="s">
        <v>671</v>
      </c>
      <c r="AD324">
        <v>1</v>
      </c>
      <c r="AE324" s="17">
        <f t="shared" si="48"/>
        <v>1</v>
      </c>
      <c r="AF324" s="17">
        <f t="shared" si="49"/>
        <v>1</v>
      </c>
      <c r="AG324" s="12"/>
      <c r="AH324" s="12">
        <f t="shared" si="50"/>
        <v>1</v>
      </c>
      <c r="AI324" s="18"/>
      <c r="AJ324" s="18"/>
      <c r="AL324">
        <v>1</v>
      </c>
      <c r="AM324" s="18"/>
      <c r="AN324" s="19"/>
    </row>
    <row r="325" spans="1:40" x14ac:dyDescent="0.3">
      <c r="A325" s="10">
        <f t="shared" si="47"/>
        <v>1110201</v>
      </c>
      <c r="B325" s="90" t="str">
        <f t="shared" si="47"/>
        <v>Aninho</v>
      </c>
      <c r="C325">
        <v>1</v>
      </c>
      <c r="D325" s="11" t="s">
        <v>672</v>
      </c>
      <c r="E325" s="11">
        <v>1</v>
      </c>
      <c r="L325">
        <v>1110201</v>
      </c>
      <c r="M325" s="18"/>
      <c r="N325" s="18"/>
      <c r="R325" s="14"/>
      <c r="S325" s="93"/>
      <c r="T325" s="93"/>
      <c r="U325" s="14"/>
      <c r="V325" s="18"/>
      <c r="W325" s="18"/>
      <c r="X325" s="18"/>
      <c r="Y325" s="18"/>
      <c r="AA325" s="16">
        <v>1</v>
      </c>
      <c r="AB325" s="16">
        <v>1</v>
      </c>
      <c r="AC325" s="16" t="s">
        <v>672</v>
      </c>
      <c r="AD325">
        <v>1</v>
      </c>
      <c r="AE325" s="17">
        <f t="shared" si="48"/>
        <v>1</v>
      </c>
      <c r="AF325" s="17">
        <f t="shared" si="49"/>
        <v>1</v>
      </c>
      <c r="AG325" s="12"/>
      <c r="AH325" s="12">
        <f t="shared" si="50"/>
        <v>1</v>
      </c>
      <c r="AI325" s="18"/>
      <c r="AJ325" s="18"/>
      <c r="AL325">
        <v>1</v>
      </c>
      <c r="AM325" s="18"/>
      <c r="AN325" s="19"/>
    </row>
    <row r="326" spans="1:40" x14ac:dyDescent="0.3">
      <c r="A326" s="10">
        <f t="shared" si="47"/>
        <v>1110201</v>
      </c>
      <c r="B326" s="90" t="str">
        <f t="shared" si="47"/>
        <v>Aninho</v>
      </c>
      <c r="C326">
        <v>1</v>
      </c>
      <c r="D326" s="11" t="s">
        <v>673</v>
      </c>
      <c r="E326" s="11">
        <v>1</v>
      </c>
      <c r="L326">
        <v>1110201</v>
      </c>
      <c r="M326" s="18"/>
      <c r="N326" s="18"/>
      <c r="R326" s="14"/>
      <c r="S326" s="93"/>
      <c r="T326" s="93"/>
      <c r="U326" s="14"/>
      <c r="V326" s="18"/>
      <c r="W326" s="18"/>
      <c r="X326" s="18"/>
      <c r="Y326" s="18"/>
      <c r="AA326" s="16">
        <v>1</v>
      </c>
      <c r="AB326" s="16">
        <v>1</v>
      </c>
      <c r="AC326" s="16" t="s">
        <v>673</v>
      </c>
      <c r="AD326">
        <v>1</v>
      </c>
      <c r="AE326" s="17">
        <f t="shared" si="48"/>
        <v>1</v>
      </c>
      <c r="AF326" s="17">
        <f t="shared" si="49"/>
        <v>1</v>
      </c>
      <c r="AG326" s="12"/>
      <c r="AH326" s="12">
        <f t="shared" si="50"/>
        <v>1</v>
      </c>
      <c r="AI326" s="18"/>
      <c r="AJ326" s="18"/>
      <c r="AL326">
        <v>1</v>
      </c>
      <c r="AM326" s="18"/>
      <c r="AN326" s="19"/>
    </row>
    <row r="327" spans="1:40" x14ac:dyDescent="0.3">
      <c r="A327" s="10">
        <f t="shared" si="47"/>
        <v>1110201</v>
      </c>
      <c r="B327" s="90" t="str">
        <f t="shared" si="47"/>
        <v>Aninho</v>
      </c>
      <c r="C327">
        <v>1</v>
      </c>
      <c r="D327" s="11" t="s">
        <v>674</v>
      </c>
      <c r="E327" s="11">
        <v>1</v>
      </c>
      <c r="L327">
        <v>1110201</v>
      </c>
      <c r="M327" s="18"/>
      <c r="N327" s="18"/>
      <c r="R327" s="14"/>
      <c r="S327" s="93"/>
      <c r="T327" s="93"/>
      <c r="U327" s="14"/>
      <c r="V327" s="18"/>
      <c r="W327" s="18"/>
      <c r="X327" s="18"/>
      <c r="Y327" s="18"/>
      <c r="AA327" s="16">
        <v>1</v>
      </c>
      <c r="AB327" s="16">
        <v>1</v>
      </c>
      <c r="AC327" s="16" t="s">
        <v>674</v>
      </c>
      <c r="AD327">
        <v>1</v>
      </c>
      <c r="AE327" s="17">
        <f t="shared" si="48"/>
        <v>1</v>
      </c>
      <c r="AF327" s="17">
        <f t="shared" si="49"/>
        <v>1</v>
      </c>
      <c r="AG327" s="12"/>
      <c r="AH327" s="12">
        <f t="shared" si="50"/>
        <v>1</v>
      </c>
      <c r="AI327" s="18"/>
      <c r="AJ327" s="18"/>
      <c r="AL327">
        <v>1</v>
      </c>
      <c r="AM327" s="18"/>
      <c r="AN327" s="19"/>
    </row>
    <row r="328" spans="1:40" x14ac:dyDescent="0.3">
      <c r="A328" s="10">
        <f t="shared" si="47"/>
        <v>1110201</v>
      </c>
      <c r="B328" s="90" t="str">
        <f t="shared" si="47"/>
        <v>Aninho</v>
      </c>
      <c r="C328">
        <v>1</v>
      </c>
      <c r="D328" t="s">
        <v>675</v>
      </c>
      <c r="L328">
        <v>1110201</v>
      </c>
      <c r="M328" s="18"/>
      <c r="N328" s="18"/>
      <c r="R328" s="14"/>
      <c r="S328" s="93"/>
      <c r="T328" s="93"/>
      <c r="U328" s="14"/>
      <c r="V328" s="18"/>
      <c r="W328" s="18"/>
      <c r="X328" s="18"/>
      <c r="Y328" s="18"/>
      <c r="AA328" s="16">
        <v>1</v>
      </c>
      <c r="AB328" s="16">
        <v>1</v>
      </c>
      <c r="AC328" s="16" t="s">
        <v>675</v>
      </c>
      <c r="AD328">
        <v>1</v>
      </c>
      <c r="AE328" s="17">
        <f t="shared" si="48"/>
        <v>1</v>
      </c>
      <c r="AF328" s="17">
        <f t="shared" si="49"/>
        <v>1</v>
      </c>
      <c r="AG328" s="12"/>
      <c r="AH328" s="12">
        <f t="shared" si="50"/>
        <v>1</v>
      </c>
      <c r="AI328" s="18"/>
      <c r="AJ328" s="18"/>
      <c r="AL328">
        <v>1</v>
      </c>
      <c r="AM328" s="18"/>
      <c r="AN328" s="19"/>
    </row>
    <row r="329" spans="1:40" x14ac:dyDescent="0.3">
      <c r="A329" s="10">
        <f t="shared" si="47"/>
        <v>1110201</v>
      </c>
      <c r="B329" s="90" t="str">
        <f t="shared" si="47"/>
        <v>Aninho</v>
      </c>
      <c r="C329">
        <v>1</v>
      </c>
      <c r="D329" t="s">
        <v>582</v>
      </c>
      <c r="L329">
        <v>1110201</v>
      </c>
      <c r="M329" s="18"/>
      <c r="N329" s="18"/>
      <c r="R329" s="14"/>
      <c r="S329" s="93"/>
      <c r="T329" s="93"/>
      <c r="U329" s="14"/>
      <c r="V329" s="18"/>
      <c r="W329" s="18"/>
      <c r="X329" s="18"/>
      <c r="Y329" s="18"/>
      <c r="AA329" s="16">
        <v>1</v>
      </c>
      <c r="AB329" s="16">
        <v>1</v>
      </c>
      <c r="AC329" s="16" t="s">
        <v>582</v>
      </c>
      <c r="AD329">
        <v>1</v>
      </c>
      <c r="AE329" s="17">
        <f t="shared" si="48"/>
        <v>1</v>
      </c>
      <c r="AF329" s="17">
        <f t="shared" si="49"/>
        <v>1</v>
      </c>
      <c r="AG329" s="12"/>
      <c r="AH329" s="12">
        <f t="shared" si="50"/>
        <v>1</v>
      </c>
      <c r="AI329" s="18"/>
      <c r="AJ329" s="18"/>
      <c r="AL329">
        <v>1</v>
      </c>
      <c r="AM329" s="18"/>
      <c r="AN329" s="19"/>
    </row>
    <row r="330" spans="1:40" x14ac:dyDescent="0.3">
      <c r="A330" s="10">
        <f t="shared" si="47"/>
        <v>1110201</v>
      </c>
      <c r="B330" s="90" t="str">
        <f t="shared" si="47"/>
        <v>Aninho</v>
      </c>
      <c r="C330">
        <v>1</v>
      </c>
      <c r="D330" s="11" t="s">
        <v>676</v>
      </c>
      <c r="E330" s="11">
        <v>1</v>
      </c>
      <c r="L330">
        <v>1110201</v>
      </c>
      <c r="M330" s="18"/>
      <c r="N330" s="18"/>
      <c r="R330" s="14"/>
      <c r="S330" s="93"/>
      <c r="T330" s="93"/>
      <c r="U330" s="14"/>
      <c r="V330" s="18"/>
      <c r="W330" s="18"/>
      <c r="X330" s="18"/>
      <c r="Y330" s="18"/>
      <c r="AA330" s="16">
        <v>1</v>
      </c>
      <c r="AB330" s="16">
        <v>1</v>
      </c>
      <c r="AC330" s="16" t="s">
        <v>676</v>
      </c>
      <c r="AD330">
        <v>1</v>
      </c>
      <c r="AE330" s="17">
        <f t="shared" si="48"/>
        <v>1</v>
      </c>
      <c r="AF330" s="17">
        <f t="shared" si="49"/>
        <v>1</v>
      </c>
      <c r="AG330" s="12"/>
      <c r="AH330" s="12">
        <f t="shared" si="50"/>
        <v>1</v>
      </c>
      <c r="AI330" s="18"/>
      <c r="AJ330" s="18"/>
      <c r="AL330">
        <v>1</v>
      </c>
      <c r="AM330" s="18"/>
      <c r="AN330" s="1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E90C4-91C4-4C3E-A8F1-B0C498E850E6}">
  <dimension ref="A1:T1362"/>
  <sheetViews>
    <sheetView workbookViewId="0">
      <selection activeCell="D21" sqref="D21"/>
    </sheetView>
  </sheetViews>
  <sheetFormatPr defaultRowHeight="14.4" x14ac:dyDescent="0.3"/>
  <cols>
    <col min="2" max="2" width="24.5546875" customWidth="1"/>
  </cols>
  <sheetData>
    <row r="1" spans="1:20" x14ac:dyDescent="0.3">
      <c r="A1" s="1" t="s">
        <v>986</v>
      </c>
      <c r="B1" s="1" t="s">
        <v>718</v>
      </c>
      <c r="C1" s="1" t="s">
        <v>196</v>
      </c>
      <c r="D1" s="4" t="s">
        <v>197</v>
      </c>
      <c r="E1" s="108" t="s">
        <v>987</v>
      </c>
      <c r="F1" s="108" t="s">
        <v>988</v>
      </c>
      <c r="G1" s="108" t="s">
        <v>989</v>
      </c>
      <c r="H1" s="4" t="s">
        <v>198</v>
      </c>
      <c r="I1" s="108" t="s">
        <v>199</v>
      </c>
      <c r="J1" s="108" t="s">
        <v>200</v>
      </c>
      <c r="K1" s="108" t="s">
        <v>990</v>
      </c>
      <c r="L1" s="108" t="s">
        <v>991</v>
      </c>
      <c r="N1" s="109" t="s">
        <v>741</v>
      </c>
      <c r="O1" s="109" t="s">
        <v>737</v>
      </c>
      <c r="P1" s="109" t="s">
        <v>742</v>
      </c>
      <c r="Q1" s="110" t="s">
        <v>204</v>
      </c>
      <c r="R1" s="109" t="s">
        <v>992</v>
      </c>
      <c r="S1" s="82" t="s">
        <v>755</v>
      </c>
      <c r="T1" s="109" t="s">
        <v>993</v>
      </c>
    </row>
    <row r="2" spans="1:20" x14ac:dyDescent="0.3">
      <c r="A2" s="10">
        <v>1110230</v>
      </c>
      <c r="B2" s="10" t="s">
        <v>958</v>
      </c>
      <c r="C2">
        <v>1</v>
      </c>
      <c r="D2" s="11" t="s">
        <v>211</v>
      </c>
      <c r="E2" s="11">
        <v>1</v>
      </c>
      <c r="F2" s="12"/>
      <c r="G2">
        <v>1</v>
      </c>
      <c r="H2" s="11" t="s">
        <v>212</v>
      </c>
      <c r="I2">
        <v>1</v>
      </c>
      <c r="J2" s="12">
        <f>K2/L2</f>
        <v>0.6</v>
      </c>
      <c r="K2">
        <v>6</v>
      </c>
      <c r="L2">
        <v>10</v>
      </c>
      <c r="N2" s="90">
        <v>1110230</v>
      </c>
      <c r="O2" s="90" t="s">
        <v>756</v>
      </c>
      <c r="P2" s="90">
        <v>1</v>
      </c>
      <c r="Q2" s="14">
        <v>10</v>
      </c>
      <c r="R2" s="18" t="s">
        <v>213</v>
      </c>
      <c r="S2" s="18" t="s">
        <v>757</v>
      </c>
      <c r="T2" s="18" t="s">
        <v>994</v>
      </c>
    </row>
    <row r="3" spans="1:20" x14ac:dyDescent="0.3">
      <c r="A3" s="10">
        <f>A2</f>
        <v>1110230</v>
      </c>
      <c r="B3" s="10" t="s">
        <v>958</v>
      </c>
      <c r="C3">
        <v>1</v>
      </c>
      <c r="D3" t="s">
        <v>214</v>
      </c>
      <c r="H3" t="s">
        <v>215</v>
      </c>
      <c r="I3">
        <v>1</v>
      </c>
      <c r="N3" s="90">
        <v>1110230</v>
      </c>
      <c r="O3" s="90" t="s">
        <v>756</v>
      </c>
      <c r="P3" s="90">
        <v>2</v>
      </c>
      <c r="Q3" s="14">
        <v>6</v>
      </c>
      <c r="R3" s="18" t="s">
        <v>216</v>
      </c>
      <c r="S3" s="19" t="s">
        <v>758</v>
      </c>
      <c r="T3" s="18" t="s">
        <v>994</v>
      </c>
    </row>
    <row r="4" spans="1:20" x14ac:dyDescent="0.3">
      <c r="A4" s="10">
        <f t="shared" ref="A4:B6" si="0">A3</f>
        <v>1110230</v>
      </c>
      <c r="B4" s="10" t="s">
        <v>958</v>
      </c>
      <c r="C4">
        <v>1</v>
      </c>
      <c r="D4" t="s">
        <v>217</v>
      </c>
      <c r="G4">
        <v>1</v>
      </c>
      <c r="H4" s="11" t="s">
        <v>218</v>
      </c>
      <c r="I4">
        <v>2</v>
      </c>
      <c r="N4" s="90">
        <v>1110230</v>
      </c>
      <c r="O4" s="90" t="s">
        <v>756</v>
      </c>
      <c r="P4" s="90">
        <v>3</v>
      </c>
      <c r="Q4" s="14">
        <v>5</v>
      </c>
      <c r="R4" s="18" t="s">
        <v>219</v>
      </c>
      <c r="S4" s="19" t="s">
        <v>759</v>
      </c>
      <c r="T4" s="18" t="s">
        <v>994</v>
      </c>
    </row>
    <row r="5" spans="1:20" x14ac:dyDescent="0.3">
      <c r="A5" s="10">
        <f t="shared" si="0"/>
        <v>1110230</v>
      </c>
      <c r="B5" s="10" t="s">
        <v>958</v>
      </c>
      <c r="C5">
        <v>1</v>
      </c>
      <c r="D5" t="s">
        <v>220</v>
      </c>
      <c r="G5">
        <v>1</v>
      </c>
      <c r="H5" s="11" t="s">
        <v>221</v>
      </c>
      <c r="I5">
        <v>1</v>
      </c>
      <c r="N5" s="90">
        <v>1110230</v>
      </c>
      <c r="O5" s="90" t="s">
        <v>756</v>
      </c>
      <c r="P5" s="90">
        <v>4</v>
      </c>
      <c r="Q5" s="14">
        <v>3</v>
      </c>
      <c r="R5" s="18" t="s">
        <v>222</v>
      </c>
      <c r="S5" s="19" t="s">
        <v>760</v>
      </c>
      <c r="T5" s="18" t="s">
        <v>994</v>
      </c>
    </row>
    <row r="6" spans="1:20" x14ac:dyDescent="0.3">
      <c r="A6" s="10">
        <f t="shared" si="0"/>
        <v>1110230</v>
      </c>
      <c r="B6" s="10" t="s">
        <v>958</v>
      </c>
      <c r="C6">
        <v>1</v>
      </c>
      <c r="D6" s="11" t="s">
        <v>223</v>
      </c>
      <c r="E6" s="11">
        <v>1</v>
      </c>
      <c r="N6" s="90">
        <v>1110230</v>
      </c>
      <c r="O6" s="90" t="s">
        <v>756</v>
      </c>
      <c r="P6" s="90">
        <v>5</v>
      </c>
      <c r="Q6" s="14">
        <v>2</v>
      </c>
      <c r="R6" s="18" t="s">
        <v>224</v>
      </c>
      <c r="S6" s="19" t="s">
        <v>761</v>
      </c>
      <c r="T6" s="18" t="s">
        <v>994</v>
      </c>
    </row>
    <row r="7" spans="1:20" x14ac:dyDescent="0.3">
      <c r="A7" s="10">
        <v>1110229</v>
      </c>
      <c r="B7" s="10" t="s">
        <v>959</v>
      </c>
      <c r="C7">
        <v>3</v>
      </c>
      <c r="D7" s="11" t="s">
        <v>27</v>
      </c>
      <c r="E7" s="11">
        <v>1</v>
      </c>
      <c r="F7" s="12"/>
      <c r="G7">
        <v>1</v>
      </c>
      <c r="H7" s="11" t="s">
        <v>27</v>
      </c>
      <c r="I7">
        <v>1</v>
      </c>
      <c r="J7" s="12">
        <f>K7/L7</f>
        <v>0.7857142857142857</v>
      </c>
      <c r="K7">
        <v>11</v>
      </c>
      <c r="L7">
        <v>14</v>
      </c>
      <c r="N7" s="90" t="s">
        <v>225</v>
      </c>
      <c r="O7" s="90" t="s">
        <v>762</v>
      </c>
      <c r="P7" s="90">
        <v>1</v>
      </c>
      <c r="Q7" s="14">
        <v>1</v>
      </c>
      <c r="R7" s="19" t="str">
        <f>VLOOKUP(S7,[1]Sheet4!$A$1:$C$30,2,0)</f>
        <v>Emoções, bloqueio criativo, angústia</v>
      </c>
      <c r="S7" s="19">
        <v>1110228</v>
      </c>
      <c r="T7" s="18" t="s">
        <v>238</v>
      </c>
    </row>
    <row r="8" spans="1:20" x14ac:dyDescent="0.3">
      <c r="A8" s="10">
        <f>A7</f>
        <v>1110229</v>
      </c>
      <c r="B8" s="10" t="s">
        <v>959</v>
      </c>
      <c r="C8">
        <v>1</v>
      </c>
      <c r="D8" s="11" t="s">
        <v>226</v>
      </c>
      <c r="E8" s="11">
        <v>1</v>
      </c>
      <c r="G8">
        <v>1</v>
      </c>
      <c r="H8" s="11" t="s">
        <v>227</v>
      </c>
      <c r="I8">
        <v>1</v>
      </c>
      <c r="N8" s="90" t="s">
        <v>225</v>
      </c>
      <c r="O8" s="90" t="s">
        <v>762</v>
      </c>
      <c r="P8" s="90">
        <v>2</v>
      </c>
      <c r="Q8" s="14">
        <v>0</v>
      </c>
      <c r="R8" s="18" t="s">
        <v>228</v>
      </c>
      <c r="S8" s="19" t="s">
        <v>763</v>
      </c>
      <c r="T8" s="18" t="s">
        <v>994</v>
      </c>
    </row>
    <row r="9" spans="1:20" x14ac:dyDescent="0.3">
      <c r="A9" s="10">
        <f t="shared" ref="A9:B15" si="1">A8</f>
        <v>1110229</v>
      </c>
      <c r="B9" s="10" t="s">
        <v>959</v>
      </c>
      <c r="C9">
        <v>1</v>
      </c>
      <c r="D9" t="s">
        <v>78</v>
      </c>
      <c r="G9">
        <v>1</v>
      </c>
      <c r="H9" s="11" t="s">
        <v>229</v>
      </c>
      <c r="I9">
        <v>1</v>
      </c>
      <c r="N9" s="90" t="s">
        <v>225</v>
      </c>
      <c r="O9" s="90" t="s">
        <v>762</v>
      </c>
      <c r="P9" s="90">
        <v>3</v>
      </c>
      <c r="Q9" s="14">
        <v>0</v>
      </c>
      <c r="R9" s="19" t="str">
        <f>VLOOKUP(S9,[1]Sheet4!$A$1:$C$30,2,0)</f>
        <v>Crise climática, crise existencial, vida pós catástrofe</v>
      </c>
      <c r="S9" s="19">
        <v>1110224</v>
      </c>
      <c r="T9" s="18" t="s">
        <v>783</v>
      </c>
    </row>
    <row r="10" spans="1:20" x14ac:dyDescent="0.3">
      <c r="A10" s="10">
        <f t="shared" si="1"/>
        <v>1110229</v>
      </c>
      <c r="B10" s="10" t="s">
        <v>959</v>
      </c>
      <c r="C10">
        <v>1</v>
      </c>
      <c r="D10" t="s">
        <v>230</v>
      </c>
      <c r="N10" s="90" t="s">
        <v>225</v>
      </c>
      <c r="O10" s="90" t="s">
        <v>762</v>
      </c>
      <c r="P10" s="90">
        <v>4</v>
      </c>
      <c r="Q10" s="14">
        <v>0</v>
      </c>
      <c r="R10" s="18" t="s">
        <v>231</v>
      </c>
      <c r="S10" s="19" t="s">
        <v>764</v>
      </c>
      <c r="T10" s="18" t="s">
        <v>994</v>
      </c>
    </row>
    <row r="11" spans="1:20" x14ac:dyDescent="0.3">
      <c r="A11" s="10">
        <f t="shared" si="1"/>
        <v>1110229</v>
      </c>
      <c r="B11" s="10" t="s">
        <v>959</v>
      </c>
      <c r="C11">
        <v>1</v>
      </c>
      <c r="D11" s="11" t="s">
        <v>232</v>
      </c>
      <c r="E11" s="11">
        <v>1</v>
      </c>
      <c r="N11" s="90" t="s">
        <v>225</v>
      </c>
      <c r="O11" s="90" t="s">
        <v>762</v>
      </c>
      <c r="P11" s="90">
        <v>5</v>
      </c>
      <c r="Q11" s="14">
        <v>0</v>
      </c>
      <c r="R11" s="18" t="s">
        <v>233</v>
      </c>
      <c r="S11" s="19" t="s">
        <v>765</v>
      </c>
      <c r="T11" s="18" t="s">
        <v>994</v>
      </c>
    </row>
    <row r="12" spans="1:20" x14ac:dyDescent="0.3">
      <c r="A12" s="10">
        <f t="shared" si="1"/>
        <v>1110229</v>
      </c>
      <c r="B12" s="10" t="s">
        <v>959</v>
      </c>
      <c r="C12">
        <v>1</v>
      </c>
      <c r="D12" t="s">
        <v>234</v>
      </c>
      <c r="N12" s="90"/>
      <c r="O12" s="90"/>
      <c r="P12" s="90"/>
      <c r="Q12" s="14"/>
      <c r="R12" s="18"/>
      <c r="S12" s="19"/>
      <c r="T12" s="18"/>
    </row>
    <row r="13" spans="1:20" x14ac:dyDescent="0.3">
      <c r="A13" s="10">
        <f t="shared" si="1"/>
        <v>1110229</v>
      </c>
      <c r="B13" s="10" t="s">
        <v>959</v>
      </c>
      <c r="C13">
        <v>1</v>
      </c>
      <c r="D13" s="11" t="s">
        <v>235</v>
      </c>
      <c r="E13" s="11">
        <v>1</v>
      </c>
      <c r="N13" s="90"/>
      <c r="O13" s="90"/>
      <c r="P13" s="90"/>
      <c r="Q13" s="14"/>
      <c r="R13" s="18"/>
      <c r="S13" s="19"/>
      <c r="T13" s="18"/>
    </row>
    <row r="14" spans="1:20" x14ac:dyDescent="0.3">
      <c r="A14" s="10">
        <f t="shared" si="1"/>
        <v>1110229</v>
      </c>
      <c r="B14" s="10" t="s">
        <v>959</v>
      </c>
      <c r="C14">
        <v>1</v>
      </c>
      <c r="D14" s="11" t="s">
        <v>236</v>
      </c>
      <c r="E14" s="11">
        <v>1</v>
      </c>
      <c r="N14" s="90"/>
      <c r="O14" s="90"/>
      <c r="P14" s="90"/>
      <c r="Q14" s="14"/>
      <c r="R14" s="18"/>
      <c r="S14" s="19"/>
      <c r="T14" s="18"/>
    </row>
    <row r="15" spans="1:20" x14ac:dyDescent="0.3">
      <c r="A15" s="10">
        <f t="shared" si="1"/>
        <v>1110229</v>
      </c>
      <c r="B15" s="10" t="s">
        <v>959</v>
      </c>
      <c r="C15">
        <v>1</v>
      </c>
      <c r="D15" s="11" t="s">
        <v>237</v>
      </c>
      <c r="E15" s="11">
        <v>1</v>
      </c>
      <c r="N15" s="90"/>
      <c r="O15" s="90"/>
      <c r="P15" s="90"/>
      <c r="Q15" s="14"/>
      <c r="R15" s="18"/>
      <c r="S15" s="19"/>
      <c r="T15" s="18"/>
    </row>
    <row r="16" spans="1:20" x14ac:dyDescent="0.3">
      <c r="A16" s="10">
        <v>1110228</v>
      </c>
      <c r="B16" s="10" t="s">
        <v>960</v>
      </c>
      <c r="C16">
        <v>2</v>
      </c>
      <c r="D16" s="11" t="s">
        <v>238</v>
      </c>
      <c r="E16" s="11">
        <v>1</v>
      </c>
      <c r="F16" s="12"/>
      <c r="G16">
        <v>1</v>
      </c>
      <c r="H16" s="11" t="s">
        <v>238</v>
      </c>
      <c r="I16">
        <v>1</v>
      </c>
      <c r="J16" s="12">
        <f>K16/L16</f>
        <v>0.9</v>
      </c>
      <c r="K16">
        <v>9</v>
      </c>
      <c r="L16">
        <v>10</v>
      </c>
      <c r="N16" s="90">
        <v>1110228</v>
      </c>
      <c r="O16" s="90" t="s">
        <v>766</v>
      </c>
      <c r="P16" s="90">
        <v>1</v>
      </c>
      <c r="Q16" s="14">
        <v>8</v>
      </c>
      <c r="R16" s="18" t="s">
        <v>239</v>
      </c>
      <c r="S16" s="19" t="s">
        <v>767</v>
      </c>
      <c r="T16" s="18" t="s">
        <v>994</v>
      </c>
    </row>
    <row r="17" spans="1:20" x14ac:dyDescent="0.3">
      <c r="A17" s="10">
        <f>A16</f>
        <v>1110228</v>
      </c>
      <c r="B17" s="10" t="s">
        <v>960</v>
      </c>
      <c r="C17">
        <v>1</v>
      </c>
      <c r="D17" s="11" t="s">
        <v>240</v>
      </c>
      <c r="E17" s="11">
        <v>1</v>
      </c>
      <c r="G17">
        <v>1</v>
      </c>
      <c r="H17" s="11" t="s">
        <v>241</v>
      </c>
      <c r="I17">
        <v>1</v>
      </c>
      <c r="N17" s="90">
        <v>1110228</v>
      </c>
      <c r="O17" s="90" t="s">
        <v>766</v>
      </c>
      <c r="P17" s="90">
        <v>2</v>
      </c>
      <c r="Q17" s="14">
        <v>3</v>
      </c>
      <c r="R17" s="19" t="str">
        <f>VLOOKUP(S17,[1]Sheet4!$A$1:$C$30,2,0)</f>
        <v>Pandemia, relacionamentos, saúde mental</v>
      </c>
      <c r="S17" s="19">
        <v>1110230</v>
      </c>
      <c r="T17" s="18" t="s">
        <v>756</v>
      </c>
    </row>
    <row r="18" spans="1:20" x14ac:dyDescent="0.3">
      <c r="A18" s="10">
        <f t="shared" ref="A18:B20" si="2">A17</f>
        <v>1110228</v>
      </c>
      <c r="B18" s="10" t="s">
        <v>960</v>
      </c>
      <c r="C18">
        <v>1</v>
      </c>
      <c r="D18" t="s">
        <v>242</v>
      </c>
      <c r="G18">
        <v>1</v>
      </c>
      <c r="H18" s="11" t="s">
        <v>243</v>
      </c>
      <c r="I18">
        <v>1</v>
      </c>
      <c r="N18" s="90">
        <v>1110228</v>
      </c>
      <c r="O18" s="90" t="s">
        <v>766</v>
      </c>
      <c r="P18" s="90">
        <v>3</v>
      </c>
      <c r="Q18" s="14">
        <v>3</v>
      </c>
      <c r="R18" s="18" t="s">
        <v>244</v>
      </c>
      <c r="S18" s="19" t="s">
        <v>768</v>
      </c>
      <c r="T18" s="18" t="s">
        <v>994</v>
      </c>
    </row>
    <row r="19" spans="1:20" x14ac:dyDescent="0.3">
      <c r="A19" s="10">
        <f t="shared" si="2"/>
        <v>1110228</v>
      </c>
      <c r="B19" s="10" t="s">
        <v>960</v>
      </c>
      <c r="C19">
        <v>1</v>
      </c>
      <c r="D19" s="11" t="s">
        <v>245</v>
      </c>
      <c r="E19" s="11">
        <v>1</v>
      </c>
      <c r="G19">
        <v>1</v>
      </c>
      <c r="H19" s="11" t="s">
        <v>246</v>
      </c>
      <c r="I19">
        <v>1</v>
      </c>
      <c r="N19" s="90">
        <v>1110228</v>
      </c>
      <c r="O19" s="90" t="s">
        <v>766</v>
      </c>
      <c r="P19" s="90">
        <v>4</v>
      </c>
      <c r="Q19" s="14">
        <v>2</v>
      </c>
      <c r="R19" s="18" t="s">
        <v>247</v>
      </c>
      <c r="S19" s="19" t="s">
        <v>769</v>
      </c>
      <c r="T19" s="18" t="s">
        <v>994</v>
      </c>
    </row>
    <row r="20" spans="1:20" x14ac:dyDescent="0.3">
      <c r="A20" s="10">
        <f t="shared" si="2"/>
        <v>1110228</v>
      </c>
      <c r="B20" s="10" t="s">
        <v>960</v>
      </c>
      <c r="C20">
        <v>1</v>
      </c>
      <c r="D20" s="11" t="s">
        <v>248</v>
      </c>
      <c r="E20" s="11">
        <v>1</v>
      </c>
      <c r="N20" s="90">
        <v>1110228</v>
      </c>
      <c r="O20" s="90" t="s">
        <v>766</v>
      </c>
      <c r="P20" s="90">
        <v>5</v>
      </c>
      <c r="Q20" s="14">
        <v>2</v>
      </c>
      <c r="R20" s="18" t="s">
        <v>249</v>
      </c>
      <c r="S20" s="19" t="s">
        <v>770</v>
      </c>
      <c r="T20" s="18" t="s">
        <v>994</v>
      </c>
    </row>
    <row r="21" spans="1:20" x14ac:dyDescent="0.3">
      <c r="A21" s="10">
        <v>1110227</v>
      </c>
      <c r="B21" s="10" t="s">
        <v>961</v>
      </c>
      <c r="C21">
        <v>1</v>
      </c>
      <c r="D21" s="11" t="s">
        <v>250</v>
      </c>
      <c r="E21" s="11">
        <v>1</v>
      </c>
      <c r="F21" s="12"/>
      <c r="G21">
        <v>1</v>
      </c>
      <c r="H21" s="11" t="s">
        <v>251</v>
      </c>
      <c r="I21">
        <v>1</v>
      </c>
      <c r="J21" s="12">
        <f>K21/L21</f>
        <v>0.8</v>
      </c>
      <c r="K21">
        <v>4</v>
      </c>
      <c r="L21">
        <v>5</v>
      </c>
      <c r="N21" s="90" t="s">
        <v>252</v>
      </c>
      <c r="O21" s="90" t="s">
        <v>771</v>
      </c>
      <c r="P21" s="90">
        <v>1</v>
      </c>
      <c r="Q21" s="14">
        <v>0</v>
      </c>
      <c r="R21" s="18" t="s">
        <v>253</v>
      </c>
      <c r="S21" s="18" t="s">
        <v>253</v>
      </c>
      <c r="T21" s="18" t="s">
        <v>253</v>
      </c>
    </row>
    <row r="22" spans="1:20" x14ac:dyDescent="0.3">
      <c r="A22" s="10">
        <f>A21</f>
        <v>1110227</v>
      </c>
      <c r="B22" s="10" t="s">
        <v>961</v>
      </c>
      <c r="C22">
        <v>1</v>
      </c>
      <c r="D22" s="11" t="s">
        <v>254</v>
      </c>
      <c r="E22" s="11">
        <v>1</v>
      </c>
      <c r="H22" t="s">
        <v>255</v>
      </c>
      <c r="I22">
        <v>1</v>
      </c>
      <c r="N22" s="90"/>
      <c r="O22" s="90"/>
      <c r="P22" s="90"/>
      <c r="Q22" s="14"/>
      <c r="R22" s="18"/>
      <c r="S22" s="18"/>
      <c r="T22" s="18"/>
    </row>
    <row r="23" spans="1:20" x14ac:dyDescent="0.3">
      <c r="A23" s="10">
        <f>A22</f>
        <v>1110227</v>
      </c>
      <c r="B23" s="10" t="s">
        <v>961</v>
      </c>
      <c r="G23">
        <v>1</v>
      </c>
      <c r="H23" s="11" t="s">
        <v>256</v>
      </c>
      <c r="I23">
        <v>1</v>
      </c>
      <c r="N23" s="90"/>
      <c r="O23" s="90"/>
      <c r="P23" s="90"/>
      <c r="Q23" s="14"/>
      <c r="R23" s="18"/>
      <c r="S23" s="18"/>
      <c r="T23" s="18"/>
    </row>
    <row r="24" spans="1:20" x14ac:dyDescent="0.3">
      <c r="A24" s="10">
        <v>1110226</v>
      </c>
      <c r="B24" s="10" t="s">
        <v>962</v>
      </c>
      <c r="C24">
        <v>1</v>
      </c>
      <c r="D24" s="11" t="s">
        <v>257</v>
      </c>
      <c r="E24" s="11">
        <v>1</v>
      </c>
      <c r="F24" s="12"/>
      <c r="G24">
        <v>1</v>
      </c>
      <c r="H24" s="11" t="s">
        <v>258</v>
      </c>
      <c r="I24">
        <v>1</v>
      </c>
      <c r="J24" s="12">
        <f>K24/L24</f>
        <v>1</v>
      </c>
      <c r="K24">
        <v>7</v>
      </c>
      <c r="L24">
        <v>7</v>
      </c>
      <c r="N24" s="90" t="s">
        <v>259</v>
      </c>
      <c r="O24" s="90" t="s">
        <v>772</v>
      </c>
      <c r="P24" s="90">
        <v>1</v>
      </c>
      <c r="Q24" s="14">
        <v>1</v>
      </c>
      <c r="R24" s="18" t="s">
        <v>260</v>
      </c>
      <c r="S24" s="19" t="s">
        <v>773</v>
      </c>
      <c r="T24" s="18" t="s">
        <v>994</v>
      </c>
    </row>
    <row r="25" spans="1:20" x14ac:dyDescent="0.3">
      <c r="A25" s="10">
        <f>A24</f>
        <v>1110226</v>
      </c>
      <c r="B25" s="10" t="s">
        <v>962</v>
      </c>
      <c r="C25">
        <v>1</v>
      </c>
      <c r="D25" s="11" t="s">
        <v>261</v>
      </c>
      <c r="E25" s="11">
        <v>1</v>
      </c>
      <c r="G25">
        <v>1</v>
      </c>
      <c r="H25" s="11" t="s">
        <v>262</v>
      </c>
      <c r="I25">
        <v>1</v>
      </c>
      <c r="N25" s="90" t="s">
        <v>259</v>
      </c>
      <c r="O25" s="90" t="s">
        <v>772</v>
      </c>
      <c r="P25" s="90">
        <v>2</v>
      </c>
      <c r="Q25" s="14">
        <v>0</v>
      </c>
      <c r="R25" s="19" t="s">
        <v>263</v>
      </c>
      <c r="S25" s="19" t="s">
        <v>774</v>
      </c>
      <c r="T25" s="18" t="s">
        <v>994</v>
      </c>
    </row>
    <row r="26" spans="1:20" x14ac:dyDescent="0.3">
      <c r="A26" s="10">
        <f t="shared" ref="A26:B27" si="3">A25</f>
        <v>1110226</v>
      </c>
      <c r="B26" s="10" t="s">
        <v>962</v>
      </c>
      <c r="C26">
        <v>1</v>
      </c>
      <c r="D26" s="11" t="s">
        <v>264</v>
      </c>
      <c r="E26" s="11">
        <v>1</v>
      </c>
      <c r="G26">
        <v>1</v>
      </c>
      <c r="H26" s="11" t="s">
        <v>265</v>
      </c>
      <c r="I26">
        <v>1</v>
      </c>
      <c r="N26" s="90" t="s">
        <v>259</v>
      </c>
      <c r="O26" s="90" t="s">
        <v>772</v>
      </c>
      <c r="P26" s="90">
        <v>3</v>
      </c>
      <c r="Q26" s="14">
        <v>0</v>
      </c>
      <c r="R26" s="18" t="s">
        <v>266</v>
      </c>
      <c r="S26" s="19" t="s">
        <v>775</v>
      </c>
      <c r="T26" s="18" t="s">
        <v>994</v>
      </c>
    </row>
    <row r="27" spans="1:20" x14ac:dyDescent="0.3">
      <c r="A27" s="10">
        <f t="shared" si="3"/>
        <v>1110226</v>
      </c>
      <c r="B27" s="10" t="s">
        <v>962</v>
      </c>
      <c r="G27">
        <v>1</v>
      </c>
      <c r="H27" s="11" t="s">
        <v>267</v>
      </c>
      <c r="I27">
        <v>1</v>
      </c>
      <c r="N27" s="90" t="s">
        <v>259</v>
      </c>
      <c r="O27" s="90" t="s">
        <v>772</v>
      </c>
      <c r="P27" s="90">
        <v>4</v>
      </c>
      <c r="Q27" s="14">
        <v>0</v>
      </c>
      <c r="R27" s="19" t="s">
        <v>268</v>
      </c>
      <c r="S27" s="18" t="s">
        <v>776</v>
      </c>
      <c r="T27" s="18" t="s">
        <v>994</v>
      </c>
    </row>
    <row r="28" spans="1:20" x14ac:dyDescent="0.3">
      <c r="A28" s="10"/>
      <c r="B28" s="10"/>
      <c r="H28" s="11"/>
      <c r="N28" s="90" t="s">
        <v>259</v>
      </c>
      <c r="O28" s="90" t="s">
        <v>772</v>
      </c>
      <c r="P28" s="90">
        <v>5</v>
      </c>
      <c r="Q28" s="14">
        <v>0</v>
      </c>
      <c r="R28" s="18" t="s">
        <v>269</v>
      </c>
      <c r="S28" s="19" t="s">
        <v>777</v>
      </c>
      <c r="T28" s="18" t="s">
        <v>994</v>
      </c>
    </row>
    <row r="29" spans="1:20" x14ac:dyDescent="0.3">
      <c r="A29" s="10">
        <v>1110225</v>
      </c>
      <c r="B29" s="10" t="s">
        <v>963</v>
      </c>
      <c r="C29">
        <v>1</v>
      </c>
      <c r="D29" s="11" t="s">
        <v>270</v>
      </c>
      <c r="E29" s="11">
        <v>1</v>
      </c>
      <c r="F29" s="12"/>
      <c r="G29">
        <v>1</v>
      </c>
      <c r="H29" s="11" t="s">
        <v>271</v>
      </c>
      <c r="I29">
        <v>1</v>
      </c>
      <c r="J29" s="12">
        <f>K29/L29</f>
        <v>1</v>
      </c>
      <c r="K29">
        <v>11</v>
      </c>
      <c r="L29">
        <v>11</v>
      </c>
      <c r="N29" s="90" t="s">
        <v>272</v>
      </c>
      <c r="O29" s="90" t="s">
        <v>778</v>
      </c>
      <c r="P29" s="90">
        <v>1</v>
      </c>
      <c r="Q29" s="14">
        <v>0</v>
      </c>
      <c r="R29" s="19" t="str">
        <f>VLOOKUP(S29,[1]Sheet4!$A$1:$C$30,2,0)</f>
        <v>Crise climática, crise existencial, vida pós catástrofe</v>
      </c>
      <c r="S29" s="19">
        <v>1110224</v>
      </c>
      <c r="T29" s="18" t="s">
        <v>783</v>
      </c>
    </row>
    <row r="30" spans="1:20" x14ac:dyDescent="0.3">
      <c r="A30" s="10">
        <f>A29</f>
        <v>1110225</v>
      </c>
      <c r="B30" s="10" t="s">
        <v>963</v>
      </c>
      <c r="C30">
        <v>1</v>
      </c>
      <c r="D30" s="11" t="s">
        <v>273</v>
      </c>
      <c r="E30" s="11">
        <v>1</v>
      </c>
      <c r="G30">
        <v>1</v>
      </c>
      <c r="H30" s="11" t="s">
        <v>256</v>
      </c>
      <c r="I30">
        <v>1</v>
      </c>
      <c r="N30" s="90" t="s">
        <v>272</v>
      </c>
      <c r="O30" s="90" t="s">
        <v>778</v>
      </c>
      <c r="P30" s="90">
        <v>2</v>
      </c>
      <c r="Q30" s="14">
        <v>0</v>
      </c>
      <c r="R30" s="18" t="s">
        <v>274</v>
      </c>
      <c r="S30" s="19" t="s">
        <v>779</v>
      </c>
      <c r="T30" s="18" t="s">
        <v>994</v>
      </c>
    </row>
    <row r="31" spans="1:20" x14ac:dyDescent="0.3">
      <c r="A31" s="10">
        <f t="shared" ref="A31:B35" si="4">A30</f>
        <v>1110225</v>
      </c>
      <c r="B31" s="10" t="s">
        <v>963</v>
      </c>
      <c r="C31">
        <v>1</v>
      </c>
      <c r="D31" s="11" t="s">
        <v>250</v>
      </c>
      <c r="E31" s="11">
        <v>1</v>
      </c>
      <c r="G31">
        <v>1</v>
      </c>
      <c r="H31" s="11" t="s">
        <v>275</v>
      </c>
      <c r="I31">
        <v>1</v>
      </c>
      <c r="N31" s="90" t="s">
        <v>272</v>
      </c>
      <c r="O31" s="90" t="s">
        <v>778</v>
      </c>
      <c r="P31" s="90">
        <v>3</v>
      </c>
      <c r="Q31" s="14">
        <v>0</v>
      </c>
      <c r="R31" s="18" t="s">
        <v>276</v>
      </c>
      <c r="S31" s="19" t="s">
        <v>780</v>
      </c>
      <c r="T31" s="18" t="s">
        <v>994</v>
      </c>
    </row>
    <row r="32" spans="1:20" x14ac:dyDescent="0.3">
      <c r="A32" s="10">
        <f t="shared" si="4"/>
        <v>1110225</v>
      </c>
      <c r="B32" s="10" t="s">
        <v>963</v>
      </c>
      <c r="C32">
        <v>1</v>
      </c>
      <c r="D32" s="11" t="s">
        <v>256</v>
      </c>
      <c r="E32" s="11">
        <v>1</v>
      </c>
      <c r="G32">
        <v>1</v>
      </c>
      <c r="H32" s="11" t="s">
        <v>277</v>
      </c>
      <c r="I32">
        <v>1</v>
      </c>
      <c r="N32" s="90" t="s">
        <v>272</v>
      </c>
      <c r="O32" s="90" t="s">
        <v>778</v>
      </c>
      <c r="P32" s="90">
        <v>4</v>
      </c>
      <c r="Q32" s="14">
        <v>0</v>
      </c>
      <c r="R32" s="18" t="s">
        <v>278</v>
      </c>
      <c r="S32" s="19" t="s">
        <v>781</v>
      </c>
      <c r="T32" s="18" t="s">
        <v>994</v>
      </c>
    </row>
    <row r="33" spans="1:20" x14ac:dyDescent="0.3">
      <c r="A33" s="10">
        <f t="shared" si="4"/>
        <v>1110225</v>
      </c>
      <c r="B33" s="10" t="s">
        <v>963</v>
      </c>
      <c r="C33">
        <v>1</v>
      </c>
      <c r="D33" s="11" t="s">
        <v>279</v>
      </c>
      <c r="E33" s="11">
        <v>1</v>
      </c>
      <c r="N33" s="90" t="s">
        <v>272</v>
      </c>
      <c r="O33" s="90" t="s">
        <v>778</v>
      </c>
      <c r="P33" s="90">
        <v>5</v>
      </c>
      <c r="Q33" s="14">
        <v>0</v>
      </c>
      <c r="R33" s="18" t="s">
        <v>280</v>
      </c>
      <c r="S33" s="19" t="s">
        <v>782</v>
      </c>
      <c r="T33" s="18" t="s">
        <v>994</v>
      </c>
    </row>
    <row r="34" spans="1:20" x14ac:dyDescent="0.3">
      <c r="A34" s="10">
        <f t="shared" si="4"/>
        <v>1110225</v>
      </c>
      <c r="B34" s="10" t="s">
        <v>963</v>
      </c>
      <c r="C34">
        <v>1</v>
      </c>
      <c r="D34" s="11" t="s">
        <v>281</v>
      </c>
      <c r="E34" s="11">
        <v>1</v>
      </c>
      <c r="N34" s="90"/>
      <c r="O34" s="90"/>
      <c r="P34" s="90"/>
      <c r="Q34" s="14"/>
      <c r="R34" s="18"/>
      <c r="S34" s="19"/>
      <c r="T34" s="18"/>
    </row>
    <row r="35" spans="1:20" x14ac:dyDescent="0.3">
      <c r="A35" s="10">
        <f t="shared" si="4"/>
        <v>1110225</v>
      </c>
      <c r="B35" s="10" t="s">
        <v>963</v>
      </c>
      <c r="C35">
        <v>1</v>
      </c>
      <c r="D35" s="11" t="s">
        <v>282</v>
      </c>
      <c r="E35" s="11">
        <v>1</v>
      </c>
      <c r="N35" s="90"/>
      <c r="O35" s="90"/>
      <c r="P35" s="90"/>
      <c r="Q35" s="14"/>
      <c r="R35" s="18"/>
      <c r="S35" s="19"/>
      <c r="T35" s="18"/>
    </row>
    <row r="36" spans="1:20" x14ac:dyDescent="0.3">
      <c r="A36" s="10">
        <v>1110224</v>
      </c>
      <c r="B36" s="10" t="s">
        <v>964</v>
      </c>
      <c r="C36">
        <v>1</v>
      </c>
      <c r="D36" s="11" t="s">
        <v>283</v>
      </c>
      <c r="E36" s="11">
        <v>1</v>
      </c>
      <c r="F36" s="12"/>
      <c r="G36">
        <v>1</v>
      </c>
      <c r="H36" s="11" t="s">
        <v>284</v>
      </c>
      <c r="I36">
        <v>1</v>
      </c>
      <c r="J36" s="12">
        <f>K36/L36</f>
        <v>0.375</v>
      </c>
      <c r="K36">
        <v>3</v>
      </c>
      <c r="L36">
        <v>8</v>
      </c>
      <c r="N36" s="90">
        <v>1110224</v>
      </c>
      <c r="O36" s="90" t="s">
        <v>783</v>
      </c>
      <c r="P36" s="90">
        <v>1</v>
      </c>
      <c r="Q36" s="14">
        <v>1</v>
      </c>
      <c r="R36" s="18" t="s">
        <v>285</v>
      </c>
      <c r="S36" s="19" t="s">
        <v>784</v>
      </c>
      <c r="T36" s="18" t="s">
        <v>994</v>
      </c>
    </row>
    <row r="37" spans="1:20" x14ac:dyDescent="0.3">
      <c r="A37" s="10">
        <f>A36</f>
        <v>1110224</v>
      </c>
      <c r="B37" s="10" t="s">
        <v>964</v>
      </c>
      <c r="C37">
        <v>1</v>
      </c>
      <c r="D37" t="s">
        <v>286</v>
      </c>
      <c r="H37" t="s">
        <v>287</v>
      </c>
      <c r="I37">
        <v>1</v>
      </c>
      <c r="N37" s="90">
        <v>1110224</v>
      </c>
      <c r="O37" s="90" t="s">
        <v>783</v>
      </c>
      <c r="P37" s="90">
        <v>2</v>
      </c>
      <c r="Q37" s="14">
        <v>1</v>
      </c>
      <c r="R37" s="18" t="s">
        <v>288</v>
      </c>
      <c r="S37" s="19" t="s">
        <v>785</v>
      </c>
      <c r="T37" s="18" t="s">
        <v>994</v>
      </c>
    </row>
    <row r="38" spans="1:20" x14ac:dyDescent="0.3">
      <c r="A38" s="10">
        <f t="shared" ref="A38:B40" si="5">A37</f>
        <v>1110224</v>
      </c>
      <c r="B38" s="10" t="s">
        <v>964</v>
      </c>
      <c r="C38">
        <v>1</v>
      </c>
      <c r="D38" s="11" t="s">
        <v>289</v>
      </c>
      <c r="E38" s="11">
        <v>1</v>
      </c>
      <c r="H38" t="s">
        <v>290</v>
      </c>
      <c r="I38">
        <v>1</v>
      </c>
      <c r="N38" s="90">
        <v>1110224</v>
      </c>
      <c r="O38" s="90" t="s">
        <v>783</v>
      </c>
      <c r="P38" s="90">
        <v>3</v>
      </c>
      <c r="Q38" s="14">
        <v>1</v>
      </c>
      <c r="R38" s="18" t="s">
        <v>291</v>
      </c>
      <c r="S38" s="19">
        <v>1110228</v>
      </c>
      <c r="T38" s="18" t="s">
        <v>238</v>
      </c>
    </row>
    <row r="39" spans="1:20" x14ac:dyDescent="0.3">
      <c r="A39" s="10">
        <f t="shared" si="5"/>
        <v>1110224</v>
      </c>
      <c r="B39" s="10" t="s">
        <v>964</v>
      </c>
      <c r="C39">
        <v>1</v>
      </c>
      <c r="D39" t="s">
        <v>292</v>
      </c>
      <c r="N39" s="90">
        <v>1110224</v>
      </c>
      <c r="O39" s="90" t="s">
        <v>783</v>
      </c>
      <c r="P39" s="90">
        <v>4</v>
      </c>
      <c r="Q39" s="14">
        <v>1</v>
      </c>
      <c r="R39" s="18" t="s">
        <v>293</v>
      </c>
      <c r="S39" s="19" t="s">
        <v>786</v>
      </c>
      <c r="T39" s="18" t="s">
        <v>994</v>
      </c>
    </row>
    <row r="40" spans="1:20" x14ac:dyDescent="0.3">
      <c r="A40" s="10">
        <f t="shared" si="5"/>
        <v>1110224</v>
      </c>
      <c r="B40" s="10" t="s">
        <v>964</v>
      </c>
      <c r="C40">
        <v>1</v>
      </c>
      <c r="D40" t="s">
        <v>294</v>
      </c>
      <c r="N40" s="90">
        <v>1110224</v>
      </c>
      <c r="O40" s="90" t="s">
        <v>783</v>
      </c>
      <c r="P40" s="90">
        <v>5</v>
      </c>
      <c r="Q40" s="14">
        <v>1</v>
      </c>
      <c r="R40" s="19" t="s">
        <v>263</v>
      </c>
      <c r="S40" s="19" t="s">
        <v>774</v>
      </c>
      <c r="T40" s="18" t="s">
        <v>994</v>
      </c>
    </row>
    <row r="41" spans="1:20" x14ac:dyDescent="0.3">
      <c r="A41" s="10">
        <v>1110223</v>
      </c>
      <c r="B41" s="10" t="s">
        <v>965</v>
      </c>
      <c r="C41">
        <v>1</v>
      </c>
      <c r="D41" t="s">
        <v>295</v>
      </c>
      <c r="F41" s="12"/>
      <c r="G41">
        <v>1</v>
      </c>
      <c r="H41" s="11" t="s">
        <v>296</v>
      </c>
      <c r="I41">
        <v>1</v>
      </c>
      <c r="J41" s="12">
        <f>K41/L41</f>
        <v>0.5</v>
      </c>
      <c r="K41">
        <v>9</v>
      </c>
      <c r="L41">
        <v>18</v>
      </c>
      <c r="N41" s="90" t="s">
        <v>297</v>
      </c>
      <c r="O41" s="90" t="s">
        <v>787</v>
      </c>
      <c r="P41" s="90">
        <v>1</v>
      </c>
      <c r="Q41" s="14">
        <v>0</v>
      </c>
      <c r="R41" s="18" t="s">
        <v>253</v>
      </c>
      <c r="S41" s="18" t="s">
        <v>253</v>
      </c>
      <c r="T41" s="18" t="s">
        <v>253</v>
      </c>
    </row>
    <row r="42" spans="1:20" x14ac:dyDescent="0.3">
      <c r="A42" s="10">
        <f>A41</f>
        <v>1110223</v>
      </c>
      <c r="B42" s="10" t="s">
        <v>965</v>
      </c>
      <c r="C42">
        <v>1</v>
      </c>
      <c r="D42" t="s">
        <v>298</v>
      </c>
      <c r="G42">
        <v>1</v>
      </c>
      <c r="H42" s="11" t="s">
        <v>299</v>
      </c>
      <c r="I42">
        <v>1</v>
      </c>
      <c r="N42" s="90"/>
      <c r="O42" s="90"/>
      <c r="P42" s="90"/>
      <c r="Q42" s="14"/>
      <c r="R42" s="18"/>
      <c r="S42" s="18"/>
      <c r="T42" s="18"/>
    </row>
    <row r="43" spans="1:20" x14ac:dyDescent="0.3">
      <c r="A43" s="10">
        <f t="shared" ref="A43:B54" si="6">A42</f>
        <v>1110223</v>
      </c>
      <c r="B43" s="10" t="s">
        <v>965</v>
      </c>
      <c r="C43">
        <v>1</v>
      </c>
      <c r="D43" s="11" t="s">
        <v>300</v>
      </c>
      <c r="E43" s="11">
        <v>1</v>
      </c>
      <c r="G43">
        <v>1</v>
      </c>
      <c r="H43" s="11" t="s">
        <v>301</v>
      </c>
      <c r="I43">
        <v>1</v>
      </c>
      <c r="N43" s="90"/>
      <c r="O43" s="90"/>
      <c r="P43" s="90"/>
      <c r="Q43" s="14"/>
      <c r="R43" s="18"/>
      <c r="S43" s="18"/>
      <c r="T43" s="18"/>
    </row>
    <row r="44" spans="1:20" x14ac:dyDescent="0.3">
      <c r="A44" s="10">
        <f t="shared" si="6"/>
        <v>1110223</v>
      </c>
      <c r="B44" s="10" t="s">
        <v>965</v>
      </c>
      <c r="C44">
        <v>1</v>
      </c>
      <c r="D44" s="11" t="s">
        <v>302</v>
      </c>
      <c r="E44" s="11">
        <v>1</v>
      </c>
      <c r="G44">
        <v>1</v>
      </c>
      <c r="H44" s="11" t="s">
        <v>303</v>
      </c>
      <c r="I44">
        <v>1</v>
      </c>
      <c r="N44" s="90"/>
      <c r="O44" s="90"/>
      <c r="P44" s="90"/>
      <c r="Q44" s="14"/>
      <c r="R44" s="18"/>
      <c r="S44" s="18"/>
      <c r="T44" s="18"/>
    </row>
    <row r="45" spans="1:20" x14ac:dyDescent="0.3">
      <c r="A45" s="10">
        <f t="shared" si="6"/>
        <v>1110223</v>
      </c>
      <c r="B45" s="10" t="s">
        <v>965</v>
      </c>
      <c r="C45">
        <v>1</v>
      </c>
      <c r="D45" s="11" t="s">
        <v>304</v>
      </c>
      <c r="E45" s="11">
        <v>1</v>
      </c>
      <c r="N45" s="90"/>
      <c r="O45" s="90"/>
      <c r="P45" s="90"/>
      <c r="Q45" s="14"/>
      <c r="R45" s="18"/>
      <c r="S45" s="18"/>
      <c r="T45" s="18"/>
    </row>
    <row r="46" spans="1:20" x14ac:dyDescent="0.3">
      <c r="A46" s="10">
        <f t="shared" si="6"/>
        <v>1110223</v>
      </c>
      <c r="B46" s="10" t="s">
        <v>965</v>
      </c>
      <c r="C46">
        <v>1</v>
      </c>
      <c r="D46" t="s">
        <v>305</v>
      </c>
      <c r="N46" s="90"/>
      <c r="O46" s="90"/>
      <c r="P46" s="90"/>
      <c r="Q46" s="14"/>
      <c r="R46" s="18"/>
      <c r="S46" s="18"/>
      <c r="T46" s="18"/>
    </row>
    <row r="47" spans="1:20" x14ac:dyDescent="0.3">
      <c r="A47" s="10">
        <f t="shared" si="6"/>
        <v>1110223</v>
      </c>
      <c r="B47" s="10" t="s">
        <v>965</v>
      </c>
      <c r="C47">
        <v>1</v>
      </c>
      <c r="D47" t="s">
        <v>306</v>
      </c>
      <c r="N47" s="90"/>
      <c r="O47" s="90"/>
      <c r="P47" s="90"/>
      <c r="Q47" s="14"/>
      <c r="R47" s="18"/>
      <c r="S47" s="18"/>
      <c r="T47" s="18"/>
    </row>
    <row r="48" spans="1:20" x14ac:dyDescent="0.3">
      <c r="A48" s="10">
        <f t="shared" si="6"/>
        <v>1110223</v>
      </c>
      <c r="B48" s="10" t="s">
        <v>965</v>
      </c>
      <c r="C48">
        <v>1</v>
      </c>
      <c r="D48" s="11" t="s">
        <v>307</v>
      </c>
      <c r="E48" s="11">
        <v>1</v>
      </c>
      <c r="N48" s="90"/>
      <c r="O48" s="90"/>
      <c r="P48" s="90"/>
      <c r="Q48" s="14"/>
      <c r="R48" s="18"/>
      <c r="S48" s="18"/>
      <c r="T48" s="18"/>
    </row>
    <row r="49" spans="1:20" x14ac:dyDescent="0.3">
      <c r="A49" s="10">
        <f t="shared" si="6"/>
        <v>1110223</v>
      </c>
      <c r="B49" s="10" t="s">
        <v>965</v>
      </c>
      <c r="C49">
        <v>1</v>
      </c>
      <c r="D49" t="s">
        <v>308</v>
      </c>
      <c r="N49" s="90"/>
      <c r="O49" s="90"/>
      <c r="P49" s="90"/>
      <c r="Q49" s="14"/>
      <c r="R49" s="18"/>
      <c r="S49" s="18"/>
      <c r="T49" s="18"/>
    </row>
    <row r="50" spans="1:20" x14ac:dyDescent="0.3">
      <c r="A50" s="10">
        <f t="shared" si="6"/>
        <v>1110223</v>
      </c>
      <c r="B50" s="10" t="s">
        <v>965</v>
      </c>
      <c r="C50">
        <v>1</v>
      </c>
      <c r="D50" t="s">
        <v>309</v>
      </c>
      <c r="N50" s="90"/>
      <c r="O50" s="90"/>
      <c r="P50" s="90"/>
      <c r="Q50" s="14"/>
      <c r="R50" s="18"/>
      <c r="S50" s="18"/>
      <c r="T50" s="18"/>
    </row>
    <row r="51" spans="1:20" x14ac:dyDescent="0.3">
      <c r="A51" s="10">
        <f t="shared" si="6"/>
        <v>1110223</v>
      </c>
      <c r="B51" s="10" t="s">
        <v>965</v>
      </c>
      <c r="C51">
        <v>1</v>
      </c>
      <c r="D51" t="s">
        <v>310</v>
      </c>
      <c r="N51" s="90"/>
      <c r="O51" s="90"/>
      <c r="P51" s="90"/>
      <c r="Q51" s="14"/>
      <c r="R51" s="18"/>
      <c r="S51" s="18"/>
      <c r="T51" s="18"/>
    </row>
    <row r="52" spans="1:20" x14ac:dyDescent="0.3">
      <c r="A52" s="10">
        <f t="shared" si="6"/>
        <v>1110223</v>
      </c>
      <c r="B52" s="10" t="s">
        <v>965</v>
      </c>
      <c r="C52">
        <v>1</v>
      </c>
      <c r="D52" s="11" t="s">
        <v>155</v>
      </c>
      <c r="E52" s="11">
        <v>1</v>
      </c>
      <c r="N52" s="90"/>
      <c r="O52" s="90"/>
      <c r="P52" s="90"/>
      <c r="Q52" s="14"/>
      <c r="R52" s="18"/>
      <c r="S52" s="18"/>
      <c r="T52" s="18"/>
    </row>
    <row r="53" spans="1:20" x14ac:dyDescent="0.3">
      <c r="A53" s="10">
        <f t="shared" si="6"/>
        <v>1110223</v>
      </c>
      <c r="B53" s="10" t="s">
        <v>965</v>
      </c>
      <c r="C53">
        <v>1</v>
      </c>
      <c r="D53" t="s">
        <v>311</v>
      </c>
      <c r="N53" s="90"/>
      <c r="O53" s="90"/>
      <c r="P53" s="90"/>
      <c r="Q53" s="14"/>
      <c r="R53" s="18"/>
      <c r="S53" s="18"/>
      <c r="T53" s="18"/>
    </row>
    <row r="54" spans="1:20" x14ac:dyDescent="0.3">
      <c r="A54" s="10">
        <f t="shared" si="6"/>
        <v>1110223</v>
      </c>
      <c r="B54" s="10" t="s">
        <v>965</v>
      </c>
      <c r="C54">
        <v>1</v>
      </c>
      <c r="D54" t="s">
        <v>312</v>
      </c>
      <c r="N54" s="90"/>
      <c r="O54" s="90"/>
      <c r="P54" s="90"/>
      <c r="Q54" s="14"/>
      <c r="R54" s="18"/>
      <c r="S54" s="18"/>
      <c r="T54" s="18"/>
    </row>
    <row r="55" spans="1:20" x14ac:dyDescent="0.3">
      <c r="A55" s="10">
        <v>1110222</v>
      </c>
      <c r="B55" s="10" t="s">
        <v>966</v>
      </c>
      <c r="C55">
        <v>1</v>
      </c>
      <c r="D55" s="11" t="s">
        <v>313</v>
      </c>
      <c r="E55" s="11">
        <v>1</v>
      </c>
      <c r="F55" s="12"/>
      <c r="G55">
        <v>1</v>
      </c>
      <c r="H55" s="11" t="s">
        <v>314</v>
      </c>
      <c r="I55">
        <v>1</v>
      </c>
      <c r="J55" s="12">
        <f>K55/L55</f>
        <v>0.91666666666666663</v>
      </c>
      <c r="K55">
        <v>11</v>
      </c>
      <c r="L55">
        <v>12</v>
      </c>
      <c r="N55" s="90" t="s">
        <v>315</v>
      </c>
      <c r="O55" s="90" t="s">
        <v>788</v>
      </c>
      <c r="P55" s="90">
        <v>1</v>
      </c>
      <c r="Q55" s="14">
        <v>1</v>
      </c>
      <c r="R55" s="18" t="s">
        <v>316</v>
      </c>
      <c r="S55" s="19" t="s">
        <v>789</v>
      </c>
      <c r="T55" s="18" t="s">
        <v>994</v>
      </c>
    </row>
    <row r="56" spans="1:20" x14ac:dyDescent="0.3">
      <c r="A56" s="10">
        <f>A55</f>
        <v>1110222</v>
      </c>
      <c r="B56" s="10" t="s">
        <v>966</v>
      </c>
      <c r="C56">
        <v>1</v>
      </c>
      <c r="D56" s="11" t="s">
        <v>317</v>
      </c>
      <c r="E56" s="11">
        <v>1</v>
      </c>
      <c r="G56">
        <v>1</v>
      </c>
      <c r="H56" s="11" t="s">
        <v>318</v>
      </c>
      <c r="I56">
        <v>1</v>
      </c>
      <c r="N56" s="90" t="s">
        <v>315</v>
      </c>
      <c r="O56" s="90" t="s">
        <v>788</v>
      </c>
      <c r="P56" s="90">
        <v>2</v>
      </c>
      <c r="Q56" s="14">
        <v>1</v>
      </c>
      <c r="R56" s="18" t="s">
        <v>316</v>
      </c>
      <c r="S56" s="19" t="s">
        <v>790</v>
      </c>
      <c r="T56" s="18" t="s">
        <v>994</v>
      </c>
    </row>
    <row r="57" spans="1:20" x14ac:dyDescent="0.3">
      <c r="A57" s="10">
        <f t="shared" ref="A57:B61" si="7">A56</f>
        <v>1110222</v>
      </c>
      <c r="B57" s="10" t="s">
        <v>966</v>
      </c>
      <c r="C57">
        <v>1</v>
      </c>
      <c r="D57" s="11" t="s">
        <v>319</v>
      </c>
      <c r="E57" s="11">
        <v>1</v>
      </c>
      <c r="G57">
        <v>1</v>
      </c>
      <c r="H57" s="11" t="s">
        <v>320</v>
      </c>
      <c r="I57">
        <v>1</v>
      </c>
      <c r="N57" s="90"/>
      <c r="O57" s="90"/>
      <c r="P57" s="90"/>
      <c r="Q57" s="14"/>
      <c r="R57" s="18"/>
      <c r="S57" s="19"/>
      <c r="T57" s="18"/>
    </row>
    <row r="58" spans="1:20" x14ac:dyDescent="0.3">
      <c r="A58" s="10">
        <f t="shared" si="7"/>
        <v>1110222</v>
      </c>
      <c r="B58" s="10" t="s">
        <v>966</v>
      </c>
      <c r="C58">
        <v>1</v>
      </c>
      <c r="D58" s="11" t="s">
        <v>321</v>
      </c>
      <c r="E58" s="11">
        <v>1</v>
      </c>
      <c r="G58">
        <v>1</v>
      </c>
      <c r="H58" s="11" t="s">
        <v>322</v>
      </c>
      <c r="I58">
        <v>1</v>
      </c>
      <c r="N58" s="90"/>
      <c r="O58" s="90"/>
      <c r="P58" s="90"/>
      <c r="Q58" s="14"/>
      <c r="R58" s="18"/>
      <c r="S58" s="19"/>
      <c r="T58" s="18"/>
    </row>
    <row r="59" spans="1:20" x14ac:dyDescent="0.3">
      <c r="A59" s="10">
        <f t="shared" si="7"/>
        <v>1110222</v>
      </c>
      <c r="B59" s="10" t="s">
        <v>966</v>
      </c>
      <c r="C59">
        <v>1</v>
      </c>
      <c r="D59" s="11" t="s">
        <v>323</v>
      </c>
      <c r="E59" s="11">
        <v>1</v>
      </c>
      <c r="H59" t="s">
        <v>14</v>
      </c>
      <c r="I59">
        <v>1</v>
      </c>
      <c r="N59" s="90"/>
      <c r="O59" s="90"/>
      <c r="P59" s="90"/>
      <c r="Q59" s="14"/>
      <c r="R59" s="18"/>
      <c r="S59" s="19"/>
      <c r="T59" s="18"/>
    </row>
    <row r="60" spans="1:20" x14ac:dyDescent="0.3">
      <c r="A60" s="10">
        <f t="shared" si="7"/>
        <v>1110222</v>
      </c>
      <c r="B60" s="10" t="s">
        <v>966</v>
      </c>
      <c r="C60">
        <v>1</v>
      </c>
      <c r="D60" s="11" t="s">
        <v>324</v>
      </c>
      <c r="E60" s="11">
        <v>1</v>
      </c>
      <c r="N60" s="90"/>
      <c r="O60" s="90"/>
      <c r="P60" s="90"/>
      <c r="Q60" s="14"/>
      <c r="R60" s="18"/>
      <c r="S60" s="19"/>
      <c r="T60" s="18"/>
    </row>
    <row r="61" spans="1:20" x14ac:dyDescent="0.3">
      <c r="A61" s="10">
        <f t="shared" si="7"/>
        <v>1110222</v>
      </c>
      <c r="B61" s="10" t="s">
        <v>966</v>
      </c>
      <c r="C61">
        <v>1</v>
      </c>
      <c r="D61" s="11" t="s">
        <v>325</v>
      </c>
      <c r="E61" s="11">
        <v>1</v>
      </c>
      <c r="N61" s="90"/>
      <c r="O61" s="90"/>
      <c r="P61" s="90"/>
      <c r="Q61" s="14"/>
      <c r="R61" s="18"/>
      <c r="S61" s="19"/>
      <c r="T61" s="18"/>
    </row>
    <row r="62" spans="1:20" x14ac:dyDescent="0.3">
      <c r="A62" s="4">
        <v>1110221</v>
      </c>
      <c r="B62" s="10" t="s">
        <v>791</v>
      </c>
      <c r="C62">
        <v>1</v>
      </c>
      <c r="D62" s="11" t="s">
        <v>326</v>
      </c>
      <c r="E62" s="11">
        <v>1</v>
      </c>
      <c r="F62" s="12"/>
      <c r="H62" t="s">
        <v>327</v>
      </c>
      <c r="I62">
        <v>1</v>
      </c>
      <c r="J62" s="12">
        <f>K62/L62</f>
        <v>0.66666666666666663</v>
      </c>
      <c r="K62">
        <v>2</v>
      </c>
      <c r="L62">
        <v>3</v>
      </c>
      <c r="N62" s="90" t="s">
        <v>328</v>
      </c>
      <c r="O62" s="90" t="s">
        <v>791</v>
      </c>
      <c r="P62" s="90">
        <v>1</v>
      </c>
      <c r="Q62" s="14">
        <v>0</v>
      </c>
      <c r="R62" s="18" t="s">
        <v>329</v>
      </c>
      <c r="S62" s="19" t="s">
        <v>792</v>
      </c>
      <c r="T62" s="18" t="s">
        <v>994</v>
      </c>
    </row>
    <row r="63" spans="1:20" x14ac:dyDescent="0.3">
      <c r="A63" s="10">
        <f>A62</f>
        <v>1110221</v>
      </c>
      <c r="B63" s="10" t="s">
        <v>791</v>
      </c>
      <c r="G63">
        <v>1</v>
      </c>
      <c r="H63" s="11" t="s">
        <v>326</v>
      </c>
      <c r="I63">
        <v>1</v>
      </c>
      <c r="N63" s="90" t="s">
        <v>328</v>
      </c>
      <c r="O63" s="90" t="s">
        <v>791</v>
      </c>
      <c r="P63" s="90">
        <v>2</v>
      </c>
      <c r="Q63" s="14">
        <v>0</v>
      </c>
      <c r="R63" s="19" t="str">
        <f>VLOOKUP(S63,[1]Sheet4!$A$1:$C$30,2,0)</f>
        <v>Crise ambiental, exploração capitalista, preservação ambiental</v>
      </c>
      <c r="S63" s="19">
        <v>1110220</v>
      </c>
      <c r="T63" s="18" t="s">
        <v>995</v>
      </c>
    </row>
    <row r="64" spans="1:20" x14ac:dyDescent="0.3">
      <c r="A64" s="10"/>
      <c r="B64" s="10"/>
      <c r="H64" s="11"/>
      <c r="N64" s="90" t="s">
        <v>328</v>
      </c>
      <c r="O64" s="90" t="s">
        <v>791</v>
      </c>
      <c r="P64" s="90">
        <v>3</v>
      </c>
      <c r="Q64" s="14">
        <v>0</v>
      </c>
      <c r="R64" s="18" t="s">
        <v>330</v>
      </c>
      <c r="S64" s="19" t="s">
        <v>793</v>
      </c>
      <c r="T64" s="18" t="s">
        <v>994</v>
      </c>
    </row>
    <row r="65" spans="1:20" x14ac:dyDescent="0.3">
      <c r="A65" s="10"/>
      <c r="B65" s="10"/>
      <c r="H65" s="11"/>
      <c r="N65" s="90" t="s">
        <v>328</v>
      </c>
      <c r="O65" s="90" t="s">
        <v>791</v>
      </c>
      <c r="P65" s="90">
        <v>4</v>
      </c>
      <c r="Q65" s="14">
        <v>0</v>
      </c>
      <c r="R65" s="19" t="str">
        <f>VLOOKUP(S65,[1]Sheet4!$A$1:$C$30,2,0)</f>
        <v>Crise climática, crise existencial, vida pós catástrofe</v>
      </c>
      <c r="S65" s="19">
        <v>1110224</v>
      </c>
      <c r="T65" s="18" t="s">
        <v>783</v>
      </c>
    </row>
    <row r="66" spans="1:20" x14ac:dyDescent="0.3">
      <c r="A66" s="10"/>
      <c r="B66" s="10"/>
      <c r="H66" s="11"/>
      <c r="N66" s="90" t="s">
        <v>328</v>
      </c>
      <c r="O66" s="90" t="s">
        <v>791</v>
      </c>
      <c r="P66" s="90">
        <v>5</v>
      </c>
      <c r="Q66" s="14">
        <v>0</v>
      </c>
      <c r="R66" s="18" t="s">
        <v>331</v>
      </c>
      <c r="S66" s="19" t="s">
        <v>794</v>
      </c>
      <c r="T66" s="18" t="s">
        <v>994</v>
      </c>
    </row>
    <row r="67" spans="1:20" x14ac:dyDescent="0.3">
      <c r="A67" s="10">
        <v>1110220</v>
      </c>
      <c r="B67" s="10" t="s">
        <v>967</v>
      </c>
      <c r="F67" s="12"/>
      <c r="H67" t="s">
        <v>332</v>
      </c>
      <c r="I67">
        <v>1</v>
      </c>
      <c r="J67" s="12">
        <f>K67/L67</f>
        <v>0</v>
      </c>
      <c r="L67">
        <v>4</v>
      </c>
      <c r="N67" s="90" t="s">
        <v>333</v>
      </c>
      <c r="O67" s="90" t="s">
        <v>795</v>
      </c>
      <c r="P67" s="90">
        <v>1</v>
      </c>
      <c r="Q67" s="14">
        <v>0</v>
      </c>
      <c r="R67" s="18" t="s">
        <v>253</v>
      </c>
      <c r="S67" s="18" t="s">
        <v>253</v>
      </c>
      <c r="T67" s="18" t="s">
        <v>253</v>
      </c>
    </row>
    <row r="68" spans="1:20" x14ac:dyDescent="0.3">
      <c r="A68" s="10">
        <f t="shared" ref="A68:B69" si="8">A67</f>
        <v>1110220</v>
      </c>
      <c r="B68" s="10" t="s">
        <v>967</v>
      </c>
      <c r="H68" t="s">
        <v>334</v>
      </c>
      <c r="I68">
        <v>2</v>
      </c>
      <c r="N68" s="90"/>
      <c r="O68" s="90"/>
      <c r="P68" s="90"/>
      <c r="Q68" s="14"/>
      <c r="R68" s="18"/>
      <c r="S68" s="18"/>
      <c r="T68" s="18"/>
    </row>
    <row r="69" spans="1:20" x14ac:dyDescent="0.3">
      <c r="A69" s="10">
        <f t="shared" si="8"/>
        <v>1110220</v>
      </c>
      <c r="B69" s="10" t="s">
        <v>967</v>
      </c>
      <c r="H69" t="s">
        <v>335</v>
      </c>
      <c r="I69">
        <v>1</v>
      </c>
      <c r="N69" s="90"/>
      <c r="O69" s="90"/>
      <c r="P69" s="90"/>
      <c r="Q69" s="14"/>
      <c r="R69" s="18"/>
      <c r="S69" s="18"/>
      <c r="T69" s="18"/>
    </row>
    <row r="70" spans="1:20" x14ac:dyDescent="0.3">
      <c r="A70" s="10">
        <v>1110219</v>
      </c>
      <c r="B70" s="10" t="s">
        <v>968</v>
      </c>
      <c r="C70">
        <v>1</v>
      </c>
      <c r="D70" s="11" t="s">
        <v>336</v>
      </c>
      <c r="E70" s="11">
        <v>1</v>
      </c>
      <c r="F70" s="12"/>
      <c r="G70">
        <v>1</v>
      </c>
      <c r="H70" s="11" t="s">
        <v>1</v>
      </c>
      <c r="I70">
        <v>1</v>
      </c>
      <c r="J70" s="12">
        <f>K70/L70</f>
        <v>0.76470588235294112</v>
      </c>
      <c r="K70">
        <v>13</v>
      </c>
      <c r="L70">
        <v>17</v>
      </c>
      <c r="N70" s="90" t="s">
        <v>337</v>
      </c>
      <c r="O70" s="90" t="s">
        <v>796</v>
      </c>
      <c r="P70" s="90">
        <v>1</v>
      </c>
      <c r="Q70" s="14">
        <v>2</v>
      </c>
      <c r="R70" s="18" t="s">
        <v>338</v>
      </c>
      <c r="S70" s="19" t="s">
        <v>797</v>
      </c>
      <c r="T70" s="18" t="s">
        <v>994</v>
      </c>
    </row>
    <row r="71" spans="1:20" x14ac:dyDescent="0.3">
      <c r="A71" s="10">
        <f t="shared" ref="A71:B83" si="9">A70</f>
        <v>1110219</v>
      </c>
      <c r="B71" s="10" t="s">
        <v>968</v>
      </c>
      <c r="C71">
        <v>1</v>
      </c>
      <c r="D71" t="s">
        <v>339</v>
      </c>
      <c r="G71">
        <v>1</v>
      </c>
      <c r="H71" s="11" t="s">
        <v>340</v>
      </c>
      <c r="I71">
        <v>1</v>
      </c>
      <c r="N71" s="90" t="s">
        <v>337</v>
      </c>
      <c r="O71" s="90" t="s">
        <v>796</v>
      </c>
      <c r="P71" s="90">
        <v>2</v>
      </c>
      <c r="Q71" s="14">
        <v>1</v>
      </c>
      <c r="R71" s="18" t="s">
        <v>341</v>
      </c>
      <c r="S71" s="19" t="s">
        <v>798</v>
      </c>
      <c r="T71" s="18" t="s">
        <v>994</v>
      </c>
    </row>
    <row r="72" spans="1:20" x14ac:dyDescent="0.3">
      <c r="A72" s="10">
        <f t="shared" si="9"/>
        <v>1110219</v>
      </c>
      <c r="B72" s="10" t="s">
        <v>968</v>
      </c>
      <c r="C72">
        <v>1</v>
      </c>
      <c r="D72" s="11" t="s">
        <v>342</v>
      </c>
      <c r="E72" s="11">
        <v>1</v>
      </c>
      <c r="G72">
        <v>1</v>
      </c>
      <c r="H72" s="11" t="s">
        <v>343</v>
      </c>
      <c r="I72">
        <v>1</v>
      </c>
      <c r="N72" s="90" t="s">
        <v>337</v>
      </c>
      <c r="O72" s="90" t="s">
        <v>796</v>
      </c>
      <c r="P72" s="90">
        <v>3</v>
      </c>
      <c r="Q72" s="14">
        <v>1</v>
      </c>
      <c r="R72" s="18"/>
      <c r="S72" s="19" t="s">
        <v>768</v>
      </c>
      <c r="T72" s="18" t="s">
        <v>994</v>
      </c>
    </row>
    <row r="73" spans="1:20" x14ac:dyDescent="0.3">
      <c r="A73" s="10">
        <f t="shared" si="9"/>
        <v>1110219</v>
      </c>
      <c r="B73" s="10" t="s">
        <v>968</v>
      </c>
      <c r="C73">
        <v>1</v>
      </c>
      <c r="D73" s="11" t="s">
        <v>344</v>
      </c>
      <c r="E73" s="11">
        <v>1</v>
      </c>
      <c r="N73" s="90"/>
      <c r="O73" s="90"/>
      <c r="P73" s="90"/>
      <c r="Q73" s="14"/>
      <c r="R73" s="18"/>
      <c r="S73" s="19"/>
      <c r="T73" s="18"/>
    </row>
    <row r="74" spans="1:20" x14ac:dyDescent="0.3">
      <c r="A74" s="10">
        <f t="shared" si="9"/>
        <v>1110219</v>
      </c>
      <c r="B74" s="10" t="s">
        <v>968</v>
      </c>
      <c r="C74">
        <v>1</v>
      </c>
      <c r="D74" t="s">
        <v>345</v>
      </c>
      <c r="N74" s="90"/>
      <c r="O74" s="90"/>
      <c r="P74" s="90"/>
      <c r="Q74" s="14"/>
      <c r="R74" s="18"/>
      <c r="S74" s="19"/>
      <c r="T74" s="18"/>
    </row>
    <row r="75" spans="1:20" x14ac:dyDescent="0.3">
      <c r="A75" s="10">
        <f t="shared" si="9"/>
        <v>1110219</v>
      </c>
      <c r="B75" s="10" t="s">
        <v>968</v>
      </c>
      <c r="C75">
        <v>1</v>
      </c>
      <c r="D75" t="s">
        <v>346</v>
      </c>
      <c r="N75" s="90"/>
      <c r="O75" s="90"/>
      <c r="P75" s="90"/>
      <c r="Q75" s="14"/>
      <c r="R75" s="18"/>
      <c r="S75" s="19"/>
      <c r="T75" s="18"/>
    </row>
    <row r="76" spans="1:20" x14ac:dyDescent="0.3">
      <c r="A76" s="10">
        <f t="shared" si="9"/>
        <v>1110219</v>
      </c>
      <c r="B76" s="10" t="s">
        <v>968</v>
      </c>
      <c r="C76">
        <v>1</v>
      </c>
      <c r="D76" s="11" t="s">
        <v>347</v>
      </c>
      <c r="E76" s="11">
        <v>1</v>
      </c>
      <c r="N76" s="90"/>
      <c r="O76" s="90"/>
      <c r="P76" s="90"/>
      <c r="Q76" s="14"/>
      <c r="R76" s="18"/>
      <c r="S76" s="19"/>
      <c r="T76" s="18"/>
    </row>
    <row r="77" spans="1:20" x14ac:dyDescent="0.3">
      <c r="A77" s="10">
        <f t="shared" si="9"/>
        <v>1110219</v>
      </c>
      <c r="B77" s="10" t="s">
        <v>968</v>
      </c>
      <c r="C77">
        <v>1</v>
      </c>
      <c r="D77" t="s">
        <v>61</v>
      </c>
      <c r="N77" s="90"/>
      <c r="O77" s="90"/>
      <c r="P77" s="90"/>
      <c r="Q77" s="14"/>
      <c r="R77" s="18"/>
      <c r="S77" s="19"/>
      <c r="T77" s="18"/>
    </row>
    <row r="78" spans="1:20" x14ac:dyDescent="0.3">
      <c r="A78" s="10">
        <f t="shared" si="9"/>
        <v>1110219</v>
      </c>
      <c r="B78" s="10" t="s">
        <v>968</v>
      </c>
      <c r="C78">
        <v>1</v>
      </c>
      <c r="D78" s="11" t="s">
        <v>348</v>
      </c>
      <c r="E78" s="11">
        <v>1</v>
      </c>
      <c r="N78" s="90"/>
      <c r="O78" s="90"/>
      <c r="P78" s="90"/>
      <c r="Q78" s="14"/>
      <c r="R78" s="18"/>
      <c r="S78" s="19"/>
      <c r="T78" s="18"/>
    </row>
    <row r="79" spans="1:20" x14ac:dyDescent="0.3">
      <c r="A79" s="10">
        <f t="shared" si="9"/>
        <v>1110219</v>
      </c>
      <c r="B79" s="10" t="s">
        <v>968</v>
      </c>
      <c r="C79">
        <v>1</v>
      </c>
      <c r="D79" s="11" t="s">
        <v>349</v>
      </c>
      <c r="E79" s="11">
        <v>1</v>
      </c>
      <c r="N79" s="90"/>
      <c r="O79" s="90"/>
      <c r="P79" s="90"/>
      <c r="Q79" s="14"/>
      <c r="R79" s="18"/>
      <c r="S79" s="19"/>
      <c r="T79" s="18"/>
    </row>
    <row r="80" spans="1:20" x14ac:dyDescent="0.3">
      <c r="A80" s="10">
        <f t="shared" si="9"/>
        <v>1110219</v>
      </c>
      <c r="B80" s="10" t="s">
        <v>968</v>
      </c>
      <c r="C80">
        <v>1</v>
      </c>
      <c r="D80" s="11" t="s">
        <v>350</v>
      </c>
      <c r="E80" s="11">
        <v>1</v>
      </c>
      <c r="N80" s="90"/>
      <c r="O80" s="90"/>
      <c r="P80" s="90"/>
      <c r="Q80" s="14"/>
      <c r="R80" s="18"/>
      <c r="S80" s="19"/>
      <c r="T80" s="18"/>
    </row>
    <row r="81" spans="1:20" x14ac:dyDescent="0.3">
      <c r="A81" s="10">
        <f t="shared" si="9"/>
        <v>1110219</v>
      </c>
      <c r="B81" s="10" t="s">
        <v>968</v>
      </c>
      <c r="C81">
        <v>1</v>
      </c>
      <c r="D81" s="11" t="s">
        <v>343</v>
      </c>
      <c r="E81" s="11">
        <v>1</v>
      </c>
      <c r="N81" s="90"/>
      <c r="O81" s="90"/>
      <c r="P81" s="90"/>
      <c r="Q81" s="14"/>
      <c r="R81" s="18"/>
      <c r="S81" s="19"/>
      <c r="T81" s="18"/>
    </row>
    <row r="82" spans="1:20" x14ac:dyDescent="0.3">
      <c r="A82" s="10">
        <f t="shared" si="9"/>
        <v>1110219</v>
      </c>
      <c r="B82" s="10" t="s">
        <v>968</v>
      </c>
      <c r="C82">
        <v>1</v>
      </c>
      <c r="D82" s="11" t="s">
        <v>351</v>
      </c>
      <c r="E82" s="11">
        <v>1</v>
      </c>
      <c r="N82" s="90"/>
      <c r="O82" s="90"/>
      <c r="P82" s="90"/>
      <c r="Q82" s="14"/>
      <c r="R82" s="18"/>
      <c r="S82" s="19"/>
      <c r="T82" s="18"/>
    </row>
    <row r="83" spans="1:20" x14ac:dyDescent="0.3">
      <c r="A83" s="10">
        <f t="shared" si="9"/>
        <v>1110219</v>
      </c>
      <c r="B83" s="10" t="s">
        <v>968</v>
      </c>
      <c r="C83">
        <v>1</v>
      </c>
      <c r="D83" s="11" t="s">
        <v>352</v>
      </c>
      <c r="E83" s="11">
        <v>1</v>
      </c>
      <c r="N83" s="90"/>
      <c r="O83" s="90"/>
      <c r="P83" s="90"/>
      <c r="Q83" s="14"/>
      <c r="R83" s="18"/>
      <c r="S83" s="19"/>
      <c r="T83" s="18"/>
    </row>
    <row r="84" spans="1:20" x14ac:dyDescent="0.3">
      <c r="A84" s="10">
        <v>1110218</v>
      </c>
      <c r="B84" s="10" t="s">
        <v>969</v>
      </c>
      <c r="C84">
        <v>1</v>
      </c>
      <c r="D84" s="11" t="s">
        <v>353</v>
      </c>
      <c r="E84" s="11">
        <v>1</v>
      </c>
      <c r="F84" s="12"/>
      <c r="G84">
        <v>1</v>
      </c>
      <c r="H84" s="11" t="s">
        <v>354</v>
      </c>
      <c r="I84">
        <v>1</v>
      </c>
      <c r="J84" s="12">
        <f>K84/L84</f>
        <v>1</v>
      </c>
      <c r="K84">
        <v>16</v>
      </c>
      <c r="L84">
        <v>16</v>
      </c>
      <c r="N84" s="90" t="s">
        <v>355</v>
      </c>
      <c r="O84" s="90" t="s">
        <v>799</v>
      </c>
      <c r="P84" s="90">
        <v>1</v>
      </c>
      <c r="Q84" s="14">
        <v>1</v>
      </c>
      <c r="R84" s="19" t="str">
        <f>VLOOKUP(S84,[1]Sheet4!$A$1:$C$30,2,0)</f>
        <v>Crise ambiental, luta pela terra, medicina ancestral</v>
      </c>
      <c r="S84" s="19">
        <v>1110209</v>
      </c>
      <c r="T84" s="18" t="s">
        <v>996</v>
      </c>
    </row>
    <row r="85" spans="1:20" x14ac:dyDescent="0.3">
      <c r="A85" s="10">
        <f t="shared" ref="A85:B96" si="10">A84</f>
        <v>1110218</v>
      </c>
      <c r="B85" s="10" t="s">
        <v>969</v>
      </c>
      <c r="C85">
        <v>1</v>
      </c>
      <c r="D85" s="11" t="s">
        <v>356</v>
      </c>
      <c r="E85" s="11">
        <v>1</v>
      </c>
      <c r="G85">
        <v>1</v>
      </c>
      <c r="H85" s="11" t="s">
        <v>357</v>
      </c>
      <c r="I85">
        <v>1</v>
      </c>
      <c r="N85" s="90" t="s">
        <v>355</v>
      </c>
      <c r="O85" s="90" t="s">
        <v>799</v>
      </c>
      <c r="P85" s="90">
        <v>2</v>
      </c>
      <c r="Q85" s="14">
        <v>1</v>
      </c>
      <c r="R85" s="18" t="s">
        <v>358</v>
      </c>
      <c r="S85" s="19" t="s">
        <v>800</v>
      </c>
      <c r="T85" s="18" t="s">
        <v>994</v>
      </c>
    </row>
    <row r="86" spans="1:20" x14ac:dyDescent="0.3">
      <c r="A86" s="10">
        <f t="shared" si="10"/>
        <v>1110218</v>
      </c>
      <c r="B86" s="10" t="s">
        <v>969</v>
      </c>
      <c r="C86">
        <v>1</v>
      </c>
      <c r="D86" s="11" t="s">
        <v>359</v>
      </c>
      <c r="E86" s="11">
        <v>1</v>
      </c>
      <c r="G86">
        <v>1</v>
      </c>
      <c r="H86" s="11" t="s">
        <v>360</v>
      </c>
      <c r="I86">
        <v>1</v>
      </c>
      <c r="N86" s="90" t="s">
        <v>355</v>
      </c>
      <c r="O86" s="90" t="s">
        <v>799</v>
      </c>
      <c r="P86" s="90">
        <v>3</v>
      </c>
      <c r="Q86" s="14">
        <v>1</v>
      </c>
      <c r="R86" s="18" t="s">
        <v>361</v>
      </c>
      <c r="S86" s="19" t="s">
        <v>801</v>
      </c>
      <c r="T86" s="18" t="s">
        <v>994</v>
      </c>
    </row>
    <row r="87" spans="1:20" x14ac:dyDescent="0.3">
      <c r="A87" s="10">
        <f t="shared" si="10"/>
        <v>1110218</v>
      </c>
      <c r="B87" s="10" t="s">
        <v>969</v>
      </c>
      <c r="C87">
        <v>1</v>
      </c>
      <c r="D87" s="11" t="s">
        <v>362</v>
      </c>
      <c r="E87" s="11">
        <v>1</v>
      </c>
      <c r="N87" s="90" t="s">
        <v>355</v>
      </c>
      <c r="O87" s="90" t="s">
        <v>799</v>
      </c>
      <c r="P87" s="90">
        <v>4</v>
      </c>
      <c r="Q87" s="14">
        <v>1</v>
      </c>
      <c r="R87" s="18" t="s">
        <v>363</v>
      </c>
      <c r="S87" s="19" t="s">
        <v>802</v>
      </c>
      <c r="T87" s="18" t="s">
        <v>994</v>
      </c>
    </row>
    <row r="88" spans="1:20" x14ac:dyDescent="0.3">
      <c r="A88" s="10">
        <f t="shared" si="10"/>
        <v>1110218</v>
      </c>
      <c r="B88" s="10" t="s">
        <v>969</v>
      </c>
      <c r="C88">
        <v>1</v>
      </c>
      <c r="D88" s="11" t="s">
        <v>364</v>
      </c>
      <c r="E88" s="11">
        <v>1</v>
      </c>
      <c r="N88" s="90" t="s">
        <v>355</v>
      </c>
      <c r="O88" s="90" t="s">
        <v>799</v>
      </c>
      <c r="P88" s="90">
        <v>5</v>
      </c>
      <c r="Q88" s="14">
        <v>1</v>
      </c>
      <c r="R88" s="18" t="s">
        <v>365</v>
      </c>
      <c r="S88" s="19" t="s">
        <v>803</v>
      </c>
      <c r="T88" s="18" t="s">
        <v>994</v>
      </c>
    </row>
    <row r="89" spans="1:20" x14ac:dyDescent="0.3">
      <c r="A89" s="10">
        <f t="shared" si="10"/>
        <v>1110218</v>
      </c>
      <c r="B89" s="10" t="s">
        <v>969</v>
      </c>
      <c r="C89">
        <v>1</v>
      </c>
      <c r="D89" s="11" t="s">
        <v>366</v>
      </c>
      <c r="E89" s="11">
        <v>1</v>
      </c>
      <c r="N89" s="90"/>
      <c r="O89" s="90"/>
      <c r="P89" s="90"/>
      <c r="Q89" s="14"/>
      <c r="R89" s="18"/>
      <c r="S89" s="19"/>
      <c r="T89" s="18"/>
    </row>
    <row r="90" spans="1:20" x14ac:dyDescent="0.3">
      <c r="A90" s="10">
        <f t="shared" si="10"/>
        <v>1110218</v>
      </c>
      <c r="B90" s="10" t="s">
        <v>969</v>
      </c>
      <c r="C90">
        <v>1</v>
      </c>
      <c r="D90" s="11" t="s">
        <v>367</v>
      </c>
      <c r="E90" s="11">
        <v>1</v>
      </c>
      <c r="N90" s="90"/>
      <c r="O90" s="90"/>
      <c r="P90" s="90"/>
      <c r="Q90" s="14"/>
      <c r="R90" s="18"/>
      <c r="S90" s="19"/>
      <c r="T90" s="18"/>
    </row>
    <row r="91" spans="1:20" x14ac:dyDescent="0.3">
      <c r="A91" s="10">
        <f t="shared" si="10"/>
        <v>1110218</v>
      </c>
      <c r="B91" s="10" t="s">
        <v>969</v>
      </c>
      <c r="C91">
        <v>1</v>
      </c>
      <c r="D91" s="11" t="s">
        <v>357</v>
      </c>
      <c r="E91" s="11">
        <v>1</v>
      </c>
      <c r="N91" s="90"/>
      <c r="O91" s="90"/>
      <c r="P91" s="90"/>
      <c r="Q91" s="14"/>
      <c r="R91" s="18"/>
      <c r="S91" s="19"/>
      <c r="T91" s="18"/>
    </row>
    <row r="92" spans="1:20" x14ac:dyDescent="0.3">
      <c r="A92" s="10">
        <f t="shared" si="10"/>
        <v>1110218</v>
      </c>
      <c r="B92" s="10" t="s">
        <v>969</v>
      </c>
      <c r="C92">
        <v>1</v>
      </c>
      <c r="D92" s="11" t="s">
        <v>368</v>
      </c>
      <c r="E92" s="11">
        <v>1</v>
      </c>
      <c r="N92" s="90"/>
      <c r="O92" s="90"/>
      <c r="P92" s="90"/>
      <c r="Q92" s="14"/>
      <c r="R92" s="18"/>
      <c r="S92" s="19"/>
      <c r="T92" s="18"/>
    </row>
    <row r="93" spans="1:20" x14ac:dyDescent="0.3">
      <c r="A93" s="10">
        <f t="shared" si="10"/>
        <v>1110218</v>
      </c>
      <c r="B93" s="10" t="s">
        <v>969</v>
      </c>
      <c r="C93">
        <v>1</v>
      </c>
      <c r="D93" s="11" t="s">
        <v>369</v>
      </c>
      <c r="E93" s="11">
        <v>1</v>
      </c>
      <c r="N93" s="90"/>
      <c r="O93" s="90"/>
      <c r="P93" s="90"/>
      <c r="Q93" s="14"/>
      <c r="R93" s="18"/>
      <c r="S93" s="19"/>
      <c r="T93" s="18"/>
    </row>
    <row r="94" spans="1:20" x14ac:dyDescent="0.3">
      <c r="A94" s="10">
        <f t="shared" si="10"/>
        <v>1110218</v>
      </c>
      <c r="B94" s="10" t="s">
        <v>969</v>
      </c>
      <c r="C94">
        <v>1</v>
      </c>
      <c r="D94" s="11" t="s">
        <v>370</v>
      </c>
      <c r="E94" s="11">
        <v>1</v>
      </c>
      <c r="N94" s="90"/>
      <c r="O94" s="90"/>
      <c r="P94" s="90"/>
      <c r="Q94" s="14"/>
      <c r="R94" s="18"/>
      <c r="S94" s="19"/>
      <c r="T94" s="18"/>
    </row>
    <row r="95" spans="1:20" x14ac:dyDescent="0.3">
      <c r="A95" s="10">
        <f t="shared" si="10"/>
        <v>1110218</v>
      </c>
      <c r="B95" s="10" t="s">
        <v>969</v>
      </c>
      <c r="C95">
        <v>1</v>
      </c>
      <c r="D95" s="11" t="s">
        <v>371</v>
      </c>
      <c r="E95" s="11">
        <v>1</v>
      </c>
      <c r="N95" s="90"/>
      <c r="O95" s="90"/>
      <c r="P95" s="90"/>
      <c r="Q95" s="14"/>
      <c r="R95" s="18"/>
      <c r="S95" s="19"/>
      <c r="T95" s="18"/>
    </row>
    <row r="96" spans="1:20" x14ac:dyDescent="0.3">
      <c r="A96" s="10">
        <f t="shared" si="10"/>
        <v>1110218</v>
      </c>
      <c r="B96" s="10" t="s">
        <v>969</v>
      </c>
      <c r="C96">
        <v>1</v>
      </c>
      <c r="D96" s="11" t="s">
        <v>372</v>
      </c>
      <c r="E96" s="11">
        <v>1</v>
      </c>
      <c r="N96" s="90"/>
      <c r="O96" s="90"/>
      <c r="P96" s="90"/>
      <c r="Q96" s="14"/>
      <c r="R96" s="18"/>
      <c r="S96" s="19"/>
      <c r="T96" s="18"/>
    </row>
    <row r="97" spans="1:20" x14ac:dyDescent="0.3">
      <c r="A97" s="10">
        <v>1110217</v>
      </c>
      <c r="B97" s="10" t="s">
        <v>970</v>
      </c>
      <c r="C97">
        <v>1</v>
      </c>
      <c r="D97" t="s">
        <v>373</v>
      </c>
      <c r="F97" s="12"/>
      <c r="G97">
        <v>1</v>
      </c>
      <c r="H97" s="11" t="s">
        <v>374</v>
      </c>
      <c r="I97">
        <v>1</v>
      </c>
      <c r="J97" s="12">
        <f>K97/L97</f>
        <v>0.81818181818181823</v>
      </c>
      <c r="K97">
        <v>9</v>
      </c>
      <c r="L97">
        <v>11</v>
      </c>
      <c r="N97" s="90" t="s">
        <v>375</v>
      </c>
      <c r="O97" s="90" t="s">
        <v>804</v>
      </c>
      <c r="P97" s="90">
        <v>1</v>
      </c>
      <c r="Q97" s="14">
        <v>0</v>
      </c>
      <c r="R97" s="18" t="s">
        <v>253</v>
      </c>
      <c r="S97" s="18" t="s">
        <v>253</v>
      </c>
      <c r="T97" s="18" t="s">
        <v>253</v>
      </c>
    </row>
    <row r="98" spans="1:20" x14ac:dyDescent="0.3">
      <c r="A98" s="10">
        <f t="shared" ref="A98:B104" si="11">A97</f>
        <v>1110217</v>
      </c>
      <c r="B98" s="10" t="s">
        <v>970</v>
      </c>
      <c r="C98">
        <v>1</v>
      </c>
      <c r="D98" s="11" t="s">
        <v>376</v>
      </c>
      <c r="E98" s="11">
        <v>1</v>
      </c>
      <c r="G98">
        <v>1</v>
      </c>
      <c r="H98" s="11" t="s">
        <v>377</v>
      </c>
      <c r="I98">
        <v>1</v>
      </c>
      <c r="N98" s="90"/>
      <c r="O98" s="90"/>
      <c r="P98" s="90"/>
      <c r="Q98" s="14"/>
      <c r="R98" s="18"/>
      <c r="S98" s="18"/>
      <c r="T98" s="18"/>
    </row>
    <row r="99" spans="1:20" x14ac:dyDescent="0.3">
      <c r="A99" s="10">
        <f t="shared" si="11"/>
        <v>1110217</v>
      </c>
      <c r="B99" s="10" t="s">
        <v>970</v>
      </c>
      <c r="C99">
        <v>1</v>
      </c>
      <c r="D99" s="11" t="s">
        <v>378</v>
      </c>
      <c r="E99" s="11">
        <v>1</v>
      </c>
      <c r="G99">
        <v>1</v>
      </c>
      <c r="H99" s="11" t="s">
        <v>379</v>
      </c>
      <c r="I99">
        <v>1</v>
      </c>
      <c r="N99" s="90"/>
      <c r="O99" s="90"/>
      <c r="P99" s="90"/>
      <c r="Q99" s="14"/>
      <c r="R99" s="18"/>
      <c r="S99" s="18"/>
      <c r="T99" s="18"/>
    </row>
    <row r="100" spans="1:20" x14ac:dyDescent="0.3">
      <c r="A100" s="10">
        <f t="shared" si="11"/>
        <v>1110217</v>
      </c>
      <c r="B100" s="10" t="s">
        <v>970</v>
      </c>
      <c r="C100">
        <v>1</v>
      </c>
      <c r="D100" s="11" t="s">
        <v>380</v>
      </c>
      <c r="E100" s="11">
        <v>1</v>
      </c>
      <c r="N100" s="90"/>
      <c r="O100" s="90"/>
      <c r="P100" s="90"/>
      <c r="Q100" s="14"/>
      <c r="R100" s="18"/>
      <c r="S100" s="18"/>
      <c r="T100" s="18"/>
    </row>
    <row r="101" spans="1:20" x14ac:dyDescent="0.3">
      <c r="A101" s="10">
        <f t="shared" si="11"/>
        <v>1110217</v>
      </c>
      <c r="B101" s="10" t="s">
        <v>970</v>
      </c>
      <c r="C101">
        <v>1</v>
      </c>
      <c r="D101" s="11" t="s">
        <v>381</v>
      </c>
      <c r="E101" s="11">
        <v>1</v>
      </c>
      <c r="N101" s="90"/>
      <c r="O101" s="90"/>
      <c r="P101" s="90"/>
      <c r="Q101" s="14"/>
      <c r="R101" s="18"/>
      <c r="S101" s="18"/>
      <c r="T101" s="18"/>
    </row>
    <row r="102" spans="1:20" x14ac:dyDescent="0.3">
      <c r="A102" s="10">
        <f t="shared" si="11"/>
        <v>1110217</v>
      </c>
      <c r="B102" s="10" t="s">
        <v>970</v>
      </c>
      <c r="C102">
        <v>1</v>
      </c>
      <c r="D102" s="11" t="s">
        <v>382</v>
      </c>
      <c r="E102" s="11">
        <v>1</v>
      </c>
      <c r="N102" s="90"/>
      <c r="O102" s="90"/>
      <c r="P102" s="90"/>
      <c r="Q102" s="14"/>
      <c r="R102" s="18"/>
      <c r="S102" s="18"/>
      <c r="T102" s="18"/>
    </row>
    <row r="103" spans="1:20" x14ac:dyDescent="0.3">
      <c r="A103" s="10">
        <f t="shared" si="11"/>
        <v>1110217</v>
      </c>
      <c r="B103" s="10" t="s">
        <v>970</v>
      </c>
      <c r="C103">
        <v>1</v>
      </c>
      <c r="D103" s="11" t="s">
        <v>383</v>
      </c>
      <c r="E103" s="11">
        <v>1</v>
      </c>
      <c r="N103" s="90"/>
      <c r="O103" s="90"/>
      <c r="P103" s="90"/>
      <c r="Q103" s="14"/>
      <c r="R103" s="18"/>
      <c r="S103" s="18"/>
      <c r="T103" s="18"/>
    </row>
    <row r="104" spans="1:20" x14ac:dyDescent="0.3">
      <c r="A104" s="10">
        <f t="shared" si="11"/>
        <v>1110217</v>
      </c>
      <c r="B104" s="10" t="s">
        <v>970</v>
      </c>
      <c r="C104">
        <v>1</v>
      </c>
      <c r="D104" t="s">
        <v>384</v>
      </c>
      <c r="N104" s="90"/>
      <c r="O104" s="90"/>
      <c r="P104" s="90"/>
      <c r="Q104" s="14"/>
      <c r="R104" s="18"/>
      <c r="S104" s="18"/>
      <c r="T104" s="18"/>
    </row>
    <row r="105" spans="1:20" x14ac:dyDescent="0.3">
      <c r="A105" s="10">
        <v>1110216</v>
      </c>
      <c r="B105" s="10" t="s">
        <v>971</v>
      </c>
      <c r="C105">
        <v>1</v>
      </c>
      <c r="D105" s="11" t="s">
        <v>385</v>
      </c>
      <c r="E105" s="11">
        <v>1</v>
      </c>
      <c r="F105" s="12"/>
      <c r="G105">
        <v>1</v>
      </c>
      <c r="H105" s="11" t="s">
        <v>386</v>
      </c>
      <c r="I105">
        <v>1</v>
      </c>
      <c r="J105" s="12">
        <f>K105/L105</f>
        <v>1</v>
      </c>
      <c r="K105">
        <v>9</v>
      </c>
      <c r="L105">
        <v>9</v>
      </c>
      <c r="N105" s="90" t="s">
        <v>387</v>
      </c>
      <c r="O105" s="90" t="s">
        <v>805</v>
      </c>
      <c r="P105" s="90">
        <v>1</v>
      </c>
      <c r="Q105" s="14">
        <v>2</v>
      </c>
      <c r="R105" s="18"/>
      <c r="S105" s="19">
        <v>1110215</v>
      </c>
      <c r="T105" s="18" t="s">
        <v>253</v>
      </c>
    </row>
    <row r="106" spans="1:20" x14ac:dyDescent="0.3">
      <c r="A106" s="10">
        <f t="shared" ref="A106:B108" si="12">A105</f>
        <v>1110216</v>
      </c>
      <c r="B106" s="10" t="s">
        <v>971</v>
      </c>
      <c r="C106">
        <v>1</v>
      </c>
      <c r="D106" s="11" t="s">
        <v>388</v>
      </c>
      <c r="E106" s="11">
        <v>1</v>
      </c>
      <c r="G106">
        <v>1</v>
      </c>
      <c r="H106" s="11" t="s">
        <v>389</v>
      </c>
      <c r="I106">
        <v>3</v>
      </c>
      <c r="N106" s="90"/>
      <c r="O106" s="90"/>
      <c r="P106" s="90"/>
      <c r="Q106" s="14"/>
      <c r="R106" s="18"/>
      <c r="S106" s="19"/>
      <c r="T106" s="18"/>
    </row>
    <row r="107" spans="1:20" x14ac:dyDescent="0.3">
      <c r="A107" s="10">
        <f t="shared" si="12"/>
        <v>1110216</v>
      </c>
      <c r="B107" s="10" t="s">
        <v>971</v>
      </c>
      <c r="C107">
        <v>1</v>
      </c>
      <c r="D107" s="11" t="s">
        <v>389</v>
      </c>
      <c r="E107" s="11">
        <v>1</v>
      </c>
      <c r="G107">
        <v>1</v>
      </c>
      <c r="H107" s="11" t="s">
        <v>390</v>
      </c>
      <c r="I107">
        <v>1</v>
      </c>
      <c r="N107" s="90"/>
      <c r="O107" s="90"/>
      <c r="P107" s="90"/>
      <c r="Q107" s="14"/>
      <c r="R107" s="18"/>
      <c r="S107" s="19"/>
      <c r="T107" s="18"/>
    </row>
    <row r="108" spans="1:20" x14ac:dyDescent="0.3">
      <c r="A108" s="10">
        <f t="shared" si="12"/>
        <v>1110216</v>
      </c>
      <c r="B108" s="10" t="s">
        <v>971</v>
      </c>
      <c r="C108">
        <v>1</v>
      </c>
      <c r="D108" s="11" t="s">
        <v>391</v>
      </c>
      <c r="E108" s="11">
        <v>1</v>
      </c>
      <c r="N108" s="90"/>
      <c r="O108" s="90"/>
      <c r="P108" s="90"/>
      <c r="Q108" s="14"/>
      <c r="R108" s="18"/>
      <c r="S108" s="19"/>
      <c r="T108" s="18"/>
    </row>
    <row r="109" spans="1:20" x14ac:dyDescent="0.3">
      <c r="A109" s="10">
        <v>1110215</v>
      </c>
      <c r="B109" s="10" t="s">
        <v>735</v>
      </c>
      <c r="C109">
        <v>1</v>
      </c>
      <c r="D109" s="11" t="s">
        <v>392</v>
      </c>
      <c r="E109" s="11">
        <v>1</v>
      </c>
      <c r="F109" s="12"/>
      <c r="G109">
        <v>1</v>
      </c>
      <c r="H109" s="11" t="s">
        <v>5</v>
      </c>
      <c r="I109">
        <v>1</v>
      </c>
      <c r="J109" s="12">
        <f>K109/L109</f>
        <v>0.7</v>
      </c>
      <c r="K109">
        <v>7</v>
      </c>
      <c r="L109">
        <v>10</v>
      </c>
      <c r="N109" s="90" t="s">
        <v>393</v>
      </c>
      <c r="O109" s="90" t="s">
        <v>806</v>
      </c>
      <c r="P109" s="90">
        <v>1</v>
      </c>
      <c r="Q109" s="23">
        <v>258</v>
      </c>
      <c r="R109" s="19" t="s">
        <v>394</v>
      </c>
      <c r="S109" s="19" t="s">
        <v>807</v>
      </c>
      <c r="T109" s="18" t="s">
        <v>994</v>
      </c>
    </row>
    <row r="110" spans="1:20" x14ac:dyDescent="0.3">
      <c r="A110" s="10">
        <f t="shared" ref="A110:B115" si="13">A109</f>
        <v>1110215</v>
      </c>
      <c r="B110" s="10" t="s">
        <v>735</v>
      </c>
      <c r="C110">
        <v>1</v>
      </c>
      <c r="D110" s="11" t="s">
        <v>396</v>
      </c>
      <c r="E110" s="11">
        <v>1</v>
      </c>
      <c r="G110">
        <v>1</v>
      </c>
      <c r="H110" s="11" t="s">
        <v>395</v>
      </c>
      <c r="I110">
        <v>1</v>
      </c>
      <c r="N110" s="90" t="s">
        <v>393</v>
      </c>
      <c r="O110" s="90" t="s">
        <v>806</v>
      </c>
      <c r="P110" s="90">
        <v>2</v>
      </c>
      <c r="Q110" s="23">
        <v>187</v>
      </c>
      <c r="R110" s="19" t="s">
        <v>397</v>
      </c>
      <c r="S110" s="19" t="s">
        <v>808</v>
      </c>
      <c r="T110" s="18" t="s">
        <v>994</v>
      </c>
    </row>
    <row r="111" spans="1:20" x14ac:dyDescent="0.3">
      <c r="A111" s="10">
        <f t="shared" si="13"/>
        <v>1110215</v>
      </c>
      <c r="B111" s="10" t="s">
        <v>735</v>
      </c>
      <c r="C111">
        <v>1</v>
      </c>
      <c r="D111" s="11" t="s">
        <v>398</v>
      </c>
      <c r="E111" s="11">
        <v>1</v>
      </c>
      <c r="H111" t="s">
        <v>399</v>
      </c>
      <c r="I111">
        <v>1</v>
      </c>
      <c r="N111" s="90" t="s">
        <v>393</v>
      </c>
      <c r="O111" s="90" t="s">
        <v>806</v>
      </c>
      <c r="P111" s="90">
        <v>3</v>
      </c>
      <c r="Q111" s="23">
        <v>90</v>
      </c>
      <c r="R111" s="19" t="s">
        <v>400</v>
      </c>
      <c r="S111" s="19" t="s">
        <v>809</v>
      </c>
      <c r="T111" s="18" t="s">
        <v>994</v>
      </c>
    </row>
    <row r="112" spans="1:20" x14ac:dyDescent="0.3">
      <c r="A112" s="10">
        <f t="shared" si="13"/>
        <v>1110215</v>
      </c>
      <c r="B112" s="10" t="s">
        <v>735</v>
      </c>
      <c r="C112">
        <v>1</v>
      </c>
      <c r="D112" t="s">
        <v>401</v>
      </c>
      <c r="N112" s="90" t="s">
        <v>393</v>
      </c>
      <c r="O112" s="90" t="s">
        <v>806</v>
      </c>
      <c r="P112" s="90">
        <v>4</v>
      </c>
      <c r="Q112" s="23">
        <v>60</v>
      </c>
      <c r="R112" s="19" t="s">
        <v>402</v>
      </c>
      <c r="S112" s="19" t="s">
        <v>810</v>
      </c>
      <c r="T112" s="18" t="s">
        <v>994</v>
      </c>
    </row>
    <row r="113" spans="1:20" x14ac:dyDescent="0.3">
      <c r="A113" s="10">
        <f t="shared" si="13"/>
        <v>1110215</v>
      </c>
      <c r="B113" s="10" t="s">
        <v>735</v>
      </c>
      <c r="C113">
        <v>1</v>
      </c>
      <c r="D113" s="11" t="s">
        <v>403</v>
      </c>
      <c r="E113" s="11">
        <v>1</v>
      </c>
      <c r="N113" s="90" t="s">
        <v>393</v>
      </c>
      <c r="O113" s="90" t="s">
        <v>806</v>
      </c>
      <c r="P113" s="90">
        <v>5</v>
      </c>
      <c r="Q113" s="23">
        <v>29</v>
      </c>
      <c r="R113" s="19" t="s">
        <v>404</v>
      </c>
      <c r="S113" s="19" t="s">
        <v>811</v>
      </c>
      <c r="T113" s="18" t="s">
        <v>994</v>
      </c>
    </row>
    <row r="114" spans="1:20" x14ac:dyDescent="0.3">
      <c r="A114" s="10">
        <f t="shared" si="13"/>
        <v>1110215</v>
      </c>
      <c r="B114" s="10" t="s">
        <v>735</v>
      </c>
      <c r="C114">
        <v>1</v>
      </c>
      <c r="D114" s="11" t="s">
        <v>389</v>
      </c>
      <c r="E114" s="11">
        <v>1</v>
      </c>
      <c r="N114" s="90"/>
      <c r="O114" s="90"/>
      <c r="P114" s="90"/>
      <c r="Q114" s="23"/>
      <c r="R114" s="19"/>
      <c r="S114" s="19"/>
      <c r="T114" s="18"/>
    </row>
    <row r="115" spans="1:20" x14ac:dyDescent="0.3">
      <c r="A115" s="10">
        <f t="shared" si="13"/>
        <v>1110215</v>
      </c>
      <c r="B115" s="10" t="s">
        <v>735</v>
      </c>
      <c r="C115">
        <v>1</v>
      </c>
      <c r="D115" t="s">
        <v>405</v>
      </c>
      <c r="N115" s="90"/>
      <c r="O115" s="90"/>
      <c r="P115" s="90"/>
      <c r="Q115" s="23"/>
      <c r="R115" s="19"/>
      <c r="S115" s="19"/>
      <c r="T115" s="18"/>
    </row>
    <row r="116" spans="1:20" x14ac:dyDescent="0.3">
      <c r="A116" s="10">
        <v>1110214</v>
      </c>
      <c r="B116" s="10" t="s">
        <v>972</v>
      </c>
      <c r="C116">
        <v>1</v>
      </c>
      <c r="D116" s="11" t="s">
        <v>406</v>
      </c>
      <c r="E116" s="11">
        <v>1</v>
      </c>
      <c r="F116" s="12"/>
      <c r="G116">
        <v>1</v>
      </c>
      <c r="H116" s="11" t="s">
        <v>407</v>
      </c>
      <c r="I116">
        <v>1</v>
      </c>
      <c r="J116" s="12">
        <f>K116/L116</f>
        <v>0.47058823529411764</v>
      </c>
      <c r="K116">
        <v>8</v>
      </c>
      <c r="L116">
        <v>17</v>
      </c>
      <c r="N116" s="90" t="s">
        <v>408</v>
      </c>
      <c r="O116" s="90" t="s">
        <v>812</v>
      </c>
      <c r="P116" s="90">
        <v>1</v>
      </c>
      <c r="Q116" s="14">
        <v>0</v>
      </c>
      <c r="R116" s="18" t="s">
        <v>253</v>
      </c>
      <c r="S116" s="18" t="s">
        <v>253</v>
      </c>
      <c r="T116" s="18" t="s">
        <v>253</v>
      </c>
    </row>
    <row r="117" spans="1:20" x14ac:dyDescent="0.3">
      <c r="A117" s="10">
        <f t="shared" ref="A117:B129" si="14">A116</f>
        <v>1110214</v>
      </c>
      <c r="B117" s="10" t="s">
        <v>972</v>
      </c>
      <c r="C117">
        <v>1</v>
      </c>
      <c r="D117" s="11" t="s">
        <v>409</v>
      </c>
      <c r="E117" s="11">
        <v>1</v>
      </c>
      <c r="N117" s="90"/>
      <c r="O117" s="90"/>
      <c r="P117" s="90"/>
      <c r="Q117" s="14"/>
      <c r="R117" s="18"/>
      <c r="S117" s="18"/>
      <c r="T117" s="18"/>
    </row>
    <row r="118" spans="1:20" x14ac:dyDescent="0.3">
      <c r="A118" s="10">
        <f t="shared" si="14"/>
        <v>1110214</v>
      </c>
      <c r="B118" s="10" t="s">
        <v>972</v>
      </c>
      <c r="C118">
        <v>1</v>
      </c>
      <c r="D118" s="11" t="s">
        <v>410</v>
      </c>
      <c r="E118" s="11">
        <v>1</v>
      </c>
      <c r="N118" s="90"/>
      <c r="O118" s="90"/>
      <c r="P118" s="90"/>
      <c r="Q118" s="14"/>
      <c r="R118" s="18"/>
      <c r="S118" s="18"/>
      <c r="T118" s="18"/>
    </row>
    <row r="119" spans="1:20" x14ac:dyDescent="0.3">
      <c r="A119" s="10">
        <f t="shared" si="14"/>
        <v>1110214</v>
      </c>
      <c r="B119" s="10" t="s">
        <v>972</v>
      </c>
      <c r="C119">
        <v>1</v>
      </c>
      <c r="D119" s="11" t="s">
        <v>407</v>
      </c>
      <c r="E119" s="11">
        <v>1</v>
      </c>
      <c r="N119" s="90"/>
      <c r="O119" s="90"/>
      <c r="P119" s="90"/>
      <c r="Q119" s="14"/>
      <c r="R119" s="18"/>
      <c r="S119" s="18"/>
      <c r="T119" s="18"/>
    </row>
    <row r="120" spans="1:20" x14ac:dyDescent="0.3">
      <c r="A120" s="10">
        <f t="shared" si="14"/>
        <v>1110214</v>
      </c>
      <c r="B120" s="10" t="s">
        <v>972</v>
      </c>
      <c r="C120">
        <v>2</v>
      </c>
      <c r="D120" s="11" t="s">
        <v>411</v>
      </c>
      <c r="E120" s="11">
        <v>1</v>
      </c>
      <c r="N120" s="90"/>
      <c r="O120" s="90"/>
      <c r="P120" s="90"/>
      <c r="Q120" s="14"/>
      <c r="R120" s="18"/>
      <c r="S120" s="18"/>
      <c r="T120" s="18"/>
    </row>
    <row r="121" spans="1:20" x14ac:dyDescent="0.3">
      <c r="A121" s="10">
        <f t="shared" si="14"/>
        <v>1110214</v>
      </c>
      <c r="B121" s="10" t="s">
        <v>972</v>
      </c>
      <c r="C121">
        <v>1</v>
      </c>
      <c r="D121" s="11" t="s">
        <v>412</v>
      </c>
      <c r="E121" s="11">
        <v>1</v>
      </c>
      <c r="N121" s="90"/>
      <c r="O121" s="90"/>
      <c r="P121" s="90"/>
      <c r="Q121" s="14"/>
      <c r="R121" s="18"/>
      <c r="S121" s="18"/>
      <c r="T121" s="18"/>
    </row>
    <row r="122" spans="1:20" x14ac:dyDescent="0.3">
      <c r="A122" s="10">
        <f t="shared" si="14"/>
        <v>1110214</v>
      </c>
      <c r="B122" s="10" t="s">
        <v>972</v>
      </c>
      <c r="C122">
        <v>1</v>
      </c>
      <c r="D122" t="s">
        <v>413</v>
      </c>
      <c r="N122" s="90"/>
      <c r="O122" s="90"/>
      <c r="P122" s="90"/>
      <c r="Q122" s="14"/>
      <c r="R122" s="18"/>
      <c r="S122" s="18"/>
      <c r="T122" s="18"/>
    </row>
    <row r="123" spans="1:20" x14ac:dyDescent="0.3">
      <c r="A123" s="10">
        <f t="shared" si="14"/>
        <v>1110214</v>
      </c>
      <c r="B123" s="10" t="s">
        <v>972</v>
      </c>
      <c r="C123">
        <v>1</v>
      </c>
      <c r="D123" t="s">
        <v>414</v>
      </c>
      <c r="N123" s="90"/>
      <c r="O123" s="90"/>
      <c r="P123" s="90"/>
      <c r="Q123" s="14"/>
      <c r="R123" s="18"/>
      <c r="S123" s="18"/>
      <c r="T123" s="18"/>
    </row>
    <row r="124" spans="1:20" x14ac:dyDescent="0.3">
      <c r="A124" s="10">
        <f t="shared" si="14"/>
        <v>1110214</v>
      </c>
      <c r="B124" s="10" t="s">
        <v>972</v>
      </c>
      <c r="C124">
        <v>1</v>
      </c>
      <c r="D124" t="s">
        <v>415</v>
      </c>
      <c r="N124" s="90"/>
      <c r="O124" s="90"/>
      <c r="P124" s="90"/>
      <c r="Q124" s="14"/>
      <c r="R124" s="18"/>
      <c r="S124" s="18"/>
      <c r="T124" s="18"/>
    </row>
    <row r="125" spans="1:20" x14ac:dyDescent="0.3">
      <c r="A125" s="10">
        <f t="shared" si="14"/>
        <v>1110214</v>
      </c>
      <c r="B125" s="10" t="s">
        <v>972</v>
      </c>
      <c r="C125">
        <v>1</v>
      </c>
      <c r="D125" t="s">
        <v>416</v>
      </c>
      <c r="N125" s="90"/>
      <c r="O125" s="90"/>
      <c r="P125" s="90"/>
      <c r="Q125" s="14"/>
      <c r="R125" s="18"/>
      <c r="S125" s="18"/>
      <c r="T125" s="18"/>
    </row>
    <row r="126" spans="1:20" x14ac:dyDescent="0.3">
      <c r="A126" s="10">
        <f t="shared" si="14"/>
        <v>1110214</v>
      </c>
      <c r="B126" s="10" t="s">
        <v>972</v>
      </c>
      <c r="C126">
        <v>2</v>
      </c>
      <c r="D126" t="s">
        <v>417</v>
      </c>
      <c r="N126" s="90"/>
      <c r="O126" s="90"/>
      <c r="P126" s="90"/>
      <c r="Q126" s="14"/>
      <c r="R126" s="18"/>
      <c r="S126" s="18"/>
      <c r="T126" s="18"/>
    </row>
    <row r="127" spans="1:20" x14ac:dyDescent="0.3">
      <c r="A127" s="10">
        <f t="shared" si="14"/>
        <v>1110214</v>
      </c>
      <c r="B127" s="10" t="s">
        <v>972</v>
      </c>
      <c r="C127">
        <v>1</v>
      </c>
      <c r="D127" t="s">
        <v>418</v>
      </c>
      <c r="N127" s="90"/>
      <c r="O127" s="90"/>
      <c r="P127" s="90"/>
      <c r="Q127" s="14"/>
      <c r="R127" s="18"/>
      <c r="S127" s="18"/>
      <c r="T127" s="18"/>
    </row>
    <row r="128" spans="1:20" x14ac:dyDescent="0.3">
      <c r="A128" s="10">
        <f t="shared" si="14"/>
        <v>1110214</v>
      </c>
      <c r="B128" s="10" t="s">
        <v>972</v>
      </c>
      <c r="C128">
        <v>1</v>
      </c>
      <c r="D128" t="s">
        <v>419</v>
      </c>
      <c r="N128" s="90"/>
      <c r="O128" s="90"/>
      <c r="P128" s="90"/>
      <c r="Q128" s="14"/>
      <c r="R128" s="18"/>
      <c r="S128" s="18"/>
      <c r="T128" s="18"/>
    </row>
    <row r="129" spans="1:20" x14ac:dyDescent="0.3">
      <c r="A129" s="10">
        <f t="shared" si="14"/>
        <v>1110214</v>
      </c>
      <c r="B129" s="10" t="s">
        <v>972</v>
      </c>
      <c r="C129">
        <v>1</v>
      </c>
      <c r="D129" t="s">
        <v>420</v>
      </c>
      <c r="N129" s="90"/>
      <c r="O129" s="90"/>
      <c r="P129" s="90"/>
      <c r="Q129" s="14"/>
      <c r="R129" s="18"/>
      <c r="S129" s="18"/>
      <c r="T129" s="18"/>
    </row>
    <row r="130" spans="1:20" x14ac:dyDescent="0.3">
      <c r="A130" s="10">
        <v>1110213</v>
      </c>
      <c r="B130" s="10" t="s">
        <v>973</v>
      </c>
      <c r="C130">
        <v>2</v>
      </c>
      <c r="D130" s="11" t="s">
        <v>421</v>
      </c>
      <c r="E130" s="11">
        <v>1</v>
      </c>
      <c r="F130" s="12"/>
      <c r="G130">
        <v>1</v>
      </c>
      <c r="H130" s="11" t="s">
        <v>422</v>
      </c>
      <c r="I130">
        <v>1</v>
      </c>
      <c r="J130" s="12">
        <f>K130/L130</f>
        <v>1</v>
      </c>
      <c r="K130">
        <v>15</v>
      </c>
      <c r="L130">
        <v>15</v>
      </c>
      <c r="N130" s="90" t="s">
        <v>423</v>
      </c>
      <c r="O130" s="90" t="s">
        <v>813</v>
      </c>
      <c r="P130" s="90">
        <v>1</v>
      </c>
      <c r="Q130" s="14">
        <v>0</v>
      </c>
      <c r="R130" s="18" t="s">
        <v>253</v>
      </c>
      <c r="S130" s="18" t="s">
        <v>253</v>
      </c>
      <c r="T130" s="18" t="s">
        <v>253</v>
      </c>
    </row>
    <row r="131" spans="1:20" x14ac:dyDescent="0.3">
      <c r="A131" s="10">
        <f t="shared" ref="A131:B139" si="15">A130</f>
        <v>1110213</v>
      </c>
      <c r="B131" s="10" t="s">
        <v>973</v>
      </c>
      <c r="C131">
        <v>1</v>
      </c>
      <c r="D131" s="11" t="s">
        <v>424</v>
      </c>
      <c r="E131" s="11">
        <v>1</v>
      </c>
      <c r="G131">
        <v>1</v>
      </c>
      <c r="H131" s="11" t="s">
        <v>425</v>
      </c>
      <c r="I131">
        <v>1</v>
      </c>
      <c r="N131" s="90"/>
      <c r="O131" s="90"/>
      <c r="P131" s="90"/>
      <c r="Q131" s="14"/>
      <c r="R131" s="18"/>
      <c r="S131" s="18"/>
      <c r="T131" s="18"/>
    </row>
    <row r="132" spans="1:20" x14ac:dyDescent="0.3">
      <c r="A132" s="10">
        <f t="shared" si="15"/>
        <v>1110213</v>
      </c>
      <c r="B132" s="10" t="s">
        <v>973</v>
      </c>
      <c r="C132">
        <v>1</v>
      </c>
      <c r="D132" s="11" t="s">
        <v>426</v>
      </c>
      <c r="E132" s="11">
        <v>1</v>
      </c>
      <c r="G132">
        <v>1</v>
      </c>
      <c r="H132" s="11" t="s">
        <v>427</v>
      </c>
      <c r="I132">
        <v>1</v>
      </c>
      <c r="N132" s="90"/>
      <c r="O132" s="90"/>
      <c r="P132" s="90"/>
      <c r="Q132" s="14"/>
      <c r="R132" s="18"/>
      <c r="S132" s="18"/>
      <c r="T132" s="18"/>
    </row>
    <row r="133" spans="1:20" x14ac:dyDescent="0.3">
      <c r="A133" s="10">
        <f t="shared" si="15"/>
        <v>1110213</v>
      </c>
      <c r="B133" s="10" t="s">
        <v>973</v>
      </c>
      <c r="C133">
        <v>2</v>
      </c>
      <c r="D133" s="11" t="s">
        <v>428</v>
      </c>
      <c r="E133" s="11">
        <v>1</v>
      </c>
      <c r="N133" s="90"/>
      <c r="O133" s="90"/>
      <c r="P133" s="90"/>
      <c r="Q133" s="14"/>
      <c r="R133" s="18"/>
      <c r="S133" s="18"/>
      <c r="T133" s="18"/>
    </row>
    <row r="134" spans="1:20" x14ac:dyDescent="0.3">
      <c r="A134" s="10">
        <f t="shared" si="15"/>
        <v>1110213</v>
      </c>
      <c r="B134" s="10" t="s">
        <v>973</v>
      </c>
      <c r="C134">
        <v>1</v>
      </c>
      <c r="D134" s="11" t="s">
        <v>429</v>
      </c>
      <c r="E134" s="11">
        <v>1</v>
      </c>
      <c r="N134" s="90"/>
      <c r="O134" s="90"/>
      <c r="P134" s="90"/>
      <c r="Q134" s="14"/>
      <c r="R134" s="18"/>
      <c r="S134" s="18"/>
      <c r="T134" s="18"/>
    </row>
    <row r="135" spans="1:20" x14ac:dyDescent="0.3">
      <c r="A135" s="10">
        <f t="shared" si="15"/>
        <v>1110213</v>
      </c>
      <c r="B135" s="10" t="s">
        <v>973</v>
      </c>
      <c r="C135">
        <v>1</v>
      </c>
      <c r="D135" s="11" t="s">
        <v>430</v>
      </c>
      <c r="E135" s="11">
        <v>1</v>
      </c>
      <c r="N135" s="90"/>
      <c r="O135" s="90"/>
      <c r="P135" s="90"/>
      <c r="Q135" s="14"/>
      <c r="R135" s="18"/>
      <c r="S135" s="18"/>
      <c r="T135" s="18"/>
    </row>
    <row r="136" spans="1:20" x14ac:dyDescent="0.3">
      <c r="A136" s="10">
        <f t="shared" si="15"/>
        <v>1110213</v>
      </c>
      <c r="B136" s="10" t="s">
        <v>973</v>
      </c>
      <c r="C136">
        <v>1</v>
      </c>
      <c r="D136" s="11" t="s">
        <v>431</v>
      </c>
      <c r="E136" s="11">
        <v>1</v>
      </c>
      <c r="N136" s="90"/>
      <c r="O136" s="90"/>
      <c r="P136" s="90"/>
      <c r="Q136" s="14"/>
      <c r="R136" s="18"/>
      <c r="S136" s="18"/>
      <c r="T136" s="18"/>
    </row>
    <row r="137" spans="1:20" x14ac:dyDescent="0.3">
      <c r="A137" s="10">
        <f t="shared" si="15"/>
        <v>1110213</v>
      </c>
      <c r="B137" s="10" t="s">
        <v>973</v>
      </c>
      <c r="C137">
        <v>1</v>
      </c>
      <c r="D137" s="11" t="s">
        <v>432</v>
      </c>
      <c r="E137" s="11">
        <v>1</v>
      </c>
      <c r="N137" s="90"/>
      <c r="O137" s="90"/>
      <c r="P137" s="90"/>
      <c r="Q137" s="14"/>
      <c r="R137" s="18"/>
      <c r="S137" s="18"/>
      <c r="T137" s="18"/>
    </row>
    <row r="138" spans="1:20" x14ac:dyDescent="0.3">
      <c r="A138" s="10">
        <f t="shared" si="15"/>
        <v>1110213</v>
      </c>
      <c r="B138" s="10" t="s">
        <v>973</v>
      </c>
      <c r="C138">
        <v>1</v>
      </c>
      <c r="D138" s="11" t="s">
        <v>433</v>
      </c>
      <c r="E138" s="11">
        <v>1</v>
      </c>
      <c r="N138" s="90"/>
      <c r="O138" s="90"/>
      <c r="P138" s="90"/>
      <c r="Q138" s="14"/>
      <c r="R138" s="18"/>
      <c r="S138" s="18"/>
      <c r="T138" s="18"/>
    </row>
    <row r="139" spans="1:20" x14ac:dyDescent="0.3">
      <c r="A139" s="10">
        <f t="shared" si="15"/>
        <v>1110213</v>
      </c>
      <c r="B139" s="10" t="s">
        <v>973</v>
      </c>
      <c r="C139">
        <v>1</v>
      </c>
      <c r="D139" s="11" t="s">
        <v>434</v>
      </c>
      <c r="E139" s="11">
        <v>1</v>
      </c>
      <c r="N139" s="90"/>
      <c r="O139" s="90"/>
      <c r="P139" s="90"/>
      <c r="Q139" s="14"/>
      <c r="R139" s="18"/>
      <c r="S139" s="18"/>
      <c r="T139" s="18"/>
    </row>
    <row r="140" spans="1:20" x14ac:dyDescent="0.3">
      <c r="A140" s="10">
        <v>1110212</v>
      </c>
      <c r="B140" s="10" t="s">
        <v>974</v>
      </c>
      <c r="C140">
        <v>1</v>
      </c>
      <c r="D140" s="11" t="s">
        <v>435</v>
      </c>
      <c r="E140" s="11">
        <v>1</v>
      </c>
      <c r="F140" s="12"/>
      <c r="G140">
        <v>1</v>
      </c>
      <c r="H140" s="11" t="s">
        <v>436</v>
      </c>
      <c r="I140">
        <v>1</v>
      </c>
      <c r="J140" s="12">
        <f>K140/L140</f>
        <v>0.94117647058823528</v>
      </c>
      <c r="K140">
        <v>16</v>
      </c>
      <c r="L140">
        <v>17</v>
      </c>
      <c r="N140" s="90" t="s">
        <v>437</v>
      </c>
      <c r="O140" s="90" t="s">
        <v>814</v>
      </c>
      <c r="P140" s="90">
        <v>1</v>
      </c>
      <c r="Q140" s="14">
        <v>3</v>
      </c>
      <c r="R140" s="19" t="s">
        <v>263</v>
      </c>
      <c r="S140" s="19" t="s">
        <v>774</v>
      </c>
      <c r="T140" s="18" t="s">
        <v>994</v>
      </c>
    </row>
    <row r="141" spans="1:20" x14ac:dyDescent="0.3">
      <c r="A141" s="10">
        <f t="shared" ref="A141:B151" si="16">A140</f>
        <v>1110212</v>
      </c>
      <c r="B141" s="10" t="s">
        <v>974</v>
      </c>
      <c r="C141">
        <v>1</v>
      </c>
      <c r="D141" s="11" t="s">
        <v>438</v>
      </c>
      <c r="E141" s="11">
        <v>1</v>
      </c>
      <c r="G141">
        <v>1</v>
      </c>
      <c r="H141" s="11" t="s">
        <v>439</v>
      </c>
      <c r="I141">
        <v>1</v>
      </c>
      <c r="N141" s="90" t="s">
        <v>437</v>
      </c>
      <c r="O141" s="90" t="s">
        <v>814</v>
      </c>
      <c r="P141" s="90">
        <v>2</v>
      </c>
      <c r="Q141" s="14">
        <v>1</v>
      </c>
      <c r="R141" s="18" t="s">
        <v>244</v>
      </c>
      <c r="S141" s="19" t="s">
        <v>768</v>
      </c>
      <c r="T141" s="18" t="s">
        <v>994</v>
      </c>
    </row>
    <row r="142" spans="1:20" x14ac:dyDescent="0.3">
      <c r="A142" s="10">
        <f t="shared" si="16"/>
        <v>1110212</v>
      </c>
      <c r="B142" s="10" t="s">
        <v>974</v>
      </c>
      <c r="C142">
        <v>1</v>
      </c>
      <c r="D142" s="11" t="s">
        <v>440</v>
      </c>
      <c r="E142" s="11">
        <v>1</v>
      </c>
      <c r="G142">
        <v>1</v>
      </c>
      <c r="H142" s="11" t="s">
        <v>441</v>
      </c>
      <c r="I142">
        <v>2</v>
      </c>
      <c r="N142" s="90" t="s">
        <v>437</v>
      </c>
      <c r="O142" s="90" t="s">
        <v>814</v>
      </c>
      <c r="P142" s="90">
        <v>3</v>
      </c>
      <c r="Q142" s="14">
        <v>1</v>
      </c>
      <c r="R142" s="19" t="str">
        <f>VLOOKUP(S142,[1]Sheet4!$A$1:$C$30,2,0)</f>
        <v>Artistas mulheres, dificuldades, legado</v>
      </c>
      <c r="S142" s="19">
        <v>1110204</v>
      </c>
      <c r="T142" s="18" t="s">
        <v>997</v>
      </c>
    </row>
    <row r="143" spans="1:20" x14ac:dyDescent="0.3">
      <c r="A143" s="10">
        <f t="shared" si="16"/>
        <v>1110212</v>
      </c>
      <c r="B143" s="10" t="s">
        <v>974</v>
      </c>
      <c r="C143">
        <v>1</v>
      </c>
      <c r="D143" s="11" t="s">
        <v>442</v>
      </c>
      <c r="E143" s="11">
        <v>1</v>
      </c>
      <c r="G143">
        <v>1</v>
      </c>
      <c r="H143" s="11" t="s">
        <v>443</v>
      </c>
      <c r="I143">
        <v>1</v>
      </c>
      <c r="N143" s="90" t="s">
        <v>437</v>
      </c>
      <c r="O143" s="90" t="s">
        <v>814</v>
      </c>
      <c r="P143" s="90">
        <v>4</v>
      </c>
      <c r="Q143" s="14">
        <v>1</v>
      </c>
      <c r="R143" s="18" t="s">
        <v>444</v>
      </c>
      <c r="S143" s="19" t="s">
        <v>815</v>
      </c>
      <c r="T143" s="18" t="s">
        <v>994</v>
      </c>
    </row>
    <row r="144" spans="1:20" x14ac:dyDescent="0.3">
      <c r="A144" s="10">
        <f t="shared" si="16"/>
        <v>1110212</v>
      </c>
      <c r="B144" s="10" t="s">
        <v>974</v>
      </c>
      <c r="C144">
        <v>1</v>
      </c>
      <c r="D144" s="11" t="s">
        <v>445</v>
      </c>
      <c r="E144" s="11">
        <v>1</v>
      </c>
      <c r="N144" s="90"/>
      <c r="O144" s="90"/>
      <c r="P144" s="90"/>
      <c r="Q144" s="14"/>
      <c r="R144" s="18"/>
      <c r="S144" s="19"/>
      <c r="T144" s="18"/>
    </row>
    <row r="145" spans="1:20" x14ac:dyDescent="0.3">
      <c r="A145" s="10">
        <f t="shared" si="16"/>
        <v>1110212</v>
      </c>
      <c r="B145" s="10" t="s">
        <v>974</v>
      </c>
      <c r="C145">
        <v>1</v>
      </c>
      <c r="D145" s="11" t="s">
        <v>446</v>
      </c>
      <c r="E145" s="11">
        <v>1</v>
      </c>
      <c r="N145" s="90"/>
      <c r="O145" s="90"/>
      <c r="P145" s="90"/>
      <c r="Q145" s="14"/>
      <c r="R145" s="18"/>
      <c r="S145" s="19"/>
      <c r="T145" s="18"/>
    </row>
    <row r="146" spans="1:20" x14ac:dyDescent="0.3">
      <c r="A146" s="10">
        <f t="shared" si="16"/>
        <v>1110212</v>
      </c>
      <c r="B146" s="10" t="s">
        <v>974</v>
      </c>
      <c r="C146">
        <v>1</v>
      </c>
      <c r="D146" s="11" t="s">
        <v>447</v>
      </c>
      <c r="E146" s="11">
        <v>1</v>
      </c>
      <c r="N146" s="90"/>
      <c r="O146" s="90"/>
      <c r="P146" s="90"/>
      <c r="Q146" s="14"/>
      <c r="R146" s="18"/>
      <c r="S146" s="19"/>
      <c r="T146" s="18"/>
    </row>
    <row r="147" spans="1:20" x14ac:dyDescent="0.3">
      <c r="A147" s="10">
        <f t="shared" si="16"/>
        <v>1110212</v>
      </c>
      <c r="B147" s="10" t="s">
        <v>974</v>
      </c>
      <c r="C147">
        <v>1</v>
      </c>
      <c r="D147" s="11" t="s">
        <v>448</v>
      </c>
      <c r="E147" s="11">
        <v>1</v>
      </c>
      <c r="N147" s="90"/>
      <c r="O147" s="90"/>
      <c r="P147" s="90"/>
      <c r="Q147" s="14"/>
      <c r="R147" s="18"/>
      <c r="S147" s="19"/>
      <c r="T147" s="18"/>
    </row>
    <row r="148" spans="1:20" x14ac:dyDescent="0.3">
      <c r="A148" s="10">
        <f t="shared" si="16"/>
        <v>1110212</v>
      </c>
      <c r="B148" s="10" t="s">
        <v>974</v>
      </c>
      <c r="C148">
        <v>1</v>
      </c>
      <c r="D148" s="11" t="s">
        <v>449</v>
      </c>
      <c r="E148" s="11">
        <v>1</v>
      </c>
      <c r="N148" s="90"/>
      <c r="O148" s="90"/>
      <c r="P148" s="90"/>
      <c r="Q148" s="14"/>
      <c r="R148" s="18"/>
      <c r="S148" s="19"/>
      <c r="T148" s="18"/>
    </row>
    <row r="149" spans="1:20" x14ac:dyDescent="0.3">
      <c r="A149" s="10">
        <f t="shared" si="16"/>
        <v>1110212</v>
      </c>
      <c r="B149" s="10" t="s">
        <v>974</v>
      </c>
      <c r="C149">
        <v>1</v>
      </c>
      <c r="D149" s="11" t="s">
        <v>450</v>
      </c>
      <c r="E149" s="11">
        <v>1</v>
      </c>
      <c r="N149" s="90"/>
      <c r="O149" s="90"/>
      <c r="P149" s="90"/>
      <c r="Q149" s="14"/>
      <c r="R149" s="18"/>
      <c r="S149" s="19"/>
      <c r="T149" s="18"/>
    </row>
    <row r="150" spans="1:20" x14ac:dyDescent="0.3">
      <c r="A150" s="10">
        <f t="shared" si="16"/>
        <v>1110212</v>
      </c>
      <c r="B150" s="10" t="s">
        <v>974</v>
      </c>
      <c r="C150">
        <v>1</v>
      </c>
      <c r="D150" t="s">
        <v>367</v>
      </c>
      <c r="N150" s="90"/>
      <c r="O150" s="90"/>
      <c r="P150" s="90"/>
      <c r="Q150" s="14"/>
      <c r="R150" s="18"/>
      <c r="S150" s="19"/>
      <c r="T150" s="18"/>
    </row>
    <row r="151" spans="1:20" x14ac:dyDescent="0.3">
      <c r="A151" s="10">
        <f t="shared" si="16"/>
        <v>1110212</v>
      </c>
      <c r="B151" s="10" t="s">
        <v>974</v>
      </c>
      <c r="C151">
        <v>1</v>
      </c>
      <c r="D151" s="11" t="s">
        <v>451</v>
      </c>
      <c r="E151" s="11">
        <v>1</v>
      </c>
      <c r="N151" s="90"/>
      <c r="O151" s="90"/>
      <c r="P151" s="90"/>
      <c r="Q151" s="14"/>
      <c r="R151" s="18"/>
      <c r="S151" s="19"/>
      <c r="T151" s="18"/>
    </row>
    <row r="152" spans="1:20" x14ac:dyDescent="0.3">
      <c r="A152" s="10">
        <v>1110211</v>
      </c>
      <c r="B152" s="10" t="s">
        <v>975</v>
      </c>
      <c r="C152">
        <v>1</v>
      </c>
      <c r="D152" s="11" t="s">
        <v>452</v>
      </c>
      <c r="E152" s="11">
        <v>1</v>
      </c>
      <c r="F152" s="12"/>
      <c r="H152" t="s">
        <v>453</v>
      </c>
      <c r="I152">
        <v>1</v>
      </c>
      <c r="J152" s="12">
        <f>K152/L152</f>
        <v>0.69565217391304346</v>
      </c>
      <c r="K152">
        <v>16</v>
      </c>
      <c r="L152">
        <v>23</v>
      </c>
      <c r="N152" s="90" t="s">
        <v>454</v>
      </c>
      <c r="O152" s="90" t="s">
        <v>816</v>
      </c>
      <c r="P152" s="90">
        <v>1</v>
      </c>
      <c r="Q152" s="14">
        <v>2</v>
      </c>
      <c r="R152" s="18" t="s">
        <v>455</v>
      </c>
      <c r="S152" s="19" t="s">
        <v>817</v>
      </c>
      <c r="T152" s="18" t="s">
        <v>994</v>
      </c>
    </row>
    <row r="153" spans="1:20" x14ac:dyDescent="0.3">
      <c r="A153" s="10">
        <f t="shared" ref="A153:B168" si="17">A152</f>
        <v>1110211</v>
      </c>
      <c r="B153" s="10" t="s">
        <v>975</v>
      </c>
      <c r="C153">
        <v>1</v>
      </c>
      <c r="D153" s="11" t="s">
        <v>456</v>
      </c>
      <c r="E153" s="11">
        <v>1</v>
      </c>
      <c r="G153">
        <v>1</v>
      </c>
      <c r="H153" s="11" t="s">
        <v>457</v>
      </c>
      <c r="I153">
        <v>1</v>
      </c>
      <c r="N153" s="90" t="s">
        <v>454</v>
      </c>
      <c r="O153" s="90" t="s">
        <v>816</v>
      </c>
      <c r="P153" s="90">
        <v>2</v>
      </c>
      <c r="Q153" s="14">
        <v>2</v>
      </c>
      <c r="R153" s="18" t="s">
        <v>458</v>
      </c>
      <c r="S153" s="19" t="s">
        <v>818</v>
      </c>
      <c r="T153" s="18" t="s">
        <v>994</v>
      </c>
    </row>
    <row r="154" spans="1:20" x14ac:dyDescent="0.3">
      <c r="A154" s="10">
        <f t="shared" si="17"/>
        <v>1110211</v>
      </c>
      <c r="B154" s="10" t="s">
        <v>975</v>
      </c>
      <c r="C154">
        <v>1</v>
      </c>
      <c r="D154" s="11" t="s">
        <v>459</v>
      </c>
      <c r="E154" s="11">
        <v>1</v>
      </c>
      <c r="G154">
        <v>1</v>
      </c>
      <c r="H154" s="11" t="s">
        <v>460</v>
      </c>
      <c r="I154">
        <v>1</v>
      </c>
      <c r="N154" s="90" t="s">
        <v>454</v>
      </c>
      <c r="O154" s="90" t="s">
        <v>816</v>
      </c>
      <c r="P154" s="90">
        <v>3</v>
      </c>
      <c r="Q154" s="14">
        <v>1</v>
      </c>
      <c r="R154" s="18" t="s">
        <v>461</v>
      </c>
      <c r="S154" s="19" t="s">
        <v>819</v>
      </c>
      <c r="T154" s="18" t="s">
        <v>994</v>
      </c>
    </row>
    <row r="155" spans="1:20" x14ac:dyDescent="0.3">
      <c r="A155" s="10">
        <f t="shared" si="17"/>
        <v>1110211</v>
      </c>
      <c r="B155" s="10" t="s">
        <v>975</v>
      </c>
      <c r="C155">
        <v>1</v>
      </c>
      <c r="D155" s="11" t="s">
        <v>462</v>
      </c>
      <c r="E155" s="11">
        <v>1</v>
      </c>
      <c r="H155" t="s">
        <v>191</v>
      </c>
      <c r="I155">
        <v>1</v>
      </c>
      <c r="N155" s="90" t="s">
        <v>454</v>
      </c>
      <c r="O155" s="90" t="s">
        <v>816</v>
      </c>
      <c r="P155" s="90">
        <v>4</v>
      </c>
      <c r="Q155" s="14">
        <v>1</v>
      </c>
      <c r="R155" s="18" t="s">
        <v>461</v>
      </c>
      <c r="S155" s="19" t="s">
        <v>820</v>
      </c>
      <c r="T155" s="18" t="s">
        <v>994</v>
      </c>
    </row>
    <row r="156" spans="1:20" x14ac:dyDescent="0.3">
      <c r="A156" s="10">
        <f t="shared" si="17"/>
        <v>1110211</v>
      </c>
      <c r="B156" s="10" t="s">
        <v>975</v>
      </c>
      <c r="C156">
        <v>1</v>
      </c>
      <c r="D156" s="11" t="s">
        <v>463</v>
      </c>
      <c r="E156" s="11">
        <v>1</v>
      </c>
      <c r="H156" t="s">
        <v>464</v>
      </c>
      <c r="I156">
        <v>1</v>
      </c>
      <c r="N156" s="90" t="s">
        <v>454</v>
      </c>
      <c r="O156" s="90" t="s">
        <v>816</v>
      </c>
      <c r="P156" s="90">
        <v>5</v>
      </c>
      <c r="Q156" s="14">
        <v>1</v>
      </c>
      <c r="R156" s="18" t="s">
        <v>465</v>
      </c>
      <c r="S156" s="19" t="s">
        <v>821</v>
      </c>
      <c r="T156" s="18" t="s">
        <v>994</v>
      </c>
    </row>
    <row r="157" spans="1:20" x14ac:dyDescent="0.3">
      <c r="A157" s="10">
        <f t="shared" si="17"/>
        <v>1110211</v>
      </c>
      <c r="B157" s="10" t="s">
        <v>975</v>
      </c>
      <c r="C157">
        <v>1</v>
      </c>
      <c r="D157" t="s">
        <v>466</v>
      </c>
      <c r="N157" s="90"/>
      <c r="O157" s="90"/>
      <c r="P157" s="90"/>
      <c r="Q157" s="14"/>
      <c r="R157" s="18"/>
      <c r="S157" s="19"/>
      <c r="T157" s="18"/>
    </row>
    <row r="158" spans="1:20" x14ac:dyDescent="0.3">
      <c r="A158" s="10">
        <f t="shared" si="17"/>
        <v>1110211</v>
      </c>
      <c r="B158" s="10" t="s">
        <v>975</v>
      </c>
      <c r="C158">
        <v>1</v>
      </c>
      <c r="D158" t="s">
        <v>322</v>
      </c>
      <c r="N158" s="90"/>
      <c r="O158" s="90"/>
      <c r="P158" s="90"/>
      <c r="Q158" s="14"/>
      <c r="R158" s="18"/>
      <c r="S158" s="19"/>
      <c r="T158" s="18"/>
    </row>
    <row r="159" spans="1:20" x14ac:dyDescent="0.3">
      <c r="A159" s="10">
        <f t="shared" si="17"/>
        <v>1110211</v>
      </c>
      <c r="B159" s="10" t="s">
        <v>975</v>
      </c>
      <c r="C159">
        <v>1</v>
      </c>
      <c r="D159" s="11" t="s">
        <v>467</v>
      </c>
      <c r="E159" s="11">
        <v>1</v>
      </c>
      <c r="N159" s="90"/>
      <c r="O159" s="90"/>
      <c r="P159" s="90"/>
      <c r="Q159" s="14"/>
      <c r="R159" s="18"/>
      <c r="S159" s="19"/>
      <c r="T159" s="18"/>
    </row>
    <row r="160" spans="1:20" x14ac:dyDescent="0.3">
      <c r="A160" s="10">
        <f t="shared" si="17"/>
        <v>1110211</v>
      </c>
      <c r="B160" s="10" t="s">
        <v>975</v>
      </c>
      <c r="C160">
        <v>1</v>
      </c>
      <c r="D160" s="11" t="s">
        <v>468</v>
      </c>
      <c r="E160" s="11">
        <v>1</v>
      </c>
      <c r="N160" s="90"/>
      <c r="O160" s="90"/>
      <c r="P160" s="90"/>
      <c r="Q160" s="14"/>
      <c r="R160" s="18"/>
      <c r="S160" s="19"/>
      <c r="T160" s="18"/>
    </row>
    <row r="161" spans="1:20" x14ac:dyDescent="0.3">
      <c r="A161" s="10">
        <f t="shared" si="17"/>
        <v>1110211</v>
      </c>
      <c r="B161" s="10" t="s">
        <v>975</v>
      </c>
      <c r="C161">
        <v>1</v>
      </c>
      <c r="D161" t="s">
        <v>469</v>
      </c>
      <c r="N161" s="90"/>
      <c r="O161" s="90"/>
      <c r="P161" s="90"/>
      <c r="Q161" s="14"/>
      <c r="R161" s="18"/>
      <c r="S161" s="19"/>
      <c r="T161" s="18"/>
    </row>
    <row r="162" spans="1:20" x14ac:dyDescent="0.3">
      <c r="A162" s="10">
        <f t="shared" si="17"/>
        <v>1110211</v>
      </c>
      <c r="B162" s="10" t="s">
        <v>975</v>
      </c>
      <c r="C162">
        <v>1</v>
      </c>
      <c r="D162" s="11" t="s">
        <v>470</v>
      </c>
      <c r="E162" s="11">
        <v>1</v>
      </c>
      <c r="N162" s="90"/>
      <c r="O162" s="90"/>
      <c r="P162" s="90"/>
      <c r="Q162" s="14"/>
      <c r="R162" s="18"/>
      <c r="S162" s="19"/>
      <c r="T162" s="18"/>
    </row>
    <row r="163" spans="1:20" x14ac:dyDescent="0.3">
      <c r="A163" s="10">
        <f t="shared" si="17"/>
        <v>1110211</v>
      </c>
      <c r="B163" s="10" t="s">
        <v>975</v>
      </c>
      <c r="C163">
        <v>1</v>
      </c>
      <c r="D163" t="s">
        <v>109</v>
      </c>
      <c r="N163" s="90"/>
      <c r="O163" s="90"/>
      <c r="P163" s="90"/>
      <c r="Q163" s="14"/>
      <c r="R163" s="18"/>
      <c r="S163" s="19"/>
      <c r="T163" s="18"/>
    </row>
    <row r="164" spans="1:20" x14ac:dyDescent="0.3">
      <c r="A164" s="10">
        <f t="shared" si="17"/>
        <v>1110211</v>
      </c>
      <c r="B164" s="10" t="s">
        <v>975</v>
      </c>
      <c r="C164">
        <v>1</v>
      </c>
      <c r="D164" s="11" t="s">
        <v>471</v>
      </c>
      <c r="E164" s="11">
        <v>1</v>
      </c>
      <c r="N164" s="90"/>
      <c r="O164" s="90"/>
      <c r="P164" s="90"/>
      <c r="Q164" s="14"/>
      <c r="R164" s="18"/>
      <c r="S164" s="19"/>
      <c r="T164" s="18"/>
    </row>
    <row r="165" spans="1:20" x14ac:dyDescent="0.3">
      <c r="A165" s="10">
        <f t="shared" si="17"/>
        <v>1110211</v>
      </c>
      <c r="B165" s="10" t="s">
        <v>975</v>
      </c>
      <c r="C165">
        <v>1</v>
      </c>
      <c r="D165" s="11" t="s">
        <v>472</v>
      </c>
      <c r="E165" s="11">
        <v>1</v>
      </c>
      <c r="N165" s="90"/>
      <c r="O165" s="90"/>
      <c r="P165" s="90"/>
      <c r="Q165" s="14"/>
      <c r="R165" s="18"/>
      <c r="S165" s="19"/>
      <c r="T165" s="18"/>
    </row>
    <row r="166" spans="1:20" x14ac:dyDescent="0.3">
      <c r="A166" s="10">
        <f t="shared" si="17"/>
        <v>1110211</v>
      </c>
      <c r="B166" s="10" t="s">
        <v>975</v>
      </c>
      <c r="C166">
        <v>1</v>
      </c>
      <c r="D166" s="11" t="s">
        <v>473</v>
      </c>
      <c r="E166" s="11">
        <v>1</v>
      </c>
      <c r="N166" s="90"/>
      <c r="O166" s="90"/>
      <c r="P166" s="90"/>
      <c r="Q166" s="14"/>
      <c r="R166" s="18"/>
      <c r="S166" s="19"/>
      <c r="T166" s="18"/>
    </row>
    <row r="167" spans="1:20" x14ac:dyDescent="0.3">
      <c r="A167" s="10">
        <f t="shared" si="17"/>
        <v>1110211</v>
      </c>
      <c r="B167" s="10" t="s">
        <v>975</v>
      </c>
      <c r="C167">
        <v>1</v>
      </c>
      <c r="D167" s="11" t="s">
        <v>474</v>
      </c>
      <c r="E167" s="11">
        <v>1</v>
      </c>
      <c r="N167" s="90"/>
      <c r="O167" s="90"/>
      <c r="P167" s="90"/>
      <c r="Q167" s="14"/>
      <c r="R167" s="18"/>
      <c r="S167" s="19"/>
      <c r="T167" s="18"/>
    </row>
    <row r="168" spans="1:20" x14ac:dyDescent="0.3">
      <c r="A168" s="10">
        <f t="shared" si="17"/>
        <v>1110211</v>
      </c>
      <c r="B168" s="10" t="s">
        <v>975</v>
      </c>
      <c r="C168">
        <v>1</v>
      </c>
      <c r="D168" s="11" t="s">
        <v>475</v>
      </c>
      <c r="E168" s="11">
        <v>1</v>
      </c>
      <c r="N168" s="90"/>
      <c r="O168" s="90"/>
      <c r="P168" s="90"/>
      <c r="Q168" s="14"/>
      <c r="R168" s="18"/>
      <c r="S168" s="19"/>
      <c r="T168" s="18"/>
    </row>
    <row r="169" spans="1:20" x14ac:dyDescent="0.3">
      <c r="A169" s="10">
        <f t="shared" ref="A169:B169" si="18">A168</f>
        <v>1110211</v>
      </c>
      <c r="B169" s="10" t="s">
        <v>975</v>
      </c>
      <c r="C169">
        <v>1</v>
      </c>
      <c r="D169" s="11" t="s">
        <v>476</v>
      </c>
      <c r="E169" s="11">
        <v>1</v>
      </c>
      <c r="N169" s="90"/>
      <c r="O169" s="90"/>
      <c r="P169" s="90"/>
      <c r="Q169" s="14"/>
      <c r="R169" s="18"/>
      <c r="S169" s="19"/>
      <c r="T169" s="18"/>
    </row>
    <row r="170" spans="1:20" x14ac:dyDescent="0.3">
      <c r="A170" s="10">
        <v>1110210</v>
      </c>
      <c r="B170" s="10" t="s">
        <v>976</v>
      </c>
      <c r="C170">
        <v>1</v>
      </c>
      <c r="D170" s="11" t="s">
        <v>23</v>
      </c>
      <c r="E170" s="11">
        <v>1</v>
      </c>
      <c r="F170" s="12"/>
      <c r="G170">
        <v>1</v>
      </c>
      <c r="H170" s="11" t="s">
        <v>477</v>
      </c>
      <c r="I170">
        <v>1</v>
      </c>
      <c r="J170" s="12">
        <f>K170/L170</f>
        <v>1</v>
      </c>
      <c r="K170">
        <v>18</v>
      </c>
      <c r="L170">
        <v>18</v>
      </c>
      <c r="N170" s="90" t="s">
        <v>478</v>
      </c>
      <c r="O170" s="90" t="s">
        <v>822</v>
      </c>
      <c r="P170" s="90">
        <v>1</v>
      </c>
      <c r="Q170" s="14">
        <v>3</v>
      </c>
      <c r="R170" s="18" t="s">
        <v>479</v>
      </c>
      <c r="S170" s="19" t="s">
        <v>823</v>
      </c>
      <c r="T170" s="18" t="s">
        <v>994</v>
      </c>
    </row>
    <row r="171" spans="1:20" x14ac:dyDescent="0.3">
      <c r="A171" s="10">
        <f t="shared" ref="A171:B183" si="19">A170</f>
        <v>1110210</v>
      </c>
      <c r="B171" s="10" t="s">
        <v>976</v>
      </c>
      <c r="C171">
        <v>1</v>
      </c>
      <c r="D171" s="11" t="s">
        <v>480</v>
      </c>
      <c r="E171" s="11">
        <v>1</v>
      </c>
      <c r="G171">
        <v>1</v>
      </c>
      <c r="H171" s="11" t="s">
        <v>480</v>
      </c>
      <c r="I171">
        <v>1</v>
      </c>
      <c r="N171" s="90" t="s">
        <v>478</v>
      </c>
      <c r="O171" s="90" t="s">
        <v>822</v>
      </c>
      <c r="P171" s="90">
        <v>2</v>
      </c>
      <c r="Q171" s="14">
        <v>2</v>
      </c>
      <c r="R171" s="18" t="s">
        <v>479</v>
      </c>
      <c r="S171" s="19" t="s">
        <v>824</v>
      </c>
      <c r="T171" s="18" t="s">
        <v>994</v>
      </c>
    </row>
    <row r="172" spans="1:20" x14ac:dyDescent="0.3">
      <c r="A172" s="10">
        <f t="shared" si="19"/>
        <v>1110210</v>
      </c>
      <c r="B172" s="10" t="s">
        <v>976</v>
      </c>
      <c r="C172">
        <v>1</v>
      </c>
      <c r="D172" s="11" t="s">
        <v>481</v>
      </c>
      <c r="E172" s="11">
        <v>1</v>
      </c>
      <c r="G172">
        <v>1</v>
      </c>
      <c r="H172" s="11" t="s">
        <v>482</v>
      </c>
      <c r="I172">
        <v>1</v>
      </c>
      <c r="N172" s="90" t="s">
        <v>478</v>
      </c>
      <c r="O172" s="90" t="s">
        <v>822</v>
      </c>
      <c r="P172" s="90">
        <v>3</v>
      </c>
      <c r="Q172" s="14">
        <v>1</v>
      </c>
      <c r="R172" s="18" t="s">
        <v>479</v>
      </c>
      <c r="S172" s="19" t="s">
        <v>825</v>
      </c>
      <c r="T172" s="18" t="s">
        <v>994</v>
      </c>
    </row>
    <row r="173" spans="1:20" x14ac:dyDescent="0.3">
      <c r="A173" s="10">
        <f t="shared" si="19"/>
        <v>1110210</v>
      </c>
      <c r="B173" s="10" t="s">
        <v>976</v>
      </c>
      <c r="C173">
        <v>1</v>
      </c>
      <c r="D173" s="11" t="s">
        <v>483</v>
      </c>
      <c r="E173" s="11">
        <v>1</v>
      </c>
      <c r="G173">
        <v>1</v>
      </c>
      <c r="H173" s="11" t="s">
        <v>484</v>
      </c>
      <c r="I173">
        <v>1</v>
      </c>
      <c r="N173" s="90" t="s">
        <v>478</v>
      </c>
      <c r="O173" s="90" t="s">
        <v>822</v>
      </c>
      <c r="P173" s="90">
        <v>4</v>
      </c>
      <c r="Q173" s="14">
        <v>1</v>
      </c>
      <c r="R173" s="19" t="str">
        <f>VLOOKUP(S173,[1]Sheet4!$A$1:$C$30,2,0)</f>
        <v>Emoções, bloqueio criativo, angústia</v>
      </c>
      <c r="S173" s="19">
        <v>1110228</v>
      </c>
      <c r="T173" s="18" t="s">
        <v>238</v>
      </c>
    </row>
    <row r="174" spans="1:20" x14ac:dyDescent="0.3">
      <c r="A174" s="10">
        <f t="shared" si="19"/>
        <v>1110210</v>
      </c>
      <c r="B174" s="10" t="s">
        <v>976</v>
      </c>
      <c r="C174">
        <v>1</v>
      </c>
      <c r="D174" s="11" t="s">
        <v>482</v>
      </c>
      <c r="E174" s="11">
        <v>1</v>
      </c>
      <c r="N174" s="90" t="s">
        <v>478</v>
      </c>
      <c r="O174" s="90" t="s">
        <v>822</v>
      </c>
      <c r="P174" s="90">
        <v>5</v>
      </c>
      <c r="Q174" s="14">
        <v>1</v>
      </c>
      <c r="R174" s="18" t="s">
        <v>479</v>
      </c>
      <c r="S174" s="19" t="s">
        <v>826</v>
      </c>
      <c r="T174" s="18" t="s">
        <v>994</v>
      </c>
    </row>
    <row r="175" spans="1:20" x14ac:dyDescent="0.3">
      <c r="A175" s="10">
        <f t="shared" si="19"/>
        <v>1110210</v>
      </c>
      <c r="B175" s="10" t="s">
        <v>976</v>
      </c>
      <c r="C175">
        <v>1</v>
      </c>
      <c r="D175" s="11" t="s">
        <v>485</v>
      </c>
      <c r="E175" s="11">
        <v>1</v>
      </c>
      <c r="N175" s="90"/>
      <c r="O175" s="90"/>
      <c r="P175" s="90"/>
      <c r="Q175" s="14"/>
      <c r="R175" s="18"/>
      <c r="S175" s="19"/>
      <c r="T175" s="18"/>
    </row>
    <row r="176" spans="1:20" x14ac:dyDescent="0.3">
      <c r="A176" s="10">
        <f t="shared" si="19"/>
        <v>1110210</v>
      </c>
      <c r="B176" s="10" t="s">
        <v>976</v>
      </c>
      <c r="C176">
        <v>1</v>
      </c>
      <c r="D176" s="11" t="s">
        <v>486</v>
      </c>
      <c r="E176" s="11">
        <v>1</v>
      </c>
      <c r="N176" s="90"/>
      <c r="O176" s="90"/>
      <c r="P176" s="90"/>
      <c r="Q176" s="14"/>
      <c r="R176" s="18"/>
      <c r="S176" s="19"/>
      <c r="T176" s="18"/>
    </row>
    <row r="177" spans="1:20" x14ac:dyDescent="0.3">
      <c r="A177" s="10">
        <f t="shared" si="19"/>
        <v>1110210</v>
      </c>
      <c r="B177" s="10" t="s">
        <v>976</v>
      </c>
      <c r="C177">
        <v>1</v>
      </c>
      <c r="D177" s="11" t="s">
        <v>487</v>
      </c>
      <c r="E177" s="11">
        <v>1</v>
      </c>
      <c r="N177" s="90"/>
      <c r="O177" s="90"/>
      <c r="P177" s="90"/>
      <c r="Q177" s="14"/>
      <c r="R177" s="18"/>
      <c r="S177" s="19"/>
      <c r="T177" s="18"/>
    </row>
    <row r="178" spans="1:20" x14ac:dyDescent="0.3">
      <c r="A178" s="10">
        <f t="shared" si="19"/>
        <v>1110210</v>
      </c>
      <c r="B178" s="10" t="s">
        <v>976</v>
      </c>
      <c r="C178">
        <v>1</v>
      </c>
      <c r="D178" s="11" t="s">
        <v>488</v>
      </c>
      <c r="E178" s="11">
        <v>1</v>
      </c>
      <c r="N178" s="90"/>
      <c r="O178" s="90"/>
      <c r="P178" s="90"/>
      <c r="Q178" s="14"/>
      <c r="R178" s="18"/>
      <c r="S178" s="19"/>
      <c r="T178" s="18"/>
    </row>
    <row r="179" spans="1:20" x14ac:dyDescent="0.3">
      <c r="A179" s="10">
        <f t="shared" si="19"/>
        <v>1110210</v>
      </c>
      <c r="B179" s="10" t="s">
        <v>976</v>
      </c>
      <c r="C179">
        <v>1</v>
      </c>
      <c r="D179" s="11" t="s">
        <v>489</v>
      </c>
      <c r="E179" s="11">
        <v>1</v>
      </c>
      <c r="N179" s="90"/>
      <c r="O179" s="90"/>
      <c r="P179" s="90"/>
      <c r="Q179" s="14"/>
      <c r="R179" s="18"/>
      <c r="S179" s="19"/>
      <c r="T179" s="18"/>
    </row>
    <row r="180" spans="1:20" x14ac:dyDescent="0.3">
      <c r="A180" s="10">
        <f t="shared" si="19"/>
        <v>1110210</v>
      </c>
      <c r="B180" s="10" t="s">
        <v>976</v>
      </c>
      <c r="C180">
        <v>1</v>
      </c>
      <c r="D180" s="11" t="s">
        <v>490</v>
      </c>
      <c r="E180" s="11">
        <v>1</v>
      </c>
      <c r="N180" s="90"/>
      <c r="O180" s="90"/>
      <c r="P180" s="90"/>
      <c r="Q180" s="14"/>
      <c r="R180" s="18"/>
      <c r="S180" s="19"/>
      <c r="T180" s="18"/>
    </row>
    <row r="181" spans="1:20" x14ac:dyDescent="0.3">
      <c r="A181" s="10">
        <f t="shared" si="19"/>
        <v>1110210</v>
      </c>
      <c r="B181" s="10" t="s">
        <v>976</v>
      </c>
      <c r="C181">
        <v>1</v>
      </c>
      <c r="D181" s="11" t="s">
        <v>491</v>
      </c>
      <c r="E181" s="11">
        <v>1</v>
      </c>
      <c r="N181" s="90"/>
      <c r="O181" s="90"/>
      <c r="P181" s="90"/>
      <c r="Q181" s="14"/>
      <c r="R181" s="18"/>
      <c r="S181" s="19"/>
      <c r="T181" s="18"/>
    </row>
    <row r="182" spans="1:20" x14ac:dyDescent="0.3">
      <c r="A182" s="10">
        <f t="shared" si="19"/>
        <v>1110210</v>
      </c>
      <c r="B182" s="10" t="s">
        <v>976</v>
      </c>
      <c r="C182">
        <v>1</v>
      </c>
      <c r="D182" s="11" t="s">
        <v>492</v>
      </c>
      <c r="E182" s="11">
        <v>1</v>
      </c>
      <c r="N182" s="90"/>
      <c r="O182" s="90"/>
      <c r="P182" s="90"/>
      <c r="Q182" s="14"/>
      <c r="R182" s="18"/>
      <c r="S182" s="19"/>
      <c r="T182" s="18"/>
    </row>
    <row r="183" spans="1:20" x14ac:dyDescent="0.3">
      <c r="A183" s="10">
        <f t="shared" si="19"/>
        <v>1110210</v>
      </c>
      <c r="B183" s="10" t="s">
        <v>976</v>
      </c>
      <c r="C183">
        <v>1</v>
      </c>
      <c r="D183" s="11" t="s">
        <v>493</v>
      </c>
      <c r="E183" s="11">
        <v>1</v>
      </c>
      <c r="N183" s="90"/>
      <c r="O183" s="90"/>
      <c r="P183" s="90"/>
      <c r="Q183" s="14"/>
      <c r="R183" s="18"/>
      <c r="S183" s="19"/>
      <c r="T183" s="18"/>
    </row>
    <row r="184" spans="1:20" x14ac:dyDescent="0.3">
      <c r="A184" s="10">
        <v>1110209</v>
      </c>
      <c r="B184" s="10" t="s">
        <v>977</v>
      </c>
      <c r="C184">
        <v>1</v>
      </c>
      <c r="D184" t="s">
        <v>494</v>
      </c>
      <c r="F184" s="12"/>
      <c r="G184">
        <v>1</v>
      </c>
      <c r="H184" s="11" t="s">
        <v>495</v>
      </c>
      <c r="I184">
        <v>1</v>
      </c>
      <c r="J184" s="12">
        <f>K184/L184</f>
        <v>0.92592592592592593</v>
      </c>
      <c r="K184">
        <v>25</v>
      </c>
      <c r="L184">
        <v>27</v>
      </c>
      <c r="N184" s="90" t="s">
        <v>496</v>
      </c>
      <c r="O184" s="90" t="s">
        <v>827</v>
      </c>
      <c r="P184" s="90">
        <v>1</v>
      </c>
      <c r="Q184" s="14">
        <v>1</v>
      </c>
      <c r="R184" s="18" t="s">
        <v>497</v>
      </c>
      <c r="S184" s="19" t="s">
        <v>828</v>
      </c>
      <c r="T184" s="18" t="s">
        <v>994</v>
      </c>
    </row>
    <row r="185" spans="1:20" x14ac:dyDescent="0.3">
      <c r="A185" s="10">
        <f t="shared" ref="A185:B200" si="20">A184</f>
        <v>1110209</v>
      </c>
      <c r="B185" s="10" t="s">
        <v>977</v>
      </c>
      <c r="C185">
        <v>1</v>
      </c>
      <c r="D185" s="11" t="s">
        <v>498</v>
      </c>
      <c r="E185" s="11">
        <v>1</v>
      </c>
      <c r="G185">
        <v>1</v>
      </c>
      <c r="H185" s="11" t="s">
        <v>499</v>
      </c>
      <c r="I185">
        <v>1</v>
      </c>
      <c r="N185" s="90" t="s">
        <v>496</v>
      </c>
      <c r="O185" s="90" t="s">
        <v>827</v>
      </c>
      <c r="P185" s="90">
        <v>2</v>
      </c>
      <c r="Q185" s="14">
        <v>0</v>
      </c>
      <c r="R185" s="18" t="s">
        <v>497</v>
      </c>
      <c r="S185" s="19" t="s">
        <v>829</v>
      </c>
      <c r="T185" s="18" t="s">
        <v>994</v>
      </c>
    </row>
    <row r="186" spans="1:20" x14ac:dyDescent="0.3">
      <c r="A186" s="10">
        <f t="shared" si="20"/>
        <v>1110209</v>
      </c>
      <c r="B186" s="10" t="s">
        <v>977</v>
      </c>
      <c r="C186">
        <v>2</v>
      </c>
      <c r="D186" s="11" t="s">
        <v>500</v>
      </c>
      <c r="E186" s="11">
        <v>1</v>
      </c>
      <c r="G186">
        <v>1</v>
      </c>
      <c r="H186" s="11" t="s">
        <v>501</v>
      </c>
      <c r="I186">
        <v>1</v>
      </c>
      <c r="N186" s="90" t="s">
        <v>496</v>
      </c>
      <c r="O186" s="90" t="s">
        <v>827</v>
      </c>
      <c r="P186" s="90">
        <v>3</v>
      </c>
      <c r="Q186" s="14">
        <v>0</v>
      </c>
      <c r="R186" s="18" t="s">
        <v>502</v>
      </c>
      <c r="S186" s="19" t="s">
        <v>830</v>
      </c>
      <c r="T186" s="18" t="s">
        <v>994</v>
      </c>
    </row>
    <row r="187" spans="1:20" x14ac:dyDescent="0.3">
      <c r="A187" s="10">
        <f t="shared" si="20"/>
        <v>1110209</v>
      </c>
      <c r="B187" s="10" t="s">
        <v>977</v>
      </c>
      <c r="C187">
        <v>1</v>
      </c>
      <c r="D187" s="11" t="s">
        <v>503</v>
      </c>
      <c r="E187" s="11">
        <v>1</v>
      </c>
      <c r="N187" s="90" t="s">
        <v>496</v>
      </c>
      <c r="O187" s="90" t="s">
        <v>827</v>
      </c>
      <c r="P187" s="90">
        <v>4</v>
      </c>
      <c r="Q187" s="14">
        <v>0</v>
      </c>
      <c r="R187" s="18" t="s">
        <v>504</v>
      </c>
      <c r="S187" s="19" t="s">
        <v>831</v>
      </c>
      <c r="T187" s="18" t="s">
        <v>994</v>
      </c>
    </row>
    <row r="188" spans="1:20" x14ac:dyDescent="0.3">
      <c r="A188" s="10">
        <f t="shared" si="20"/>
        <v>1110209</v>
      </c>
      <c r="B188" s="10" t="s">
        <v>977</v>
      </c>
      <c r="C188">
        <v>1</v>
      </c>
      <c r="D188" s="11" t="s">
        <v>505</v>
      </c>
      <c r="E188" s="11">
        <v>1</v>
      </c>
      <c r="N188" s="90" t="s">
        <v>496</v>
      </c>
      <c r="O188" s="90" t="s">
        <v>827</v>
      </c>
      <c r="P188" s="90">
        <v>5</v>
      </c>
      <c r="Q188" s="14">
        <v>0</v>
      </c>
      <c r="R188" s="18" t="s">
        <v>506</v>
      </c>
      <c r="S188" s="19" t="s">
        <v>832</v>
      </c>
      <c r="T188" s="18" t="s">
        <v>994</v>
      </c>
    </row>
    <row r="189" spans="1:20" x14ac:dyDescent="0.3">
      <c r="A189" s="10">
        <f t="shared" si="20"/>
        <v>1110209</v>
      </c>
      <c r="B189" s="10" t="s">
        <v>977</v>
      </c>
      <c r="C189">
        <v>3</v>
      </c>
      <c r="D189" s="11" t="s">
        <v>507</v>
      </c>
      <c r="E189" s="11">
        <v>1</v>
      </c>
      <c r="N189" s="90"/>
      <c r="O189" s="90"/>
      <c r="P189" s="90"/>
      <c r="Q189" s="14"/>
      <c r="R189" s="18"/>
      <c r="S189" s="19"/>
      <c r="T189" s="18"/>
    </row>
    <row r="190" spans="1:20" x14ac:dyDescent="0.3">
      <c r="A190" s="10">
        <f t="shared" si="20"/>
        <v>1110209</v>
      </c>
      <c r="B190" s="10" t="s">
        <v>977</v>
      </c>
      <c r="C190">
        <v>1</v>
      </c>
      <c r="D190" s="11" t="s">
        <v>508</v>
      </c>
      <c r="E190" s="11">
        <v>1</v>
      </c>
      <c r="N190" s="90"/>
      <c r="O190" s="90"/>
      <c r="P190" s="90"/>
      <c r="Q190" s="14"/>
      <c r="R190" s="18"/>
      <c r="S190" s="19"/>
      <c r="T190" s="18"/>
    </row>
    <row r="191" spans="1:20" x14ac:dyDescent="0.3">
      <c r="A191" s="10">
        <f t="shared" si="20"/>
        <v>1110209</v>
      </c>
      <c r="B191" s="10" t="s">
        <v>977</v>
      </c>
      <c r="C191">
        <v>1</v>
      </c>
      <c r="D191" s="11" t="s">
        <v>509</v>
      </c>
      <c r="E191" s="11">
        <v>1</v>
      </c>
      <c r="N191" s="90"/>
      <c r="O191" s="90"/>
      <c r="P191" s="90"/>
      <c r="Q191" s="14"/>
      <c r="R191" s="18"/>
      <c r="S191" s="19"/>
      <c r="T191" s="18"/>
    </row>
    <row r="192" spans="1:20" x14ac:dyDescent="0.3">
      <c r="A192" s="10">
        <f t="shared" si="20"/>
        <v>1110209</v>
      </c>
      <c r="B192" s="10" t="s">
        <v>977</v>
      </c>
      <c r="C192">
        <v>1</v>
      </c>
      <c r="D192" s="11" t="s">
        <v>510</v>
      </c>
      <c r="E192" s="11">
        <v>1</v>
      </c>
      <c r="N192" s="90"/>
      <c r="O192" s="90"/>
      <c r="P192" s="90"/>
      <c r="Q192" s="14"/>
      <c r="R192" s="18"/>
      <c r="S192" s="19"/>
      <c r="T192" s="18"/>
    </row>
    <row r="193" spans="1:20" x14ac:dyDescent="0.3">
      <c r="A193" s="10">
        <f t="shared" si="20"/>
        <v>1110209</v>
      </c>
      <c r="B193" s="10" t="s">
        <v>977</v>
      </c>
      <c r="C193">
        <v>1</v>
      </c>
      <c r="D193" s="11" t="s">
        <v>511</v>
      </c>
      <c r="E193" s="11">
        <v>1</v>
      </c>
      <c r="N193" s="90"/>
      <c r="O193" s="90"/>
      <c r="P193" s="90"/>
      <c r="Q193" s="14"/>
      <c r="R193" s="18"/>
      <c r="S193" s="19"/>
      <c r="T193" s="18"/>
    </row>
    <row r="194" spans="1:20" x14ac:dyDescent="0.3">
      <c r="A194" s="10">
        <f t="shared" si="20"/>
        <v>1110209</v>
      </c>
      <c r="B194" s="10" t="s">
        <v>977</v>
      </c>
      <c r="C194">
        <v>1</v>
      </c>
      <c r="D194" s="11" t="s">
        <v>512</v>
      </c>
      <c r="E194" s="11">
        <v>1</v>
      </c>
      <c r="N194" s="90"/>
      <c r="O194" s="90"/>
      <c r="P194" s="90"/>
      <c r="Q194" s="14"/>
      <c r="R194" s="18"/>
      <c r="S194" s="19"/>
      <c r="T194" s="18"/>
    </row>
    <row r="195" spans="1:20" x14ac:dyDescent="0.3">
      <c r="A195" s="10">
        <f t="shared" si="20"/>
        <v>1110209</v>
      </c>
      <c r="B195" s="10" t="s">
        <v>977</v>
      </c>
      <c r="C195">
        <v>5</v>
      </c>
      <c r="D195" s="11" t="s">
        <v>513</v>
      </c>
      <c r="E195" s="11">
        <v>1</v>
      </c>
      <c r="N195" s="90"/>
      <c r="O195" s="90"/>
      <c r="P195" s="90"/>
      <c r="Q195" s="14"/>
      <c r="R195" s="18"/>
      <c r="S195" s="19"/>
      <c r="T195" s="18"/>
    </row>
    <row r="196" spans="1:20" x14ac:dyDescent="0.3">
      <c r="A196" s="10">
        <f t="shared" si="20"/>
        <v>1110209</v>
      </c>
      <c r="B196" s="10" t="s">
        <v>977</v>
      </c>
      <c r="C196">
        <v>1</v>
      </c>
      <c r="D196" s="11" t="s">
        <v>514</v>
      </c>
      <c r="E196" s="11">
        <v>1</v>
      </c>
      <c r="N196" s="90"/>
      <c r="O196" s="90"/>
      <c r="P196" s="90"/>
      <c r="Q196" s="14"/>
      <c r="R196" s="18"/>
      <c r="S196" s="19"/>
      <c r="T196" s="18"/>
    </row>
    <row r="197" spans="1:20" x14ac:dyDescent="0.3">
      <c r="A197" s="10">
        <f t="shared" si="20"/>
        <v>1110209</v>
      </c>
      <c r="B197" s="10" t="s">
        <v>977</v>
      </c>
      <c r="C197">
        <v>1</v>
      </c>
      <c r="D197" t="s">
        <v>357</v>
      </c>
      <c r="N197" s="90"/>
      <c r="O197" s="90"/>
      <c r="P197" s="90"/>
      <c r="Q197" s="14"/>
      <c r="R197" s="18"/>
      <c r="S197" s="19"/>
      <c r="T197" s="18"/>
    </row>
    <row r="198" spans="1:20" x14ac:dyDescent="0.3">
      <c r="A198" s="10">
        <f t="shared" si="20"/>
        <v>1110209</v>
      </c>
      <c r="B198" s="10" t="s">
        <v>977</v>
      </c>
      <c r="C198">
        <v>1</v>
      </c>
      <c r="D198" s="11" t="s">
        <v>515</v>
      </c>
      <c r="E198" s="11">
        <v>1</v>
      </c>
      <c r="N198" s="90"/>
      <c r="O198" s="90"/>
      <c r="P198" s="90"/>
      <c r="Q198" s="14"/>
      <c r="R198" s="18"/>
      <c r="S198" s="19"/>
      <c r="T198" s="18"/>
    </row>
    <row r="199" spans="1:20" x14ac:dyDescent="0.3">
      <c r="A199" s="10">
        <f t="shared" si="20"/>
        <v>1110209</v>
      </c>
      <c r="B199" s="10" t="s">
        <v>977</v>
      </c>
      <c r="C199">
        <v>1</v>
      </c>
      <c r="D199" s="11" t="s">
        <v>516</v>
      </c>
      <c r="E199" s="11">
        <v>1</v>
      </c>
      <c r="N199" s="90"/>
      <c r="O199" s="90"/>
      <c r="P199" s="90"/>
      <c r="Q199" s="14"/>
      <c r="R199" s="18"/>
      <c r="S199" s="19"/>
      <c r="T199" s="18"/>
    </row>
    <row r="200" spans="1:20" x14ac:dyDescent="0.3">
      <c r="A200" s="10">
        <f t="shared" si="20"/>
        <v>1110209</v>
      </c>
      <c r="B200" s="10" t="s">
        <v>977</v>
      </c>
      <c r="C200">
        <v>1</v>
      </c>
      <c r="D200" s="11" t="s">
        <v>517</v>
      </c>
      <c r="E200" s="11">
        <v>1</v>
      </c>
      <c r="N200" s="90"/>
      <c r="O200" s="90"/>
      <c r="P200" s="90"/>
      <c r="Q200" s="14"/>
      <c r="R200" s="18"/>
      <c r="S200" s="19"/>
      <c r="T200" s="18"/>
    </row>
    <row r="201" spans="1:20" x14ac:dyDescent="0.3">
      <c r="A201" s="10">
        <v>1110208</v>
      </c>
      <c r="B201" s="10" t="s">
        <v>978</v>
      </c>
      <c r="C201">
        <v>1</v>
      </c>
      <c r="D201" s="11" t="s">
        <v>518</v>
      </c>
      <c r="E201" s="11">
        <v>1</v>
      </c>
      <c r="F201" s="12"/>
      <c r="G201">
        <v>1</v>
      </c>
      <c r="H201" s="11" t="s">
        <v>519</v>
      </c>
      <c r="I201">
        <v>1</v>
      </c>
      <c r="J201" s="12">
        <f>K201/L201</f>
        <v>0.9285714285714286</v>
      </c>
      <c r="K201">
        <v>13</v>
      </c>
      <c r="L201">
        <v>14</v>
      </c>
      <c r="N201" s="90" t="s">
        <v>520</v>
      </c>
      <c r="O201" s="90" t="s">
        <v>833</v>
      </c>
      <c r="P201" s="90">
        <v>1</v>
      </c>
      <c r="Q201" s="14">
        <v>0</v>
      </c>
      <c r="R201" s="18" t="s">
        <v>253</v>
      </c>
      <c r="S201" s="18" t="s">
        <v>253</v>
      </c>
      <c r="T201" s="18" t="s">
        <v>253</v>
      </c>
    </row>
    <row r="202" spans="1:20" x14ac:dyDescent="0.3">
      <c r="A202" s="10">
        <f t="shared" ref="A202:B210" si="21">A201</f>
        <v>1110208</v>
      </c>
      <c r="B202" s="10" t="s">
        <v>978</v>
      </c>
      <c r="C202">
        <v>1</v>
      </c>
      <c r="D202" s="11" t="s">
        <v>521</v>
      </c>
      <c r="E202" s="11">
        <v>1</v>
      </c>
      <c r="H202" t="s">
        <v>522</v>
      </c>
      <c r="I202">
        <v>1</v>
      </c>
      <c r="N202" s="90"/>
      <c r="O202" s="90"/>
      <c r="P202" s="90"/>
      <c r="Q202" s="14"/>
      <c r="R202" s="18"/>
      <c r="S202" s="18"/>
      <c r="T202" s="18"/>
    </row>
    <row r="203" spans="1:20" x14ac:dyDescent="0.3">
      <c r="A203" s="10">
        <f t="shared" si="21"/>
        <v>1110208</v>
      </c>
      <c r="B203" s="10" t="s">
        <v>978</v>
      </c>
      <c r="C203">
        <v>1</v>
      </c>
      <c r="D203" s="11" t="s">
        <v>523</v>
      </c>
      <c r="E203" s="11">
        <v>1</v>
      </c>
      <c r="G203">
        <v>1</v>
      </c>
      <c r="H203" s="11" t="s">
        <v>524</v>
      </c>
      <c r="I203">
        <v>1</v>
      </c>
      <c r="N203" s="90"/>
      <c r="O203" s="90"/>
      <c r="P203" s="90"/>
      <c r="Q203" s="14"/>
      <c r="R203" s="18"/>
      <c r="S203" s="18"/>
      <c r="T203" s="18"/>
    </row>
    <row r="204" spans="1:20" x14ac:dyDescent="0.3">
      <c r="A204" s="10">
        <f t="shared" si="21"/>
        <v>1110208</v>
      </c>
      <c r="B204" s="10" t="s">
        <v>978</v>
      </c>
      <c r="C204">
        <v>1</v>
      </c>
      <c r="D204" s="11" t="s">
        <v>525</v>
      </c>
      <c r="E204" s="11">
        <v>1</v>
      </c>
      <c r="G204">
        <v>1</v>
      </c>
      <c r="H204" s="11" t="s">
        <v>526</v>
      </c>
      <c r="I204">
        <v>1</v>
      </c>
      <c r="N204" s="90"/>
      <c r="O204" s="90"/>
      <c r="P204" s="90"/>
      <c r="Q204" s="14"/>
      <c r="R204" s="18"/>
      <c r="S204" s="18"/>
      <c r="T204" s="18"/>
    </row>
    <row r="205" spans="1:20" x14ac:dyDescent="0.3">
      <c r="A205" s="10">
        <f t="shared" si="21"/>
        <v>1110208</v>
      </c>
      <c r="B205" s="10" t="s">
        <v>978</v>
      </c>
      <c r="C205">
        <v>1</v>
      </c>
      <c r="D205" s="11" t="s">
        <v>527</v>
      </c>
      <c r="E205" s="11">
        <v>1</v>
      </c>
      <c r="N205" s="90"/>
      <c r="O205" s="90"/>
      <c r="P205" s="90"/>
      <c r="Q205" s="14"/>
      <c r="R205" s="18"/>
      <c r="S205" s="18"/>
      <c r="T205" s="18"/>
    </row>
    <row r="206" spans="1:20" x14ac:dyDescent="0.3">
      <c r="A206" s="10">
        <f t="shared" si="21"/>
        <v>1110208</v>
      </c>
      <c r="B206" s="10" t="s">
        <v>978</v>
      </c>
      <c r="C206">
        <v>1</v>
      </c>
      <c r="D206" s="11" t="s">
        <v>528</v>
      </c>
      <c r="E206" s="11">
        <v>1</v>
      </c>
      <c r="N206" s="90"/>
      <c r="O206" s="90"/>
      <c r="P206" s="90"/>
      <c r="Q206" s="14"/>
      <c r="R206" s="18"/>
      <c r="S206" s="18"/>
      <c r="T206" s="18"/>
    </row>
    <row r="207" spans="1:20" x14ac:dyDescent="0.3">
      <c r="A207" s="10">
        <f t="shared" si="21"/>
        <v>1110208</v>
      </c>
      <c r="B207" s="10" t="s">
        <v>978</v>
      </c>
      <c r="C207">
        <v>1</v>
      </c>
      <c r="D207" s="11" t="s">
        <v>529</v>
      </c>
      <c r="E207" s="11">
        <v>1</v>
      </c>
      <c r="N207" s="90"/>
      <c r="O207" s="90"/>
      <c r="P207" s="90"/>
      <c r="Q207" s="14"/>
      <c r="R207" s="18"/>
      <c r="S207" s="18"/>
      <c r="T207" s="18"/>
    </row>
    <row r="208" spans="1:20" x14ac:dyDescent="0.3">
      <c r="A208" s="10">
        <f t="shared" si="21"/>
        <v>1110208</v>
      </c>
      <c r="B208" s="10" t="s">
        <v>978</v>
      </c>
      <c r="C208">
        <v>1</v>
      </c>
      <c r="D208" s="11" t="s">
        <v>530</v>
      </c>
      <c r="E208" s="11">
        <v>1</v>
      </c>
      <c r="N208" s="90"/>
      <c r="O208" s="90"/>
      <c r="P208" s="90"/>
      <c r="Q208" s="14"/>
      <c r="R208" s="18"/>
      <c r="S208" s="18"/>
      <c r="T208" s="18"/>
    </row>
    <row r="209" spans="1:20" x14ac:dyDescent="0.3">
      <c r="A209" s="10">
        <f t="shared" si="21"/>
        <v>1110208</v>
      </c>
      <c r="B209" s="10" t="s">
        <v>978</v>
      </c>
      <c r="C209">
        <v>1</v>
      </c>
      <c r="D209" t="s">
        <v>531</v>
      </c>
      <c r="N209" s="90"/>
      <c r="O209" s="90"/>
      <c r="P209" s="90"/>
      <c r="Q209" s="14"/>
      <c r="R209" s="18"/>
      <c r="S209" s="18"/>
      <c r="T209" s="18"/>
    </row>
    <row r="210" spans="1:20" x14ac:dyDescent="0.3">
      <c r="A210" s="10">
        <f t="shared" si="21"/>
        <v>1110208</v>
      </c>
      <c r="B210" s="10" t="s">
        <v>978</v>
      </c>
      <c r="C210">
        <v>1</v>
      </c>
      <c r="D210" t="s">
        <v>532</v>
      </c>
      <c r="N210" s="90"/>
      <c r="O210" s="90"/>
      <c r="P210" s="90"/>
      <c r="Q210" s="14"/>
      <c r="R210" s="18"/>
      <c r="S210" s="18"/>
      <c r="T210" s="18"/>
    </row>
    <row r="211" spans="1:20" x14ac:dyDescent="0.3">
      <c r="A211" s="10">
        <v>1110207</v>
      </c>
      <c r="B211" s="10" t="s">
        <v>979</v>
      </c>
      <c r="C211">
        <v>1</v>
      </c>
      <c r="D211" s="11" t="s">
        <v>533</v>
      </c>
      <c r="E211" s="11">
        <v>1</v>
      </c>
      <c r="F211" s="12"/>
      <c r="G211">
        <v>1</v>
      </c>
      <c r="H211" s="11" t="s">
        <v>534</v>
      </c>
      <c r="I211">
        <v>1</v>
      </c>
      <c r="J211" s="12">
        <f>K211/L211</f>
        <v>1</v>
      </c>
      <c r="K211">
        <v>14</v>
      </c>
      <c r="L211">
        <v>14</v>
      </c>
      <c r="N211" s="90">
        <v>1110207</v>
      </c>
      <c r="O211" s="90" t="s">
        <v>834</v>
      </c>
      <c r="P211" s="90">
        <v>1</v>
      </c>
      <c r="Q211" s="14">
        <v>1</v>
      </c>
      <c r="R211" s="18" t="s">
        <v>535</v>
      </c>
      <c r="S211" s="19" t="s">
        <v>835</v>
      </c>
      <c r="T211" s="18" t="s">
        <v>994</v>
      </c>
    </row>
    <row r="212" spans="1:20" x14ac:dyDescent="0.3">
      <c r="A212" s="10">
        <f t="shared" ref="A212:B217" si="22">A211</f>
        <v>1110207</v>
      </c>
      <c r="B212" s="10" t="s">
        <v>979</v>
      </c>
      <c r="C212">
        <v>1</v>
      </c>
      <c r="D212" s="11" t="s">
        <v>536</v>
      </c>
      <c r="E212" s="11">
        <v>1</v>
      </c>
      <c r="G212">
        <v>1</v>
      </c>
      <c r="H212" s="11" t="s">
        <v>173</v>
      </c>
      <c r="I212">
        <v>3</v>
      </c>
      <c r="N212" s="90">
        <v>1110207</v>
      </c>
      <c r="O212" s="90" t="s">
        <v>834</v>
      </c>
      <c r="P212" s="90">
        <v>2</v>
      </c>
      <c r="Q212" s="14">
        <v>1</v>
      </c>
      <c r="R212" s="18" t="s">
        <v>537</v>
      </c>
      <c r="S212" s="19" t="s">
        <v>836</v>
      </c>
      <c r="T212" s="18" t="s">
        <v>994</v>
      </c>
    </row>
    <row r="213" spans="1:20" x14ac:dyDescent="0.3">
      <c r="A213" s="10">
        <f t="shared" si="22"/>
        <v>1110207</v>
      </c>
      <c r="B213" s="10" t="s">
        <v>979</v>
      </c>
      <c r="C213">
        <v>1</v>
      </c>
      <c r="D213" s="11" t="s">
        <v>538</v>
      </c>
      <c r="E213" s="11">
        <v>1</v>
      </c>
      <c r="G213">
        <v>1</v>
      </c>
      <c r="H213" s="11" t="s">
        <v>539</v>
      </c>
      <c r="I213">
        <v>1</v>
      </c>
      <c r="N213" s="90">
        <v>1110207</v>
      </c>
      <c r="O213" s="90" t="s">
        <v>834</v>
      </c>
      <c r="P213" s="90">
        <v>3</v>
      </c>
      <c r="Q213" s="14">
        <v>0</v>
      </c>
      <c r="R213" s="18" t="s">
        <v>537</v>
      </c>
      <c r="S213" s="19" t="s">
        <v>837</v>
      </c>
      <c r="T213" s="18" t="s">
        <v>994</v>
      </c>
    </row>
    <row r="214" spans="1:20" x14ac:dyDescent="0.3">
      <c r="A214" s="10">
        <f t="shared" si="22"/>
        <v>1110207</v>
      </c>
      <c r="B214" s="10" t="s">
        <v>979</v>
      </c>
      <c r="C214">
        <v>1</v>
      </c>
      <c r="D214" s="11" t="s">
        <v>540</v>
      </c>
      <c r="E214" s="11">
        <v>1</v>
      </c>
      <c r="G214">
        <v>1</v>
      </c>
      <c r="H214" s="11" t="s">
        <v>541</v>
      </c>
      <c r="I214">
        <v>1</v>
      </c>
      <c r="N214" s="90">
        <v>1110207</v>
      </c>
      <c r="O214" s="90" t="s">
        <v>834</v>
      </c>
      <c r="P214" s="90">
        <v>4</v>
      </c>
      <c r="Q214" s="14">
        <v>0</v>
      </c>
      <c r="R214" s="18" t="s">
        <v>542</v>
      </c>
      <c r="S214" s="19" t="s">
        <v>838</v>
      </c>
      <c r="T214" s="18" t="s">
        <v>994</v>
      </c>
    </row>
    <row r="215" spans="1:20" x14ac:dyDescent="0.3">
      <c r="A215" s="10">
        <f t="shared" si="22"/>
        <v>1110207</v>
      </c>
      <c r="B215" s="10" t="s">
        <v>979</v>
      </c>
      <c r="C215">
        <v>1</v>
      </c>
      <c r="D215" s="11" t="s">
        <v>539</v>
      </c>
      <c r="E215" s="11">
        <v>1</v>
      </c>
      <c r="G215">
        <v>1</v>
      </c>
      <c r="H215" s="11" t="s">
        <v>543</v>
      </c>
      <c r="I215">
        <v>1</v>
      </c>
      <c r="N215" s="90">
        <v>1110207</v>
      </c>
      <c r="O215" s="90" t="s">
        <v>834</v>
      </c>
      <c r="P215" s="90">
        <v>5</v>
      </c>
      <c r="Q215" s="14">
        <v>0</v>
      </c>
      <c r="R215" s="19" t="str">
        <f>VLOOKUP(S215,[1]Sheet4!$A$1:$C$30,2,0)</f>
        <v>Crise climática, crise existencial, vida pós catástrofe</v>
      </c>
      <c r="S215" s="19">
        <v>1110224</v>
      </c>
      <c r="T215" s="18" t="s">
        <v>783</v>
      </c>
    </row>
    <row r="216" spans="1:20" x14ac:dyDescent="0.3">
      <c r="A216" s="10">
        <f t="shared" si="22"/>
        <v>1110207</v>
      </c>
      <c r="B216" s="10" t="s">
        <v>979</v>
      </c>
      <c r="C216">
        <v>1</v>
      </c>
      <c r="D216" s="11" t="s">
        <v>544</v>
      </c>
      <c r="E216" s="11">
        <v>1</v>
      </c>
      <c r="N216" s="90"/>
      <c r="O216" s="90"/>
      <c r="P216" s="90"/>
      <c r="Q216" s="14"/>
      <c r="R216" s="19"/>
      <c r="S216" s="19"/>
      <c r="T216" s="18"/>
    </row>
    <row r="217" spans="1:20" x14ac:dyDescent="0.3">
      <c r="A217" s="10">
        <f t="shared" si="22"/>
        <v>1110207</v>
      </c>
      <c r="B217" s="10" t="s">
        <v>979</v>
      </c>
      <c r="C217">
        <v>1</v>
      </c>
      <c r="D217" s="11" t="s">
        <v>545</v>
      </c>
      <c r="E217" s="11">
        <v>1</v>
      </c>
      <c r="N217" s="90"/>
      <c r="O217" s="90"/>
      <c r="P217" s="90"/>
      <c r="Q217" s="14"/>
      <c r="R217" s="19"/>
      <c r="S217" s="19"/>
      <c r="T217" s="18"/>
    </row>
    <row r="218" spans="1:20" x14ac:dyDescent="0.3">
      <c r="A218" s="10">
        <v>1110206</v>
      </c>
      <c r="B218" s="10" t="s">
        <v>980</v>
      </c>
      <c r="C218">
        <v>1</v>
      </c>
      <c r="D218" s="11" t="s">
        <v>546</v>
      </c>
      <c r="E218" s="11">
        <v>1</v>
      </c>
      <c r="F218" s="12"/>
      <c r="H218" t="s">
        <v>547</v>
      </c>
      <c r="I218">
        <v>1</v>
      </c>
      <c r="J218" s="12">
        <f>K218/L218</f>
        <v>0.8</v>
      </c>
      <c r="K218">
        <v>4</v>
      </c>
      <c r="L218">
        <v>5</v>
      </c>
      <c r="N218" s="90">
        <v>1110206</v>
      </c>
      <c r="O218" s="90" t="s">
        <v>839</v>
      </c>
      <c r="P218" s="90">
        <v>1</v>
      </c>
      <c r="Q218" s="14" t="s">
        <v>253</v>
      </c>
      <c r="R218" s="18" t="s">
        <v>548</v>
      </c>
      <c r="S218" s="19" t="s">
        <v>840</v>
      </c>
      <c r="T218" s="18" t="s">
        <v>994</v>
      </c>
    </row>
    <row r="219" spans="1:20" x14ac:dyDescent="0.3">
      <c r="A219" s="10">
        <f t="shared" ref="A219:B221" si="23">A218</f>
        <v>1110206</v>
      </c>
      <c r="B219" s="10" t="s">
        <v>980</v>
      </c>
      <c r="C219">
        <v>1</v>
      </c>
      <c r="D219" t="s">
        <v>549</v>
      </c>
      <c r="N219" s="90">
        <v>1110206</v>
      </c>
      <c r="O219" s="90" t="s">
        <v>839</v>
      </c>
      <c r="P219" s="90">
        <v>2</v>
      </c>
      <c r="Q219" s="14" t="s">
        <v>253</v>
      </c>
      <c r="R219" s="18" t="s">
        <v>550</v>
      </c>
      <c r="S219" s="19" t="s">
        <v>841</v>
      </c>
      <c r="T219" s="18" t="s">
        <v>994</v>
      </c>
    </row>
    <row r="220" spans="1:20" x14ac:dyDescent="0.3">
      <c r="A220" s="10">
        <f t="shared" si="23"/>
        <v>1110206</v>
      </c>
      <c r="B220" s="10" t="s">
        <v>980</v>
      </c>
      <c r="C220">
        <v>1</v>
      </c>
      <c r="D220" s="11" t="s">
        <v>551</v>
      </c>
      <c r="E220" s="11">
        <v>1</v>
      </c>
      <c r="N220" s="90">
        <v>1110206</v>
      </c>
      <c r="O220" s="90" t="s">
        <v>839</v>
      </c>
      <c r="P220" s="90">
        <v>3</v>
      </c>
      <c r="Q220" s="14" t="s">
        <v>253</v>
      </c>
      <c r="R220" s="18" t="s">
        <v>552</v>
      </c>
      <c r="S220" s="19" t="s">
        <v>842</v>
      </c>
      <c r="T220" s="18" t="s">
        <v>994</v>
      </c>
    </row>
    <row r="221" spans="1:20" x14ac:dyDescent="0.3">
      <c r="A221" s="10">
        <f t="shared" si="23"/>
        <v>1110206</v>
      </c>
      <c r="B221" s="10" t="s">
        <v>980</v>
      </c>
      <c r="C221">
        <v>1</v>
      </c>
      <c r="D221" s="11" t="s">
        <v>553</v>
      </c>
      <c r="E221" s="11">
        <v>1</v>
      </c>
      <c r="N221" s="90">
        <v>1110206</v>
      </c>
      <c r="O221" s="90" t="s">
        <v>839</v>
      </c>
      <c r="P221" s="90">
        <v>4</v>
      </c>
      <c r="Q221" s="14" t="s">
        <v>253</v>
      </c>
      <c r="R221" s="18" t="s">
        <v>554</v>
      </c>
      <c r="S221" s="19" t="s">
        <v>843</v>
      </c>
      <c r="T221" s="18" t="s">
        <v>994</v>
      </c>
    </row>
    <row r="222" spans="1:20" x14ac:dyDescent="0.3">
      <c r="A222" s="10"/>
      <c r="B222" s="10"/>
      <c r="D222" s="11"/>
      <c r="E222" s="11"/>
      <c r="N222" s="90">
        <v>1110206</v>
      </c>
      <c r="O222" s="90" t="s">
        <v>839</v>
      </c>
      <c r="P222" s="90">
        <v>5</v>
      </c>
      <c r="Q222" s="14" t="s">
        <v>253</v>
      </c>
      <c r="R222" s="18" t="s">
        <v>555</v>
      </c>
      <c r="S222" s="19" t="s">
        <v>844</v>
      </c>
      <c r="T222" s="18" t="s">
        <v>994</v>
      </c>
    </row>
    <row r="223" spans="1:20" x14ac:dyDescent="0.3">
      <c r="A223" s="10">
        <v>1110205</v>
      </c>
      <c r="B223" s="10" t="s">
        <v>981</v>
      </c>
      <c r="C223">
        <v>1</v>
      </c>
      <c r="D223" s="11" t="s">
        <v>556</v>
      </c>
      <c r="E223" s="11">
        <v>1</v>
      </c>
      <c r="F223" s="12"/>
      <c r="G223">
        <v>1</v>
      </c>
      <c r="H223" s="11" t="s">
        <v>557</v>
      </c>
      <c r="I223">
        <v>1</v>
      </c>
      <c r="J223" s="12">
        <f>K223/L223</f>
        <v>0.53333333333333333</v>
      </c>
      <c r="K223">
        <v>16</v>
      </c>
      <c r="L223">
        <v>30</v>
      </c>
      <c r="N223" s="90">
        <v>1110205</v>
      </c>
      <c r="O223" s="90" t="s">
        <v>845</v>
      </c>
      <c r="P223" s="90">
        <v>1</v>
      </c>
      <c r="Q223" s="23">
        <v>0</v>
      </c>
      <c r="R223" s="19" t="s">
        <v>253</v>
      </c>
      <c r="S223" s="19" t="s">
        <v>253</v>
      </c>
      <c r="T223" s="18" t="s">
        <v>253</v>
      </c>
    </row>
    <row r="224" spans="1:20" x14ac:dyDescent="0.3">
      <c r="A224" s="10">
        <f t="shared" ref="A224:B239" si="24">A223</f>
        <v>1110205</v>
      </c>
      <c r="B224" s="10" t="s">
        <v>981</v>
      </c>
      <c r="C224">
        <v>1</v>
      </c>
      <c r="D224" t="s">
        <v>558</v>
      </c>
      <c r="N224" s="90"/>
      <c r="O224" s="90"/>
      <c r="P224" s="90"/>
      <c r="Q224" s="23"/>
      <c r="R224" s="19"/>
      <c r="S224" s="19"/>
      <c r="T224" s="18"/>
    </row>
    <row r="225" spans="1:20" x14ac:dyDescent="0.3">
      <c r="A225" s="10">
        <f t="shared" si="24"/>
        <v>1110205</v>
      </c>
      <c r="B225" s="10" t="s">
        <v>981</v>
      </c>
      <c r="C225">
        <v>1</v>
      </c>
      <c r="D225" t="s">
        <v>559</v>
      </c>
      <c r="N225" s="90"/>
      <c r="O225" s="90"/>
      <c r="P225" s="90"/>
      <c r="Q225" s="23"/>
      <c r="R225" s="19"/>
      <c r="S225" s="19"/>
      <c r="T225" s="18"/>
    </row>
    <row r="226" spans="1:20" x14ac:dyDescent="0.3">
      <c r="A226" s="10">
        <f t="shared" si="24"/>
        <v>1110205</v>
      </c>
      <c r="B226" s="10" t="s">
        <v>981</v>
      </c>
      <c r="C226">
        <v>1</v>
      </c>
      <c r="D226" s="11" t="s">
        <v>560</v>
      </c>
      <c r="E226" s="11">
        <v>1</v>
      </c>
      <c r="N226" s="90"/>
      <c r="O226" s="90"/>
      <c r="P226" s="90"/>
      <c r="Q226" s="23"/>
      <c r="R226" s="19"/>
      <c r="S226" s="19"/>
      <c r="T226" s="18"/>
    </row>
    <row r="227" spans="1:20" x14ac:dyDescent="0.3">
      <c r="A227" s="10">
        <f t="shared" si="24"/>
        <v>1110205</v>
      </c>
      <c r="B227" s="10" t="s">
        <v>981</v>
      </c>
      <c r="C227">
        <v>1</v>
      </c>
      <c r="D227" s="11" t="s">
        <v>561</v>
      </c>
      <c r="E227" s="11">
        <v>1</v>
      </c>
      <c r="N227" s="90"/>
      <c r="O227" s="90"/>
      <c r="P227" s="90"/>
      <c r="Q227" s="23"/>
      <c r="R227" s="19"/>
      <c r="S227" s="19"/>
      <c r="T227" s="18"/>
    </row>
    <row r="228" spans="1:20" x14ac:dyDescent="0.3">
      <c r="A228" s="10">
        <f t="shared" si="24"/>
        <v>1110205</v>
      </c>
      <c r="B228" s="10" t="s">
        <v>981</v>
      </c>
      <c r="C228">
        <v>1</v>
      </c>
      <c r="D228" t="s">
        <v>551</v>
      </c>
      <c r="N228" s="90"/>
      <c r="O228" s="90"/>
      <c r="P228" s="90"/>
      <c r="Q228" s="23"/>
      <c r="R228" s="19"/>
      <c r="S228" s="19"/>
      <c r="T228" s="18"/>
    </row>
    <row r="229" spans="1:20" x14ac:dyDescent="0.3">
      <c r="A229" s="10">
        <f t="shared" si="24"/>
        <v>1110205</v>
      </c>
      <c r="B229" s="10" t="s">
        <v>981</v>
      </c>
      <c r="C229">
        <v>1</v>
      </c>
      <c r="D229" t="s">
        <v>562</v>
      </c>
      <c r="N229" s="90"/>
      <c r="O229" s="90"/>
      <c r="P229" s="90"/>
      <c r="Q229" s="23"/>
      <c r="R229" s="19"/>
      <c r="S229" s="19"/>
      <c r="T229" s="18"/>
    </row>
    <row r="230" spans="1:20" x14ac:dyDescent="0.3">
      <c r="A230" s="10">
        <f t="shared" si="24"/>
        <v>1110205</v>
      </c>
      <c r="B230" s="10" t="s">
        <v>981</v>
      </c>
      <c r="C230">
        <v>1</v>
      </c>
      <c r="D230" t="s">
        <v>563</v>
      </c>
      <c r="N230" s="90"/>
      <c r="O230" s="90"/>
      <c r="P230" s="90"/>
      <c r="Q230" s="23"/>
      <c r="R230" s="19"/>
      <c r="S230" s="19"/>
      <c r="T230" s="18"/>
    </row>
    <row r="231" spans="1:20" x14ac:dyDescent="0.3">
      <c r="A231" s="10">
        <f t="shared" si="24"/>
        <v>1110205</v>
      </c>
      <c r="B231" s="10" t="s">
        <v>981</v>
      </c>
      <c r="C231">
        <v>1</v>
      </c>
      <c r="D231" s="11" t="s">
        <v>564</v>
      </c>
      <c r="E231" s="11">
        <v>1</v>
      </c>
      <c r="N231" s="90"/>
      <c r="O231" s="90"/>
      <c r="P231" s="90"/>
      <c r="Q231" s="23"/>
      <c r="R231" s="19"/>
      <c r="S231" s="19"/>
      <c r="T231" s="18"/>
    </row>
    <row r="232" spans="1:20" x14ac:dyDescent="0.3">
      <c r="A232" s="10">
        <f t="shared" si="24"/>
        <v>1110205</v>
      </c>
      <c r="B232" s="10" t="s">
        <v>981</v>
      </c>
      <c r="C232">
        <v>1</v>
      </c>
      <c r="D232" s="11" t="s">
        <v>565</v>
      </c>
      <c r="E232" s="11">
        <v>1</v>
      </c>
      <c r="N232" s="90"/>
      <c r="O232" s="90"/>
      <c r="P232" s="90"/>
      <c r="Q232" s="23"/>
      <c r="R232" s="19"/>
      <c r="S232" s="19"/>
      <c r="T232" s="18"/>
    </row>
    <row r="233" spans="1:20" x14ac:dyDescent="0.3">
      <c r="A233" s="10">
        <f t="shared" si="24"/>
        <v>1110205</v>
      </c>
      <c r="B233" s="10" t="s">
        <v>981</v>
      </c>
      <c r="C233">
        <v>1</v>
      </c>
      <c r="D233" t="s">
        <v>566</v>
      </c>
      <c r="N233" s="90"/>
      <c r="O233" s="90"/>
      <c r="P233" s="90"/>
      <c r="Q233" s="23"/>
      <c r="R233" s="19"/>
      <c r="S233" s="19"/>
      <c r="T233" s="18"/>
    </row>
    <row r="234" spans="1:20" x14ac:dyDescent="0.3">
      <c r="A234" s="10">
        <f t="shared" si="24"/>
        <v>1110205</v>
      </c>
      <c r="B234" s="10" t="s">
        <v>981</v>
      </c>
      <c r="C234">
        <v>1</v>
      </c>
      <c r="D234" s="11" t="s">
        <v>567</v>
      </c>
      <c r="E234" s="11">
        <v>1</v>
      </c>
      <c r="N234" s="90"/>
      <c r="O234" s="90"/>
      <c r="P234" s="90"/>
      <c r="Q234" s="23"/>
      <c r="R234" s="19"/>
      <c r="S234" s="19"/>
      <c r="T234" s="18"/>
    </row>
    <row r="235" spans="1:20" x14ac:dyDescent="0.3">
      <c r="A235" s="10">
        <f t="shared" si="24"/>
        <v>1110205</v>
      </c>
      <c r="B235" s="10" t="s">
        <v>981</v>
      </c>
      <c r="C235">
        <v>1</v>
      </c>
      <c r="D235" s="11" t="s">
        <v>322</v>
      </c>
      <c r="E235" s="11">
        <v>1</v>
      </c>
      <c r="N235" s="90"/>
      <c r="O235" s="90"/>
      <c r="P235" s="90"/>
      <c r="Q235" s="23"/>
      <c r="R235" s="19"/>
      <c r="S235" s="19"/>
      <c r="T235" s="18"/>
    </row>
    <row r="236" spans="1:20" x14ac:dyDescent="0.3">
      <c r="A236" s="10">
        <f t="shared" si="24"/>
        <v>1110205</v>
      </c>
      <c r="B236" s="10" t="s">
        <v>981</v>
      </c>
      <c r="C236">
        <v>1</v>
      </c>
      <c r="D236" t="s">
        <v>568</v>
      </c>
      <c r="N236" s="90"/>
      <c r="O236" s="90"/>
      <c r="P236" s="90"/>
      <c r="Q236" s="23"/>
      <c r="R236" s="19"/>
      <c r="S236" s="19"/>
      <c r="T236" s="18"/>
    </row>
    <row r="237" spans="1:20" x14ac:dyDescent="0.3">
      <c r="A237" s="10">
        <f t="shared" si="24"/>
        <v>1110205</v>
      </c>
      <c r="B237" s="10" t="s">
        <v>981</v>
      </c>
      <c r="C237">
        <v>1</v>
      </c>
      <c r="D237" s="11" t="s">
        <v>569</v>
      </c>
      <c r="E237" s="11">
        <v>1</v>
      </c>
      <c r="N237" s="90"/>
      <c r="O237" s="90"/>
      <c r="P237" s="90"/>
      <c r="Q237" s="23"/>
      <c r="R237" s="19"/>
      <c r="S237" s="19"/>
      <c r="T237" s="18"/>
    </row>
    <row r="238" spans="1:20" x14ac:dyDescent="0.3">
      <c r="A238" s="10">
        <f t="shared" si="24"/>
        <v>1110205</v>
      </c>
      <c r="B238" s="10" t="s">
        <v>981</v>
      </c>
      <c r="C238">
        <v>1</v>
      </c>
      <c r="D238" t="s">
        <v>570</v>
      </c>
      <c r="N238" s="90"/>
      <c r="O238" s="90"/>
      <c r="P238" s="90"/>
      <c r="Q238" s="23"/>
      <c r="R238" s="19"/>
      <c r="S238" s="19"/>
      <c r="T238" s="18"/>
    </row>
    <row r="239" spans="1:20" x14ac:dyDescent="0.3">
      <c r="A239" s="10">
        <f t="shared" si="24"/>
        <v>1110205</v>
      </c>
      <c r="B239" s="10" t="s">
        <v>981</v>
      </c>
      <c r="C239">
        <v>1</v>
      </c>
      <c r="D239" t="s">
        <v>571</v>
      </c>
      <c r="N239" s="90"/>
      <c r="O239" s="90"/>
      <c r="P239" s="90"/>
      <c r="Q239" s="23"/>
      <c r="R239" s="19"/>
      <c r="S239" s="19"/>
      <c r="T239" s="18"/>
    </row>
    <row r="240" spans="1:20" x14ac:dyDescent="0.3">
      <c r="A240" s="10">
        <f t="shared" ref="A240:B251" si="25">A239</f>
        <v>1110205</v>
      </c>
      <c r="B240" s="10" t="s">
        <v>981</v>
      </c>
      <c r="C240">
        <v>1</v>
      </c>
      <c r="D240" s="11" t="s">
        <v>572</v>
      </c>
      <c r="E240" s="11">
        <v>1</v>
      </c>
      <c r="N240" s="90"/>
      <c r="O240" s="90"/>
      <c r="P240" s="90"/>
      <c r="Q240" s="23"/>
      <c r="R240" s="19"/>
      <c r="S240" s="19"/>
      <c r="T240" s="18"/>
    </row>
    <row r="241" spans="1:20" x14ac:dyDescent="0.3">
      <c r="A241" s="10">
        <f t="shared" si="25"/>
        <v>1110205</v>
      </c>
      <c r="B241" s="10" t="s">
        <v>981</v>
      </c>
      <c r="C241">
        <v>1</v>
      </c>
      <c r="D241" t="s">
        <v>573</v>
      </c>
      <c r="N241" s="90"/>
      <c r="O241" s="90"/>
      <c r="P241" s="90"/>
      <c r="Q241" s="23"/>
      <c r="R241" s="19"/>
      <c r="S241" s="19"/>
      <c r="T241" s="18"/>
    </row>
    <row r="242" spans="1:20" x14ac:dyDescent="0.3">
      <c r="A242" s="10">
        <f t="shared" si="25"/>
        <v>1110205</v>
      </c>
      <c r="B242" s="10" t="s">
        <v>981</v>
      </c>
      <c r="C242">
        <v>1</v>
      </c>
      <c r="D242" t="s">
        <v>574</v>
      </c>
      <c r="N242" s="90"/>
      <c r="O242" s="90"/>
      <c r="P242" s="90"/>
      <c r="Q242" s="23"/>
      <c r="R242" s="19"/>
      <c r="S242" s="19"/>
      <c r="T242" s="18"/>
    </row>
    <row r="243" spans="1:20" x14ac:dyDescent="0.3">
      <c r="A243" s="10">
        <f t="shared" si="25"/>
        <v>1110205</v>
      </c>
      <c r="B243" s="10" t="s">
        <v>981</v>
      </c>
      <c r="C243">
        <v>1</v>
      </c>
      <c r="D243" t="s">
        <v>575</v>
      </c>
      <c r="N243" s="90"/>
      <c r="O243" s="90"/>
      <c r="P243" s="90"/>
      <c r="Q243" s="23"/>
      <c r="R243" s="19"/>
      <c r="S243" s="19"/>
      <c r="T243" s="18"/>
    </row>
    <row r="244" spans="1:20" x14ac:dyDescent="0.3">
      <c r="A244" s="10">
        <f t="shared" si="25"/>
        <v>1110205</v>
      </c>
      <c r="B244" s="10" t="s">
        <v>981</v>
      </c>
      <c r="C244">
        <v>1</v>
      </c>
      <c r="D244" t="s">
        <v>319</v>
      </c>
      <c r="N244" s="90"/>
      <c r="O244" s="90"/>
      <c r="P244" s="90"/>
      <c r="Q244" s="23"/>
      <c r="R244" s="19"/>
      <c r="S244" s="19"/>
      <c r="T244" s="18"/>
    </row>
    <row r="245" spans="1:20" x14ac:dyDescent="0.3">
      <c r="A245" s="10">
        <f t="shared" si="25"/>
        <v>1110205</v>
      </c>
      <c r="B245" s="10" t="s">
        <v>981</v>
      </c>
      <c r="C245">
        <v>1</v>
      </c>
      <c r="D245" s="11" t="s">
        <v>576</v>
      </c>
      <c r="E245" s="11">
        <v>1</v>
      </c>
      <c r="N245" s="90"/>
      <c r="O245" s="90"/>
      <c r="P245" s="90"/>
      <c r="Q245" s="23"/>
      <c r="R245" s="19"/>
      <c r="S245" s="19"/>
      <c r="T245" s="18"/>
    </row>
    <row r="246" spans="1:20" x14ac:dyDescent="0.3">
      <c r="A246" s="10">
        <f t="shared" si="25"/>
        <v>1110205</v>
      </c>
      <c r="B246" s="10" t="s">
        <v>981</v>
      </c>
      <c r="C246">
        <v>1</v>
      </c>
      <c r="D246" s="11" t="s">
        <v>577</v>
      </c>
      <c r="E246" s="11">
        <v>1</v>
      </c>
      <c r="N246" s="90"/>
      <c r="O246" s="90"/>
      <c r="P246" s="90"/>
      <c r="Q246" s="23"/>
      <c r="R246" s="19"/>
      <c r="S246" s="19"/>
      <c r="T246" s="18"/>
    </row>
    <row r="247" spans="1:20" x14ac:dyDescent="0.3">
      <c r="A247" s="10">
        <f t="shared" si="25"/>
        <v>1110205</v>
      </c>
      <c r="B247" s="10" t="s">
        <v>981</v>
      </c>
      <c r="C247">
        <v>1</v>
      </c>
      <c r="D247" s="11" t="s">
        <v>578</v>
      </c>
      <c r="E247" s="11">
        <v>1</v>
      </c>
      <c r="N247" s="90"/>
      <c r="O247" s="90"/>
      <c r="P247" s="90"/>
      <c r="Q247" s="23"/>
      <c r="R247" s="19"/>
      <c r="S247" s="19"/>
      <c r="T247" s="18"/>
    </row>
    <row r="248" spans="1:20" x14ac:dyDescent="0.3">
      <c r="A248" s="10">
        <f t="shared" si="25"/>
        <v>1110205</v>
      </c>
      <c r="B248" s="10" t="s">
        <v>981</v>
      </c>
      <c r="C248">
        <v>1</v>
      </c>
      <c r="D248" s="11" t="s">
        <v>579</v>
      </c>
      <c r="E248" s="11">
        <v>1</v>
      </c>
      <c r="N248" s="90"/>
      <c r="O248" s="90"/>
      <c r="P248" s="90"/>
      <c r="Q248" s="23"/>
      <c r="R248" s="19"/>
      <c r="S248" s="19"/>
      <c r="T248" s="18"/>
    </row>
    <row r="249" spans="1:20" x14ac:dyDescent="0.3">
      <c r="A249" s="10">
        <f t="shared" si="25"/>
        <v>1110205</v>
      </c>
      <c r="B249" s="10" t="s">
        <v>981</v>
      </c>
      <c r="C249">
        <v>1</v>
      </c>
      <c r="D249" s="11" t="s">
        <v>580</v>
      </c>
      <c r="E249" s="11">
        <v>1</v>
      </c>
      <c r="N249" s="90"/>
      <c r="O249" s="90"/>
      <c r="P249" s="90"/>
      <c r="Q249" s="23"/>
      <c r="R249" s="19"/>
      <c r="S249" s="19"/>
      <c r="T249" s="18"/>
    </row>
    <row r="250" spans="1:20" x14ac:dyDescent="0.3">
      <c r="A250" s="10">
        <f t="shared" si="25"/>
        <v>1110205</v>
      </c>
      <c r="B250" s="10" t="s">
        <v>981</v>
      </c>
      <c r="C250">
        <v>1</v>
      </c>
      <c r="D250" s="11" t="s">
        <v>581</v>
      </c>
      <c r="E250" s="11">
        <v>1</v>
      </c>
      <c r="N250" s="90"/>
      <c r="O250" s="90"/>
      <c r="P250" s="90"/>
      <c r="Q250" s="23"/>
      <c r="R250" s="19"/>
      <c r="S250" s="19"/>
      <c r="T250" s="18"/>
    </row>
    <row r="251" spans="1:20" x14ac:dyDescent="0.3">
      <c r="A251" s="10">
        <f t="shared" si="25"/>
        <v>1110205</v>
      </c>
      <c r="B251" s="10" t="s">
        <v>981</v>
      </c>
      <c r="C251">
        <v>1</v>
      </c>
      <c r="D251" t="s">
        <v>582</v>
      </c>
      <c r="N251" s="90"/>
      <c r="O251" s="90"/>
      <c r="P251" s="90"/>
      <c r="Q251" s="23"/>
      <c r="R251" s="19"/>
      <c r="S251" s="19"/>
      <c r="T251" s="18"/>
    </row>
    <row r="252" spans="1:20" x14ac:dyDescent="0.3">
      <c r="A252" s="10">
        <v>1110204</v>
      </c>
      <c r="B252" s="10" t="s">
        <v>846</v>
      </c>
      <c r="C252">
        <v>1</v>
      </c>
      <c r="D252" s="11" t="s">
        <v>583</v>
      </c>
      <c r="E252" s="11">
        <v>1</v>
      </c>
      <c r="F252" s="12"/>
      <c r="G252">
        <v>1</v>
      </c>
      <c r="H252" s="11" t="s">
        <v>583</v>
      </c>
      <c r="I252">
        <v>1</v>
      </c>
      <c r="J252" s="12">
        <f>K252/L252</f>
        <v>0.88888888888888884</v>
      </c>
      <c r="K252">
        <v>16</v>
      </c>
      <c r="L252">
        <v>18</v>
      </c>
      <c r="N252" s="90">
        <v>1110204</v>
      </c>
      <c r="O252" s="90" t="s">
        <v>846</v>
      </c>
      <c r="P252" s="90">
        <v>1</v>
      </c>
      <c r="Q252" s="23">
        <v>3</v>
      </c>
      <c r="R252" s="19" t="s">
        <v>584</v>
      </c>
      <c r="S252" s="19" t="s">
        <v>847</v>
      </c>
      <c r="T252" s="18" t="s">
        <v>994</v>
      </c>
    </row>
    <row r="253" spans="1:20" x14ac:dyDescent="0.3">
      <c r="A253" s="10">
        <f t="shared" ref="A253:B262" si="26">A252</f>
        <v>1110204</v>
      </c>
      <c r="B253" s="10" t="s">
        <v>846</v>
      </c>
      <c r="C253">
        <v>1</v>
      </c>
      <c r="D253" s="11" t="s">
        <v>585</v>
      </c>
      <c r="E253" s="11">
        <v>1</v>
      </c>
      <c r="G253">
        <v>1</v>
      </c>
      <c r="H253" s="11" t="s">
        <v>586</v>
      </c>
      <c r="I253">
        <v>1</v>
      </c>
      <c r="N253" s="90">
        <v>1110204</v>
      </c>
      <c r="O253" s="90" t="s">
        <v>846</v>
      </c>
      <c r="P253" s="90">
        <v>2</v>
      </c>
      <c r="Q253" s="23">
        <v>2</v>
      </c>
      <c r="R253" s="19" t="s">
        <v>587</v>
      </c>
      <c r="S253" s="19" t="s">
        <v>848</v>
      </c>
      <c r="T253" s="18" t="s">
        <v>994</v>
      </c>
    </row>
    <row r="254" spans="1:20" x14ac:dyDescent="0.3">
      <c r="A254" s="10">
        <f t="shared" si="26"/>
        <v>1110204</v>
      </c>
      <c r="B254" s="10" t="s">
        <v>846</v>
      </c>
      <c r="C254">
        <v>1</v>
      </c>
      <c r="D254" s="11" t="s">
        <v>588</v>
      </c>
      <c r="E254" s="11">
        <v>1</v>
      </c>
      <c r="G254">
        <v>1</v>
      </c>
      <c r="H254" s="11" t="s">
        <v>589</v>
      </c>
      <c r="I254">
        <v>1</v>
      </c>
      <c r="N254" s="90">
        <v>1110204</v>
      </c>
      <c r="O254" s="90" t="s">
        <v>846</v>
      </c>
      <c r="P254" s="90">
        <v>3</v>
      </c>
      <c r="Q254" s="23">
        <v>1</v>
      </c>
      <c r="R254" s="19" t="s">
        <v>590</v>
      </c>
      <c r="S254" s="19" t="s">
        <v>849</v>
      </c>
      <c r="T254" s="18" t="s">
        <v>994</v>
      </c>
    </row>
    <row r="255" spans="1:20" x14ac:dyDescent="0.3">
      <c r="A255" s="10">
        <f t="shared" si="26"/>
        <v>1110204</v>
      </c>
      <c r="B255" s="10" t="s">
        <v>846</v>
      </c>
      <c r="C255">
        <v>3</v>
      </c>
      <c r="D255" s="11" t="s">
        <v>591</v>
      </c>
      <c r="E255" s="11">
        <v>1</v>
      </c>
      <c r="G255">
        <v>1</v>
      </c>
      <c r="H255" s="11" t="s">
        <v>592</v>
      </c>
      <c r="I255">
        <v>1</v>
      </c>
      <c r="N255" s="90">
        <v>1110204</v>
      </c>
      <c r="O255" s="90" t="s">
        <v>846</v>
      </c>
      <c r="P255" s="90">
        <v>4</v>
      </c>
      <c r="Q255" s="23">
        <v>1</v>
      </c>
      <c r="R255" s="19" t="str">
        <f>VLOOKUP(S255,[1]Sheet4!$A$1:$C$30,2,0)</f>
        <v>Pandemia, relacionamentos, saúde mental</v>
      </c>
      <c r="S255" s="19">
        <v>1110230</v>
      </c>
      <c r="T255" s="18" t="s">
        <v>756</v>
      </c>
    </row>
    <row r="256" spans="1:20" x14ac:dyDescent="0.3">
      <c r="A256" s="10">
        <f t="shared" si="26"/>
        <v>1110204</v>
      </c>
      <c r="B256" s="10" t="s">
        <v>846</v>
      </c>
      <c r="C256">
        <v>1</v>
      </c>
      <c r="D256" s="11" t="s">
        <v>593</v>
      </c>
      <c r="E256" s="11">
        <v>1</v>
      </c>
      <c r="H256" t="s">
        <v>217</v>
      </c>
      <c r="I256">
        <v>1</v>
      </c>
      <c r="N256" s="90">
        <v>1110204</v>
      </c>
      <c r="O256" s="90" t="s">
        <v>846</v>
      </c>
      <c r="P256" s="90">
        <v>5</v>
      </c>
      <c r="Q256" s="23">
        <v>1</v>
      </c>
      <c r="R256" s="19" t="s">
        <v>594</v>
      </c>
      <c r="S256" s="19" t="s">
        <v>850</v>
      </c>
      <c r="T256" s="18" t="s">
        <v>994</v>
      </c>
    </row>
    <row r="257" spans="1:20" x14ac:dyDescent="0.3">
      <c r="A257" s="10">
        <f t="shared" si="26"/>
        <v>1110204</v>
      </c>
      <c r="B257" s="10" t="s">
        <v>846</v>
      </c>
      <c r="C257">
        <v>1</v>
      </c>
      <c r="D257" s="11" t="s">
        <v>595</v>
      </c>
      <c r="E257" s="11">
        <v>1</v>
      </c>
      <c r="N257" s="90"/>
      <c r="O257" s="90"/>
      <c r="P257" s="90"/>
      <c r="Q257" s="23"/>
      <c r="R257" s="19"/>
      <c r="S257" s="19"/>
      <c r="T257" s="18"/>
    </row>
    <row r="258" spans="1:20" x14ac:dyDescent="0.3">
      <c r="A258" s="10">
        <f t="shared" si="26"/>
        <v>1110204</v>
      </c>
      <c r="B258" s="10" t="s">
        <v>846</v>
      </c>
      <c r="C258">
        <v>1</v>
      </c>
      <c r="D258" s="11" t="s">
        <v>596</v>
      </c>
      <c r="E258" s="11">
        <v>1</v>
      </c>
      <c r="N258" s="90"/>
      <c r="O258" s="90"/>
      <c r="P258" s="90"/>
      <c r="Q258" s="23"/>
      <c r="R258" s="19"/>
      <c r="S258" s="19"/>
      <c r="T258" s="18"/>
    </row>
    <row r="259" spans="1:20" x14ac:dyDescent="0.3">
      <c r="A259" s="10">
        <f t="shared" si="26"/>
        <v>1110204</v>
      </c>
      <c r="B259" s="10" t="s">
        <v>846</v>
      </c>
      <c r="C259">
        <v>1</v>
      </c>
      <c r="D259" t="s">
        <v>597</v>
      </c>
      <c r="N259" s="90"/>
      <c r="O259" s="90"/>
      <c r="P259" s="90"/>
      <c r="Q259" s="23"/>
      <c r="R259" s="19"/>
      <c r="S259" s="19"/>
      <c r="T259" s="18"/>
    </row>
    <row r="260" spans="1:20" x14ac:dyDescent="0.3">
      <c r="A260" s="10">
        <f t="shared" si="26"/>
        <v>1110204</v>
      </c>
      <c r="B260" s="10" t="s">
        <v>846</v>
      </c>
      <c r="C260">
        <v>1</v>
      </c>
      <c r="D260" t="s">
        <v>598</v>
      </c>
      <c r="N260" s="90"/>
      <c r="O260" s="90"/>
      <c r="P260" s="90"/>
      <c r="Q260" s="23"/>
      <c r="R260" s="19"/>
      <c r="S260" s="19"/>
      <c r="T260" s="18"/>
    </row>
    <row r="261" spans="1:20" x14ac:dyDescent="0.3">
      <c r="A261" s="10">
        <f t="shared" si="26"/>
        <v>1110204</v>
      </c>
      <c r="B261" s="10" t="s">
        <v>846</v>
      </c>
      <c r="C261">
        <v>1</v>
      </c>
      <c r="D261" s="11" t="s">
        <v>599</v>
      </c>
      <c r="E261" s="11">
        <v>1</v>
      </c>
      <c r="N261" s="90"/>
      <c r="O261" s="90"/>
      <c r="P261" s="90"/>
      <c r="Q261" s="23"/>
      <c r="R261" s="19"/>
      <c r="S261" s="19"/>
      <c r="T261" s="18"/>
    </row>
    <row r="262" spans="1:20" x14ac:dyDescent="0.3">
      <c r="A262" s="10">
        <f t="shared" si="26"/>
        <v>1110204</v>
      </c>
      <c r="B262" s="10" t="s">
        <v>846</v>
      </c>
      <c r="C262">
        <v>1</v>
      </c>
      <c r="D262" s="11" t="s">
        <v>600</v>
      </c>
      <c r="E262" s="11">
        <v>1</v>
      </c>
      <c r="N262" s="90"/>
      <c r="O262" s="90"/>
      <c r="P262" s="90"/>
      <c r="Q262" s="23"/>
      <c r="R262" s="19"/>
      <c r="S262" s="19"/>
      <c r="T262" s="18"/>
    </row>
    <row r="263" spans="1:20" x14ac:dyDescent="0.3">
      <c r="A263" s="10">
        <v>1110203</v>
      </c>
      <c r="B263" s="10" t="s">
        <v>982</v>
      </c>
      <c r="C263">
        <v>1</v>
      </c>
      <c r="D263" s="11" t="s">
        <v>601</v>
      </c>
      <c r="E263" s="11">
        <v>1</v>
      </c>
      <c r="F263" s="12"/>
      <c r="G263">
        <v>1</v>
      </c>
      <c r="H263" s="11" t="s">
        <v>602</v>
      </c>
      <c r="I263">
        <v>1</v>
      </c>
      <c r="J263" s="12">
        <f>K263/L263</f>
        <v>0.91666666666666663</v>
      </c>
      <c r="K263">
        <v>11</v>
      </c>
      <c r="L263">
        <v>12</v>
      </c>
      <c r="N263" s="90">
        <v>1110203</v>
      </c>
      <c r="O263" s="90" t="s">
        <v>851</v>
      </c>
      <c r="P263" s="90">
        <v>1</v>
      </c>
      <c r="Q263" s="23">
        <v>0</v>
      </c>
      <c r="R263" s="19" t="s">
        <v>253</v>
      </c>
      <c r="S263" s="19" t="s">
        <v>253</v>
      </c>
      <c r="T263" s="18" t="s">
        <v>253</v>
      </c>
    </row>
    <row r="264" spans="1:20" x14ac:dyDescent="0.3">
      <c r="A264" s="10">
        <f t="shared" ref="A264:B270" si="27">A263</f>
        <v>1110203</v>
      </c>
      <c r="B264" s="10" t="s">
        <v>982</v>
      </c>
      <c r="C264">
        <v>1</v>
      </c>
      <c r="D264" s="11" t="s">
        <v>603</v>
      </c>
      <c r="E264" s="11">
        <v>1</v>
      </c>
      <c r="G264">
        <v>1</v>
      </c>
      <c r="H264" s="11" t="s">
        <v>604</v>
      </c>
      <c r="I264">
        <v>1</v>
      </c>
      <c r="N264" s="90"/>
      <c r="O264" s="90"/>
      <c r="P264" s="90"/>
      <c r="Q264" s="23"/>
      <c r="R264" s="19"/>
      <c r="S264" s="19"/>
      <c r="T264" s="18"/>
    </row>
    <row r="265" spans="1:20" x14ac:dyDescent="0.3">
      <c r="A265" s="10">
        <f t="shared" si="27"/>
        <v>1110203</v>
      </c>
      <c r="B265" s="10" t="s">
        <v>982</v>
      </c>
      <c r="C265">
        <v>1</v>
      </c>
      <c r="D265" s="11" t="s">
        <v>605</v>
      </c>
      <c r="E265" s="11">
        <v>1</v>
      </c>
      <c r="G265">
        <v>1</v>
      </c>
      <c r="H265" s="11" t="s">
        <v>606</v>
      </c>
      <c r="I265">
        <v>1</v>
      </c>
      <c r="N265" s="90"/>
      <c r="O265" s="90"/>
      <c r="P265" s="90"/>
      <c r="Q265" s="23"/>
      <c r="R265" s="19"/>
      <c r="S265" s="19"/>
      <c r="T265" s="18"/>
    </row>
    <row r="266" spans="1:20" x14ac:dyDescent="0.3">
      <c r="A266" s="10">
        <f t="shared" si="27"/>
        <v>1110203</v>
      </c>
      <c r="B266" s="10" t="s">
        <v>982</v>
      </c>
      <c r="C266">
        <v>1</v>
      </c>
      <c r="D266" s="11" t="s">
        <v>607</v>
      </c>
      <c r="E266" s="11">
        <v>1</v>
      </c>
      <c r="G266">
        <v>1</v>
      </c>
      <c r="H266" s="11" t="s">
        <v>608</v>
      </c>
      <c r="I266">
        <v>1</v>
      </c>
      <c r="N266" s="90"/>
      <c r="O266" s="90"/>
      <c r="P266" s="90"/>
      <c r="Q266" s="23"/>
      <c r="R266" s="19"/>
      <c r="S266" s="19"/>
      <c r="T266" s="18"/>
    </row>
    <row r="267" spans="1:20" x14ac:dyDescent="0.3">
      <c r="A267" s="10">
        <f t="shared" si="27"/>
        <v>1110203</v>
      </c>
      <c r="B267" s="10" t="s">
        <v>982</v>
      </c>
      <c r="C267">
        <v>1</v>
      </c>
      <c r="D267" t="s">
        <v>41</v>
      </c>
      <c r="N267" s="90"/>
      <c r="O267" s="90"/>
      <c r="P267" s="90"/>
      <c r="Q267" s="23"/>
      <c r="R267" s="19"/>
      <c r="S267" s="19"/>
      <c r="T267" s="18"/>
    </row>
    <row r="268" spans="1:20" x14ac:dyDescent="0.3">
      <c r="A268" s="10">
        <f t="shared" si="27"/>
        <v>1110203</v>
      </c>
      <c r="B268" s="10" t="s">
        <v>982</v>
      </c>
      <c r="C268">
        <v>1</v>
      </c>
      <c r="D268" s="11" t="s">
        <v>551</v>
      </c>
      <c r="E268" s="11">
        <v>1</v>
      </c>
      <c r="N268" s="90"/>
      <c r="O268" s="90"/>
      <c r="P268" s="90"/>
      <c r="Q268" s="23"/>
      <c r="R268" s="19"/>
      <c r="S268" s="19"/>
      <c r="T268" s="18"/>
    </row>
    <row r="269" spans="1:20" x14ac:dyDescent="0.3">
      <c r="A269" s="10">
        <f t="shared" si="27"/>
        <v>1110203</v>
      </c>
      <c r="B269" s="10" t="s">
        <v>982</v>
      </c>
      <c r="C269">
        <v>1</v>
      </c>
      <c r="D269" s="11" t="s">
        <v>609</v>
      </c>
      <c r="E269" s="11">
        <v>1</v>
      </c>
      <c r="N269" s="90"/>
      <c r="O269" s="90"/>
      <c r="P269" s="90"/>
      <c r="Q269" s="23"/>
      <c r="R269" s="19"/>
      <c r="S269" s="19"/>
      <c r="T269" s="18"/>
    </row>
    <row r="270" spans="1:20" x14ac:dyDescent="0.3">
      <c r="A270" s="10">
        <f t="shared" si="27"/>
        <v>1110203</v>
      </c>
      <c r="B270" s="10" t="s">
        <v>982</v>
      </c>
      <c r="C270">
        <v>1</v>
      </c>
      <c r="D270" s="11" t="s">
        <v>610</v>
      </c>
      <c r="E270" s="11">
        <v>1</v>
      </c>
      <c r="N270" s="90"/>
      <c r="O270" s="90"/>
      <c r="P270" s="90"/>
      <c r="Q270" s="23"/>
      <c r="R270" s="19"/>
      <c r="S270" s="19"/>
      <c r="T270" s="18"/>
    </row>
    <row r="271" spans="1:20" x14ac:dyDescent="0.3">
      <c r="A271" s="10">
        <v>1110202</v>
      </c>
      <c r="B271" s="10" t="s">
        <v>983</v>
      </c>
      <c r="C271">
        <v>1</v>
      </c>
      <c r="D271" t="s">
        <v>611</v>
      </c>
      <c r="F271" s="12"/>
      <c r="G271">
        <v>1</v>
      </c>
      <c r="H271" s="11" t="s">
        <v>612</v>
      </c>
      <c r="I271">
        <v>1</v>
      </c>
      <c r="J271" s="12">
        <f>K271/L271</f>
        <v>0.875</v>
      </c>
      <c r="K271">
        <v>28</v>
      </c>
      <c r="L271">
        <v>32</v>
      </c>
      <c r="N271" s="90">
        <v>1110202</v>
      </c>
      <c r="O271" s="90" t="s">
        <v>852</v>
      </c>
      <c r="P271" s="90">
        <v>1</v>
      </c>
      <c r="Q271" s="23">
        <v>4</v>
      </c>
      <c r="R271" s="19" t="s">
        <v>263</v>
      </c>
      <c r="S271" s="19" t="s">
        <v>774</v>
      </c>
      <c r="T271" s="18" t="s">
        <v>994</v>
      </c>
    </row>
    <row r="272" spans="1:20" x14ac:dyDescent="0.3">
      <c r="A272" s="10">
        <f t="shared" ref="A272:B287" si="28">A271</f>
        <v>1110202</v>
      </c>
      <c r="B272" s="10" t="s">
        <v>983</v>
      </c>
      <c r="C272">
        <v>1</v>
      </c>
      <c r="D272" s="11" t="s">
        <v>613</v>
      </c>
      <c r="E272" s="11">
        <v>1</v>
      </c>
      <c r="G272">
        <v>1</v>
      </c>
      <c r="H272" s="11" t="s">
        <v>614</v>
      </c>
      <c r="I272">
        <v>1</v>
      </c>
      <c r="N272" s="90">
        <v>1110202</v>
      </c>
      <c r="O272" s="90" t="s">
        <v>852</v>
      </c>
      <c r="P272" s="90">
        <v>2</v>
      </c>
      <c r="Q272" s="23">
        <v>4</v>
      </c>
      <c r="R272" s="19" t="s">
        <v>615</v>
      </c>
      <c r="S272" s="19" t="s">
        <v>853</v>
      </c>
      <c r="T272" s="18" t="s">
        <v>994</v>
      </c>
    </row>
    <row r="273" spans="1:20" x14ac:dyDescent="0.3">
      <c r="A273" s="10">
        <f t="shared" si="28"/>
        <v>1110202</v>
      </c>
      <c r="B273" s="10" t="s">
        <v>983</v>
      </c>
      <c r="C273">
        <v>1</v>
      </c>
      <c r="D273" s="11" t="s">
        <v>616</v>
      </c>
      <c r="E273" s="11">
        <v>1</v>
      </c>
      <c r="G273">
        <v>1</v>
      </c>
      <c r="H273" s="11" t="s">
        <v>617</v>
      </c>
      <c r="I273">
        <v>1</v>
      </c>
      <c r="N273" s="90">
        <v>1110202</v>
      </c>
      <c r="O273" s="90" t="s">
        <v>852</v>
      </c>
      <c r="P273" s="90">
        <v>3</v>
      </c>
      <c r="Q273" s="23">
        <v>3</v>
      </c>
      <c r="R273" s="19" t="s">
        <v>618</v>
      </c>
      <c r="S273" s="19" t="s">
        <v>854</v>
      </c>
      <c r="T273" s="18" t="s">
        <v>994</v>
      </c>
    </row>
    <row r="274" spans="1:20" x14ac:dyDescent="0.3">
      <c r="A274" s="10">
        <f t="shared" si="28"/>
        <v>1110202</v>
      </c>
      <c r="B274" s="10" t="s">
        <v>983</v>
      </c>
      <c r="C274">
        <v>1</v>
      </c>
      <c r="D274" t="s">
        <v>619</v>
      </c>
      <c r="G274">
        <v>1</v>
      </c>
      <c r="H274" s="11" t="s">
        <v>620</v>
      </c>
      <c r="I274">
        <v>1</v>
      </c>
      <c r="N274" s="90">
        <v>1110202</v>
      </c>
      <c r="O274" s="90" t="s">
        <v>852</v>
      </c>
      <c r="P274" s="90">
        <v>4</v>
      </c>
      <c r="Q274" s="23">
        <v>2</v>
      </c>
      <c r="R274" s="19" t="s">
        <v>621</v>
      </c>
      <c r="S274" s="19" t="s">
        <v>855</v>
      </c>
      <c r="T274" s="18" t="s">
        <v>994</v>
      </c>
    </row>
    <row r="275" spans="1:20" x14ac:dyDescent="0.3">
      <c r="A275" s="10">
        <f t="shared" si="28"/>
        <v>1110202</v>
      </c>
      <c r="B275" s="10" t="s">
        <v>983</v>
      </c>
      <c r="C275">
        <v>1</v>
      </c>
      <c r="D275" t="s">
        <v>41</v>
      </c>
      <c r="G275">
        <v>1</v>
      </c>
      <c r="H275" s="11" t="s">
        <v>622</v>
      </c>
      <c r="I275">
        <v>1</v>
      </c>
      <c r="N275" s="90">
        <v>1110202</v>
      </c>
      <c r="O275" s="90" t="s">
        <v>852</v>
      </c>
      <c r="P275" s="90">
        <v>5</v>
      </c>
      <c r="Q275" s="23">
        <v>2</v>
      </c>
      <c r="R275" s="19" t="s">
        <v>623</v>
      </c>
      <c r="S275" s="19"/>
      <c r="T275" s="18" t="s">
        <v>994</v>
      </c>
    </row>
    <row r="276" spans="1:20" x14ac:dyDescent="0.3">
      <c r="A276" s="10">
        <f t="shared" si="28"/>
        <v>1110202</v>
      </c>
      <c r="B276" s="10" t="s">
        <v>983</v>
      </c>
      <c r="C276">
        <v>1</v>
      </c>
      <c r="D276" s="11" t="s">
        <v>624</v>
      </c>
      <c r="E276" s="11">
        <v>1</v>
      </c>
      <c r="N276" s="90"/>
      <c r="O276" s="90"/>
      <c r="P276" s="90"/>
      <c r="Q276" s="23"/>
      <c r="R276" s="19"/>
      <c r="S276" s="19"/>
      <c r="T276" s="18" t="s">
        <v>756</v>
      </c>
    </row>
    <row r="277" spans="1:20" x14ac:dyDescent="0.3">
      <c r="A277" s="10">
        <f t="shared" si="28"/>
        <v>1110202</v>
      </c>
      <c r="B277" s="10" t="s">
        <v>983</v>
      </c>
      <c r="C277">
        <v>1</v>
      </c>
      <c r="D277" s="11" t="s">
        <v>625</v>
      </c>
      <c r="E277" s="11">
        <v>1</v>
      </c>
      <c r="N277" s="90"/>
      <c r="O277" s="90"/>
      <c r="P277" s="90"/>
      <c r="Q277" s="23"/>
      <c r="R277" s="19"/>
      <c r="S277" s="19"/>
      <c r="T277" s="18" t="s">
        <v>994</v>
      </c>
    </row>
    <row r="278" spans="1:20" x14ac:dyDescent="0.3">
      <c r="A278" s="10">
        <f t="shared" si="28"/>
        <v>1110202</v>
      </c>
      <c r="B278" s="10" t="s">
        <v>983</v>
      </c>
      <c r="C278">
        <v>1</v>
      </c>
      <c r="D278" s="11" t="s">
        <v>626</v>
      </c>
      <c r="E278" s="11">
        <v>1</v>
      </c>
      <c r="N278" s="90"/>
      <c r="O278" s="90"/>
      <c r="P278" s="90"/>
      <c r="Q278" s="23"/>
      <c r="R278" s="19"/>
      <c r="S278" s="19"/>
      <c r="T278" s="18" t="s">
        <v>238</v>
      </c>
    </row>
    <row r="279" spans="1:20" x14ac:dyDescent="0.3">
      <c r="A279" s="10">
        <f t="shared" si="28"/>
        <v>1110202</v>
      </c>
      <c r="B279" s="10" t="s">
        <v>983</v>
      </c>
      <c r="C279">
        <v>1</v>
      </c>
      <c r="D279" t="s">
        <v>627</v>
      </c>
      <c r="N279" s="90"/>
      <c r="O279" s="90"/>
      <c r="P279" s="90"/>
      <c r="Q279" s="23"/>
      <c r="R279" s="19"/>
      <c r="S279" s="19"/>
      <c r="T279" s="18" t="s">
        <v>994</v>
      </c>
    </row>
    <row r="280" spans="1:20" x14ac:dyDescent="0.3">
      <c r="A280" s="10">
        <f t="shared" si="28"/>
        <v>1110202</v>
      </c>
      <c r="B280" s="10" t="s">
        <v>983</v>
      </c>
      <c r="C280">
        <v>1</v>
      </c>
      <c r="D280" s="11" t="s">
        <v>628</v>
      </c>
      <c r="E280" s="11">
        <v>1</v>
      </c>
      <c r="N280" s="90"/>
      <c r="O280" s="90"/>
      <c r="P280" s="90"/>
      <c r="Q280" s="23"/>
      <c r="R280" s="19"/>
      <c r="S280" s="19"/>
      <c r="T280" s="18"/>
    </row>
    <row r="281" spans="1:20" x14ac:dyDescent="0.3">
      <c r="A281" s="10">
        <f t="shared" si="28"/>
        <v>1110202</v>
      </c>
      <c r="B281" s="10" t="s">
        <v>983</v>
      </c>
      <c r="C281">
        <v>1</v>
      </c>
      <c r="D281" s="11" t="s">
        <v>629</v>
      </c>
      <c r="E281" s="11">
        <v>1</v>
      </c>
      <c r="N281" s="90"/>
      <c r="O281" s="90"/>
      <c r="P281" s="90"/>
      <c r="Q281" s="23"/>
      <c r="R281" s="19"/>
      <c r="S281" s="19"/>
      <c r="T281" s="18"/>
    </row>
    <row r="282" spans="1:20" x14ac:dyDescent="0.3">
      <c r="A282" s="10">
        <f t="shared" si="28"/>
        <v>1110202</v>
      </c>
      <c r="B282" s="10" t="s">
        <v>983</v>
      </c>
      <c r="C282">
        <v>1</v>
      </c>
      <c r="D282" s="11" t="s">
        <v>630</v>
      </c>
      <c r="E282" s="11">
        <v>1</v>
      </c>
      <c r="N282" s="90"/>
      <c r="O282" s="90"/>
      <c r="P282" s="90"/>
      <c r="Q282" s="23"/>
      <c r="R282" s="19"/>
      <c r="S282" s="19"/>
      <c r="T282" s="18"/>
    </row>
    <row r="283" spans="1:20" x14ac:dyDescent="0.3">
      <c r="A283" s="10">
        <f t="shared" si="28"/>
        <v>1110202</v>
      </c>
      <c r="B283" s="10" t="s">
        <v>983</v>
      </c>
      <c r="C283">
        <v>1</v>
      </c>
      <c r="D283" s="11" t="s">
        <v>631</v>
      </c>
      <c r="E283" s="11">
        <v>1</v>
      </c>
      <c r="N283" s="90"/>
      <c r="O283" s="90"/>
      <c r="P283" s="90"/>
      <c r="Q283" s="23"/>
      <c r="R283" s="19"/>
      <c r="S283" s="19"/>
      <c r="T283" s="18"/>
    </row>
    <row r="284" spans="1:20" x14ac:dyDescent="0.3">
      <c r="A284" s="10">
        <f t="shared" si="28"/>
        <v>1110202</v>
      </c>
      <c r="B284" s="10" t="s">
        <v>983</v>
      </c>
      <c r="C284">
        <v>1</v>
      </c>
      <c r="D284" s="11" t="s">
        <v>632</v>
      </c>
      <c r="E284" s="11">
        <v>1</v>
      </c>
      <c r="N284" s="90"/>
      <c r="O284" s="90"/>
      <c r="P284" s="90"/>
      <c r="Q284" s="23"/>
      <c r="R284" s="19"/>
      <c r="S284" s="19"/>
      <c r="T284" s="18"/>
    </row>
    <row r="285" spans="1:20" x14ac:dyDescent="0.3">
      <c r="A285" s="10">
        <f t="shared" si="28"/>
        <v>1110202</v>
      </c>
      <c r="B285" s="10" t="s">
        <v>983</v>
      </c>
      <c r="C285">
        <v>1</v>
      </c>
      <c r="D285" s="11" t="s">
        <v>633</v>
      </c>
      <c r="E285" s="11">
        <v>1</v>
      </c>
      <c r="N285" s="90"/>
      <c r="O285" s="90"/>
      <c r="P285" s="90"/>
      <c r="Q285" s="23"/>
      <c r="R285" s="19"/>
      <c r="S285" s="19"/>
      <c r="T285" s="18"/>
    </row>
    <row r="286" spans="1:20" x14ac:dyDescent="0.3">
      <c r="A286" s="10">
        <f t="shared" si="28"/>
        <v>1110202</v>
      </c>
      <c r="B286" s="10" t="s">
        <v>983</v>
      </c>
      <c r="C286">
        <v>1</v>
      </c>
      <c r="D286" s="11" t="s">
        <v>634</v>
      </c>
      <c r="E286" s="11">
        <v>1</v>
      </c>
      <c r="N286" s="90"/>
      <c r="O286" s="90"/>
      <c r="P286" s="90"/>
      <c r="Q286" s="23"/>
      <c r="R286" s="19"/>
      <c r="S286" s="19"/>
      <c r="T286" s="18"/>
    </row>
    <row r="287" spans="1:20" x14ac:dyDescent="0.3">
      <c r="A287" s="10">
        <f t="shared" si="28"/>
        <v>1110202</v>
      </c>
      <c r="B287" s="10" t="s">
        <v>983</v>
      </c>
      <c r="C287">
        <v>1</v>
      </c>
      <c r="D287" s="11" t="s">
        <v>635</v>
      </c>
      <c r="E287" s="11">
        <v>1</v>
      </c>
      <c r="N287" s="90"/>
      <c r="O287" s="90"/>
      <c r="P287" s="90"/>
      <c r="Q287" s="23"/>
      <c r="R287" s="19"/>
      <c r="S287" s="19"/>
      <c r="T287" s="18"/>
    </row>
    <row r="288" spans="1:20" x14ac:dyDescent="0.3">
      <c r="A288" s="10">
        <f t="shared" ref="A288:B297" si="29">A287</f>
        <v>1110202</v>
      </c>
      <c r="B288" s="10" t="s">
        <v>983</v>
      </c>
      <c r="C288">
        <v>1</v>
      </c>
      <c r="D288" s="11" t="s">
        <v>636</v>
      </c>
      <c r="E288" s="11">
        <v>1</v>
      </c>
      <c r="N288" s="90"/>
      <c r="O288" s="90"/>
      <c r="P288" s="90"/>
      <c r="Q288" s="23"/>
      <c r="R288" s="19"/>
      <c r="S288" s="19"/>
      <c r="T288" s="18"/>
    </row>
    <row r="289" spans="1:20" x14ac:dyDescent="0.3">
      <c r="A289" s="10">
        <f t="shared" si="29"/>
        <v>1110202</v>
      </c>
      <c r="B289" s="10" t="s">
        <v>983</v>
      </c>
      <c r="C289">
        <v>1</v>
      </c>
      <c r="D289" s="11" t="s">
        <v>637</v>
      </c>
      <c r="E289" s="11">
        <v>1</v>
      </c>
      <c r="N289" s="90"/>
      <c r="O289" s="90"/>
      <c r="P289" s="90"/>
      <c r="Q289" s="23"/>
      <c r="R289" s="19"/>
      <c r="S289" s="19"/>
      <c r="T289" s="18"/>
    </row>
    <row r="290" spans="1:20" x14ac:dyDescent="0.3">
      <c r="A290" s="10">
        <f t="shared" si="29"/>
        <v>1110202</v>
      </c>
      <c r="B290" s="10" t="s">
        <v>983</v>
      </c>
      <c r="C290">
        <v>1</v>
      </c>
      <c r="D290" s="11" t="s">
        <v>638</v>
      </c>
      <c r="E290" s="11">
        <v>1</v>
      </c>
      <c r="N290" s="90"/>
      <c r="O290" s="90"/>
      <c r="P290" s="90"/>
      <c r="Q290" s="23"/>
      <c r="R290" s="19"/>
      <c r="S290" s="19"/>
      <c r="T290" s="18"/>
    </row>
    <row r="291" spans="1:20" x14ac:dyDescent="0.3">
      <c r="A291" s="10">
        <f t="shared" si="29"/>
        <v>1110202</v>
      </c>
      <c r="B291" s="10" t="s">
        <v>983</v>
      </c>
      <c r="C291">
        <v>4</v>
      </c>
      <c r="D291" s="11" t="s">
        <v>439</v>
      </c>
      <c r="E291" s="11">
        <v>1</v>
      </c>
      <c r="N291" s="90"/>
      <c r="O291" s="90"/>
      <c r="P291" s="90"/>
      <c r="Q291" s="23"/>
      <c r="R291" s="19"/>
      <c r="S291" s="19"/>
      <c r="T291" s="18"/>
    </row>
    <row r="292" spans="1:20" x14ac:dyDescent="0.3">
      <c r="A292" s="10">
        <f t="shared" si="29"/>
        <v>1110202</v>
      </c>
      <c r="B292" s="10" t="s">
        <v>983</v>
      </c>
      <c r="C292">
        <v>1</v>
      </c>
      <c r="D292" s="11" t="s">
        <v>639</v>
      </c>
      <c r="E292" s="11">
        <v>1</v>
      </c>
      <c r="N292" s="90"/>
      <c r="O292" s="90"/>
      <c r="P292" s="90"/>
      <c r="Q292" s="23"/>
      <c r="R292" s="19"/>
      <c r="S292" s="19"/>
      <c r="T292" s="18"/>
    </row>
    <row r="293" spans="1:20" x14ac:dyDescent="0.3">
      <c r="A293" s="10">
        <f t="shared" si="29"/>
        <v>1110202</v>
      </c>
      <c r="B293" s="10" t="s">
        <v>983</v>
      </c>
      <c r="C293">
        <v>1</v>
      </c>
      <c r="D293" s="11" t="s">
        <v>640</v>
      </c>
      <c r="E293" s="11">
        <v>1</v>
      </c>
      <c r="N293" s="90"/>
      <c r="O293" s="90"/>
      <c r="P293" s="90"/>
      <c r="Q293" s="23"/>
      <c r="R293" s="19"/>
      <c r="S293" s="19"/>
      <c r="T293" s="18"/>
    </row>
    <row r="294" spans="1:20" x14ac:dyDescent="0.3">
      <c r="A294" s="10">
        <f t="shared" si="29"/>
        <v>1110202</v>
      </c>
      <c r="B294" s="10" t="s">
        <v>983</v>
      </c>
      <c r="C294">
        <v>1</v>
      </c>
      <c r="D294" s="11" t="s">
        <v>641</v>
      </c>
      <c r="E294" s="11">
        <v>1</v>
      </c>
      <c r="N294" s="90"/>
      <c r="O294" s="90"/>
      <c r="P294" s="90"/>
      <c r="Q294" s="23"/>
      <c r="R294" s="19"/>
      <c r="S294" s="19"/>
      <c r="T294" s="18"/>
    </row>
    <row r="295" spans="1:20" x14ac:dyDescent="0.3">
      <c r="A295" s="10">
        <f t="shared" si="29"/>
        <v>1110202</v>
      </c>
      <c r="B295" s="10" t="s">
        <v>983</v>
      </c>
      <c r="C295">
        <v>1</v>
      </c>
      <c r="D295" s="11" t="s">
        <v>642</v>
      </c>
      <c r="E295" s="11">
        <v>1</v>
      </c>
      <c r="N295" s="90"/>
      <c r="O295" s="90"/>
      <c r="P295" s="90"/>
      <c r="Q295" s="23"/>
      <c r="R295" s="19"/>
      <c r="S295" s="19"/>
      <c r="T295" s="18"/>
    </row>
    <row r="296" spans="1:20" x14ac:dyDescent="0.3">
      <c r="A296" s="10">
        <f t="shared" si="29"/>
        <v>1110202</v>
      </c>
      <c r="B296" s="10" t="s">
        <v>983</v>
      </c>
      <c r="C296">
        <v>1</v>
      </c>
      <c r="D296" s="11" t="s">
        <v>643</v>
      </c>
      <c r="E296" s="11">
        <v>1</v>
      </c>
      <c r="N296" s="90"/>
      <c r="O296" s="90"/>
      <c r="P296" s="90"/>
      <c r="Q296" s="23"/>
      <c r="R296" s="19"/>
      <c r="S296" s="19"/>
      <c r="T296" s="18"/>
    </row>
    <row r="297" spans="1:20" x14ac:dyDescent="0.3">
      <c r="A297" s="10">
        <f t="shared" si="29"/>
        <v>1110202</v>
      </c>
      <c r="B297" s="10" t="s">
        <v>983</v>
      </c>
      <c r="C297">
        <v>1</v>
      </c>
      <c r="D297" s="11" t="s">
        <v>644</v>
      </c>
      <c r="E297" s="11">
        <v>1</v>
      </c>
      <c r="N297" s="90"/>
      <c r="O297" s="90"/>
      <c r="P297" s="90"/>
      <c r="Q297" s="23"/>
      <c r="R297" s="19"/>
      <c r="S297" s="19"/>
      <c r="T297" s="18"/>
    </row>
    <row r="298" spans="1:20" x14ac:dyDescent="0.3">
      <c r="A298" s="10">
        <v>1110201</v>
      </c>
      <c r="B298" s="10" t="s">
        <v>984</v>
      </c>
      <c r="C298">
        <v>1</v>
      </c>
      <c r="D298" t="s">
        <v>645</v>
      </c>
      <c r="F298" s="12"/>
      <c r="G298">
        <v>1</v>
      </c>
      <c r="H298" s="11" t="s">
        <v>646</v>
      </c>
      <c r="I298">
        <v>1</v>
      </c>
      <c r="J298" s="12">
        <f>K298/L298</f>
        <v>0.65789473684210531</v>
      </c>
      <c r="K298">
        <v>25</v>
      </c>
      <c r="L298">
        <v>38</v>
      </c>
      <c r="N298" s="90" t="s">
        <v>647</v>
      </c>
      <c r="O298" s="90" t="s">
        <v>856</v>
      </c>
      <c r="P298" s="90">
        <v>1</v>
      </c>
      <c r="Q298" s="23">
        <v>3</v>
      </c>
      <c r="R298" s="19" t="str">
        <f>VLOOKUP(S298,[1]Sheet4!$A$1:$C$30,2,0)</f>
        <v>Pandemia, relacionamentos, saúde mental</v>
      </c>
      <c r="S298" s="19">
        <v>1110230</v>
      </c>
      <c r="T298" s="18"/>
    </row>
    <row r="299" spans="1:20" x14ac:dyDescent="0.3">
      <c r="A299" s="10">
        <f t="shared" ref="A299:B314" si="30">A298</f>
        <v>1110201</v>
      </c>
      <c r="B299" s="10" t="s">
        <v>984</v>
      </c>
      <c r="C299">
        <v>1</v>
      </c>
      <c r="D299" t="s">
        <v>648</v>
      </c>
      <c r="G299">
        <v>1</v>
      </c>
      <c r="H299" s="11" t="s">
        <v>649</v>
      </c>
      <c r="I299">
        <v>1</v>
      </c>
      <c r="N299" s="90" t="s">
        <v>647</v>
      </c>
      <c r="O299" s="90" t="s">
        <v>856</v>
      </c>
      <c r="P299" s="90">
        <v>2</v>
      </c>
      <c r="Q299" s="23">
        <v>1</v>
      </c>
      <c r="R299" s="19" t="s">
        <v>650</v>
      </c>
      <c r="S299" s="19" t="s">
        <v>857</v>
      </c>
      <c r="T299" s="18"/>
    </row>
    <row r="300" spans="1:20" x14ac:dyDescent="0.3">
      <c r="A300" s="10">
        <f t="shared" si="30"/>
        <v>1110201</v>
      </c>
      <c r="B300" s="10" t="s">
        <v>984</v>
      </c>
      <c r="C300">
        <v>1</v>
      </c>
      <c r="D300" s="11" t="s">
        <v>651</v>
      </c>
      <c r="E300" s="11">
        <v>1</v>
      </c>
      <c r="N300" s="90" t="s">
        <v>647</v>
      </c>
      <c r="O300" s="90" t="s">
        <v>856</v>
      </c>
      <c r="P300" s="90">
        <v>3</v>
      </c>
      <c r="Q300" s="23">
        <v>1</v>
      </c>
      <c r="R300" s="19" t="str">
        <f>VLOOKUP(S300,[1]Sheet4!$A$1:$C$30,2,0)</f>
        <v>Emoções, bloqueio criativo, angústia</v>
      </c>
      <c r="S300" s="19">
        <v>1110228</v>
      </c>
      <c r="T300" s="18"/>
    </row>
    <row r="301" spans="1:20" x14ac:dyDescent="0.3">
      <c r="A301" s="10">
        <f t="shared" si="30"/>
        <v>1110201</v>
      </c>
      <c r="B301" s="10" t="s">
        <v>984</v>
      </c>
      <c r="C301">
        <v>1</v>
      </c>
      <c r="D301" s="11" t="s">
        <v>652</v>
      </c>
      <c r="E301" s="11">
        <v>1</v>
      </c>
      <c r="N301" s="90" t="s">
        <v>647</v>
      </c>
      <c r="O301" s="90" t="s">
        <v>856</v>
      </c>
      <c r="P301" s="90">
        <v>4</v>
      </c>
      <c r="Q301" s="23">
        <v>2</v>
      </c>
      <c r="R301" s="19" t="s">
        <v>653</v>
      </c>
      <c r="S301" s="18" t="s">
        <v>858</v>
      </c>
      <c r="T301" s="18"/>
    </row>
    <row r="302" spans="1:20" x14ac:dyDescent="0.3">
      <c r="A302" s="10">
        <f t="shared" si="30"/>
        <v>1110201</v>
      </c>
      <c r="B302" s="10" t="s">
        <v>984</v>
      </c>
      <c r="C302">
        <v>1</v>
      </c>
      <c r="D302" t="s">
        <v>654</v>
      </c>
      <c r="N302" s="18"/>
      <c r="O302" s="18"/>
      <c r="P302" s="18"/>
      <c r="Q302" s="14"/>
      <c r="R302" s="18"/>
      <c r="S302" s="19"/>
      <c r="T302" s="18"/>
    </row>
    <row r="303" spans="1:20" x14ac:dyDescent="0.3">
      <c r="A303" s="10">
        <f t="shared" si="30"/>
        <v>1110201</v>
      </c>
      <c r="B303" s="10" t="s">
        <v>984</v>
      </c>
      <c r="C303">
        <v>1</v>
      </c>
      <c r="D303" t="s">
        <v>270</v>
      </c>
      <c r="N303" s="18"/>
      <c r="O303" s="18"/>
      <c r="P303" s="18"/>
      <c r="Q303" s="14"/>
      <c r="R303" s="18"/>
      <c r="S303" s="19"/>
      <c r="T303" s="18"/>
    </row>
    <row r="304" spans="1:20" x14ac:dyDescent="0.3">
      <c r="A304" s="10">
        <f t="shared" si="30"/>
        <v>1110201</v>
      </c>
      <c r="B304" s="10" t="s">
        <v>984</v>
      </c>
      <c r="C304">
        <v>1</v>
      </c>
      <c r="D304" t="s">
        <v>655</v>
      </c>
      <c r="N304" s="18"/>
      <c r="O304" s="18"/>
      <c r="P304" s="18"/>
      <c r="Q304" s="14"/>
      <c r="R304" s="18"/>
      <c r="S304" s="19"/>
      <c r="T304" s="18"/>
    </row>
    <row r="305" spans="1:20" x14ac:dyDescent="0.3">
      <c r="A305" s="10">
        <f t="shared" si="30"/>
        <v>1110201</v>
      </c>
      <c r="B305" s="10" t="s">
        <v>984</v>
      </c>
      <c r="C305">
        <v>1</v>
      </c>
      <c r="D305" t="s">
        <v>656</v>
      </c>
      <c r="N305" s="18"/>
      <c r="O305" s="18"/>
      <c r="P305" s="18"/>
      <c r="Q305" s="14"/>
      <c r="R305" s="18"/>
      <c r="S305" s="19"/>
      <c r="T305" s="18"/>
    </row>
    <row r="306" spans="1:20" x14ac:dyDescent="0.3">
      <c r="A306" s="10">
        <f t="shared" si="30"/>
        <v>1110201</v>
      </c>
      <c r="B306" s="10" t="s">
        <v>984</v>
      </c>
      <c r="C306">
        <v>3</v>
      </c>
      <c r="D306" s="11" t="s">
        <v>646</v>
      </c>
      <c r="E306" s="11">
        <v>1</v>
      </c>
      <c r="N306" s="18"/>
      <c r="O306" s="18"/>
      <c r="P306" s="18"/>
      <c r="Q306" s="14"/>
      <c r="R306" s="18"/>
      <c r="S306" s="19"/>
      <c r="T306" s="18"/>
    </row>
    <row r="307" spans="1:20" x14ac:dyDescent="0.3">
      <c r="A307" s="10">
        <f t="shared" si="30"/>
        <v>1110201</v>
      </c>
      <c r="B307" s="10" t="s">
        <v>984</v>
      </c>
      <c r="C307">
        <v>1</v>
      </c>
      <c r="D307" s="11" t="s">
        <v>657</v>
      </c>
      <c r="E307" s="11">
        <v>1</v>
      </c>
      <c r="N307" s="18"/>
      <c r="O307" s="18"/>
      <c r="P307" s="18"/>
      <c r="Q307" s="14"/>
      <c r="R307" s="18"/>
      <c r="S307" s="19"/>
      <c r="T307" s="18"/>
    </row>
    <row r="308" spans="1:20" x14ac:dyDescent="0.3">
      <c r="A308" s="10">
        <f t="shared" si="30"/>
        <v>1110201</v>
      </c>
      <c r="B308" s="10" t="s">
        <v>984</v>
      </c>
      <c r="C308">
        <v>1</v>
      </c>
      <c r="D308" s="11" t="s">
        <v>658</v>
      </c>
      <c r="E308" s="11">
        <v>1</v>
      </c>
      <c r="N308" s="18"/>
      <c r="O308" s="18"/>
      <c r="P308" s="18"/>
      <c r="Q308" s="14"/>
      <c r="R308" s="18"/>
      <c r="S308" s="19"/>
      <c r="T308" s="18"/>
    </row>
    <row r="309" spans="1:20" x14ac:dyDescent="0.3">
      <c r="A309" s="10">
        <f t="shared" si="30"/>
        <v>1110201</v>
      </c>
      <c r="B309" s="10" t="s">
        <v>984</v>
      </c>
      <c r="C309">
        <v>1</v>
      </c>
      <c r="D309" s="11" t="s">
        <v>659</v>
      </c>
      <c r="E309" s="11">
        <v>1</v>
      </c>
      <c r="N309" s="18"/>
      <c r="O309" s="18"/>
      <c r="P309" s="18"/>
      <c r="Q309" s="14"/>
      <c r="R309" s="18"/>
      <c r="S309" s="19"/>
      <c r="T309" s="18"/>
    </row>
    <row r="310" spans="1:20" x14ac:dyDescent="0.3">
      <c r="A310" s="10">
        <f t="shared" si="30"/>
        <v>1110201</v>
      </c>
      <c r="B310" s="10" t="s">
        <v>984</v>
      </c>
      <c r="C310">
        <v>1</v>
      </c>
      <c r="D310" s="11" t="s">
        <v>660</v>
      </c>
      <c r="E310" s="11">
        <v>1</v>
      </c>
      <c r="N310" s="18"/>
      <c r="O310" s="18"/>
      <c r="P310" s="18"/>
      <c r="Q310" s="14"/>
      <c r="R310" s="18"/>
      <c r="S310" s="19"/>
      <c r="T310" s="18"/>
    </row>
    <row r="311" spans="1:20" x14ac:dyDescent="0.3">
      <c r="A311" s="10">
        <f t="shared" si="30"/>
        <v>1110201</v>
      </c>
      <c r="B311" s="10" t="s">
        <v>984</v>
      </c>
      <c r="C311">
        <v>1</v>
      </c>
      <c r="D311" s="11" t="s">
        <v>661</v>
      </c>
      <c r="E311" s="11">
        <v>1</v>
      </c>
      <c r="N311" s="18"/>
      <c r="O311" s="18"/>
      <c r="P311" s="18"/>
      <c r="Q311" s="14"/>
      <c r="R311" s="18"/>
      <c r="S311" s="19"/>
      <c r="T311" s="18"/>
    </row>
    <row r="312" spans="1:20" x14ac:dyDescent="0.3">
      <c r="A312" s="10">
        <f t="shared" si="30"/>
        <v>1110201</v>
      </c>
      <c r="B312" s="10" t="s">
        <v>984</v>
      </c>
      <c r="C312">
        <v>1</v>
      </c>
      <c r="D312" t="s">
        <v>47</v>
      </c>
      <c r="N312" s="18"/>
      <c r="O312" s="18"/>
      <c r="P312" s="18"/>
      <c r="Q312" s="14"/>
      <c r="R312" s="18"/>
      <c r="S312" s="19"/>
      <c r="T312" s="18"/>
    </row>
    <row r="313" spans="1:20" x14ac:dyDescent="0.3">
      <c r="A313" s="10">
        <f t="shared" si="30"/>
        <v>1110201</v>
      </c>
      <c r="B313" s="10" t="s">
        <v>984</v>
      </c>
      <c r="C313">
        <v>1</v>
      </c>
      <c r="D313" t="s">
        <v>48</v>
      </c>
      <c r="N313" s="18"/>
      <c r="O313" s="18"/>
      <c r="P313" s="18"/>
      <c r="Q313" s="14"/>
      <c r="R313" s="18"/>
      <c r="S313" s="19"/>
      <c r="T313" s="18"/>
    </row>
    <row r="314" spans="1:20" x14ac:dyDescent="0.3">
      <c r="A314" s="10">
        <f t="shared" si="30"/>
        <v>1110201</v>
      </c>
      <c r="B314" s="10" t="s">
        <v>984</v>
      </c>
      <c r="C314">
        <v>1</v>
      </c>
      <c r="D314" s="11" t="s">
        <v>662</v>
      </c>
      <c r="E314" s="11">
        <v>1</v>
      </c>
      <c r="N314" s="18"/>
      <c r="O314" s="18"/>
      <c r="P314" s="18"/>
      <c r="Q314" s="14"/>
      <c r="R314" s="18"/>
      <c r="S314" s="19"/>
      <c r="T314" s="18"/>
    </row>
    <row r="315" spans="1:20" x14ac:dyDescent="0.3">
      <c r="A315" s="10">
        <f t="shared" ref="A315:B330" si="31">A314</f>
        <v>1110201</v>
      </c>
      <c r="B315" s="10" t="s">
        <v>984</v>
      </c>
      <c r="C315">
        <v>1</v>
      </c>
      <c r="D315" t="s">
        <v>104</v>
      </c>
      <c r="N315" s="18"/>
      <c r="O315" s="18"/>
      <c r="P315" s="18"/>
      <c r="Q315" s="14"/>
      <c r="R315" s="18"/>
      <c r="S315" s="19"/>
      <c r="T315" s="18"/>
    </row>
    <row r="316" spans="1:20" x14ac:dyDescent="0.3">
      <c r="A316" s="10">
        <f t="shared" si="31"/>
        <v>1110201</v>
      </c>
      <c r="B316" s="10" t="s">
        <v>984</v>
      </c>
      <c r="C316">
        <v>1</v>
      </c>
      <c r="D316" s="11" t="s">
        <v>663</v>
      </c>
      <c r="E316" s="11">
        <v>1</v>
      </c>
      <c r="N316" s="18"/>
      <c r="O316" s="18"/>
      <c r="P316" s="18"/>
      <c r="Q316" s="14"/>
      <c r="R316" s="18"/>
      <c r="S316" s="19"/>
      <c r="T316" s="18"/>
    </row>
    <row r="317" spans="1:20" x14ac:dyDescent="0.3">
      <c r="A317" s="10">
        <f t="shared" si="31"/>
        <v>1110201</v>
      </c>
      <c r="B317" s="10" t="s">
        <v>984</v>
      </c>
      <c r="C317">
        <v>2</v>
      </c>
      <c r="D317" s="11" t="s">
        <v>664</v>
      </c>
      <c r="E317" s="11">
        <v>1</v>
      </c>
      <c r="N317" s="18"/>
      <c r="O317" s="18"/>
      <c r="P317" s="18"/>
      <c r="Q317" s="14"/>
      <c r="R317" s="18"/>
      <c r="S317" s="19"/>
      <c r="T317" s="18"/>
    </row>
    <row r="318" spans="1:20" x14ac:dyDescent="0.3">
      <c r="A318" s="10">
        <f t="shared" si="31"/>
        <v>1110201</v>
      </c>
      <c r="B318" s="10" t="s">
        <v>984</v>
      </c>
      <c r="C318">
        <v>1</v>
      </c>
      <c r="D318" s="11" t="s">
        <v>665</v>
      </c>
      <c r="E318" s="11">
        <v>1</v>
      </c>
      <c r="N318" s="18"/>
      <c r="O318" s="18"/>
      <c r="P318" s="18"/>
      <c r="Q318" s="14"/>
      <c r="R318" s="18"/>
      <c r="S318" s="19"/>
      <c r="T318" s="18"/>
    </row>
    <row r="319" spans="1:20" x14ac:dyDescent="0.3">
      <c r="A319" s="10">
        <f t="shared" si="31"/>
        <v>1110201</v>
      </c>
      <c r="B319" s="10" t="s">
        <v>984</v>
      </c>
      <c r="C319">
        <v>1</v>
      </c>
      <c r="D319" s="11" t="s">
        <v>666</v>
      </c>
      <c r="E319" s="11">
        <v>1</v>
      </c>
      <c r="N319" s="18"/>
      <c r="O319" s="18"/>
      <c r="P319" s="18"/>
      <c r="Q319" s="14"/>
      <c r="R319" s="18"/>
      <c r="S319" s="19"/>
      <c r="T319" s="18"/>
    </row>
    <row r="320" spans="1:20" x14ac:dyDescent="0.3">
      <c r="A320" s="10">
        <f t="shared" si="31"/>
        <v>1110201</v>
      </c>
      <c r="B320" s="10" t="s">
        <v>984</v>
      </c>
      <c r="C320">
        <v>1</v>
      </c>
      <c r="D320" t="s">
        <v>667</v>
      </c>
      <c r="N320" s="18"/>
      <c r="O320" s="18"/>
      <c r="P320" s="18"/>
      <c r="Q320" s="14"/>
      <c r="R320" s="18"/>
      <c r="S320" s="19"/>
      <c r="T320" s="18"/>
    </row>
    <row r="321" spans="1:20" x14ac:dyDescent="0.3">
      <c r="A321" s="10">
        <f t="shared" si="31"/>
        <v>1110201</v>
      </c>
      <c r="B321" s="10" t="s">
        <v>984</v>
      </c>
      <c r="C321">
        <v>1</v>
      </c>
      <c r="D321" s="11" t="s">
        <v>668</v>
      </c>
      <c r="E321" s="11">
        <v>1</v>
      </c>
      <c r="N321" s="18"/>
      <c r="O321" s="18"/>
      <c r="P321" s="18"/>
      <c r="Q321" s="14"/>
      <c r="R321" s="18"/>
      <c r="S321" s="19"/>
      <c r="T321" s="18"/>
    </row>
    <row r="322" spans="1:20" x14ac:dyDescent="0.3">
      <c r="A322" s="10">
        <f t="shared" si="31"/>
        <v>1110201</v>
      </c>
      <c r="B322" s="10" t="s">
        <v>984</v>
      </c>
      <c r="C322">
        <v>1</v>
      </c>
      <c r="D322" t="s">
        <v>669</v>
      </c>
      <c r="N322" s="18"/>
      <c r="O322" s="18"/>
      <c r="P322" s="18"/>
      <c r="Q322" s="14"/>
      <c r="R322" s="18"/>
      <c r="S322" s="19"/>
      <c r="T322" s="18"/>
    </row>
    <row r="323" spans="1:20" x14ac:dyDescent="0.3">
      <c r="A323" s="10">
        <f t="shared" si="31"/>
        <v>1110201</v>
      </c>
      <c r="B323" s="10" t="s">
        <v>984</v>
      </c>
      <c r="C323">
        <v>1</v>
      </c>
      <c r="D323" s="11" t="s">
        <v>670</v>
      </c>
      <c r="E323" s="11">
        <v>1</v>
      </c>
      <c r="N323" s="18"/>
      <c r="O323" s="18"/>
      <c r="P323" s="18"/>
      <c r="Q323" s="14"/>
      <c r="R323" s="18"/>
      <c r="S323" s="19"/>
      <c r="T323" s="18"/>
    </row>
    <row r="324" spans="1:20" x14ac:dyDescent="0.3">
      <c r="A324" s="10">
        <f t="shared" si="31"/>
        <v>1110201</v>
      </c>
      <c r="B324" s="10" t="s">
        <v>984</v>
      </c>
      <c r="C324">
        <v>1</v>
      </c>
      <c r="D324" s="11" t="s">
        <v>671</v>
      </c>
      <c r="E324" s="11">
        <v>1</v>
      </c>
      <c r="N324" s="18"/>
      <c r="O324" s="18"/>
      <c r="P324" s="18"/>
      <c r="Q324" s="14"/>
      <c r="R324" s="18"/>
      <c r="S324" s="19"/>
      <c r="T324" s="18"/>
    </row>
    <row r="325" spans="1:20" x14ac:dyDescent="0.3">
      <c r="A325" s="10">
        <f t="shared" si="31"/>
        <v>1110201</v>
      </c>
      <c r="B325" s="10" t="s">
        <v>984</v>
      </c>
      <c r="C325">
        <v>1</v>
      </c>
      <c r="D325" s="11" t="s">
        <v>672</v>
      </c>
      <c r="E325" s="11">
        <v>1</v>
      </c>
      <c r="N325" s="18"/>
      <c r="O325" s="18"/>
      <c r="P325" s="18"/>
      <c r="Q325" s="14"/>
      <c r="R325" s="18"/>
      <c r="S325" s="19"/>
      <c r="T325" s="18"/>
    </row>
    <row r="326" spans="1:20" x14ac:dyDescent="0.3">
      <c r="A326" s="10">
        <f t="shared" si="31"/>
        <v>1110201</v>
      </c>
      <c r="B326" s="10" t="s">
        <v>984</v>
      </c>
      <c r="C326">
        <v>1</v>
      </c>
      <c r="D326" s="11" t="s">
        <v>673</v>
      </c>
      <c r="E326" s="11">
        <v>1</v>
      </c>
      <c r="N326" s="18"/>
      <c r="O326" s="18"/>
      <c r="P326" s="18"/>
      <c r="Q326" s="14"/>
      <c r="R326" s="18"/>
      <c r="S326" s="19"/>
      <c r="T326" s="18"/>
    </row>
    <row r="327" spans="1:20" x14ac:dyDescent="0.3">
      <c r="A327" s="10">
        <f t="shared" si="31"/>
        <v>1110201</v>
      </c>
      <c r="B327" s="10" t="s">
        <v>984</v>
      </c>
      <c r="C327">
        <v>1</v>
      </c>
      <c r="D327" s="11" t="s">
        <v>674</v>
      </c>
      <c r="E327" s="11">
        <v>1</v>
      </c>
      <c r="N327" s="18"/>
      <c r="O327" s="18"/>
      <c r="P327" s="18"/>
      <c r="Q327" s="14"/>
      <c r="R327" s="18"/>
      <c r="S327" s="19"/>
      <c r="T327" s="18"/>
    </row>
    <row r="328" spans="1:20" x14ac:dyDescent="0.3">
      <c r="A328" s="10">
        <f t="shared" si="31"/>
        <v>1110201</v>
      </c>
      <c r="B328" s="10" t="s">
        <v>984</v>
      </c>
      <c r="C328">
        <v>1</v>
      </c>
      <c r="D328" t="s">
        <v>675</v>
      </c>
      <c r="N328" s="18"/>
      <c r="O328" s="18"/>
      <c r="P328" s="18"/>
      <c r="Q328" s="14"/>
      <c r="R328" s="18"/>
      <c r="S328" s="19"/>
      <c r="T328" s="18"/>
    </row>
    <row r="329" spans="1:20" x14ac:dyDescent="0.3">
      <c r="A329" s="10">
        <f t="shared" si="31"/>
        <v>1110201</v>
      </c>
      <c r="B329" s="10" t="s">
        <v>984</v>
      </c>
      <c r="C329">
        <v>1</v>
      </c>
      <c r="D329" t="s">
        <v>582</v>
      </c>
      <c r="N329" s="18"/>
      <c r="O329" s="18"/>
      <c r="P329" s="18"/>
      <c r="Q329" s="14"/>
      <c r="R329" s="18"/>
      <c r="S329" s="19"/>
      <c r="T329" s="18"/>
    </row>
    <row r="330" spans="1:20" x14ac:dyDescent="0.3">
      <c r="A330" s="10">
        <f t="shared" si="31"/>
        <v>1110201</v>
      </c>
      <c r="B330" s="10" t="s">
        <v>984</v>
      </c>
      <c r="C330">
        <v>1</v>
      </c>
      <c r="D330" s="11" t="s">
        <v>676</v>
      </c>
      <c r="E330" s="11">
        <v>1</v>
      </c>
      <c r="N330" s="18"/>
      <c r="O330" s="18"/>
      <c r="P330" s="18"/>
      <c r="Q330" s="14"/>
      <c r="R330" s="18"/>
      <c r="S330" s="19"/>
      <c r="T330" s="18"/>
    </row>
    <row r="331" spans="1:20" x14ac:dyDescent="0.3">
      <c r="A331" s="10">
        <v>1100119</v>
      </c>
      <c r="B331" s="10" t="s">
        <v>862</v>
      </c>
      <c r="C331">
        <v>1</v>
      </c>
      <c r="D331" t="s">
        <v>998</v>
      </c>
      <c r="F331" s="12"/>
      <c r="G331">
        <v>1</v>
      </c>
      <c r="H331" s="11" t="s">
        <v>999</v>
      </c>
      <c r="I331">
        <v>1</v>
      </c>
      <c r="J331" s="12">
        <f>K331/L331</f>
        <v>0.54545454545454541</v>
      </c>
      <c r="K331">
        <v>6</v>
      </c>
      <c r="L331">
        <v>11</v>
      </c>
      <c r="N331" s="18"/>
      <c r="O331" s="18"/>
      <c r="P331" s="18"/>
      <c r="Q331" s="14"/>
      <c r="R331" s="18"/>
      <c r="S331" s="19"/>
      <c r="T331" s="18"/>
    </row>
    <row r="332" spans="1:20" x14ac:dyDescent="0.3">
      <c r="A332" s="10">
        <f t="shared" ref="A332:B338" si="32">A331</f>
        <v>1100119</v>
      </c>
      <c r="B332" s="10" t="s">
        <v>862</v>
      </c>
      <c r="C332">
        <v>1</v>
      </c>
      <c r="D332" t="s">
        <v>1000</v>
      </c>
      <c r="G332">
        <v>1</v>
      </c>
      <c r="H332" s="11" t="s">
        <v>1001</v>
      </c>
      <c r="I332">
        <v>1</v>
      </c>
      <c r="N332" s="18"/>
      <c r="O332" s="18"/>
      <c r="P332" s="18"/>
      <c r="Q332" s="14"/>
      <c r="R332" s="18"/>
      <c r="S332" s="19"/>
      <c r="T332" s="18"/>
    </row>
    <row r="333" spans="1:20" x14ac:dyDescent="0.3">
      <c r="A333" s="10">
        <f t="shared" si="32"/>
        <v>1100119</v>
      </c>
      <c r="B333" s="10" t="s">
        <v>862</v>
      </c>
      <c r="C333">
        <v>1</v>
      </c>
      <c r="D333" s="11" t="s">
        <v>1002</v>
      </c>
      <c r="E333" s="11">
        <v>1</v>
      </c>
      <c r="G333">
        <v>1</v>
      </c>
      <c r="H333" s="11" t="s">
        <v>250</v>
      </c>
      <c r="I333">
        <v>1</v>
      </c>
      <c r="N333" s="18"/>
      <c r="O333" s="18"/>
      <c r="P333" s="18"/>
      <c r="Q333" s="14"/>
      <c r="R333" s="18"/>
      <c r="S333" s="19"/>
      <c r="T333" s="18"/>
    </row>
    <row r="334" spans="1:20" x14ac:dyDescent="0.3">
      <c r="A334" s="10">
        <f t="shared" si="32"/>
        <v>1100119</v>
      </c>
      <c r="B334" s="10" t="s">
        <v>862</v>
      </c>
      <c r="C334">
        <v>1</v>
      </c>
      <c r="D334" s="11" t="s">
        <v>1003</v>
      </c>
      <c r="E334" s="11">
        <v>1</v>
      </c>
      <c r="N334" s="18"/>
      <c r="O334" s="18"/>
      <c r="P334" s="18"/>
      <c r="Q334" s="14"/>
      <c r="R334" s="18"/>
      <c r="S334" s="19"/>
      <c r="T334" s="18"/>
    </row>
    <row r="335" spans="1:20" x14ac:dyDescent="0.3">
      <c r="A335" s="10">
        <f t="shared" si="32"/>
        <v>1100119</v>
      </c>
      <c r="B335" s="10" t="s">
        <v>862</v>
      </c>
      <c r="C335">
        <v>1</v>
      </c>
      <c r="D335" s="11" t="s">
        <v>1004</v>
      </c>
      <c r="E335" s="11">
        <v>1</v>
      </c>
      <c r="N335" s="18"/>
      <c r="O335" s="18"/>
      <c r="P335" s="18"/>
      <c r="Q335" s="14"/>
      <c r="R335" s="18"/>
      <c r="S335" s="19"/>
      <c r="T335" s="18"/>
    </row>
    <row r="336" spans="1:20" x14ac:dyDescent="0.3">
      <c r="A336" s="10">
        <f t="shared" si="32"/>
        <v>1100119</v>
      </c>
      <c r="B336" s="10" t="s">
        <v>862</v>
      </c>
      <c r="C336">
        <v>1</v>
      </c>
      <c r="D336" t="s">
        <v>1005</v>
      </c>
      <c r="N336" s="18"/>
      <c r="O336" s="18"/>
      <c r="P336" s="18"/>
      <c r="Q336" s="14"/>
      <c r="R336" s="18"/>
      <c r="S336" s="19"/>
      <c r="T336" s="18"/>
    </row>
    <row r="337" spans="1:20" x14ac:dyDescent="0.3">
      <c r="A337" s="10">
        <f t="shared" si="32"/>
        <v>1100119</v>
      </c>
      <c r="B337" s="10" t="s">
        <v>862</v>
      </c>
      <c r="C337">
        <v>1</v>
      </c>
      <c r="D337" t="s">
        <v>1006</v>
      </c>
      <c r="N337" s="18"/>
      <c r="O337" s="18"/>
      <c r="P337" s="18"/>
      <c r="Q337" s="14"/>
      <c r="R337" s="18"/>
      <c r="S337" s="19"/>
      <c r="T337" s="18"/>
    </row>
    <row r="338" spans="1:20" x14ac:dyDescent="0.3">
      <c r="A338" s="10">
        <f t="shared" si="32"/>
        <v>1100119</v>
      </c>
      <c r="B338" s="10" t="s">
        <v>862</v>
      </c>
      <c r="C338">
        <v>1</v>
      </c>
      <c r="D338" t="s">
        <v>1007</v>
      </c>
      <c r="N338" s="18"/>
      <c r="O338" s="18"/>
      <c r="P338" s="18"/>
      <c r="Q338" s="14"/>
      <c r="R338" s="18"/>
      <c r="S338" s="19"/>
      <c r="T338" s="18"/>
    </row>
    <row r="339" spans="1:20" x14ac:dyDescent="0.3">
      <c r="A339" s="10">
        <v>1100118</v>
      </c>
      <c r="B339" s="10" t="s">
        <v>864</v>
      </c>
      <c r="C339">
        <v>1</v>
      </c>
      <c r="D339" t="s">
        <v>1008</v>
      </c>
      <c r="F339" s="12"/>
      <c r="G339">
        <v>1</v>
      </c>
      <c r="H339" s="11" t="s">
        <v>1009</v>
      </c>
      <c r="I339">
        <v>1</v>
      </c>
      <c r="J339" s="12">
        <f>K339/L339</f>
        <v>0.66666666666666663</v>
      </c>
      <c r="K339">
        <v>4</v>
      </c>
      <c r="L339">
        <v>6</v>
      </c>
      <c r="N339" s="18"/>
      <c r="O339" s="18"/>
      <c r="P339" s="18"/>
      <c r="Q339" s="14"/>
      <c r="R339" s="18"/>
      <c r="S339" s="19"/>
      <c r="T339" s="18"/>
    </row>
    <row r="340" spans="1:20" x14ac:dyDescent="0.3">
      <c r="A340" s="10">
        <f t="shared" ref="A340:B341" si="33">A339</f>
        <v>1100118</v>
      </c>
      <c r="B340" s="10" t="s">
        <v>864</v>
      </c>
      <c r="C340">
        <v>1</v>
      </c>
      <c r="D340" t="s">
        <v>1010</v>
      </c>
      <c r="G340">
        <v>1</v>
      </c>
      <c r="H340" s="11" t="s">
        <v>1011</v>
      </c>
      <c r="I340">
        <v>1</v>
      </c>
      <c r="N340" s="18"/>
      <c r="O340" s="18"/>
      <c r="P340" s="18"/>
      <c r="Q340" s="14"/>
      <c r="R340" s="18"/>
      <c r="S340" s="19"/>
      <c r="T340" s="18"/>
    </row>
    <row r="341" spans="1:20" x14ac:dyDescent="0.3">
      <c r="A341" s="10">
        <f t="shared" si="33"/>
        <v>1100118</v>
      </c>
      <c r="B341" s="10" t="s">
        <v>864</v>
      </c>
      <c r="C341">
        <v>1</v>
      </c>
      <c r="D341" s="11" t="s">
        <v>1012</v>
      </c>
      <c r="E341" s="11">
        <v>1</v>
      </c>
      <c r="G341">
        <v>1</v>
      </c>
      <c r="H341" s="11" t="s">
        <v>1013</v>
      </c>
      <c r="I341">
        <v>1</v>
      </c>
      <c r="N341" s="18"/>
      <c r="O341" s="18"/>
      <c r="P341" s="18"/>
      <c r="Q341" s="14"/>
      <c r="R341" s="18"/>
      <c r="S341" s="19"/>
      <c r="T341" s="18"/>
    </row>
    <row r="342" spans="1:20" x14ac:dyDescent="0.3">
      <c r="A342" s="10">
        <v>1100117</v>
      </c>
      <c r="B342" s="10" t="s">
        <v>865</v>
      </c>
      <c r="C342">
        <v>1</v>
      </c>
      <c r="D342" t="s">
        <v>1014</v>
      </c>
      <c r="F342" s="12"/>
      <c r="H342" t="s">
        <v>1015</v>
      </c>
      <c r="I342">
        <v>1</v>
      </c>
      <c r="J342" s="12">
        <f>K342/L342</f>
        <v>0.5</v>
      </c>
      <c r="K342">
        <v>5</v>
      </c>
      <c r="L342">
        <v>10</v>
      </c>
      <c r="N342" s="18"/>
      <c r="O342" s="18"/>
      <c r="P342" s="18"/>
      <c r="Q342" s="14"/>
      <c r="R342" s="18"/>
      <c r="S342" s="19"/>
      <c r="T342" s="18"/>
    </row>
    <row r="343" spans="1:20" x14ac:dyDescent="0.3">
      <c r="A343" s="10">
        <f t="shared" ref="A343:B348" si="34">A342</f>
        <v>1100117</v>
      </c>
      <c r="B343" s="10" t="s">
        <v>865</v>
      </c>
      <c r="C343">
        <v>1</v>
      </c>
      <c r="D343" s="11" t="s">
        <v>1016</v>
      </c>
      <c r="E343" s="11">
        <v>1</v>
      </c>
      <c r="G343">
        <v>1</v>
      </c>
      <c r="H343" s="11" t="s">
        <v>1017</v>
      </c>
      <c r="I343">
        <v>1</v>
      </c>
      <c r="N343" s="18"/>
      <c r="O343" s="18"/>
      <c r="P343" s="18"/>
      <c r="Q343" s="14"/>
      <c r="R343" s="18"/>
      <c r="S343" s="19"/>
      <c r="T343" s="18"/>
    </row>
    <row r="344" spans="1:20" x14ac:dyDescent="0.3">
      <c r="A344" s="10">
        <f t="shared" si="34"/>
        <v>1100117</v>
      </c>
      <c r="B344" s="10" t="s">
        <v>865</v>
      </c>
      <c r="C344">
        <v>1</v>
      </c>
      <c r="D344" t="s">
        <v>1018</v>
      </c>
      <c r="G344">
        <v>1</v>
      </c>
      <c r="H344" s="11" t="s">
        <v>191</v>
      </c>
      <c r="I344">
        <v>1</v>
      </c>
      <c r="N344" s="18"/>
      <c r="O344" s="18"/>
      <c r="P344" s="18"/>
      <c r="Q344" s="14"/>
      <c r="R344" s="18"/>
      <c r="S344" s="19"/>
      <c r="T344" s="18"/>
    </row>
    <row r="345" spans="1:20" x14ac:dyDescent="0.3">
      <c r="A345" s="10">
        <f t="shared" si="34"/>
        <v>1100117</v>
      </c>
      <c r="B345" s="10" t="s">
        <v>865</v>
      </c>
      <c r="C345">
        <v>1</v>
      </c>
      <c r="D345" s="11" t="s">
        <v>1019</v>
      </c>
      <c r="E345" s="11">
        <v>1</v>
      </c>
      <c r="N345" s="18"/>
      <c r="O345" s="18"/>
      <c r="P345" s="18"/>
      <c r="Q345" s="14"/>
      <c r="R345" s="18"/>
      <c r="S345" s="19"/>
      <c r="T345" s="18"/>
    </row>
    <row r="346" spans="1:20" x14ac:dyDescent="0.3">
      <c r="A346" s="10">
        <f t="shared" si="34"/>
        <v>1100117</v>
      </c>
      <c r="B346" s="10" t="s">
        <v>865</v>
      </c>
      <c r="C346">
        <v>1</v>
      </c>
      <c r="D346" t="s">
        <v>1020</v>
      </c>
      <c r="N346" s="18"/>
      <c r="O346" s="18"/>
      <c r="P346" s="18"/>
      <c r="Q346" s="14"/>
      <c r="R346" s="18"/>
      <c r="S346" s="19"/>
      <c r="T346" s="18"/>
    </row>
    <row r="347" spans="1:20" x14ac:dyDescent="0.3">
      <c r="A347" s="10">
        <f t="shared" si="34"/>
        <v>1100117</v>
      </c>
      <c r="B347" s="10" t="s">
        <v>865</v>
      </c>
      <c r="C347">
        <v>1</v>
      </c>
      <c r="D347" s="11" t="s">
        <v>1021</v>
      </c>
      <c r="E347" s="11">
        <v>1</v>
      </c>
      <c r="N347" s="18"/>
      <c r="O347" s="18"/>
      <c r="P347" s="18"/>
      <c r="Q347" s="14"/>
      <c r="R347" s="18"/>
      <c r="S347" s="19"/>
      <c r="T347" s="18"/>
    </row>
    <row r="348" spans="1:20" x14ac:dyDescent="0.3">
      <c r="A348" s="10">
        <f t="shared" si="34"/>
        <v>1100117</v>
      </c>
      <c r="B348" s="10" t="s">
        <v>865</v>
      </c>
      <c r="C348">
        <v>1</v>
      </c>
      <c r="D348" t="s">
        <v>1022</v>
      </c>
      <c r="N348" s="18"/>
      <c r="O348" s="18"/>
      <c r="P348" s="18"/>
      <c r="Q348" s="14"/>
      <c r="R348" s="18"/>
      <c r="S348" s="19"/>
      <c r="T348" s="18"/>
    </row>
    <row r="349" spans="1:20" x14ac:dyDescent="0.3">
      <c r="A349" s="10">
        <v>1100116</v>
      </c>
      <c r="B349" s="10" t="s">
        <v>866</v>
      </c>
      <c r="C349">
        <v>1</v>
      </c>
      <c r="D349" t="s">
        <v>1023</v>
      </c>
      <c r="F349" s="12"/>
      <c r="J349" s="12">
        <f>K349/L349</f>
        <v>0</v>
      </c>
      <c r="L349">
        <v>5</v>
      </c>
      <c r="N349" s="18"/>
      <c r="O349" s="18"/>
      <c r="P349" s="18"/>
      <c r="Q349" s="14"/>
      <c r="R349" s="18"/>
      <c r="S349" s="19"/>
      <c r="T349" s="18"/>
    </row>
    <row r="350" spans="1:20" x14ac:dyDescent="0.3">
      <c r="A350" s="10">
        <f t="shared" ref="A350:B353" si="35">A349</f>
        <v>1100116</v>
      </c>
      <c r="B350" s="10" t="s">
        <v>866</v>
      </c>
      <c r="C350">
        <v>1</v>
      </c>
      <c r="D350" t="s">
        <v>1024</v>
      </c>
      <c r="N350" s="18"/>
      <c r="O350" s="18"/>
      <c r="P350" s="18"/>
      <c r="Q350" s="14"/>
      <c r="R350" s="18"/>
      <c r="S350" s="19"/>
      <c r="T350" s="18"/>
    </row>
    <row r="351" spans="1:20" x14ac:dyDescent="0.3">
      <c r="A351" s="10">
        <f t="shared" si="35"/>
        <v>1100116</v>
      </c>
      <c r="B351" s="10" t="s">
        <v>866</v>
      </c>
      <c r="C351">
        <v>1</v>
      </c>
      <c r="D351" t="s">
        <v>250</v>
      </c>
      <c r="N351" s="18"/>
      <c r="O351" s="18"/>
      <c r="P351" s="18"/>
      <c r="Q351" s="14"/>
      <c r="R351" s="18"/>
      <c r="S351" s="19"/>
      <c r="T351" s="18"/>
    </row>
    <row r="352" spans="1:20" x14ac:dyDescent="0.3">
      <c r="A352" s="10">
        <f t="shared" si="35"/>
        <v>1100116</v>
      </c>
      <c r="B352" s="10" t="s">
        <v>866</v>
      </c>
      <c r="C352">
        <v>1</v>
      </c>
      <c r="D352" t="s">
        <v>1025</v>
      </c>
      <c r="N352" s="18"/>
      <c r="O352" s="18"/>
      <c r="P352" s="18"/>
      <c r="Q352" s="14"/>
      <c r="R352" s="18"/>
      <c r="S352" s="19"/>
      <c r="T352" s="18"/>
    </row>
    <row r="353" spans="1:20" x14ac:dyDescent="0.3">
      <c r="A353" s="10">
        <f t="shared" si="35"/>
        <v>1100116</v>
      </c>
      <c r="B353" s="10" t="s">
        <v>866</v>
      </c>
      <c r="C353">
        <v>1</v>
      </c>
      <c r="D353" t="s">
        <v>1026</v>
      </c>
      <c r="N353" s="18"/>
      <c r="O353" s="18"/>
      <c r="P353" s="18"/>
      <c r="Q353" s="14"/>
      <c r="R353" s="18"/>
      <c r="S353" s="19"/>
      <c r="T353" s="18"/>
    </row>
    <row r="354" spans="1:20" x14ac:dyDescent="0.3">
      <c r="A354" s="10">
        <v>1100115</v>
      </c>
      <c r="B354" s="10" t="s">
        <v>867</v>
      </c>
      <c r="C354">
        <v>1</v>
      </c>
      <c r="D354" s="11" t="s">
        <v>1027</v>
      </c>
      <c r="E354" s="11">
        <v>1</v>
      </c>
      <c r="F354" s="12"/>
      <c r="H354" t="s">
        <v>1028</v>
      </c>
      <c r="I354">
        <v>1</v>
      </c>
      <c r="J354" s="12">
        <f>K354/L354</f>
        <v>0.52941176470588236</v>
      </c>
      <c r="K354">
        <v>9</v>
      </c>
      <c r="L354">
        <v>17</v>
      </c>
      <c r="N354" s="18"/>
      <c r="O354" s="18"/>
      <c r="P354" s="18"/>
      <c r="Q354" s="14"/>
      <c r="R354" s="18"/>
      <c r="S354" s="19"/>
      <c r="T354" s="18"/>
    </row>
    <row r="355" spans="1:20" x14ac:dyDescent="0.3">
      <c r="A355" s="10">
        <f t="shared" ref="A355:B367" si="36">A354</f>
        <v>1100115</v>
      </c>
      <c r="B355" s="10" t="s">
        <v>867</v>
      </c>
      <c r="C355">
        <v>1</v>
      </c>
      <c r="D355" t="s">
        <v>1029</v>
      </c>
      <c r="G355">
        <v>1</v>
      </c>
      <c r="H355" s="11" t="s">
        <v>1030</v>
      </c>
      <c r="I355">
        <v>1</v>
      </c>
      <c r="N355" s="18"/>
      <c r="O355" s="18"/>
      <c r="P355" s="18"/>
      <c r="Q355" s="14"/>
      <c r="R355" s="18"/>
      <c r="S355" s="19"/>
      <c r="T355" s="18"/>
    </row>
    <row r="356" spans="1:20" x14ac:dyDescent="0.3">
      <c r="A356" s="10">
        <f t="shared" si="36"/>
        <v>1100115</v>
      </c>
      <c r="B356" s="10" t="s">
        <v>867</v>
      </c>
      <c r="C356">
        <v>1</v>
      </c>
      <c r="D356" s="11" t="s">
        <v>1031</v>
      </c>
      <c r="E356" s="11">
        <v>1</v>
      </c>
      <c r="G356">
        <v>1</v>
      </c>
      <c r="H356" s="11" t="s">
        <v>1032</v>
      </c>
      <c r="I356">
        <v>1</v>
      </c>
      <c r="N356" s="18"/>
      <c r="O356" s="18"/>
      <c r="P356" s="18"/>
      <c r="Q356" s="14"/>
      <c r="R356" s="18"/>
      <c r="S356" s="19"/>
      <c r="T356" s="18"/>
    </row>
    <row r="357" spans="1:20" x14ac:dyDescent="0.3">
      <c r="A357" s="10">
        <f t="shared" si="36"/>
        <v>1100115</v>
      </c>
      <c r="B357" s="10" t="s">
        <v>867</v>
      </c>
      <c r="C357">
        <v>1</v>
      </c>
      <c r="D357" t="s">
        <v>186</v>
      </c>
      <c r="N357" s="18"/>
      <c r="O357" s="18"/>
      <c r="P357" s="18"/>
      <c r="Q357" s="14"/>
      <c r="R357" s="18"/>
      <c r="S357" s="19"/>
      <c r="T357" s="18"/>
    </row>
    <row r="358" spans="1:20" x14ac:dyDescent="0.3">
      <c r="A358" s="10">
        <f t="shared" si="36"/>
        <v>1100115</v>
      </c>
      <c r="B358" s="10" t="s">
        <v>867</v>
      </c>
      <c r="C358">
        <v>1</v>
      </c>
      <c r="D358" t="s">
        <v>1033</v>
      </c>
      <c r="N358" s="18"/>
      <c r="O358" s="18"/>
      <c r="P358" s="18"/>
      <c r="Q358" s="14"/>
      <c r="R358" s="18"/>
      <c r="S358" s="19"/>
      <c r="T358" s="18"/>
    </row>
    <row r="359" spans="1:20" x14ac:dyDescent="0.3">
      <c r="A359" s="10">
        <f t="shared" si="36"/>
        <v>1100115</v>
      </c>
      <c r="B359" s="10" t="s">
        <v>867</v>
      </c>
      <c r="C359">
        <v>1</v>
      </c>
      <c r="D359" s="11" t="s">
        <v>1034</v>
      </c>
      <c r="E359" s="11">
        <v>1</v>
      </c>
      <c r="N359" s="18"/>
      <c r="O359" s="18"/>
      <c r="P359" s="18"/>
      <c r="Q359" s="14"/>
      <c r="R359" s="18"/>
      <c r="S359" s="19"/>
      <c r="T359" s="18"/>
    </row>
    <row r="360" spans="1:20" x14ac:dyDescent="0.3">
      <c r="A360" s="10">
        <f t="shared" si="36"/>
        <v>1100115</v>
      </c>
      <c r="B360" s="10" t="s">
        <v>867</v>
      </c>
      <c r="C360">
        <v>1</v>
      </c>
      <c r="D360" s="11" t="s">
        <v>1035</v>
      </c>
      <c r="E360" s="11">
        <v>1</v>
      </c>
      <c r="N360" s="18"/>
      <c r="O360" s="18"/>
      <c r="P360" s="18"/>
      <c r="Q360" s="14"/>
      <c r="R360" s="18"/>
      <c r="S360" s="19"/>
      <c r="T360" s="18"/>
    </row>
    <row r="361" spans="1:20" x14ac:dyDescent="0.3">
      <c r="A361" s="10">
        <f t="shared" si="36"/>
        <v>1100115</v>
      </c>
      <c r="B361" s="10" t="s">
        <v>867</v>
      </c>
      <c r="C361">
        <v>1</v>
      </c>
      <c r="D361" s="11" t="s">
        <v>1036</v>
      </c>
      <c r="E361" s="11">
        <v>1</v>
      </c>
      <c r="N361" s="18"/>
      <c r="O361" s="18"/>
      <c r="P361" s="18"/>
      <c r="Q361" s="14"/>
      <c r="R361" s="18"/>
      <c r="S361" s="19"/>
      <c r="T361" s="18"/>
    </row>
    <row r="362" spans="1:20" x14ac:dyDescent="0.3">
      <c r="A362" s="10">
        <f t="shared" si="36"/>
        <v>1100115</v>
      </c>
      <c r="B362" s="10" t="s">
        <v>867</v>
      </c>
      <c r="C362">
        <v>1</v>
      </c>
      <c r="D362" t="s">
        <v>1037</v>
      </c>
      <c r="N362" s="18"/>
      <c r="O362" s="18"/>
      <c r="P362" s="18"/>
      <c r="Q362" s="14"/>
      <c r="R362" s="18"/>
      <c r="S362" s="19"/>
      <c r="T362" s="18"/>
    </row>
    <row r="363" spans="1:20" x14ac:dyDescent="0.3">
      <c r="A363" s="10">
        <f t="shared" si="36"/>
        <v>1100115</v>
      </c>
      <c r="B363" s="10" t="s">
        <v>867</v>
      </c>
      <c r="C363">
        <v>1</v>
      </c>
      <c r="D363" s="11" t="s">
        <v>1038</v>
      </c>
      <c r="E363" s="11">
        <v>1</v>
      </c>
      <c r="N363" s="18"/>
      <c r="O363" s="18"/>
      <c r="P363" s="18"/>
      <c r="Q363" s="14"/>
      <c r="R363" s="18"/>
      <c r="S363" s="19"/>
      <c r="T363" s="18"/>
    </row>
    <row r="364" spans="1:20" x14ac:dyDescent="0.3">
      <c r="A364" s="10">
        <f t="shared" si="36"/>
        <v>1100115</v>
      </c>
      <c r="B364" s="10" t="s">
        <v>867</v>
      </c>
      <c r="C364">
        <v>1</v>
      </c>
      <c r="D364" t="s">
        <v>1039</v>
      </c>
      <c r="N364" s="18"/>
      <c r="O364" s="18"/>
      <c r="P364" s="18"/>
      <c r="Q364" s="14"/>
      <c r="R364" s="18"/>
      <c r="S364" s="19"/>
      <c r="T364" s="18"/>
    </row>
    <row r="365" spans="1:20" x14ac:dyDescent="0.3">
      <c r="A365" s="10">
        <f t="shared" si="36"/>
        <v>1100115</v>
      </c>
      <c r="B365" s="10" t="s">
        <v>867</v>
      </c>
      <c r="C365">
        <v>1</v>
      </c>
      <c r="D365" s="11" t="s">
        <v>1040</v>
      </c>
      <c r="E365" s="11">
        <v>1</v>
      </c>
      <c r="N365" s="18"/>
      <c r="O365" s="18"/>
      <c r="P365" s="18"/>
      <c r="Q365" s="14"/>
      <c r="R365" s="18"/>
      <c r="S365" s="19"/>
      <c r="T365" s="18"/>
    </row>
    <row r="366" spans="1:20" x14ac:dyDescent="0.3">
      <c r="A366" s="10">
        <f t="shared" si="36"/>
        <v>1100115</v>
      </c>
      <c r="B366" s="10" t="s">
        <v>867</v>
      </c>
      <c r="C366">
        <v>1</v>
      </c>
      <c r="D366" t="s">
        <v>1041</v>
      </c>
      <c r="N366" s="18"/>
      <c r="O366" s="18"/>
      <c r="P366" s="18"/>
      <c r="Q366" s="14"/>
      <c r="R366" s="18"/>
      <c r="S366" s="19"/>
      <c r="T366" s="18"/>
    </row>
    <row r="367" spans="1:20" x14ac:dyDescent="0.3">
      <c r="A367" s="10">
        <f t="shared" si="36"/>
        <v>1100115</v>
      </c>
      <c r="B367" s="10" t="s">
        <v>867</v>
      </c>
      <c r="C367">
        <v>1</v>
      </c>
      <c r="D367" t="s">
        <v>1042</v>
      </c>
      <c r="N367" s="18"/>
      <c r="O367" s="18"/>
      <c r="P367" s="18"/>
      <c r="Q367" s="14"/>
      <c r="R367" s="18"/>
      <c r="S367" s="19"/>
      <c r="T367" s="18"/>
    </row>
    <row r="368" spans="1:20" x14ac:dyDescent="0.3">
      <c r="A368" s="10">
        <v>1100114</v>
      </c>
      <c r="B368" s="10" t="s">
        <v>868</v>
      </c>
      <c r="C368">
        <v>1</v>
      </c>
      <c r="D368" t="s">
        <v>27</v>
      </c>
      <c r="F368" s="12"/>
      <c r="G368">
        <v>1</v>
      </c>
      <c r="H368" s="11" t="s">
        <v>1043</v>
      </c>
      <c r="I368">
        <v>1</v>
      </c>
      <c r="J368" s="12">
        <f>K368/L368</f>
        <v>0.7142857142857143</v>
      </c>
      <c r="K368">
        <v>5</v>
      </c>
      <c r="L368">
        <v>7</v>
      </c>
      <c r="N368" s="18"/>
      <c r="O368" s="18"/>
      <c r="P368" s="18"/>
      <c r="Q368" s="14"/>
      <c r="R368" s="18"/>
      <c r="S368" s="19"/>
      <c r="T368" s="18"/>
    </row>
    <row r="369" spans="1:20" x14ac:dyDescent="0.3">
      <c r="A369" s="10">
        <f t="shared" ref="A369:B371" si="37">A368</f>
        <v>1100114</v>
      </c>
      <c r="B369" s="10" t="s">
        <v>868</v>
      </c>
      <c r="C369">
        <v>1</v>
      </c>
      <c r="D369" s="11" t="s">
        <v>1044</v>
      </c>
      <c r="E369" s="11">
        <v>1</v>
      </c>
      <c r="G369">
        <v>1</v>
      </c>
      <c r="H369" s="11" t="s">
        <v>1045</v>
      </c>
      <c r="I369">
        <v>1</v>
      </c>
      <c r="N369" s="18"/>
      <c r="O369" s="18"/>
      <c r="P369" s="18"/>
      <c r="Q369" s="14"/>
      <c r="R369" s="18"/>
      <c r="S369" s="19"/>
      <c r="T369" s="18"/>
    </row>
    <row r="370" spans="1:20" x14ac:dyDescent="0.3">
      <c r="A370" s="10">
        <f t="shared" si="37"/>
        <v>1100114</v>
      </c>
      <c r="B370" s="10" t="s">
        <v>868</v>
      </c>
      <c r="C370">
        <v>1</v>
      </c>
      <c r="D370" t="s">
        <v>1046</v>
      </c>
      <c r="G370">
        <v>1</v>
      </c>
      <c r="H370" s="11" t="s">
        <v>1047</v>
      </c>
      <c r="I370">
        <v>1</v>
      </c>
      <c r="N370" s="18"/>
      <c r="O370" s="18"/>
      <c r="P370" s="18"/>
      <c r="Q370" s="14"/>
      <c r="R370" s="18"/>
      <c r="S370" s="19"/>
      <c r="T370" s="18"/>
    </row>
    <row r="371" spans="1:20" x14ac:dyDescent="0.3">
      <c r="A371" s="10">
        <f t="shared" si="37"/>
        <v>1100114</v>
      </c>
      <c r="B371" s="10" t="s">
        <v>868</v>
      </c>
      <c r="C371">
        <v>1</v>
      </c>
      <c r="D371" s="11" t="s">
        <v>1048</v>
      </c>
      <c r="E371" s="11">
        <v>1</v>
      </c>
      <c r="N371" s="18"/>
      <c r="O371" s="18"/>
      <c r="P371" s="18"/>
      <c r="Q371" s="14"/>
      <c r="R371" s="18"/>
      <c r="S371" s="19"/>
      <c r="T371" s="18"/>
    </row>
    <row r="372" spans="1:20" x14ac:dyDescent="0.3">
      <c r="A372" s="10">
        <v>1100112</v>
      </c>
      <c r="B372" s="10" t="s">
        <v>869</v>
      </c>
      <c r="C372">
        <v>1</v>
      </c>
      <c r="D372" t="s">
        <v>1049</v>
      </c>
      <c r="F372" s="12"/>
      <c r="G372">
        <v>1</v>
      </c>
      <c r="H372" s="11" t="s">
        <v>1050</v>
      </c>
      <c r="I372">
        <v>1</v>
      </c>
      <c r="J372" s="12">
        <f>K372/L372</f>
        <v>0.83333333333333337</v>
      </c>
      <c r="K372">
        <v>5</v>
      </c>
      <c r="L372">
        <v>6</v>
      </c>
      <c r="N372" s="18"/>
      <c r="O372" s="18"/>
      <c r="P372" s="18"/>
      <c r="Q372" s="14"/>
      <c r="R372" s="18"/>
      <c r="S372" s="19"/>
      <c r="T372" s="18"/>
    </row>
    <row r="373" spans="1:20" x14ac:dyDescent="0.3">
      <c r="A373" s="10">
        <f t="shared" ref="A373:B375" si="38">A372</f>
        <v>1100112</v>
      </c>
      <c r="B373" s="10" t="s">
        <v>869</v>
      </c>
      <c r="C373">
        <v>1</v>
      </c>
      <c r="D373" s="11" t="s">
        <v>1051</v>
      </c>
      <c r="E373" s="11">
        <v>1</v>
      </c>
      <c r="G373">
        <v>1</v>
      </c>
      <c r="H373" s="11" t="s">
        <v>1052</v>
      </c>
      <c r="I373">
        <v>1</v>
      </c>
      <c r="N373" s="18"/>
      <c r="O373" s="18"/>
      <c r="P373" s="18"/>
      <c r="Q373" s="14"/>
      <c r="R373" s="18"/>
      <c r="S373" s="19"/>
      <c r="T373" s="18"/>
    </row>
    <row r="374" spans="1:20" x14ac:dyDescent="0.3">
      <c r="A374" s="10">
        <f t="shared" si="38"/>
        <v>1100112</v>
      </c>
      <c r="B374" s="10" t="s">
        <v>869</v>
      </c>
      <c r="C374">
        <v>1</v>
      </c>
      <c r="D374" s="11" t="s">
        <v>1053</v>
      </c>
      <c r="E374" s="11">
        <v>1</v>
      </c>
      <c r="N374" s="18"/>
      <c r="O374" s="18"/>
      <c r="P374" s="18"/>
      <c r="Q374" s="14"/>
      <c r="R374" s="18"/>
      <c r="S374" s="19"/>
      <c r="T374" s="18"/>
    </row>
    <row r="375" spans="1:20" x14ac:dyDescent="0.3">
      <c r="A375" s="10">
        <f t="shared" si="38"/>
        <v>1100112</v>
      </c>
      <c r="B375" s="10" t="s">
        <v>869</v>
      </c>
      <c r="C375">
        <v>1</v>
      </c>
      <c r="D375" s="11" t="s">
        <v>1054</v>
      </c>
      <c r="E375" s="11">
        <v>1</v>
      </c>
      <c r="N375" s="18"/>
      <c r="O375" s="18"/>
      <c r="P375" s="18"/>
      <c r="Q375" s="14"/>
      <c r="R375" s="18"/>
      <c r="S375" s="19"/>
      <c r="T375" s="18"/>
    </row>
    <row r="376" spans="1:20" x14ac:dyDescent="0.3">
      <c r="A376" s="10">
        <v>1100111</v>
      </c>
      <c r="B376" s="10" t="s">
        <v>870</v>
      </c>
      <c r="C376">
        <v>1</v>
      </c>
      <c r="D376" s="11" t="s">
        <v>1055</v>
      </c>
      <c r="E376" s="11">
        <v>1</v>
      </c>
      <c r="F376" s="12"/>
      <c r="G376">
        <v>1</v>
      </c>
      <c r="H376" s="11" t="s">
        <v>1056</v>
      </c>
      <c r="I376">
        <v>1</v>
      </c>
      <c r="J376" s="12">
        <f>K376/L376</f>
        <v>0.75</v>
      </c>
      <c r="K376">
        <v>9</v>
      </c>
      <c r="L376">
        <v>12</v>
      </c>
      <c r="N376" s="18"/>
      <c r="O376" s="18"/>
      <c r="P376" s="18"/>
      <c r="Q376" s="14"/>
      <c r="R376" s="18"/>
      <c r="S376" s="19"/>
      <c r="T376" s="18"/>
    </row>
    <row r="377" spans="1:20" x14ac:dyDescent="0.3">
      <c r="A377" s="10">
        <f t="shared" ref="A377:B384" si="39">A376</f>
        <v>1100111</v>
      </c>
      <c r="B377" s="10" t="s">
        <v>870</v>
      </c>
      <c r="C377">
        <v>1</v>
      </c>
      <c r="D377" s="11" t="s">
        <v>1057</v>
      </c>
      <c r="E377" s="11">
        <v>1</v>
      </c>
      <c r="G377">
        <v>1</v>
      </c>
      <c r="H377" s="11" t="s">
        <v>1058</v>
      </c>
      <c r="I377">
        <v>1</v>
      </c>
      <c r="N377" s="18"/>
      <c r="O377" s="18"/>
      <c r="P377" s="18"/>
      <c r="Q377" s="14"/>
      <c r="R377" s="18"/>
      <c r="S377" s="19"/>
      <c r="T377" s="18"/>
    </row>
    <row r="378" spans="1:20" x14ac:dyDescent="0.3">
      <c r="A378" s="10">
        <f t="shared" si="39"/>
        <v>1100111</v>
      </c>
      <c r="B378" s="10" t="s">
        <v>870</v>
      </c>
      <c r="C378">
        <v>1</v>
      </c>
      <c r="D378" t="s">
        <v>1059</v>
      </c>
      <c r="G378">
        <v>1</v>
      </c>
      <c r="H378" s="11" t="s">
        <v>1060</v>
      </c>
      <c r="I378">
        <v>1</v>
      </c>
      <c r="N378" s="18"/>
      <c r="O378" s="18"/>
      <c r="P378" s="18"/>
      <c r="Q378" s="14"/>
      <c r="R378" s="18"/>
      <c r="S378" s="19"/>
      <c r="T378" s="18"/>
    </row>
    <row r="379" spans="1:20" x14ac:dyDescent="0.3">
      <c r="A379" s="10">
        <f t="shared" si="39"/>
        <v>1100111</v>
      </c>
      <c r="B379" s="10" t="s">
        <v>870</v>
      </c>
      <c r="C379">
        <v>1</v>
      </c>
      <c r="D379" t="s">
        <v>1061</v>
      </c>
      <c r="N379" s="18"/>
      <c r="O379" s="18"/>
      <c r="P379" s="18"/>
      <c r="Q379" s="14"/>
      <c r="R379" s="18"/>
      <c r="S379" s="19"/>
      <c r="T379" s="18"/>
    </row>
    <row r="380" spans="1:20" x14ac:dyDescent="0.3">
      <c r="A380" s="10">
        <f t="shared" si="39"/>
        <v>1100111</v>
      </c>
      <c r="B380" s="10" t="s">
        <v>870</v>
      </c>
      <c r="C380">
        <v>1</v>
      </c>
      <c r="D380" t="s">
        <v>1062</v>
      </c>
      <c r="N380" s="18"/>
      <c r="O380" s="18"/>
      <c r="P380" s="18"/>
      <c r="Q380" s="14"/>
      <c r="R380" s="18"/>
      <c r="S380" s="19"/>
      <c r="T380" s="18"/>
    </row>
    <row r="381" spans="1:20" x14ac:dyDescent="0.3">
      <c r="A381" s="10">
        <f t="shared" si="39"/>
        <v>1100111</v>
      </c>
      <c r="B381" s="10" t="s">
        <v>870</v>
      </c>
      <c r="C381">
        <v>1</v>
      </c>
      <c r="D381" s="11" t="s">
        <v>1063</v>
      </c>
      <c r="E381" s="11">
        <v>1</v>
      </c>
      <c r="N381" s="18"/>
      <c r="O381" s="18"/>
      <c r="P381" s="18"/>
      <c r="Q381" s="14"/>
      <c r="R381" s="18"/>
      <c r="S381" s="19"/>
      <c r="T381" s="18"/>
    </row>
    <row r="382" spans="1:20" x14ac:dyDescent="0.3">
      <c r="A382" s="10">
        <f t="shared" si="39"/>
        <v>1100111</v>
      </c>
      <c r="B382" s="10" t="s">
        <v>870</v>
      </c>
      <c r="C382">
        <v>1</v>
      </c>
      <c r="D382" s="11" t="s">
        <v>1064</v>
      </c>
      <c r="E382" s="11">
        <v>1</v>
      </c>
      <c r="N382" s="18"/>
      <c r="O382" s="18"/>
      <c r="P382" s="18"/>
      <c r="Q382" s="14"/>
      <c r="R382" s="18"/>
      <c r="S382" s="19"/>
      <c r="T382" s="18"/>
    </row>
    <row r="383" spans="1:20" x14ac:dyDescent="0.3">
      <c r="A383" s="10">
        <f t="shared" si="39"/>
        <v>1100111</v>
      </c>
      <c r="B383" s="10" t="s">
        <v>870</v>
      </c>
      <c r="C383">
        <v>1</v>
      </c>
      <c r="D383" s="11" t="s">
        <v>1065</v>
      </c>
      <c r="E383" s="11">
        <v>1</v>
      </c>
      <c r="N383" s="18"/>
      <c r="O383" s="18"/>
      <c r="P383" s="18"/>
      <c r="Q383" s="14"/>
      <c r="R383" s="18"/>
      <c r="S383" s="19"/>
      <c r="T383" s="18"/>
    </row>
    <row r="384" spans="1:20" x14ac:dyDescent="0.3">
      <c r="A384" s="10">
        <f t="shared" si="39"/>
        <v>1100111</v>
      </c>
      <c r="B384" s="10" t="s">
        <v>870</v>
      </c>
      <c r="C384">
        <v>1</v>
      </c>
      <c r="D384" s="11" t="s">
        <v>1066</v>
      </c>
      <c r="E384" s="11">
        <v>1</v>
      </c>
      <c r="N384" s="18"/>
      <c r="O384" s="18"/>
      <c r="P384" s="18"/>
      <c r="Q384" s="14"/>
      <c r="R384" s="18"/>
      <c r="S384" s="19"/>
      <c r="T384" s="18"/>
    </row>
    <row r="385" spans="1:20" x14ac:dyDescent="0.3">
      <c r="A385" s="10">
        <v>1100110</v>
      </c>
      <c r="B385" s="10" t="s">
        <v>871</v>
      </c>
      <c r="C385">
        <v>1</v>
      </c>
      <c r="D385" s="11" t="s">
        <v>1067</v>
      </c>
      <c r="E385" s="11">
        <v>1</v>
      </c>
      <c r="F385" s="12"/>
      <c r="G385">
        <v>1</v>
      </c>
      <c r="H385" s="11" t="s">
        <v>1068</v>
      </c>
      <c r="I385">
        <v>1</v>
      </c>
      <c r="J385" s="12">
        <f>K385/L385</f>
        <v>0.66666666666666663</v>
      </c>
      <c r="K385">
        <v>8</v>
      </c>
      <c r="L385">
        <v>12</v>
      </c>
      <c r="N385" s="18"/>
      <c r="O385" s="18"/>
      <c r="P385" s="18"/>
      <c r="Q385" s="14"/>
      <c r="R385" s="18"/>
      <c r="S385" s="19"/>
      <c r="T385" s="18"/>
    </row>
    <row r="386" spans="1:20" x14ac:dyDescent="0.3">
      <c r="A386" s="10">
        <f t="shared" ref="A386:B393" si="40">A385</f>
        <v>1100110</v>
      </c>
      <c r="B386" s="10" t="s">
        <v>871</v>
      </c>
      <c r="C386">
        <v>1</v>
      </c>
      <c r="D386" t="s">
        <v>1069</v>
      </c>
      <c r="G386">
        <v>1</v>
      </c>
      <c r="H386" s="11" t="s">
        <v>1070</v>
      </c>
      <c r="I386">
        <v>1</v>
      </c>
      <c r="N386" s="18"/>
      <c r="O386" s="18"/>
      <c r="P386" s="18"/>
      <c r="Q386" s="14"/>
      <c r="R386" s="18"/>
      <c r="S386" s="19"/>
      <c r="T386" s="18"/>
    </row>
    <row r="387" spans="1:20" x14ac:dyDescent="0.3">
      <c r="A387" s="10">
        <f t="shared" si="40"/>
        <v>1100110</v>
      </c>
      <c r="B387" s="10" t="s">
        <v>871</v>
      </c>
      <c r="C387">
        <v>1</v>
      </c>
      <c r="D387" t="s">
        <v>1071</v>
      </c>
      <c r="G387">
        <v>1</v>
      </c>
      <c r="H387" s="11" t="s">
        <v>1072</v>
      </c>
      <c r="I387">
        <v>1</v>
      </c>
      <c r="N387" s="18"/>
      <c r="O387" s="18"/>
      <c r="P387" s="18"/>
      <c r="Q387" s="14"/>
      <c r="R387" s="18"/>
      <c r="S387" s="19"/>
      <c r="T387" s="18"/>
    </row>
    <row r="388" spans="1:20" x14ac:dyDescent="0.3">
      <c r="A388" s="10">
        <f t="shared" si="40"/>
        <v>1100110</v>
      </c>
      <c r="B388" s="10" t="s">
        <v>871</v>
      </c>
      <c r="C388">
        <v>1</v>
      </c>
      <c r="D388" s="11" t="s">
        <v>1073</v>
      </c>
      <c r="E388" s="11">
        <v>1</v>
      </c>
      <c r="N388" s="18"/>
      <c r="O388" s="18"/>
      <c r="P388" s="18"/>
      <c r="Q388" s="14"/>
      <c r="R388" s="18"/>
      <c r="S388" s="19"/>
      <c r="T388" s="18"/>
    </row>
    <row r="389" spans="1:20" x14ac:dyDescent="0.3">
      <c r="A389" s="10">
        <f t="shared" si="40"/>
        <v>1100110</v>
      </c>
      <c r="B389" s="10" t="s">
        <v>871</v>
      </c>
      <c r="C389">
        <v>1</v>
      </c>
      <c r="D389" s="11" t="s">
        <v>1074</v>
      </c>
      <c r="E389" s="11">
        <v>1</v>
      </c>
      <c r="N389" s="18"/>
      <c r="O389" s="18"/>
      <c r="P389" s="18"/>
      <c r="Q389" s="14"/>
      <c r="R389" s="18"/>
      <c r="S389" s="19"/>
      <c r="T389" s="18"/>
    </row>
    <row r="390" spans="1:20" x14ac:dyDescent="0.3">
      <c r="A390" s="10">
        <f t="shared" si="40"/>
        <v>1100110</v>
      </c>
      <c r="B390" s="10" t="s">
        <v>871</v>
      </c>
      <c r="C390">
        <v>1</v>
      </c>
      <c r="D390" s="11" t="s">
        <v>1075</v>
      </c>
      <c r="E390" s="11">
        <v>1</v>
      </c>
      <c r="N390" s="18"/>
      <c r="O390" s="18"/>
      <c r="P390" s="18"/>
      <c r="Q390" s="14"/>
      <c r="R390" s="18"/>
      <c r="S390" s="19"/>
      <c r="T390" s="18"/>
    </row>
    <row r="391" spans="1:20" x14ac:dyDescent="0.3">
      <c r="A391" s="10">
        <f t="shared" si="40"/>
        <v>1100110</v>
      </c>
      <c r="B391" s="10" t="s">
        <v>871</v>
      </c>
      <c r="C391">
        <v>1</v>
      </c>
      <c r="D391" s="11" t="s">
        <v>1076</v>
      </c>
      <c r="E391" s="11">
        <v>1</v>
      </c>
      <c r="N391" s="18"/>
      <c r="O391" s="18"/>
      <c r="P391" s="18"/>
      <c r="Q391" s="14"/>
      <c r="R391" s="18"/>
      <c r="S391" s="19"/>
      <c r="T391" s="18"/>
    </row>
    <row r="392" spans="1:20" x14ac:dyDescent="0.3">
      <c r="A392" s="10">
        <f t="shared" si="40"/>
        <v>1100110</v>
      </c>
      <c r="B392" s="10" t="s">
        <v>871</v>
      </c>
      <c r="C392">
        <v>1</v>
      </c>
      <c r="D392" t="s">
        <v>1077</v>
      </c>
      <c r="N392" s="18"/>
      <c r="O392" s="18"/>
      <c r="P392" s="18"/>
      <c r="Q392" s="14"/>
      <c r="R392" s="18"/>
      <c r="S392" s="19"/>
      <c r="T392" s="18"/>
    </row>
    <row r="393" spans="1:20" x14ac:dyDescent="0.3">
      <c r="A393" s="10">
        <f t="shared" si="40"/>
        <v>1100110</v>
      </c>
      <c r="B393" s="10" t="s">
        <v>871</v>
      </c>
      <c r="C393">
        <v>1</v>
      </c>
      <c r="D393" t="s">
        <v>1078</v>
      </c>
      <c r="N393" s="18"/>
      <c r="O393" s="18"/>
      <c r="P393" s="18"/>
      <c r="Q393" s="14"/>
      <c r="R393" s="18"/>
      <c r="S393" s="19"/>
      <c r="T393" s="18"/>
    </row>
    <row r="394" spans="1:20" x14ac:dyDescent="0.3">
      <c r="A394" s="10">
        <v>1100109</v>
      </c>
      <c r="B394" s="10" t="s">
        <v>872</v>
      </c>
      <c r="C394">
        <v>1</v>
      </c>
      <c r="D394" s="11" t="s">
        <v>1079</v>
      </c>
      <c r="E394" s="11">
        <v>1</v>
      </c>
      <c r="F394" s="12"/>
      <c r="G394">
        <v>1</v>
      </c>
      <c r="H394" s="11" t="s">
        <v>1080</v>
      </c>
      <c r="I394">
        <v>1</v>
      </c>
      <c r="J394" s="12">
        <f>K394/L394</f>
        <v>0.8</v>
      </c>
      <c r="K394">
        <v>12</v>
      </c>
      <c r="L394">
        <v>15</v>
      </c>
      <c r="N394" s="18"/>
      <c r="O394" s="18"/>
      <c r="P394" s="18"/>
      <c r="Q394" s="14"/>
      <c r="R394" s="18"/>
      <c r="S394" s="19"/>
      <c r="T394" s="18"/>
    </row>
    <row r="395" spans="1:20" x14ac:dyDescent="0.3">
      <c r="A395" s="10">
        <f t="shared" ref="A395:B405" si="41">A394</f>
        <v>1100109</v>
      </c>
      <c r="B395" s="10" t="s">
        <v>872</v>
      </c>
      <c r="C395">
        <v>1</v>
      </c>
      <c r="D395" s="11" t="s">
        <v>1081</v>
      </c>
      <c r="E395" s="11">
        <v>1</v>
      </c>
      <c r="G395">
        <v>1</v>
      </c>
      <c r="H395" s="11" t="s">
        <v>1082</v>
      </c>
      <c r="I395">
        <v>1</v>
      </c>
      <c r="N395" s="18"/>
      <c r="O395" s="18"/>
      <c r="P395" s="18"/>
      <c r="Q395" s="14"/>
      <c r="R395" s="18"/>
      <c r="S395" s="19"/>
      <c r="T395" s="18"/>
    </row>
    <row r="396" spans="1:20" x14ac:dyDescent="0.3">
      <c r="A396" s="10">
        <f t="shared" si="41"/>
        <v>1100109</v>
      </c>
      <c r="B396" s="10" t="s">
        <v>872</v>
      </c>
      <c r="C396">
        <v>1</v>
      </c>
      <c r="D396" t="s">
        <v>1083</v>
      </c>
      <c r="G396">
        <v>1</v>
      </c>
      <c r="H396" s="11" t="s">
        <v>1084</v>
      </c>
      <c r="I396">
        <v>1</v>
      </c>
      <c r="N396" s="18"/>
      <c r="O396" s="18"/>
      <c r="P396" s="18"/>
      <c r="Q396" s="14"/>
      <c r="R396" s="18"/>
      <c r="S396" s="19"/>
      <c r="T396" s="18"/>
    </row>
    <row r="397" spans="1:20" x14ac:dyDescent="0.3">
      <c r="A397" s="10">
        <f t="shared" si="41"/>
        <v>1100109</v>
      </c>
      <c r="B397" s="10" t="s">
        <v>872</v>
      </c>
      <c r="C397">
        <v>1</v>
      </c>
      <c r="D397" s="11" t="s">
        <v>1085</v>
      </c>
      <c r="E397" s="11">
        <v>1</v>
      </c>
      <c r="N397" s="18"/>
      <c r="O397" s="18"/>
      <c r="P397" s="18"/>
      <c r="Q397" s="14"/>
      <c r="R397" s="18"/>
      <c r="S397" s="19"/>
      <c r="T397" s="18"/>
    </row>
    <row r="398" spans="1:20" x14ac:dyDescent="0.3">
      <c r="A398" s="10">
        <f t="shared" si="41"/>
        <v>1100109</v>
      </c>
      <c r="B398" s="10" t="s">
        <v>872</v>
      </c>
      <c r="C398">
        <v>1</v>
      </c>
      <c r="D398" t="s">
        <v>306</v>
      </c>
      <c r="N398" s="18"/>
      <c r="O398" s="18"/>
      <c r="P398" s="18"/>
      <c r="Q398" s="14"/>
      <c r="R398" s="18"/>
      <c r="S398" s="19"/>
      <c r="T398" s="18"/>
    </row>
    <row r="399" spans="1:20" x14ac:dyDescent="0.3">
      <c r="A399" s="10">
        <f t="shared" si="41"/>
        <v>1100109</v>
      </c>
      <c r="B399" s="10" t="s">
        <v>872</v>
      </c>
      <c r="C399">
        <v>1</v>
      </c>
      <c r="D399" s="11" t="s">
        <v>1086</v>
      </c>
      <c r="E399" s="11">
        <v>1</v>
      </c>
      <c r="N399" s="18"/>
      <c r="O399" s="18"/>
      <c r="P399" s="18"/>
      <c r="Q399" s="14"/>
      <c r="R399" s="18"/>
      <c r="S399" s="19"/>
      <c r="T399" s="18"/>
    </row>
    <row r="400" spans="1:20" x14ac:dyDescent="0.3">
      <c r="A400" s="10">
        <f t="shared" si="41"/>
        <v>1100109</v>
      </c>
      <c r="B400" s="10" t="s">
        <v>872</v>
      </c>
      <c r="C400">
        <v>1</v>
      </c>
      <c r="D400" s="11" t="s">
        <v>1087</v>
      </c>
      <c r="E400" s="11">
        <v>1</v>
      </c>
      <c r="N400" s="18"/>
      <c r="O400" s="18"/>
      <c r="P400" s="18"/>
      <c r="Q400" s="14"/>
      <c r="R400" s="18"/>
      <c r="S400" s="19"/>
      <c r="T400" s="18"/>
    </row>
    <row r="401" spans="1:20" x14ac:dyDescent="0.3">
      <c r="A401" s="10">
        <f t="shared" si="41"/>
        <v>1100109</v>
      </c>
      <c r="B401" s="10" t="s">
        <v>872</v>
      </c>
      <c r="C401">
        <v>1</v>
      </c>
      <c r="D401" s="11" t="s">
        <v>1088</v>
      </c>
      <c r="E401" s="11">
        <v>1</v>
      </c>
      <c r="N401" s="18"/>
      <c r="O401" s="18"/>
      <c r="P401" s="18"/>
      <c r="Q401" s="14"/>
      <c r="R401" s="18"/>
      <c r="S401" s="19"/>
      <c r="T401" s="18"/>
    </row>
    <row r="402" spans="1:20" x14ac:dyDescent="0.3">
      <c r="A402" s="10">
        <f t="shared" si="41"/>
        <v>1100109</v>
      </c>
      <c r="B402" s="10" t="s">
        <v>872</v>
      </c>
      <c r="C402">
        <v>1</v>
      </c>
      <c r="D402" t="s">
        <v>1089</v>
      </c>
      <c r="N402" s="18"/>
      <c r="O402" s="18"/>
      <c r="P402" s="18"/>
      <c r="Q402" s="14"/>
      <c r="R402" s="18"/>
      <c r="S402" s="19"/>
      <c r="T402" s="18"/>
    </row>
    <row r="403" spans="1:20" x14ac:dyDescent="0.3">
      <c r="A403" s="10">
        <f t="shared" si="41"/>
        <v>1100109</v>
      </c>
      <c r="B403" s="10" t="s">
        <v>872</v>
      </c>
      <c r="C403">
        <v>1</v>
      </c>
      <c r="D403" s="11" t="s">
        <v>1090</v>
      </c>
      <c r="E403" s="11">
        <v>1</v>
      </c>
      <c r="N403" s="18"/>
      <c r="O403" s="18"/>
      <c r="P403" s="18"/>
      <c r="Q403" s="14"/>
      <c r="R403" s="18"/>
      <c r="S403" s="19"/>
      <c r="T403" s="18"/>
    </row>
    <row r="404" spans="1:20" x14ac:dyDescent="0.3">
      <c r="A404" s="10">
        <f t="shared" si="41"/>
        <v>1100109</v>
      </c>
      <c r="B404" s="10" t="s">
        <v>872</v>
      </c>
      <c r="C404">
        <v>1</v>
      </c>
      <c r="D404" s="11" t="s">
        <v>1091</v>
      </c>
      <c r="E404" s="11">
        <v>1</v>
      </c>
      <c r="N404" s="18"/>
      <c r="O404" s="18"/>
      <c r="P404" s="18"/>
      <c r="Q404" s="14"/>
      <c r="R404" s="18"/>
      <c r="S404" s="19"/>
      <c r="T404" s="18"/>
    </row>
    <row r="405" spans="1:20" x14ac:dyDescent="0.3">
      <c r="A405" s="10">
        <f t="shared" si="41"/>
        <v>1100109</v>
      </c>
      <c r="B405" s="10" t="s">
        <v>872</v>
      </c>
      <c r="C405">
        <v>1</v>
      </c>
      <c r="D405" s="11" t="s">
        <v>1092</v>
      </c>
      <c r="E405" s="11">
        <v>1</v>
      </c>
      <c r="N405" s="18"/>
      <c r="O405" s="18"/>
      <c r="P405" s="18"/>
      <c r="Q405" s="14"/>
      <c r="R405" s="18"/>
      <c r="S405" s="19"/>
      <c r="T405" s="18"/>
    </row>
    <row r="406" spans="1:20" x14ac:dyDescent="0.3">
      <c r="A406" s="10">
        <v>1100108</v>
      </c>
      <c r="B406" s="10" t="s">
        <v>873</v>
      </c>
      <c r="C406">
        <v>1</v>
      </c>
      <c r="D406" s="11" t="s">
        <v>1093</v>
      </c>
      <c r="E406" s="11">
        <v>1</v>
      </c>
      <c r="F406" s="12"/>
      <c r="G406">
        <v>1</v>
      </c>
      <c r="H406" s="11" t="s">
        <v>1094</v>
      </c>
      <c r="I406">
        <v>1</v>
      </c>
      <c r="J406" s="12">
        <f>K406/L406</f>
        <v>0.9</v>
      </c>
      <c r="K406">
        <v>9</v>
      </c>
      <c r="L406">
        <v>10</v>
      </c>
      <c r="N406" s="18"/>
      <c r="O406" s="18"/>
      <c r="P406" s="18"/>
      <c r="Q406" s="14"/>
      <c r="R406" s="18"/>
      <c r="S406" s="19"/>
      <c r="T406" s="18"/>
    </row>
    <row r="407" spans="1:20" x14ac:dyDescent="0.3">
      <c r="A407" s="10">
        <f t="shared" ref="A407:B412" si="42">A406</f>
        <v>1100108</v>
      </c>
      <c r="B407" s="10" t="s">
        <v>873</v>
      </c>
      <c r="C407">
        <v>1</v>
      </c>
      <c r="D407" s="11" t="s">
        <v>1095</v>
      </c>
      <c r="E407" s="11">
        <v>1</v>
      </c>
      <c r="G407">
        <v>1</v>
      </c>
      <c r="H407" s="11" t="s">
        <v>1096</v>
      </c>
      <c r="I407">
        <v>1</v>
      </c>
      <c r="N407" s="18"/>
      <c r="O407" s="18"/>
      <c r="P407" s="18"/>
      <c r="Q407" s="14"/>
      <c r="R407" s="18"/>
      <c r="S407" s="19"/>
      <c r="T407" s="18"/>
    </row>
    <row r="408" spans="1:20" x14ac:dyDescent="0.3">
      <c r="A408" s="10">
        <f t="shared" si="42"/>
        <v>1100108</v>
      </c>
      <c r="B408" s="10" t="s">
        <v>873</v>
      </c>
      <c r="C408">
        <v>1</v>
      </c>
      <c r="D408" s="11" t="s">
        <v>1097</v>
      </c>
      <c r="E408" s="11">
        <v>1</v>
      </c>
      <c r="G408">
        <v>1</v>
      </c>
      <c r="H408" s="11" t="s">
        <v>1098</v>
      </c>
      <c r="I408">
        <v>1</v>
      </c>
      <c r="N408" s="18"/>
      <c r="O408" s="18"/>
      <c r="P408" s="18"/>
      <c r="Q408" s="14"/>
      <c r="R408" s="18"/>
      <c r="S408" s="19"/>
      <c r="T408" s="18"/>
    </row>
    <row r="409" spans="1:20" x14ac:dyDescent="0.3">
      <c r="A409" s="10">
        <f t="shared" si="42"/>
        <v>1100108</v>
      </c>
      <c r="B409" s="10" t="s">
        <v>873</v>
      </c>
      <c r="C409">
        <v>1</v>
      </c>
      <c r="D409" s="11" t="s">
        <v>1099</v>
      </c>
      <c r="E409" s="11">
        <v>1</v>
      </c>
      <c r="N409" s="18"/>
      <c r="O409" s="18"/>
      <c r="P409" s="18"/>
      <c r="Q409" s="14"/>
      <c r="R409" s="18"/>
      <c r="S409" s="19"/>
      <c r="T409" s="18"/>
    </row>
    <row r="410" spans="1:20" x14ac:dyDescent="0.3">
      <c r="A410" s="10">
        <f t="shared" si="42"/>
        <v>1100108</v>
      </c>
      <c r="B410" s="10" t="s">
        <v>873</v>
      </c>
      <c r="C410">
        <v>1</v>
      </c>
      <c r="D410" t="s">
        <v>1100</v>
      </c>
      <c r="N410" s="18"/>
      <c r="O410" s="18"/>
      <c r="P410" s="18"/>
      <c r="Q410" s="14"/>
      <c r="R410" s="18"/>
      <c r="S410" s="19"/>
      <c r="T410" s="18"/>
    </row>
    <row r="411" spans="1:20" x14ac:dyDescent="0.3">
      <c r="A411" s="10">
        <f t="shared" si="42"/>
        <v>1100108</v>
      </c>
      <c r="B411" s="10" t="s">
        <v>873</v>
      </c>
      <c r="C411">
        <v>1</v>
      </c>
      <c r="D411" s="11" t="s">
        <v>1101</v>
      </c>
      <c r="E411" s="11">
        <v>1</v>
      </c>
      <c r="N411" s="18"/>
      <c r="O411" s="18"/>
      <c r="P411" s="18"/>
      <c r="Q411" s="14"/>
      <c r="R411" s="18"/>
      <c r="S411" s="19"/>
      <c r="T411" s="18"/>
    </row>
    <row r="412" spans="1:20" x14ac:dyDescent="0.3">
      <c r="A412" s="10">
        <f t="shared" si="42"/>
        <v>1100108</v>
      </c>
      <c r="B412" s="10" t="s">
        <v>873</v>
      </c>
      <c r="C412">
        <v>1</v>
      </c>
      <c r="D412" s="11" t="s">
        <v>1102</v>
      </c>
      <c r="E412" s="11">
        <v>1</v>
      </c>
      <c r="N412" s="18"/>
      <c r="O412" s="18"/>
      <c r="P412" s="18"/>
      <c r="Q412" s="14"/>
      <c r="R412" s="18"/>
      <c r="S412" s="19"/>
      <c r="T412" s="18"/>
    </row>
    <row r="413" spans="1:20" x14ac:dyDescent="0.3">
      <c r="A413" s="10">
        <v>1100107</v>
      </c>
      <c r="B413" s="10" t="s">
        <v>874</v>
      </c>
      <c r="C413">
        <v>1</v>
      </c>
      <c r="D413" s="11" t="s">
        <v>1103</v>
      </c>
      <c r="E413" s="11">
        <v>1</v>
      </c>
      <c r="F413" s="12"/>
      <c r="G413">
        <v>1</v>
      </c>
      <c r="H413" s="11" t="s">
        <v>27</v>
      </c>
      <c r="I413">
        <v>1</v>
      </c>
      <c r="J413" s="12">
        <f>K413/L413</f>
        <v>1</v>
      </c>
      <c r="K413">
        <v>8</v>
      </c>
      <c r="L413">
        <v>8</v>
      </c>
      <c r="N413" s="18"/>
      <c r="O413" s="18"/>
      <c r="P413" s="18"/>
      <c r="Q413" s="14"/>
      <c r="R413" s="18"/>
      <c r="S413" s="19"/>
      <c r="T413" s="18"/>
    </row>
    <row r="414" spans="1:20" x14ac:dyDescent="0.3">
      <c r="A414" s="10">
        <f t="shared" ref="A414:B417" si="43">A413</f>
        <v>1100107</v>
      </c>
      <c r="B414" s="10" t="s">
        <v>874</v>
      </c>
      <c r="C414">
        <v>1</v>
      </c>
      <c r="D414" s="11" t="s">
        <v>1104</v>
      </c>
      <c r="E414" s="11">
        <v>1</v>
      </c>
      <c r="G414">
        <v>1</v>
      </c>
      <c r="H414" s="11" t="s">
        <v>1105</v>
      </c>
      <c r="I414">
        <v>1</v>
      </c>
      <c r="N414" s="18"/>
      <c r="O414" s="18"/>
      <c r="P414" s="18"/>
      <c r="Q414" s="14"/>
      <c r="R414" s="18"/>
      <c r="S414" s="19"/>
      <c r="T414" s="18"/>
    </row>
    <row r="415" spans="1:20" x14ac:dyDescent="0.3">
      <c r="A415" s="10">
        <f t="shared" si="43"/>
        <v>1100107</v>
      </c>
      <c r="B415" s="10" t="s">
        <v>874</v>
      </c>
      <c r="C415">
        <v>1</v>
      </c>
      <c r="D415" s="11" t="s">
        <v>27</v>
      </c>
      <c r="E415" s="11">
        <v>1</v>
      </c>
      <c r="G415">
        <v>1</v>
      </c>
      <c r="H415" s="11" t="s">
        <v>1106</v>
      </c>
      <c r="I415">
        <v>1</v>
      </c>
      <c r="N415" s="18"/>
      <c r="O415" s="18"/>
      <c r="P415" s="18"/>
      <c r="Q415" s="14"/>
      <c r="R415" s="18"/>
      <c r="S415" s="19"/>
      <c r="T415" s="18"/>
    </row>
    <row r="416" spans="1:20" x14ac:dyDescent="0.3">
      <c r="A416" s="10">
        <f t="shared" si="43"/>
        <v>1100107</v>
      </c>
      <c r="B416" s="10" t="s">
        <v>874</v>
      </c>
      <c r="C416">
        <v>1</v>
      </c>
      <c r="D416" s="11" t="s">
        <v>1107</v>
      </c>
      <c r="E416" s="11">
        <v>1</v>
      </c>
      <c r="N416" s="18"/>
      <c r="O416" s="18"/>
      <c r="P416" s="18"/>
      <c r="Q416" s="14"/>
      <c r="R416" s="18"/>
      <c r="S416" s="19"/>
      <c r="T416" s="18"/>
    </row>
    <row r="417" spans="1:20" x14ac:dyDescent="0.3">
      <c r="A417" s="10">
        <f t="shared" si="43"/>
        <v>1100107</v>
      </c>
      <c r="B417" s="10" t="s">
        <v>874</v>
      </c>
      <c r="C417">
        <v>1</v>
      </c>
      <c r="D417" s="11" t="s">
        <v>1108</v>
      </c>
      <c r="E417" s="11">
        <v>1</v>
      </c>
      <c r="N417" s="18"/>
      <c r="O417" s="18"/>
      <c r="P417" s="18"/>
      <c r="Q417" s="14"/>
      <c r="R417" s="18"/>
      <c r="S417" s="19"/>
      <c r="T417" s="18"/>
    </row>
    <row r="418" spans="1:20" x14ac:dyDescent="0.3">
      <c r="A418" s="10">
        <v>1100106</v>
      </c>
      <c r="B418" s="10" t="s">
        <v>875</v>
      </c>
      <c r="C418">
        <v>1</v>
      </c>
      <c r="D418" s="11" t="s">
        <v>1109</v>
      </c>
      <c r="E418" s="11">
        <v>1</v>
      </c>
      <c r="F418" s="12"/>
      <c r="G418">
        <v>1</v>
      </c>
      <c r="H418" s="11" t="s">
        <v>1110</v>
      </c>
      <c r="I418">
        <v>1</v>
      </c>
      <c r="J418" s="12">
        <f>K418/L418</f>
        <v>0.69230769230769229</v>
      </c>
      <c r="K418">
        <v>9</v>
      </c>
      <c r="L418">
        <v>13</v>
      </c>
      <c r="N418" s="18"/>
      <c r="O418" s="18"/>
      <c r="P418" s="18"/>
      <c r="Q418" s="14"/>
      <c r="R418" s="18"/>
      <c r="S418" s="19"/>
      <c r="T418" s="18"/>
    </row>
    <row r="419" spans="1:20" x14ac:dyDescent="0.3">
      <c r="A419" s="10">
        <f t="shared" ref="A419:B426" si="44">A418</f>
        <v>1100106</v>
      </c>
      <c r="B419" s="10" t="s">
        <v>875</v>
      </c>
      <c r="C419">
        <v>1</v>
      </c>
      <c r="D419" s="11" t="s">
        <v>1111</v>
      </c>
      <c r="E419" s="11">
        <v>1</v>
      </c>
      <c r="G419">
        <v>1</v>
      </c>
      <c r="H419" s="11" t="s">
        <v>1112</v>
      </c>
      <c r="I419">
        <v>1</v>
      </c>
      <c r="N419" s="18"/>
      <c r="O419" s="18"/>
      <c r="P419" s="18"/>
      <c r="Q419" s="14"/>
      <c r="R419" s="18"/>
      <c r="S419" s="19"/>
      <c r="T419" s="18"/>
    </row>
    <row r="420" spans="1:20" x14ac:dyDescent="0.3">
      <c r="A420" s="10">
        <f t="shared" si="44"/>
        <v>1100106</v>
      </c>
      <c r="B420" s="10" t="s">
        <v>875</v>
      </c>
      <c r="C420">
        <v>1</v>
      </c>
      <c r="D420" t="s">
        <v>1113</v>
      </c>
      <c r="G420">
        <v>1</v>
      </c>
      <c r="H420" s="11" t="s">
        <v>1114</v>
      </c>
      <c r="I420">
        <v>1</v>
      </c>
      <c r="N420" s="18"/>
      <c r="O420" s="18"/>
      <c r="P420" s="18"/>
      <c r="Q420" s="14"/>
      <c r="R420" s="18"/>
      <c r="S420" s="19"/>
      <c r="T420" s="18"/>
    </row>
    <row r="421" spans="1:20" x14ac:dyDescent="0.3">
      <c r="A421" s="10">
        <f t="shared" si="44"/>
        <v>1100106</v>
      </c>
      <c r="B421" s="10" t="s">
        <v>875</v>
      </c>
      <c r="C421">
        <v>1</v>
      </c>
      <c r="D421" t="s">
        <v>1115</v>
      </c>
      <c r="N421" s="18"/>
      <c r="O421" s="18"/>
      <c r="P421" s="18"/>
      <c r="Q421" s="14"/>
      <c r="R421" s="18"/>
      <c r="S421" s="19"/>
      <c r="T421" s="18"/>
    </row>
    <row r="422" spans="1:20" x14ac:dyDescent="0.3">
      <c r="A422" s="10">
        <f t="shared" si="44"/>
        <v>1100106</v>
      </c>
      <c r="B422" s="10" t="s">
        <v>875</v>
      </c>
      <c r="C422">
        <v>1</v>
      </c>
      <c r="D422" t="s">
        <v>1116</v>
      </c>
      <c r="N422" s="18"/>
      <c r="O422" s="18"/>
      <c r="P422" s="18"/>
      <c r="Q422" s="14"/>
      <c r="R422" s="18"/>
      <c r="S422" s="19"/>
      <c r="T422" s="18"/>
    </row>
    <row r="423" spans="1:20" x14ac:dyDescent="0.3">
      <c r="A423" s="10">
        <f t="shared" si="44"/>
        <v>1100106</v>
      </c>
      <c r="B423" s="10" t="s">
        <v>875</v>
      </c>
      <c r="C423">
        <v>1</v>
      </c>
      <c r="D423" t="s">
        <v>1117</v>
      </c>
      <c r="N423" s="18"/>
      <c r="O423" s="18"/>
      <c r="P423" s="18"/>
      <c r="Q423" s="14"/>
      <c r="R423" s="18"/>
      <c r="S423" s="19"/>
      <c r="T423" s="18"/>
    </row>
    <row r="424" spans="1:20" x14ac:dyDescent="0.3">
      <c r="A424" s="10">
        <f t="shared" si="44"/>
        <v>1100106</v>
      </c>
      <c r="B424" s="10" t="s">
        <v>875</v>
      </c>
      <c r="C424">
        <v>1</v>
      </c>
      <c r="D424" s="11" t="s">
        <v>1118</v>
      </c>
      <c r="E424" s="11">
        <v>1</v>
      </c>
      <c r="N424" s="18"/>
      <c r="O424" s="18"/>
      <c r="P424" s="18"/>
      <c r="Q424" s="14"/>
      <c r="R424" s="18"/>
      <c r="S424" s="19"/>
      <c r="T424" s="18"/>
    </row>
    <row r="425" spans="1:20" x14ac:dyDescent="0.3">
      <c r="A425" s="10">
        <f t="shared" si="44"/>
        <v>1100106</v>
      </c>
      <c r="B425" s="10" t="s">
        <v>875</v>
      </c>
      <c r="C425">
        <v>1</v>
      </c>
      <c r="D425" s="11" t="s">
        <v>1119</v>
      </c>
      <c r="E425" s="11">
        <v>1</v>
      </c>
      <c r="N425" s="18"/>
      <c r="O425" s="18"/>
      <c r="P425" s="18"/>
      <c r="Q425" s="14"/>
      <c r="R425" s="18"/>
      <c r="S425" s="19"/>
      <c r="T425" s="18"/>
    </row>
    <row r="426" spans="1:20" x14ac:dyDescent="0.3">
      <c r="A426" s="10">
        <f t="shared" si="44"/>
        <v>1100106</v>
      </c>
      <c r="B426" s="10" t="s">
        <v>875</v>
      </c>
      <c r="C426">
        <v>2</v>
      </c>
      <c r="D426" s="11" t="s">
        <v>1114</v>
      </c>
      <c r="E426" s="11">
        <v>1</v>
      </c>
      <c r="N426" s="18"/>
      <c r="O426" s="18"/>
      <c r="P426" s="18"/>
      <c r="Q426" s="14"/>
      <c r="R426" s="18"/>
      <c r="S426" s="19"/>
      <c r="T426" s="18"/>
    </row>
    <row r="427" spans="1:20" x14ac:dyDescent="0.3">
      <c r="A427" s="10">
        <v>1100105</v>
      </c>
      <c r="B427" s="10" t="s">
        <v>876</v>
      </c>
      <c r="C427">
        <v>1</v>
      </c>
      <c r="D427" s="11" t="s">
        <v>1120</v>
      </c>
      <c r="E427" s="11">
        <v>1</v>
      </c>
      <c r="F427" s="12"/>
      <c r="G427">
        <v>1</v>
      </c>
      <c r="H427" s="11" t="s">
        <v>1121</v>
      </c>
      <c r="I427">
        <v>1</v>
      </c>
      <c r="J427" s="12">
        <f>K427/L427</f>
        <v>0.73333333333333328</v>
      </c>
      <c r="K427">
        <v>11</v>
      </c>
      <c r="L427">
        <v>15</v>
      </c>
      <c r="N427" s="18"/>
      <c r="O427" s="18"/>
      <c r="P427" s="18"/>
      <c r="Q427" s="14"/>
      <c r="R427" s="18"/>
      <c r="S427" s="19"/>
      <c r="T427" s="18"/>
    </row>
    <row r="428" spans="1:20" x14ac:dyDescent="0.3">
      <c r="A428" s="10">
        <f t="shared" ref="A428:B438" si="45">A427</f>
        <v>1100105</v>
      </c>
      <c r="B428" s="10" t="s">
        <v>876</v>
      </c>
      <c r="C428">
        <v>1</v>
      </c>
      <c r="D428" s="11" t="s">
        <v>1122</v>
      </c>
      <c r="E428" s="11">
        <v>1</v>
      </c>
      <c r="N428" s="18"/>
      <c r="O428" s="18"/>
      <c r="P428" s="18"/>
      <c r="Q428" s="14"/>
      <c r="R428" s="18"/>
      <c r="S428" s="19"/>
      <c r="T428" s="18"/>
    </row>
    <row r="429" spans="1:20" x14ac:dyDescent="0.3">
      <c r="A429" s="10">
        <f t="shared" si="45"/>
        <v>1100105</v>
      </c>
      <c r="B429" s="10" t="s">
        <v>876</v>
      </c>
      <c r="C429">
        <v>1</v>
      </c>
      <c r="D429" t="s">
        <v>1123</v>
      </c>
      <c r="N429" s="18"/>
      <c r="O429" s="18"/>
      <c r="P429" s="18"/>
      <c r="Q429" s="14"/>
      <c r="R429" s="18"/>
      <c r="S429" s="19"/>
      <c r="T429" s="18"/>
    </row>
    <row r="430" spans="1:20" x14ac:dyDescent="0.3">
      <c r="A430" s="10">
        <f t="shared" si="45"/>
        <v>1100105</v>
      </c>
      <c r="B430" s="10" t="s">
        <v>876</v>
      </c>
      <c r="C430">
        <v>1</v>
      </c>
      <c r="D430" s="11" t="s">
        <v>1124</v>
      </c>
      <c r="E430" s="11">
        <v>1</v>
      </c>
      <c r="N430" s="18"/>
      <c r="O430" s="18"/>
      <c r="P430" s="18"/>
      <c r="Q430" s="14"/>
      <c r="R430" s="18"/>
      <c r="S430" s="19"/>
      <c r="T430" s="18"/>
    </row>
    <row r="431" spans="1:20" x14ac:dyDescent="0.3">
      <c r="A431" s="10">
        <f t="shared" si="45"/>
        <v>1100105</v>
      </c>
      <c r="B431" s="10" t="s">
        <v>876</v>
      </c>
      <c r="C431">
        <v>2</v>
      </c>
      <c r="D431" t="s">
        <v>1125</v>
      </c>
      <c r="N431" s="18"/>
      <c r="O431" s="18"/>
      <c r="P431" s="18"/>
      <c r="Q431" s="14"/>
      <c r="R431" s="18"/>
      <c r="S431" s="19"/>
      <c r="T431" s="18"/>
    </row>
    <row r="432" spans="1:20" x14ac:dyDescent="0.3">
      <c r="A432" s="10">
        <f t="shared" si="45"/>
        <v>1100105</v>
      </c>
      <c r="B432" s="10" t="s">
        <v>876</v>
      </c>
      <c r="C432">
        <v>1</v>
      </c>
      <c r="D432" s="11" t="s">
        <v>1126</v>
      </c>
      <c r="E432" s="11">
        <v>1</v>
      </c>
      <c r="N432" s="18"/>
      <c r="O432" s="18"/>
      <c r="P432" s="18"/>
      <c r="Q432" s="14"/>
      <c r="R432" s="18"/>
      <c r="S432" s="19"/>
      <c r="T432" s="18"/>
    </row>
    <row r="433" spans="1:20" x14ac:dyDescent="0.3">
      <c r="A433" s="10">
        <f t="shared" si="45"/>
        <v>1100105</v>
      </c>
      <c r="B433" s="10" t="s">
        <v>876</v>
      </c>
      <c r="C433">
        <v>2</v>
      </c>
      <c r="D433" s="11" t="s">
        <v>1121</v>
      </c>
      <c r="E433" s="11">
        <v>1</v>
      </c>
      <c r="N433" s="18"/>
      <c r="O433" s="18"/>
      <c r="P433" s="18"/>
      <c r="Q433" s="14"/>
      <c r="R433" s="18"/>
      <c r="S433" s="19"/>
      <c r="T433" s="18"/>
    </row>
    <row r="434" spans="1:20" x14ac:dyDescent="0.3">
      <c r="A434" s="10">
        <f t="shared" si="45"/>
        <v>1100105</v>
      </c>
      <c r="B434" s="10" t="s">
        <v>876</v>
      </c>
      <c r="C434">
        <v>1</v>
      </c>
      <c r="D434" s="11" t="s">
        <v>1127</v>
      </c>
      <c r="E434" s="11">
        <v>1</v>
      </c>
      <c r="N434" s="18"/>
      <c r="O434" s="18"/>
      <c r="P434" s="18"/>
      <c r="Q434" s="14"/>
      <c r="R434" s="18"/>
      <c r="S434" s="19"/>
      <c r="T434" s="18"/>
    </row>
    <row r="435" spans="1:20" x14ac:dyDescent="0.3">
      <c r="A435" s="10">
        <f t="shared" si="45"/>
        <v>1100105</v>
      </c>
      <c r="B435" s="10" t="s">
        <v>876</v>
      </c>
      <c r="C435">
        <v>1</v>
      </c>
      <c r="D435" s="11" t="s">
        <v>1128</v>
      </c>
      <c r="E435" s="11">
        <v>1</v>
      </c>
      <c r="N435" s="18"/>
      <c r="O435" s="18"/>
      <c r="P435" s="18"/>
      <c r="Q435" s="14"/>
      <c r="R435" s="18"/>
      <c r="S435" s="19"/>
      <c r="T435" s="18"/>
    </row>
    <row r="436" spans="1:20" x14ac:dyDescent="0.3">
      <c r="A436" s="10">
        <f t="shared" si="45"/>
        <v>1100105</v>
      </c>
      <c r="B436" s="10" t="s">
        <v>876</v>
      </c>
      <c r="C436">
        <v>1</v>
      </c>
      <c r="D436" s="11" t="s">
        <v>1129</v>
      </c>
      <c r="E436" s="11">
        <v>1</v>
      </c>
      <c r="N436" s="18"/>
      <c r="O436" s="18"/>
      <c r="P436" s="18"/>
      <c r="Q436" s="14"/>
      <c r="R436" s="18"/>
      <c r="S436" s="19"/>
      <c r="T436" s="18"/>
    </row>
    <row r="437" spans="1:20" x14ac:dyDescent="0.3">
      <c r="A437" s="10">
        <f t="shared" si="45"/>
        <v>1100105</v>
      </c>
      <c r="B437" s="10" t="s">
        <v>876</v>
      </c>
      <c r="C437">
        <v>1</v>
      </c>
      <c r="D437" t="s">
        <v>1130</v>
      </c>
      <c r="N437" s="18"/>
      <c r="O437" s="18"/>
      <c r="P437" s="18"/>
      <c r="Q437" s="14"/>
      <c r="R437" s="18"/>
      <c r="S437" s="19"/>
      <c r="T437" s="18"/>
    </row>
    <row r="438" spans="1:20" x14ac:dyDescent="0.3">
      <c r="A438" s="10">
        <f t="shared" si="45"/>
        <v>1100105</v>
      </c>
      <c r="B438" s="10" t="s">
        <v>876</v>
      </c>
      <c r="C438">
        <v>1</v>
      </c>
      <c r="D438" t="s">
        <v>1131</v>
      </c>
      <c r="N438" s="18"/>
      <c r="O438" s="18"/>
      <c r="P438" s="18"/>
      <c r="Q438" s="14"/>
      <c r="R438" s="18"/>
      <c r="S438" s="19"/>
      <c r="T438" s="18"/>
    </row>
    <row r="439" spans="1:20" x14ac:dyDescent="0.3">
      <c r="A439" s="10">
        <v>1100104</v>
      </c>
      <c r="B439" s="10" t="s">
        <v>877</v>
      </c>
      <c r="C439">
        <v>1</v>
      </c>
      <c r="D439" s="11" t="s">
        <v>1132</v>
      </c>
      <c r="E439" s="11">
        <v>1</v>
      </c>
      <c r="F439" s="12"/>
      <c r="G439">
        <v>1</v>
      </c>
      <c r="H439" s="11" t="s">
        <v>1133</v>
      </c>
      <c r="I439">
        <v>1</v>
      </c>
      <c r="J439" s="12">
        <f>K439/L439</f>
        <v>1</v>
      </c>
      <c r="K439">
        <v>17</v>
      </c>
      <c r="L439">
        <v>17</v>
      </c>
      <c r="N439" s="18"/>
      <c r="O439" s="18"/>
      <c r="P439" s="18"/>
      <c r="Q439" s="14"/>
      <c r="R439" s="18"/>
      <c r="S439" s="19"/>
      <c r="T439" s="18"/>
    </row>
    <row r="440" spans="1:20" x14ac:dyDescent="0.3">
      <c r="A440" s="10">
        <f t="shared" ref="A440:B453" si="46">A439</f>
        <v>1100104</v>
      </c>
      <c r="B440" s="10" t="s">
        <v>877</v>
      </c>
      <c r="C440">
        <v>1</v>
      </c>
      <c r="D440" s="11" t="s">
        <v>1134</v>
      </c>
      <c r="E440" s="11">
        <v>1</v>
      </c>
      <c r="G440">
        <v>1</v>
      </c>
      <c r="H440" s="11" t="s">
        <v>1135</v>
      </c>
      <c r="I440">
        <v>1</v>
      </c>
      <c r="N440" s="18"/>
      <c r="O440" s="18"/>
      <c r="P440" s="18"/>
      <c r="Q440" s="14"/>
      <c r="R440" s="18"/>
      <c r="S440" s="19"/>
      <c r="T440" s="18"/>
    </row>
    <row r="441" spans="1:20" x14ac:dyDescent="0.3">
      <c r="A441" s="10">
        <f t="shared" si="46"/>
        <v>1100104</v>
      </c>
      <c r="B441" s="10" t="s">
        <v>877</v>
      </c>
      <c r="C441">
        <v>1</v>
      </c>
      <c r="D441" s="11" t="s">
        <v>1136</v>
      </c>
      <c r="E441" s="11">
        <v>1</v>
      </c>
      <c r="N441" s="18"/>
      <c r="O441" s="18"/>
      <c r="P441" s="18"/>
      <c r="Q441" s="14"/>
      <c r="R441" s="18"/>
      <c r="S441" s="19"/>
      <c r="T441" s="18"/>
    </row>
    <row r="442" spans="1:20" x14ac:dyDescent="0.3">
      <c r="A442" s="10">
        <f t="shared" si="46"/>
        <v>1100104</v>
      </c>
      <c r="B442" s="10" t="s">
        <v>877</v>
      </c>
      <c r="C442">
        <v>1</v>
      </c>
      <c r="D442" s="11" t="s">
        <v>1137</v>
      </c>
      <c r="E442" s="11">
        <v>1</v>
      </c>
      <c r="N442" s="18"/>
      <c r="O442" s="18"/>
      <c r="P442" s="18"/>
      <c r="Q442" s="14"/>
      <c r="R442" s="18"/>
      <c r="S442" s="19"/>
      <c r="T442" s="18"/>
    </row>
    <row r="443" spans="1:20" x14ac:dyDescent="0.3">
      <c r="A443" s="10">
        <f t="shared" si="46"/>
        <v>1100104</v>
      </c>
      <c r="B443" s="10" t="s">
        <v>877</v>
      </c>
      <c r="C443">
        <v>1</v>
      </c>
      <c r="D443" s="11" t="s">
        <v>625</v>
      </c>
      <c r="E443" s="11">
        <v>1</v>
      </c>
      <c r="N443" s="18"/>
      <c r="O443" s="18"/>
      <c r="P443" s="18"/>
      <c r="Q443" s="14"/>
      <c r="R443" s="18"/>
      <c r="S443" s="19"/>
      <c r="T443" s="18"/>
    </row>
    <row r="444" spans="1:20" x14ac:dyDescent="0.3">
      <c r="A444" s="10">
        <f t="shared" si="46"/>
        <v>1100104</v>
      </c>
      <c r="B444" s="10" t="s">
        <v>877</v>
      </c>
      <c r="C444">
        <v>1</v>
      </c>
      <c r="D444" s="11" t="s">
        <v>1138</v>
      </c>
      <c r="E444" s="11">
        <v>1</v>
      </c>
      <c r="N444" s="18"/>
      <c r="O444" s="18"/>
      <c r="P444" s="18"/>
      <c r="Q444" s="14"/>
      <c r="R444" s="18"/>
      <c r="S444" s="19"/>
      <c r="T444" s="18"/>
    </row>
    <row r="445" spans="1:20" x14ac:dyDescent="0.3">
      <c r="A445" s="10">
        <f t="shared" si="46"/>
        <v>1100104</v>
      </c>
      <c r="B445" s="10" t="s">
        <v>877</v>
      </c>
      <c r="C445">
        <v>1</v>
      </c>
      <c r="D445" s="11" t="s">
        <v>1139</v>
      </c>
      <c r="E445" s="11">
        <v>1</v>
      </c>
      <c r="N445" s="18"/>
      <c r="O445" s="18"/>
      <c r="P445" s="18"/>
      <c r="Q445" s="14"/>
      <c r="R445" s="18"/>
      <c r="S445" s="19"/>
      <c r="T445" s="18"/>
    </row>
    <row r="446" spans="1:20" x14ac:dyDescent="0.3">
      <c r="A446" s="10">
        <f t="shared" si="46"/>
        <v>1100104</v>
      </c>
      <c r="B446" s="10" t="s">
        <v>877</v>
      </c>
      <c r="C446">
        <v>1</v>
      </c>
      <c r="D446" s="11" t="s">
        <v>1140</v>
      </c>
      <c r="E446" s="11">
        <v>1</v>
      </c>
      <c r="N446" s="18"/>
      <c r="O446" s="18"/>
      <c r="P446" s="18"/>
      <c r="Q446" s="14"/>
      <c r="R446" s="18"/>
      <c r="S446" s="19"/>
      <c r="T446" s="18"/>
    </row>
    <row r="447" spans="1:20" x14ac:dyDescent="0.3">
      <c r="A447" s="10">
        <f t="shared" si="46"/>
        <v>1100104</v>
      </c>
      <c r="B447" s="10" t="s">
        <v>877</v>
      </c>
      <c r="C447">
        <v>2</v>
      </c>
      <c r="D447" s="11" t="s">
        <v>1141</v>
      </c>
      <c r="E447" s="11">
        <v>1</v>
      </c>
      <c r="N447" s="18"/>
      <c r="O447" s="18"/>
      <c r="P447" s="18"/>
      <c r="Q447" s="14"/>
      <c r="R447" s="18"/>
      <c r="S447" s="19"/>
      <c r="T447" s="18"/>
    </row>
    <row r="448" spans="1:20" x14ac:dyDescent="0.3">
      <c r="A448" s="10">
        <f t="shared" si="46"/>
        <v>1100104</v>
      </c>
      <c r="B448" s="10" t="s">
        <v>877</v>
      </c>
      <c r="C448">
        <v>1</v>
      </c>
      <c r="D448" s="11" t="s">
        <v>1142</v>
      </c>
      <c r="E448" s="11">
        <v>1</v>
      </c>
      <c r="N448" s="18"/>
      <c r="O448" s="18"/>
      <c r="P448" s="18"/>
      <c r="Q448" s="14"/>
      <c r="R448" s="18"/>
      <c r="S448" s="19"/>
      <c r="T448" s="18"/>
    </row>
    <row r="449" spans="1:20" x14ac:dyDescent="0.3">
      <c r="A449" s="10">
        <f t="shared" si="46"/>
        <v>1100104</v>
      </c>
      <c r="B449" s="10" t="s">
        <v>877</v>
      </c>
      <c r="C449">
        <v>1</v>
      </c>
      <c r="D449" s="11" t="s">
        <v>1143</v>
      </c>
      <c r="E449" s="11">
        <v>1</v>
      </c>
      <c r="N449" s="18"/>
      <c r="O449" s="18"/>
      <c r="P449" s="18"/>
      <c r="Q449" s="14"/>
      <c r="R449" s="18"/>
      <c r="S449" s="19"/>
      <c r="T449" s="18"/>
    </row>
    <row r="450" spans="1:20" x14ac:dyDescent="0.3">
      <c r="A450" s="10">
        <f t="shared" si="46"/>
        <v>1100104</v>
      </c>
      <c r="B450" s="10" t="s">
        <v>877</v>
      </c>
      <c r="C450">
        <v>1</v>
      </c>
      <c r="D450" s="11" t="s">
        <v>1144</v>
      </c>
      <c r="E450" s="11">
        <v>1</v>
      </c>
      <c r="N450" s="18"/>
      <c r="O450" s="18"/>
      <c r="P450" s="18"/>
      <c r="Q450" s="14"/>
      <c r="R450" s="18"/>
      <c r="S450" s="19"/>
      <c r="T450" s="18"/>
    </row>
    <row r="451" spans="1:20" x14ac:dyDescent="0.3">
      <c r="A451" s="10">
        <f t="shared" si="46"/>
        <v>1100104</v>
      </c>
      <c r="B451" s="10" t="s">
        <v>877</v>
      </c>
      <c r="C451">
        <v>1</v>
      </c>
      <c r="D451" s="11" t="s">
        <v>1145</v>
      </c>
      <c r="E451" s="11">
        <v>1</v>
      </c>
      <c r="N451" s="18"/>
      <c r="O451" s="18"/>
      <c r="P451" s="18"/>
      <c r="Q451" s="14"/>
      <c r="R451" s="18"/>
      <c r="S451" s="19"/>
      <c r="T451" s="18"/>
    </row>
    <row r="452" spans="1:20" x14ac:dyDescent="0.3">
      <c r="A452" s="10">
        <f t="shared" si="46"/>
        <v>1100104</v>
      </c>
      <c r="B452" s="10" t="s">
        <v>877</v>
      </c>
      <c r="C452">
        <v>1</v>
      </c>
      <c r="D452" s="11" t="s">
        <v>1146</v>
      </c>
      <c r="E452" s="11">
        <v>1</v>
      </c>
      <c r="N452" s="18"/>
      <c r="O452" s="18"/>
      <c r="P452" s="18"/>
      <c r="Q452" s="14"/>
      <c r="R452" s="18"/>
      <c r="S452" s="19"/>
      <c r="T452" s="18"/>
    </row>
    <row r="453" spans="1:20" x14ac:dyDescent="0.3">
      <c r="A453" s="10">
        <f t="shared" si="46"/>
        <v>1100104</v>
      </c>
      <c r="B453" s="10" t="s">
        <v>877</v>
      </c>
      <c r="C453">
        <v>1</v>
      </c>
      <c r="D453" s="11" t="s">
        <v>1147</v>
      </c>
      <c r="E453" s="11">
        <v>1</v>
      </c>
      <c r="N453" s="18"/>
      <c r="O453" s="18"/>
      <c r="P453" s="18"/>
      <c r="Q453" s="14"/>
      <c r="R453" s="18"/>
      <c r="S453" s="19"/>
      <c r="T453" s="18"/>
    </row>
    <row r="454" spans="1:20" x14ac:dyDescent="0.3">
      <c r="A454" s="10">
        <v>1100103</v>
      </c>
      <c r="B454" s="10" t="s">
        <v>878</v>
      </c>
      <c r="C454">
        <v>1</v>
      </c>
      <c r="D454" t="s">
        <v>1148</v>
      </c>
      <c r="F454" s="12"/>
      <c r="H454" t="s">
        <v>1149</v>
      </c>
      <c r="I454">
        <v>1</v>
      </c>
      <c r="J454" s="12">
        <f>K454/L454</f>
        <v>0.5</v>
      </c>
      <c r="K454">
        <v>7</v>
      </c>
      <c r="L454">
        <v>14</v>
      </c>
      <c r="N454" s="18"/>
      <c r="O454" s="18"/>
      <c r="P454" s="18"/>
      <c r="Q454" s="14"/>
      <c r="R454" s="18"/>
      <c r="S454" s="19"/>
      <c r="T454" s="18"/>
    </row>
    <row r="455" spans="1:20" x14ac:dyDescent="0.3">
      <c r="A455" s="10">
        <f t="shared" ref="A455:B463" si="47">A454</f>
        <v>1100103</v>
      </c>
      <c r="B455" s="10" t="s">
        <v>878</v>
      </c>
      <c r="C455">
        <v>1</v>
      </c>
      <c r="D455" t="s">
        <v>1150</v>
      </c>
      <c r="G455">
        <v>1</v>
      </c>
      <c r="H455" s="11" t="s">
        <v>1151</v>
      </c>
      <c r="I455">
        <v>1</v>
      </c>
      <c r="N455" s="18"/>
      <c r="O455" s="18"/>
      <c r="P455" s="18"/>
      <c r="Q455" s="14"/>
      <c r="R455" s="18"/>
      <c r="S455" s="19"/>
      <c r="T455" s="18"/>
    </row>
    <row r="456" spans="1:20" x14ac:dyDescent="0.3">
      <c r="A456" s="10">
        <f t="shared" si="47"/>
        <v>1100103</v>
      </c>
      <c r="B456" s="10" t="s">
        <v>878</v>
      </c>
      <c r="C456">
        <v>1</v>
      </c>
      <c r="D456" s="11" t="s">
        <v>1152</v>
      </c>
      <c r="E456" s="11">
        <v>1</v>
      </c>
      <c r="G456">
        <v>1</v>
      </c>
      <c r="H456" s="11" t="s">
        <v>1153</v>
      </c>
      <c r="I456">
        <v>1</v>
      </c>
      <c r="N456" s="18"/>
      <c r="O456" s="18"/>
      <c r="P456" s="18"/>
      <c r="Q456" s="14"/>
      <c r="R456" s="18"/>
      <c r="S456" s="19"/>
      <c r="T456" s="18"/>
    </row>
    <row r="457" spans="1:20" x14ac:dyDescent="0.3">
      <c r="A457" s="10">
        <f t="shared" si="47"/>
        <v>1100103</v>
      </c>
      <c r="B457" s="10" t="s">
        <v>878</v>
      </c>
      <c r="C457">
        <v>1</v>
      </c>
      <c r="D457" s="11" t="s">
        <v>1154</v>
      </c>
      <c r="E457" s="11">
        <v>1</v>
      </c>
      <c r="G457">
        <v>1</v>
      </c>
      <c r="H457" s="11" t="s">
        <v>1155</v>
      </c>
      <c r="I457">
        <v>1</v>
      </c>
      <c r="N457" s="18"/>
      <c r="O457" s="18"/>
      <c r="P457" s="18"/>
      <c r="Q457" s="14"/>
      <c r="R457" s="18"/>
      <c r="S457" s="19"/>
      <c r="T457" s="18"/>
    </row>
    <row r="458" spans="1:20" x14ac:dyDescent="0.3">
      <c r="A458" s="10">
        <f t="shared" si="47"/>
        <v>1100103</v>
      </c>
      <c r="B458" s="10" t="s">
        <v>878</v>
      </c>
      <c r="C458">
        <v>1</v>
      </c>
      <c r="D458" t="s">
        <v>1156</v>
      </c>
      <c r="N458" s="18"/>
      <c r="O458" s="18"/>
      <c r="P458" s="18"/>
      <c r="Q458" s="14"/>
      <c r="R458" s="18"/>
      <c r="S458" s="19"/>
      <c r="T458" s="18"/>
    </row>
    <row r="459" spans="1:20" x14ac:dyDescent="0.3">
      <c r="A459" s="10">
        <f t="shared" si="47"/>
        <v>1100103</v>
      </c>
      <c r="B459" s="10" t="s">
        <v>878</v>
      </c>
      <c r="C459">
        <v>1</v>
      </c>
      <c r="D459" t="s">
        <v>663</v>
      </c>
      <c r="N459" s="18"/>
      <c r="O459" s="18"/>
      <c r="P459" s="18"/>
      <c r="Q459" s="14"/>
      <c r="R459" s="18"/>
      <c r="S459" s="19"/>
      <c r="T459" s="18"/>
    </row>
    <row r="460" spans="1:20" x14ac:dyDescent="0.3">
      <c r="A460" s="10">
        <f t="shared" si="47"/>
        <v>1100103</v>
      </c>
      <c r="B460" s="10" t="s">
        <v>878</v>
      </c>
      <c r="C460">
        <v>1</v>
      </c>
      <c r="D460" s="11" t="s">
        <v>1157</v>
      </c>
      <c r="E460" s="11">
        <v>1</v>
      </c>
      <c r="N460" s="18"/>
      <c r="O460" s="18"/>
      <c r="P460" s="18"/>
      <c r="Q460" s="14"/>
      <c r="R460" s="18"/>
      <c r="S460" s="19"/>
      <c r="T460" s="18"/>
    </row>
    <row r="461" spans="1:20" x14ac:dyDescent="0.3">
      <c r="A461" s="10">
        <f t="shared" si="47"/>
        <v>1100103</v>
      </c>
      <c r="B461" s="10" t="s">
        <v>878</v>
      </c>
      <c r="C461">
        <v>1</v>
      </c>
      <c r="D461" s="11" t="s">
        <v>1158</v>
      </c>
      <c r="E461" s="11">
        <v>1</v>
      </c>
      <c r="N461" s="18"/>
      <c r="O461" s="18"/>
      <c r="P461" s="18"/>
      <c r="Q461" s="14"/>
      <c r="R461" s="18"/>
      <c r="S461" s="19"/>
      <c r="T461" s="18"/>
    </row>
    <row r="462" spans="1:20" x14ac:dyDescent="0.3">
      <c r="A462" s="10">
        <f t="shared" si="47"/>
        <v>1100103</v>
      </c>
      <c r="B462" s="10" t="s">
        <v>878</v>
      </c>
      <c r="C462">
        <v>1</v>
      </c>
      <c r="D462" t="s">
        <v>1159</v>
      </c>
      <c r="N462" s="18"/>
      <c r="O462" s="18"/>
      <c r="P462" s="18"/>
      <c r="Q462" s="14"/>
      <c r="R462" s="18"/>
      <c r="S462" s="19"/>
      <c r="T462" s="18"/>
    </row>
    <row r="463" spans="1:20" x14ac:dyDescent="0.3">
      <c r="A463" s="10">
        <f t="shared" si="47"/>
        <v>1100103</v>
      </c>
      <c r="B463" s="10" t="s">
        <v>878</v>
      </c>
      <c r="C463">
        <v>1</v>
      </c>
      <c r="D463" t="s">
        <v>1160</v>
      </c>
      <c r="N463" s="18"/>
      <c r="O463" s="18"/>
      <c r="P463" s="18"/>
      <c r="Q463" s="14"/>
      <c r="R463" s="18"/>
      <c r="S463" s="19"/>
      <c r="T463" s="18"/>
    </row>
    <row r="464" spans="1:20" x14ac:dyDescent="0.3">
      <c r="A464" s="10">
        <v>1100102</v>
      </c>
      <c r="B464" s="10" t="s">
        <v>879</v>
      </c>
      <c r="C464">
        <v>1</v>
      </c>
      <c r="D464" t="s">
        <v>1161</v>
      </c>
      <c r="F464" s="12"/>
      <c r="G464">
        <v>1</v>
      </c>
      <c r="H464" s="11" t="s">
        <v>1162</v>
      </c>
      <c r="I464">
        <v>1</v>
      </c>
      <c r="J464" s="12">
        <f>K464/L464</f>
        <v>0.76470588235294112</v>
      </c>
      <c r="K464">
        <v>13</v>
      </c>
      <c r="L464">
        <v>17</v>
      </c>
      <c r="N464" s="18"/>
      <c r="O464" s="18"/>
      <c r="P464" s="18"/>
      <c r="Q464" s="14"/>
      <c r="R464" s="18"/>
      <c r="S464" s="19"/>
      <c r="T464" s="18"/>
    </row>
    <row r="465" spans="1:20" x14ac:dyDescent="0.3">
      <c r="A465" s="10">
        <f t="shared" ref="A465:B477" si="48">A464</f>
        <v>1100102</v>
      </c>
      <c r="B465" s="10" t="s">
        <v>879</v>
      </c>
      <c r="C465">
        <v>1</v>
      </c>
      <c r="D465" s="11" t="s">
        <v>1163</v>
      </c>
      <c r="E465" s="11">
        <v>1</v>
      </c>
      <c r="G465">
        <v>1</v>
      </c>
      <c r="H465" s="11" t="s">
        <v>1164</v>
      </c>
      <c r="I465">
        <v>2</v>
      </c>
      <c r="N465" s="18"/>
      <c r="O465" s="18"/>
      <c r="P465" s="18"/>
      <c r="Q465" s="14"/>
      <c r="R465" s="18"/>
      <c r="S465" s="19"/>
      <c r="T465" s="18"/>
    </row>
    <row r="466" spans="1:20" x14ac:dyDescent="0.3">
      <c r="A466" s="10">
        <f t="shared" si="48"/>
        <v>1100102</v>
      </c>
      <c r="B466" s="10" t="s">
        <v>879</v>
      </c>
      <c r="C466">
        <v>1</v>
      </c>
      <c r="D466" t="s">
        <v>1165</v>
      </c>
      <c r="N466" s="18"/>
      <c r="O466" s="18"/>
      <c r="P466" s="18"/>
      <c r="Q466" s="14"/>
      <c r="R466" s="18"/>
      <c r="S466" s="19"/>
      <c r="T466" s="18"/>
    </row>
    <row r="467" spans="1:20" x14ac:dyDescent="0.3">
      <c r="A467" s="10">
        <f t="shared" si="48"/>
        <v>1100102</v>
      </c>
      <c r="B467" s="10" t="s">
        <v>879</v>
      </c>
      <c r="C467">
        <v>1</v>
      </c>
      <c r="D467" s="11" t="s">
        <v>1166</v>
      </c>
      <c r="E467" s="11">
        <v>1</v>
      </c>
      <c r="N467" s="18"/>
      <c r="O467" s="18"/>
      <c r="P467" s="18"/>
      <c r="Q467" s="14"/>
      <c r="R467" s="18"/>
      <c r="S467" s="19"/>
      <c r="T467" s="18"/>
    </row>
    <row r="468" spans="1:20" x14ac:dyDescent="0.3">
      <c r="A468" s="10">
        <f t="shared" si="48"/>
        <v>1100102</v>
      </c>
      <c r="B468" s="10" t="s">
        <v>879</v>
      </c>
      <c r="C468">
        <v>1</v>
      </c>
      <c r="D468" t="s">
        <v>1167</v>
      </c>
      <c r="N468" s="18"/>
      <c r="O468" s="18"/>
      <c r="P468" s="18"/>
      <c r="Q468" s="14"/>
      <c r="R468" s="18"/>
      <c r="S468" s="19"/>
      <c r="T468" s="18"/>
    </row>
    <row r="469" spans="1:20" x14ac:dyDescent="0.3">
      <c r="A469" s="10">
        <f t="shared" si="48"/>
        <v>1100102</v>
      </c>
      <c r="B469" s="10" t="s">
        <v>879</v>
      </c>
      <c r="C469">
        <v>1</v>
      </c>
      <c r="D469" s="11" t="s">
        <v>1168</v>
      </c>
      <c r="E469" s="11">
        <v>1</v>
      </c>
      <c r="N469" s="18"/>
      <c r="O469" s="18"/>
      <c r="P469" s="18"/>
      <c r="Q469" s="14"/>
      <c r="R469" s="18"/>
      <c r="S469" s="19"/>
      <c r="T469" s="18"/>
    </row>
    <row r="470" spans="1:20" x14ac:dyDescent="0.3">
      <c r="A470" s="10">
        <f t="shared" si="48"/>
        <v>1100102</v>
      </c>
      <c r="B470" s="10" t="s">
        <v>879</v>
      </c>
      <c r="C470">
        <v>1</v>
      </c>
      <c r="D470" s="11" t="s">
        <v>1164</v>
      </c>
      <c r="E470" s="11">
        <v>1</v>
      </c>
      <c r="N470" s="18"/>
      <c r="O470" s="18"/>
      <c r="P470" s="18"/>
      <c r="Q470" s="14"/>
      <c r="R470" s="18"/>
      <c r="S470" s="19"/>
      <c r="T470" s="18"/>
    </row>
    <row r="471" spans="1:20" x14ac:dyDescent="0.3">
      <c r="A471" s="10">
        <f t="shared" si="48"/>
        <v>1100102</v>
      </c>
      <c r="B471" s="10" t="s">
        <v>879</v>
      </c>
      <c r="C471">
        <v>1</v>
      </c>
      <c r="D471" s="11" t="s">
        <v>1169</v>
      </c>
      <c r="E471" s="11">
        <v>1</v>
      </c>
      <c r="N471" s="18"/>
      <c r="O471" s="18"/>
      <c r="P471" s="18"/>
      <c r="Q471" s="14"/>
      <c r="R471" s="18"/>
      <c r="S471" s="19"/>
      <c r="T471" s="18"/>
    </row>
    <row r="472" spans="1:20" x14ac:dyDescent="0.3">
      <c r="A472" s="10">
        <f t="shared" si="48"/>
        <v>1100102</v>
      </c>
      <c r="B472" s="10" t="s">
        <v>879</v>
      </c>
      <c r="C472">
        <v>1</v>
      </c>
      <c r="D472" s="11" t="s">
        <v>1170</v>
      </c>
      <c r="E472" s="11">
        <v>1</v>
      </c>
      <c r="N472" s="18"/>
      <c r="O472" s="18"/>
      <c r="P472" s="18"/>
      <c r="Q472" s="14"/>
      <c r="R472" s="18"/>
      <c r="S472" s="19"/>
      <c r="T472" s="18"/>
    </row>
    <row r="473" spans="1:20" x14ac:dyDescent="0.3">
      <c r="A473" s="10">
        <f t="shared" si="48"/>
        <v>1100102</v>
      </c>
      <c r="B473" s="10" t="s">
        <v>879</v>
      </c>
      <c r="C473">
        <v>1</v>
      </c>
      <c r="D473" s="11" t="s">
        <v>1171</v>
      </c>
      <c r="E473" s="11">
        <v>1</v>
      </c>
      <c r="N473" s="18"/>
      <c r="O473" s="18"/>
      <c r="P473" s="18"/>
      <c r="Q473" s="14"/>
      <c r="R473" s="18"/>
      <c r="S473" s="19"/>
      <c r="T473" s="18"/>
    </row>
    <row r="474" spans="1:20" x14ac:dyDescent="0.3">
      <c r="A474" s="10">
        <f t="shared" si="48"/>
        <v>1100102</v>
      </c>
      <c r="B474" s="10" t="s">
        <v>879</v>
      </c>
      <c r="C474">
        <v>1</v>
      </c>
      <c r="D474" s="11" t="s">
        <v>1172</v>
      </c>
      <c r="E474" s="11">
        <v>1</v>
      </c>
      <c r="N474" s="18"/>
      <c r="O474" s="18"/>
      <c r="P474" s="18"/>
      <c r="Q474" s="14"/>
      <c r="R474" s="18"/>
      <c r="S474" s="19"/>
      <c r="T474" s="18"/>
    </row>
    <row r="475" spans="1:20" x14ac:dyDescent="0.3">
      <c r="A475" s="10">
        <f t="shared" si="48"/>
        <v>1100102</v>
      </c>
      <c r="B475" s="10" t="s">
        <v>879</v>
      </c>
      <c r="C475">
        <v>1</v>
      </c>
      <c r="D475" s="11" t="s">
        <v>1173</v>
      </c>
      <c r="E475" s="11">
        <v>1</v>
      </c>
      <c r="N475" s="18"/>
      <c r="O475" s="18"/>
      <c r="P475" s="18"/>
      <c r="Q475" s="14"/>
      <c r="R475" s="18"/>
      <c r="S475" s="19"/>
      <c r="T475" s="18"/>
    </row>
    <row r="476" spans="1:20" x14ac:dyDescent="0.3">
      <c r="A476" s="10">
        <f t="shared" si="48"/>
        <v>1100102</v>
      </c>
      <c r="B476" s="10" t="s">
        <v>879</v>
      </c>
      <c r="C476">
        <v>1</v>
      </c>
      <c r="D476" s="11" t="s">
        <v>1174</v>
      </c>
      <c r="E476" s="11">
        <v>1</v>
      </c>
      <c r="N476" s="18"/>
      <c r="O476" s="18"/>
      <c r="P476" s="18"/>
      <c r="Q476" s="14"/>
      <c r="R476" s="18"/>
      <c r="S476" s="19"/>
      <c r="T476" s="18"/>
    </row>
    <row r="477" spans="1:20" x14ac:dyDescent="0.3">
      <c r="A477" s="10">
        <f t="shared" si="48"/>
        <v>1100102</v>
      </c>
      <c r="B477" s="10" t="s">
        <v>879</v>
      </c>
      <c r="C477">
        <v>1</v>
      </c>
      <c r="D477" t="s">
        <v>1175</v>
      </c>
      <c r="N477" s="18"/>
      <c r="O477" s="18"/>
      <c r="P477" s="18"/>
      <c r="Q477" s="14"/>
      <c r="R477" s="18"/>
      <c r="S477" s="19"/>
      <c r="T477" s="18"/>
    </row>
    <row r="478" spans="1:20" x14ac:dyDescent="0.3">
      <c r="A478" s="10">
        <v>1100101</v>
      </c>
      <c r="B478" s="10" t="s">
        <v>880</v>
      </c>
      <c r="C478">
        <v>1</v>
      </c>
      <c r="D478" s="11" t="s">
        <v>1176</v>
      </c>
      <c r="E478" s="11">
        <v>1</v>
      </c>
      <c r="F478" s="12"/>
      <c r="G478">
        <v>1</v>
      </c>
      <c r="H478" s="11" t="s">
        <v>1177</v>
      </c>
      <c r="I478">
        <v>1</v>
      </c>
      <c r="J478" s="12">
        <f>K478/L478</f>
        <v>0.8</v>
      </c>
      <c r="K478">
        <v>8</v>
      </c>
      <c r="L478">
        <v>10</v>
      </c>
      <c r="N478" s="18"/>
      <c r="O478" s="18"/>
      <c r="P478" s="18"/>
      <c r="Q478" s="14"/>
      <c r="R478" s="18"/>
      <c r="S478" s="19"/>
      <c r="T478" s="18"/>
    </row>
    <row r="479" spans="1:20" x14ac:dyDescent="0.3">
      <c r="A479" s="10">
        <f t="shared" ref="A479:B484" si="49">A478</f>
        <v>1100101</v>
      </c>
      <c r="B479" s="10" t="s">
        <v>880</v>
      </c>
      <c r="C479">
        <v>1</v>
      </c>
      <c r="D479" s="11" t="s">
        <v>1178</v>
      </c>
      <c r="E479" s="11">
        <v>1</v>
      </c>
      <c r="H479" t="s">
        <v>1179</v>
      </c>
      <c r="I479">
        <v>1</v>
      </c>
      <c r="N479" s="18"/>
      <c r="O479" s="18"/>
      <c r="P479" s="18"/>
      <c r="Q479" s="14"/>
      <c r="R479" s="18"/>
      <c r="S479" s="19"/>
      <c r="T479" s="18"/>
    </row>
    <row r="480" spans="1:20" x14ac:dyDescent="0.3">
      <c r="A480" s="10">
        <f t="shared" si="49"/>
        <v>1100101</v>
      </c>
      <c r="B480" s="10" t="s">
        <v>880</v>
      </c>
      <c r="C480">
        <v>1</v>
      </c>
      <c r="D480" s="11" t="s">
        <v>1180</v>
      </c>
      <c r="E480" s="11">
        <v>1</v>
      </c>
      <c r="G480">
        <v>1</v>
      </c>
      <c r="H480" s="11" t="s">
        <v>1181</v>
      </c>
      <c r="I480">
        <v>1</v>
      </c>
      <c r="N480" s="18"/>
      <c r="O480" s="18"/>
      <c r="P480" s="18"/>
      <c r="Q480" s="14"/>
      <c r="R480" s="18"/>
      <c r="S480" s="19"/>
      <c r="T480" s="18"/>
    </row>
    <row r="481" spans="1:20" x14ac:dyDescent="0.3">
      <c r="A481" s="10">
        <f t="shared" si="49"/>
        <v>1100101</v>
      </c>
      <c r="B481" s="10" t="s">
        <v>880</v>
      </c>
      <c r="C481">
        <v>1</v>
      </c>
      <c r="D481" s="11" t="s">
        <v>1182</v>
      </c>
      <c r="E481" s="11">
        <v>1</v>
      </c>
      <c r="N481" s="18"/>
      <c r="O481" s="18"/>
      <c r="P481" s="18"/>
      <c r="Q481" s="14"/>
      <c r="R481" s="18"/>
      <c r="S481" s="19"/>
      <c r="T481" s="18"/>
    </row>
    <row r="482" spans="1:20" x14ac:dyDescent="0.3">
      <c r="A482" s="10">
        <f t="shared" si="49"/>
        <v>1100101</v>
      </c>
      <c r="B482" s="10" t="s">
        <v>880</v>
      </c>
      <c r="C482">
        <v>1</v>
      </c>
      <c r="D482" s="11" t="s">
        <v>1183</v>
      </c>
      <c r="E482" s="11">
        <v>1</v>
      </c>
      <c r="N482" s="18"/>
      <c r="O482" s="18"/>
      <c r="P482" s="18"/>
      <c r="Q482" s="14"/>
      <c r="R482" s="18"/>
      <c r="S482" s="19"/>
      <c r="T482" s="18"/>
    </row>
    <row r="483" spans="1:20" x14ac:dyDescent="0.3">
      <c r="A483" s="10">
        <f t="shared" si="49"/>
        <v>1100101</v>
      </c>
      <c r="B483" s="10" t="s">
        <v>880</v>
      </c>
      <c r="C483">
        <v>1</v>
      </c>
      <c r="D483" t="s">
        <v>1184</v>
      </c>
      <c r="N483" s="18"/>
      <c r="O483" s="18"/>
      <c r="P483" s="18"/>
      <c r="Q483" s="14"/>
      <c r="R483" s="18"/>
      <c r="S483" s="19"/>
      <c r="T483" s="18"/>
    </row>
    <row r="484" spans="1:20" x14ac:dyDescent="0.3">
      <c r="A484" s="10">
        <f t="shared" si="49"/>
        <v>1100101</v>
      </c>
      <c r="B484" s="10" t="s">
        <v>880</v>
      </c>
      <c r="C484">
        <v>1</v>
      </c>
      <c r="D484" s="11" t="s">
        <v>1185</v>
      </c>
      <c r="E484" s="11">
        <v>1</v>
      </c>
      <c r="N484" s="18"/>
      <c r="O484" s="18"/>
      <c r="P484" s="18"/>
      <c r="Q484" s="14"/>
      <c r="R484" s="18"/>
      <c r="S484" s="19"/>
      <c r="T484" s="18"/>
    </row>
    <row r="485" spans="1:20" x14ac:dyDescent="0.3">
      <c r="A485" s="10">
        <v>1090115</v>
      </c>
      <c r="B485" s="10" t="s">
        <v>881</v>
      </c>
      <c r="C485">
        <v>1</v>
      </c>
      <c r="D485" s="11" t="s">
        <v>1186</v>
      </c>
      <c r="E485" s="11">
        <v>1</v>
      </c>
      <c r="F485" s="12"/>
      <c r="G485">
        <v>1</v>
      </c>
      <c r="H485" s="11" t="s">
        <v>1187</v>
      </c>
      <c r="I485">
        <v>1</v>
      </c>
      <c r="J485" s="12">
        <f>K485/L485</f>
        <v>1</v>
      </c>
      <c r="K485">
        <v>7</v>
      </c>
      <c r="L485">
        <v>7</v>
      </c>
      <c r="N485" s="18"/>
      <c r="O485" s="18"/>
      <c r="P485" s="18"/>
      <c r="Q485" s="14"/>
      <c r="R485" s="18"/>
      <c r="S485" s="19"/>
      <c r="T485" s="18"/>
    </row>
    <row r="486" spans="1:20" x14ac:dyDescent="0.3">
      <c r="A486" s="10">
        <f t="shared" ref="A486:B488" si="50">A485</f>
        <v>1090115</v>
      </c>
      <c r="B486" s="10" t="s">
        <v>881</v>
      </c>
      <c r="C486">
        <v>1</v>
      </c>
      <c r="D486" s="11" t="s">
        <v>1188</v>
      </c>
      <c r="E486" s="11">
        <v>1</v>
      </c>
      <c r="G486">
        <v>1</v>
      </c>
      <c r="H486" s="11" t="s">
        <v>1189</v>
      </c>
      <c r="I486">
        <v>1</v>
      </c>
      <c r="N486" s="18"/>
      <c r="O486" s="18"/>
      <c r="P486" s="18"/>
      <c r="Q486" s="14"/>
      <c r="R486" s="18"/>
      <c r="S486" s="19"/>
      <c r="T486" s="18"/>
    </row>
    <row r="487" spans="1:20" x14ac:dyDescent="0.3">
      <c r="A487" s="10">
        <f t="shared" si="50"/>
        <v>1090115</v>
      </c>
      <c r="B487" s="10" t="s">
        <v>881</v>
      </c>
      <c r="C487">
        <v>1</v>
      </c>
      <c r="D487" s="11" t="s">
        <v>1190</v>
      </c>
      <c r="E487" s="11">
        <v>1</v>
      </c>
      <c r="G487">
        <v>1</v>
      </c>
      <c r="H487" s="11" t="s">
        <v>1191</v>
      </c>
      <c r="I487">
        <v>1</v>
      </c>
      <c r="N487" s="18"/>
      <c r="O487" s="18"/>
      <c r="P487" s="18"/>
      <c r="Q487" s="14"/>
      <c r="R487" s="18"/>
      <c r="S487" s="19"/>
      <c r="T487" s="18"/>
    </row>
    <row r="488" spans="1:20" x14ac:dyDescent="0.3">
      <c r="A488" s="10">
        <f t="shared" si="50"/>
        <v>1090115</v>
      </c>
      <c r="B488" s="10" t="s">
        <v>881</v>
      </c>
      <c r="C488">
        <v>1</v>
      </c>
      <c r="D488" s="11" t="s">
        <v>1192</v>
      </c>
      <c r="E488" s="11">
        <v>1</v>
      </c>
      <c r="N488" s="18"/>
      <c r="O488" s="18"/>
      <c r="P488" s="18"/>
      <c r="Q488" s="14"/>
      <c r="R488" s="18"/>
      <c r="S488" s="19"/>
      <c r="T488" s="18"/>
    </row>
    <row r="489" spans="1:20" x14ac:dyDescent="0.3">
      <c r="A489" s="10">
        <v>1090114</v>
      </c>
      <c r="B489" s="10" t="s">
        <v>882</v>
      </c>
      <c r="C489">
        <v>1</v>
      </c>
      <c r="D489" t="s">
        <v>1193</v>
      </c>
      <c r="F489" s="12"/>
      <c r="G489">
        <v>1</v>
      </c>
      <c r="H489" s="11" t="s">
        <v>1194</v>
      </c>
      <c r="I489">
        <v>1</v>
      </c>
      <c r="J489" s="12">
        <f>K489/L489</f>
        <v>0.53846153846153844</v>
      </c>
      <c r="K489">
        <v>7</v>
      </c>
      <c r="L489">
        <v>13</v>
      </c>
      <c r="N489" s="18"/>
      <c r="O489" s="18"/>
      <c r="P489" s="18"/>
      <c r="Q489" s="14"/>
      <c r="R489" s="18"/>
      <c r="S489" s="19"/>
      <c r="T489" s="18"/>
    </row>
    <row r="490" spans="1:20" x14ac:dyDescent="0.3">
      <c r="A490" s="10">
        <f t="shared" ref="A490:B498" si="51">A489</f>
        <v>1090114</v>
      </c>
      <c r="B490" s="10" t="s">
        <v>882</v>
      </c>
      <c r="C490">
        <v>1</v>
      </c>
      <c r="D490" s="11" t="s">
        <v>1195</v>
      </c>
      <c r="E490" s="11">
        <v>1</v>
      </c>
      <c r="G490">
        <v>1</v>
      </c>
      <c r="H490" s="11" t="s">
        <v>1196</v>
      </c>
      <c r="I490">
        <v>1</v>
      </c>
      <c r="N490" s="18"/>
      <c r="O490" s="18"/>
      <c r="P490" s="18"/>
      <c r="Q490" s="14"/>
      <c r="R490" s="18"/>
      <c r="S490" s="19"/>
      <c r="T490" s="18"/>
    </row>
    <row r="491" spans="1:20" x14ac:dyDescent="0.3">
      <c r="A491" s="10">
        <f t="shared" si="51"/>
        <v>1090114</v>
      </c>
      <c r="B491" s="10" t="s">
        <v>882</v>
      </c>
      <c r="C491">
        <v>1</v>
      </c>
      <c r="D491" s="11" t="s">
        <v>1197</v>
      </c>
      <c r="E491" s="11">
        <v>1</v>
      </c>
      <c r="N491" s="18"/>
      <c r="O491" s="18"/>
      <c r="P491" s="18"/>
      <c r="Q491" s="14"/>
      <c r="R491" s="18"/>
      <c r="S491" s="19"/>
      <c r="T491" s="18"/>
    </row>
    <row r="492" spans="1:20" x14ac:dyDescent="0.3">
      <c r="A492" s="10">
        <f t="shared" si="51"/>
        <v>1090114</v>
      </c>
      <c r="B492" s="10" t="s">
        <v>882</v>
      </c>
      <c r="C492">
        <v>1</v>
      </c>
      <c r="D492" s="11" t="s">
        <v>1198</v>
      </c>
      <c r="E492" s="11">
        <v>1</v>
      </c>
      <c r="N492" s="18"/>
      <c r="O492" s="18"/>
      <c r="P492" s="18"/>
      <c r="Q492" s="14"/>
      <c r="R492" s="18"/>
      <c r="S492" s="19"/>
      <c r="T492" s="18"/>
    </row>
    <row r="493" spans="1:20" x14ac:dyDescent="0.3">
      <c r="A493" s="10">
        <f t="shared" si="51"/>
        <v>1090114</v>
      </c>
      <c r="B493" s="10" t="s">
        <v>882</v>
      </c>
      <c r="C493">
        <v>1</v>
      </c>
      <c r="D493" t="s">
        <v>1199</v>
      </c>
      <c r="N493" s="18"/>
      <c r="O493" s="18"/>
      <c r="P493" s="18"/>
      <c r="Q493" s="14"/>
      <c r="R493" s="18"/>
      <c r="S493" s="19"/>
      <c r="T493" s="18"/>
    </row>
    <row r="494" spans="1:20" x14ac:dyDescent="0.3">
      <c r="A494" s="10">
        <f t="shared" si="51"/>
        <v>1090114</v>
      </c>
      <c r="B494" s="10" t="s">
        <v>882</v>
      </c>
      <c r="C494">
        <v>1</v>
      </c>
      <c r="D494" t="s">
        <v>1200</v>
      </c>
      <c r="N494" s="18"/>
      <c r="O494" s="18"/>
      <c r="P494" s="18"/>
      <c r="Q494" s="14"/>
      <c r="R494" s="18"/>
      <c r="S494" s="19"/>
      <c r="T494" s="18"/>
    </row>
    <row r="495" spans="1:20" x14ac:dyDescent="0.3">
      <c r="A495" s="10">
        <f t="shared" si="51"/>
        <v>1090114</v>
      </c>
      <c r="B495" s="10" t="s">
        <v>882</v>
      </c>
      <c r="C495">
        <v>2</v>
      </c>
      <c r="D495" t="s">
        <v>1201</v>
      </c>
      <c r="N495" s="18"/>
      <c r="O495" s="18"/>
      <c r="P495" s="18"/>
      <c r="Q495" s="14"/>
      <c r="R495" s="18"/>
      <c r="S495" s="19"/>
      <c r="T495" s="18"/>
    </row>
    <row r="496" spans="1:20" x14ac:dyDescent="0.3">
      <c r="A496" s="10">
        <f t="shared" si="51"/>
        <v>1090114</v>
      </c>
      <c r="B496" s="10" t="s">
        <v>882</v>
      </c>
      <c r="C496">
        <v>1</v>
      </c>
      <c r="D496" s="11" t="s">
        <v>1202</v>
      </c>
      <c r="E496" s="11">
        <v>1</v>
      </c>
      <c r="N496" s="18"/>
      <c r="O496" s="18"/>
      <c r="P496" s="18"/>
      <c r="Q496" s="14"/>
      <c r="R496" s="18"/>
      <c r="S496" s="19"/>
      <c r="T496" s="18"/>
    </row>
    <row r="497" spans="1:20" x14ac:dyDescent="0.3">
      <c r="A497" s="10">
        <f t="shared" si="51"/>
        <v>1090114</v>
      </c>
      <c r="B497" s="10" t="s">
        <v>882</v>
      </c>
      <c r="C497">
        <v>1</v>
      </c>
      <c r="D497" t="s">
        <v>1203</v>
      </c>
      <c r="N497" s="18"/>
      <c r="O497" s="18"/>
      <c r="P497" s="18"/>
      <c r="Q497" s="14"/>
      <c r="R497" s="18"/>
      <c r="S497" s="19"/>
      <c r="T497" s="18"/>
    </row>
    <row r="498" spans="1:20" x14ac:dyDescent="0.3">
      <c r="A498" s="10">
        <f t="shared" si="51"/>
        <v>1090114</v>
      </c>
      <c r="B498" s="10" t="s">
        <v>882</v>
      </c>
      <c r="C498">
        <v>1</v>
      </c>
      <c r="D498" s="11" t="s">
        <v>1204</v>
      </c>
      <c r="E498" s="11">
        <v>1</v>
      </c>
      <c r="N498" s="18"/>
      <c r="O498" s="18"/>
      <c r="P498" s="18"/>
      <c r="Q498" s="14"/>
      <c r="R498" s="18"/>
      <c r="S498" s="19"/>
      <c r="T498" s="18"/>
    </row>
    <row r="499" spans="1:20" x14ac:dyDescent="0.3">
      <c r="A499" s="10">
        <v>1090113</v>
      </c>
      <c r="B499" s="10" t="s">
        <v>883</v>
      </c>
      <c r="C499">
        <v>1</v>
      </c>
      <c r="D499" t="s">
        <v>1205</v>
      </c>
      <c r="F499" s="12"/>
      <c r="H499" t="s">
        <v>1206</v>
      </c>
      <c r="I499">
        <v>1</v>
      </c>
      <c r="J499" s="12">
        <f>K499/L499</f>
        <v>0.25</v>
      </c>
      <c r="K499">
        <v>2</v>
      </c>
      <c r="L499">
        <v>8</v>
      </c>
      <c r="N499" s="18"/>
      <c r="O499" s="18"/>
      <c r="P499" s="18"/>
      <c r="Q499" s="14"/>
      <c r="R499" s="18"/>
      <c r="S499" s="19"/>
      <c r="T499" s="18"/>
    </row>
    <row r="500" spans="1:20" x14ac:dyDescent="0.3">
      <c r="A500" s="10">
        <f t="shared" ref="A500:B502" si="52">A499</f>
        <v>1090113</v>
      </c>
      <c r="B500" s="10" t="s">
        <v>883</v>
      </c>
      <c r="C500">
        <v>1</v>
      </c>
      <c r="D500" s="11" t="s">
        <v>1207</v>
      </c>
      <c r="E500" s="11">
        <v>1</v>
      </c>
      <c r="H500" t="s">
        <v>1208</v>
      </c>
      <c r="I500">
        <v>1</v>
      </c>
      <c r="N500" s="18"/>
      <c r="O500" s="18"/>
      <c r="P500" s="18"/>
      <c r="Q500" s="14"/>
      <c r="R500" s="18"/>
      <c r="S500" s="19"/>
      <c r="T500" s="18"/>
    </row>
    <row r="501" spans="1:20" x14ac:dyDescent="0.3">
      <c r="A501" s="10">
        <f t="shared" si="52"/>
        <v>1090113</v>
      </c>
      <c r="B501" s="10" t="s">
        <v>883</v>
      </c>
      <c r="C501">
        <v>1</v>
      </c>
      <c r="D501" t="s">
        <v>1201</v>
      </c>
      <c r="H501" t="s">
        <v>1209</v>
      </c>
      <c r="I501">
        <v>1</v>
      </c>
      <c r="N501" s="18"/>
      <c r="O501" s="18"/>
      <c r="P501" s="18"/>
      <c r="Q501" s="14"/>
      <c r="R501" s="18"/>
      <c r="S501" s="19"/>
      <c r="T501" s="18"/>
    </row>
    <row r="502" spans="1:20" x14ac:dyDescent="0.3">
      <c r="A502" s="10">
        <f t="shared" si="52"/>
        <v>1090113</v>
      </c>
      <c r="B502" s="10" t="s">
        <v>883</v>
      </c>
      <c r="C502">
        <v>1</v>
      </c>
      <c r="D502" t="s">
        <v>1210</v>
      </c>
      <c r="G502">
        <v>1</v>
      </c>
      <c r="H502" s="11" t="s">
        <v>1211</v>
      </c>
      <c r="I502">
        <v>1</v>
      </c>
      <c r="N502" s="18"/>
      <c r="O502" s="18"/>
      <c r="P502" s="18"/>
      <c r="Q502" s="14"/>
      <c r="R502" s="18"/>
      <c r="S502" s="19"/>
      <c r="T502" s="18"/>
    </row>
    <row r="503" spans="1:20" x14ac:dyDescent="0.3">
      <c r="A503" s="10">
        <v>1090112</v>
      </c>
      <c r="B503" s="10" t="s">
        <v>884</v>
      </c>
      <c r="C503">
        <v>1</v>
      </c>
      <c r="D503" s="11" t="s">
        <v>1212</v>
      </c>
      <c r="E503" s="11">
        <v>1</v>
      </c>
      <c r="F503" s="12"/>
      <c r="G503">
        <v>1</v>
      </c>
      <c r="H503" s="11" t="s">
        <v>1213</v>
      </c>
      <c r="I503">
        <v>1</v>
      </c>
      <c r="J503" s="12">
        <f>K503/L503</f>
        <v>0.58823529411764708</v>
      </c>
      <c r="K503">
        <v>10</v>
      </c>
      <c r="L503">
        <v>17</v>
      </c>
      <c r="N503" s="18"/>
      <c r="O503" s="18"/>
      <c r="P503" s="18"/>
      <c r="Q503" s="14"/>
      <c r="R503" s="18"/>
      <c r="S503" s="19"/>
      <c r="T503" s="18"/>
    </row>
    <row r="504" spans="1:20" x14ac:dyDescent="0.3">
      <c r="A504" s="10">
        <f t="shared" ref="A504:B515" si="53">A503</f>
        <v>1090112</v>
      </c>
      <c r="B504" s="10" t="s">
        <v>884</v>
      </c>
      <c r="C504">
        <v>1</v>
      </c>
      <c r="D504" t="s">
        <v>1214</v>
      </c>
      <c r="G504">
        <v>1</v>
      </c>
      <c r="H504" s="11" t="s">
        <v>1215</v>
      </c>
      <c r="I504">
        <v>1</v>
      </c>
      <c r="N504" s="18"/>
      <c r="O504" s="18"/>
      <c r="P504" s="18"/>
      <c r="Q504" s="14"/>
      <c r="R504" s="18"/>
      <c r="S504" s="19"/>
      <c r="T504" s="18"/>
    </row>
    <row r="505" spans="1:20" x14ac:dyDescent="0.3">
      <c r="A505" s="10">
        <f t="shared" si="53"/>
        <v>1090112</v>
      </c>
      <c r="B505" s="10" t="s">
        <v>884</v>
      </c>
      <c r="C505">
        <v>1</v>
      </c>
      <c r="D505" s="11" t="s">
        <v>1216</v>
      </c>
      <c r="E505" s="11">
        <v>1</v>
      </c>
      <c r="G505">
        <v>1</v>
      </c>
      <c r="H505" s="11" t="s">
        <v>1217</v>
      </c>
      <c r="I505">
        <v>2</v>
      </c>
      <c r="N505" s="18"/>
      <c r="O505" s="18"/>
      <c r="P505" s="18"/>
      <c r="Q505" s="14"/>
      <c r="R505" s="18"/>
      <c r="S505" s="19"/>
      <c r="T505" s="18"/>
    </row>
    <row r="506" spans="1:20" x14ac:dyDescent="0.3">
      <c r="A506" s="10">
        <f t="shared" si="53"/>
        <v>1090112</v>
      </c>
      <c r="B506" s="10" t="s">
        <v>884</v>
      </c>
      <c r="C506">
        <v>1</v>
      </c>
      <c r="D506" s="11" t="s">
        <v>1218</v>
      </c>
      <c r="E506" s="11">
        <v>1</v>
      </c>
      <c r="N506" s="18"/>
      <c r="O506" s="18"/>
      <c r="P506" s="18"/>
      <c r="Q506" s="14"/>
      <c r="R506" s="18"/>
      <c r="S506" s="19"/>
      <c r="T506" s="18"/>
    </row>
    <row r="507" spans="1:20" x14ac:dyDescent="0.3">
      <c r="A507" s="10">
        <f t="shared" si="53"/>
        <v>1090112</v>
      </c>
      <c r="B507" s="10" t="s">
        <v>884</v>
      </c>
      <c r="C507">
        <v>1</v>
      </c>
      <c r="D507" t="s">
        <v>1219</v>
      </c>
      <c r="N507" s="18"/>
      <c r="O507" s="18"/>
      <c r="P507" s="18"/>
      <c r="Q507" s="14"/>
      <c r="R507" s="18"/>
      <c r="S507" s="19"/>
      <c r="T507" s="18"/>
    </row>
    <row r="508" spans="1:20" x14ac:dyDescent="0.3">
      <c r="A508" s="10">
        <f t="shared" si="53"/>
        <v>1090112</v>
      </c>
      <c r="B508" s="10" t="s">
        <v>884</v>
      </c>
      <c r="C508">
        <v>1</v>
      </c>
      <c r="D508" t="s">
        <v>1220</v>
      </c>
      <c r="N508" s="18"/>
      <c r="O508" s="18"/>
      <c r="P508" s="18"/>
      <c r="Q508" s="14"/>
      <c r="R508" s="18"/>
      <c r="S508" s="19"/>
      <c r="T508" s="18"/>
    </row>
    <row r="509" spans="1:20" x14ac:dyDescent="0.3">
      <c r="A509" s="10">
        <f t="shared" si="53"/>
        <v>1090112</v>
      </c>
      <c r="B509" s="10" t="s">
        <v>884</v>
      </c>
      <c r="C509">
        <v>1</v>
      </c>
      <c r="D509" s="11" t="s">
        <v>1221</v>
      </c>
      <c r="E509" s="11">
        <v>1</v>
      </c>
      <c r="N509" s="18"/>
      <c r="O509" s="18"/>
      <c r="P509" s="18"/>
      <c r="Q509" s="14"/>
      <c r="R509" s="18"/>
      <c r="S509" s="19"/>
      <c r="T509" s="18"/>
    </row>
    <row r="510" spans="1:20" x14ac:dyDescent="0.3">
      <c r="A510" s="10">
        <f t="shared" si="53"/>
        <v>1090112</v>
      </c>
      <c r="B510" s="10" t="s">
        <v>884</v>
      </c>
      <c r="C510">
        <v>1</v>
      </c>
      <c r="D510" s="11" t="s">
        <v>1222</v>
      </c>
      <c r="E510" s="11">
        <v>1</v>
      </c>
      <c r="N510" s="18"/>
      <c r="O510" s="18"/>
      <c r="P510" s="18"/>
      <c r="Q510" s="14"/>
      <c r="R510" s="18"/>
      <c r="S510" s="19"/>
      <c r="T510" s="18"/>
    </row>
    <row r="511" spans="1:20" x14ac:dyDescent="0.3">
      <c r="A511" s="10">
        <f t="shared" si="53"/>
        <v>1090112</v>
      </c>
      <c r="B511" s="10" t="s">
        <v>884</v>
      </c>
      <c r="C511">
        <v>1</v>
      </c>
      <c r="D511" t="s">
        <v>1223</v>
      </c>
      <c r="N511" s="18"/>
      <c r="O511" s="18"/>
      <c r="P511" s="18"/>
      <c r="Q511" s="14"/>
      <c r="R511" s="18"/>
      <c r="S511" s="19"/>
      <c r="T511" s="18"/>
    </row>
    <row r="512" spans="1:20" x14ac:dyDescent="0.3">
      <c r="A512" s="10">
        <f t="shared" si="53"/>
        <v>1090112</v>
      </c>
      <c r="B512" s="10" t="s">
        <v>884</v>
      </c>
      <c r="C512">
        <v>1</v>
      </c>
      <c r="D512" s="11" t="s">
        <v>1224</v>
      </c>
      <c r="E512" s="11">
        <v>1</v>
      </c>
      <c r="N512" s="18"/>
      <c r="O512" s="18"/>
      <c r="P512" s="18"/>
      <c r="Q512" s="14"/>
      <c r="R512" s="18"/>
      <c r="S512" s="19"/>
      <c r="T512" s="18"/>
    </row>
    <row r="513" spans="1:20" x14ac:dyDescent="0.3">
      <c r="A513" s="10">
        <f t="shared" si="53"/>
        <v>1090112</v>
      </c>
      <c r="B513" s="10" t="s">
        <v>884</v>
      </c>
      <c r="C513">
        <v>1</v>
      </c>
      <c r="D513" t="s">
        <v>1225</v>
      </c>
      <c r="N513" s="18"/>
      <c r="O513" s="18"/>
      <c r="P513" s="18"/>
      <c r="Q513" s="14"/>
      <c r="R513" s="18"/>
      <c r="S513" s="19"/>
      <c r="T513" s="18"/>
    </row>
    <row r="514" spans="1:20" x14ac:dyDescent="0.3">
      <c r="A514" s="10">
        <f t="shared" si="53"/>
        <v>1090112</v>
      </c>
      <c r="B514" s="10" t="s">
        <v>884</v>
      </c>
      <c r="C514">
        <v>1</v>
      </c>
      <c r="D514" t="s">
        <v>1226</v>
      </c>
      <c r="N514" s="18"/>
      <c r="O514" s="18"/>
      <c r="P514" s="18"/>
      <c r="Q514" s="14"/>
      <c r="R514" s="18"/>
      <c r="S514" s="19"/>
      <c r="T514" s="18"/>
    </row>
    <row r="515" spans="1:20" x14ac:dyDescent="0.3">
      <c r="A515" s="10">
        <f t="shared" si="53"/>
        <v>1090112</v>
      </c>
      <c r="B515" s="10" t="s">
        <v>884</v>
      </c>
      <c r="C515">
        <v>1</v>
      </c>
      <c r="D515" t="s">
        <v>1227</v>
      </c>
      <c r="N515" s="18"/>
      <c r="O515" s="18"/>
      <c r="P515" s="18"/>
      <c r="Q515" s="14"/>
      <c r="R515" s="18"/>
      <c r="S515" s="19"/>
      <c r="T515" s="18"/>
    </row>
    <row r="516" spans="1:20" x14ac:dyDescent="0.3">
      <c r="A516" s="10">
        <v>1090111</v>
      </c>
      <c r="B516" s="10" t="s">
        <v>885</v>
      </c>
      <c r="C516">
        <v>1</v>
      </c>
      <c r="D516" t="s">
        <v>1228</v>
      </c>
      <c r="F516" s="12"/>
      <c r="G516">
        <v>1</v>
      </c>
      <c r="H516" s="11" t="s">
        <v>1229</v>
      </c>
      <c r="I516">
        <v>1</v>
      </c>
      <c r="J516" s="12">
        <f>K516/L516</f>
        <v>0.25</v>
      </c>
      <c r="K516">
        <v>2</v>
      </c>
      <c r="L516">
        <v>8</v>
      </c>
      <c r="N516" s="18"/>
      <c r="O516" s="18"/>
      <c r="P516" s="18"/>
      <c r="Q516" s="14"/>
      <c r="R516" s="18"/>
      <c r="S516" s="19"/>
      <c r="T516" s="18"/>
    </row>
    <row r="517" spans="1:20" x14ac:dyDescent="0.3">
      <c r="A517" s="10">
        <f t="shared" ref="A517:B519" si="54">A516</f>
        <v>1090111</v>
      </c>
      <c r="B517" s="10" t="s">
        <v>885</v>
      </c>
      <c r="C517">
        <v>1</v>
      </c>
      <c r="D517" t="s">
        <v>1230</v>
      </c>
      <c r="G517">
        <v>1</v>
      </c>
      <c r="H517" s="11" t="s">
        <v>1231</v>
      </c>
      <c r="I517">
        <v>1</v>
      </c>
      <c r="N517" s="18"/>
      <c r="O517" s="18"/>
      <c r="P517" s="18"/>
      <c r="Q517" s="14"/>
      <c r="R517" s="18"/>
      <c r="S517" s="19"/>
      <c r="T517" s="18"/>
    </row>
    <row r="518" spans="1:20" x14ac:dyDescent="0.3">
      <c r="A518" s="10">
        <f t="shared" si="54"/>
        <v>1090111</v>
      </c>
      <c r="B518" s="10" t="s">
        <v>885</v>
      </c>
      <c r="C518">
        <v>1</v>
      </c>
      <c r="D518" t="s">
        <v>1232</v>
      </c>
      <c r="H518" t="s">
        <v>1233</v>
      </c>
      <c r="I518">
        <v>1</v>
      </c>
      <c r="N518" s="18"/>
      <c r="O518" s="18"/>
      <c r="P518" s="18"/>
      <c r="Q518" s="14"/>
      <c r="R518" s="18"/>
      <c r="S518" s="19"/>
      <c r="T518" s="18"/>
    </row>
    <row r="519" spans="1:20" x14ac:dyDescent="0.3">
      <c r="A519" s="10">
        <f t="shared" si="54"/>
        <v>1090111</v>
      </c>
      <c r="B519" s="10" t="s">
        <v>885</v>
      </c>
      <c r="C519">
        <v>1</v>
      </c>
      <c r="D519" t="s">
        <v>1234</v>
      </c>
      <c r="H519" t="s">
        <v>1235</v>
      </c>
      <c r="I519">
        <v>1</v>
      </c>
      <c r="N519" s="18"/>
      <c r="O519" s="18"/>
      <c r="P519" s="18"/>
      <c r="Q519" s="14"/>
      <c r="R519" s="18"/>
      <c r="S519" s="19"/>
      <c r="T519" s="18"/>
    </row>
    <row r="520" spans="1:20" x14ac:dyDescent="0.3">
      <c r="A520" s="10">
        <v>1090110</v>
      </c>
      <c r="B520" s="10" t="s">
        <v>886</v>
      </c>
      <c r="C520">
        <v>1</v>
      </c>
      <c r="D520" s="11" t="s">
        <v>1236</v>
      </c>
      <c r="E520" s="11">
        <v>1</v>
      </c>
      <c r="F520" s="12"/>
      <c r="G520">
        <v>1</v>
      </c>
      <c r="H520" s="11" t="s">
        <v>1237</v>
      </c>
      <c r="I520">
        <v>1</v>
      </c>
      <c r="J520" s="12">
        <f>K520/L520</f>
        <v>0.9285714285714286</v>
      </c>
      <c r="K520">
        <v>13</v>
      </c>
      <c r="L520">
        <v>14</v>
      </c>
      <c r="N520" s="18"/>
      <c r="O520" s="18"/>
      <c r="P520" s="18"/>
      <c r="Q520" s="14"/>
      <c r="R520" s="18"/>
      <c r="S520" s="19"/>
      <c r="T520" s="18"/>
    </row>
    <row r="521" spans="1:20" x14ac:dyDescent="0.3">
      <c r="A521" s="10">
        <f t="shared" ref="A521:B531" si="55">A520</f>
        <v>1090110</v>
      </c>
      <c r="B521" s="10" t="s">
        <v>886</v>
      </c>
      <c r="C521">
        <v>1</v>
      </c>
      <c r="D521" s="11" t="s">
        <v>1238</v>
      </c>
      <c r="E521" s="11">
        <v>1</v>
      </c>
      <c r="H521" t="s">
        <v>1239</v>
      </c>
      <c r="I521">
        <v>1</v>
      </c>
      <c r="N521" s="18"/>
      <c r="O521" s="18"/>
      <c r="P521" s="18"/>
      <c r="Q521" s="14"/>
      <c r="R521" s="18"/>
      <c r="S521" s="19"/>
      <c r="T521" s="18"/>
    </row>
    <row r="522" spans="1:20" x14ac:dyDescent="0.3">
      <c r="A522" s="10">
        <f t="shared" si="55"/>
        <v>1090110</v>
      </c>
      <c r="B522" s="10" t="s">
        <v>886</v>
      </c>
      <c r="C522">
        <v>1</v>
      </c>
      <c r="D522" s="11" t="s">
        <v>1240</v>
      </c>
      <c r="E522" s="11">
        <v>1</v>
      </c>
      <c r="N522" s="18"/>
      <c r="O522" s="18"/>
      <c r="P522" s="18"/>
      <c r="Q522" s="14"/>
      <c r="R522" s="18"/>
      <c r="S522" s="19"/>
      <c r="T522" s="18"/>
    </row>
    <row r="523" spans="1:20" x14ac:dyDescent="0.3">
      <c r="A523" s="10">
        <f t="shared" si="55"/>
        <v>1090110</v>
      </c>
      <c r="B523" s="10" t="s">
        <v>886</v>
      </c>
      <c r="C523">
        <v>1</v>
      </c>
      <c r="D523" s="11" t="s">
        <v>1241</v>
      </c>
      <c r="E523" s="11">
        <v>1</v>
      </c>
      <c r="N523" s="18"/>
      <c r="O523" s="18"/>
      <c r="P523" s="18"/>
      <c r="Q523" s="14"/>
      <c r="R523" s="18"/>
      <c r="S523" s="19"/>
      <c r="T523" s="18"/>
    </row>
    <row r="524" spans="1:20" x14ac:dyDescent="0.3">
      <c r="A524" s="10">
        <f t="shared" si="55"/>
        <v>1090110</v>
      </c>
      <c r="B524" s="10" t="s">
        <v>886</v>
      </c>
      <c r="C524">
        <v>1</v>
      </c>
      <c r="D524" s="11" t="s">
        <v>1242</v>
      </c>
      <c r="E524" s="11">
        <v>1</v>
      </c>
      <c r="N524" s="18"/>
      <c r="O524" s="18"/>
      <c r="P524" s="18"/>
      <c r="Q524" s="14"/>
      <c r="R524" s="18"/>
      <c r="S524" s="19"/>
      <c r="T524" s="18"/>
    </row>
    <row r="525" spans="1:20" x14ac:dyDescent="0.3">
      <c r="A525" s="10">
        <f t="shared" si="55"/>
        <v>1090110</v>
      </c>
      <c r="B525" s="10" t="s">
        <v>886</v>
      </c>
      <c r="C525">
        <v>1</v>
      </c>
      <c r="D525" s="11" t="s">
        <v>1243</v>
      </c>
      <c r="E525" s="11">
        <v>1</v>
      </c>
      <c r="N525" s="18"/>
      <c r="O525" s="18"/>
      <c r="P525" s="18"/>
      <c r="Q525" s="14"/>
      <c r="R525" s="18"/>
      <c r="S525" s="19"/>
      <c r="T525" s="18"/>
    </row>
    <row r="526" spans="1:20" x14ac:dyDescent="0.3">
      <c r="A526" s="10">
        <f t="shared" si="55"/>
        <v>1090110</v>
      </c>
      <c r="B526" s="10" t="s">
        <v>886</v>
      </c>
      <c r="C526">
        <v>1</v>
      </c>
      <c r="D526" s="11" t="s">
        <v>1244</v>
      </c>
      <c r="E526" s="11">
        <v>1</v>
      </c>
      <c r="N526" s="18"/>
      <c r="O526" s="18"/>
      <c r="P526" s="18"/>
      <c r="Q526" s="14"/>
      <c r="R526" s="18"/>
      <c r="S526" s="19"/>
      <c r="T526" s="18"/>
    </row>
    <row r="527" spans="1:20" x14ac:dyDescent="0.3">
      <c r="A527" s="10">
        <f t="shared" si="55"/>
        <v>1090110</v>
      </c>
      <c r="B527" s="10" t="s">
        <v>886</v>
      </c>
      <c r="C527">
        <v>1</v>
      </c>
      <c r="D527" s="11" t="s">
        <v>1245</v>
      </c>
      <c r="E527" s="11">
        <v>1</v>
      </c>
      <c r="N527" s="18"/>
      <c r="O527" s="18"/>
      <c r="P527" s="18"/>
      <c r="Q527" s="14"/>
      <c r="R527" s="18"/>
      <c r="S527" s="19"/>
      <c r="T527" s="18"/>
    </row>
    <row r="528" spans="1:20" x14ac:dyDescent="0.3">
      <c r="A528" s="10">
        <f t="shared" si="55"/>
        <v>1090110</v>
      </c>
      <c r="B528" s="10" t="s">
        <v>886</v>
      </c>
      <c r="C528">
        <v>1</v>
      </c>
      <c r="D528" s="11" t="s">
        <v>1246</v>
      </c>
      <c r="E528" s="11">
        <v>1</v>
      </c>
      <c r="N528" s="18"/>
      <c r="O528" s="18"/>
      <c r="P528" s="18"/>
      <c r="Q528" s="14"/>
      <c r="R528" s="18"/>
      <c r="S528" s="19"/>
      <c r="T528" s="18"/>
    </row>
    <row r="529" spans="1:20" x14ac:dyDescent="0.3">
      <c r="A529" s="10">
        <f t="shared" si="55"/>
        <v>1090110</v>
      </c>
      <c r="B529" s="10" t="s">
        <v>886</v>
      </c>
      <c r="C529">
        <v>1</v>
      </c>
      <c r="D529" s="11" t="s">
        <v>1247</v>
      </c>
      <c r="E529" s="11">
        <v>1</v>
      </c>
      <c r="N529" s="18"/>
      <c r="O529" s="18"/>
      <c r="P529" s="18"/>
      <c r="Q529" s="14"/>
      <c r="R529" s="18"/>
      <c r="S529" s="19"/>
      <c r="T529" s="18"/>
    </row>
    <row r="530" spans="1:20" x14ac:dyDescent="0.3">
      <c r="A530" s="10">
        <f t="shared" si="55"/>
        <v>1090110</v>
      </c>
      <c r="B530" s="10" t="s">
        <v>886</v>
      </c>
      <c r="C530">
        <v>1</v>
      </c>
      <c r="D530" s="11" t="s">
        <v>1248</v>
      </c>
      <c r="E530" s="11">
        <v>1</v>
      </c>
      <c r="N530" s="18"/>
      <c r="O530" s="18"/>
      <c r="P530" s="18"/>
      <c r="Q530" s="14"/>
      <c r="R530" s="18"/>
      <c r="S530" s="19"/>
      <c r="T530" s="18"/>
    </row>
    <row r="531" spans="1:20" x14ac:dyDescent="0.3">
      <c r="A531" s="10">
        <f t="shared" si="55"/>
        <v>1090110</v>
      </c>
      <c r="B531" s="10" t="s">
        <v>886</v>
      </c>
      <c r="C531">
        <v>1</v>
      </c>
      <c r="D531" s="11" t="s">
        <v>1249</v>
      </c>
      <c r="E531" s="11">
        <v>1</v>
      </c>
      <c r="N531" s="18"/>
      <c r="O531" s="18"/>
      <c r="P531" s="18"/>
      <c r="Q531" s="14"/>
      <c r="R531" s="18"/>
      <c r="S531" s="19"/>
      <c r="T531" s="18"/>
    </row>
    <row r="532" spans="1:20" x14ac:dyDescent="0.3">
      <c r="A532" s="10">
        <v>1090109</v>
      </c>
      <c r="B532" s="10" t="s">
        <v>887</v>
      </c>
      <c r="C532">
        <v>1</v>
      </c>
      <c r="D532" s="11" t="s">
        <v>1250</v>
      </c>
      <c r="E532" s="11">
        <v>1</v>
      </c>
      <c r="F532" s="12"/>
      <c r="G532">
        <v>1</v>
      </c>
      <c r="H532" s="11" t="s">
        <v>1251</v>
      </c>
      <c r="I532">
        <v>1</v>
      </c>
      <c r="J532" s="12">
        <f>K532/L532</f>
        <v>0.8</v>
      </c>
      <c r="K532">
        <v>8</v>
      </c>
      <c r="L532">
        <v>10</v>
      </c>
      <c r="N532" s="18"/>
      <c r="O532" s="18"/>
      <c r="P532" s="18"/>
      <c r="Q532" s="14"/>
      <c r="R532" s="18"/>
      <c r="S532" s="19"/>
      <c r="T532" s="18"/>
    </row>
    <row r="533" spans="1:20" x14ac:dyDescent="0.3">
      <c r="A533" s="10">
        <f t="shared" ref="A533:B538" si="56">A532</f>
        <v>1090109</v>
      </c>
      <c r="B533" s="10" t="s">
        <v>887</v>
      </c>
      <c r="C533">
        <v>1</v>
      </c>
      <c r="D533" s="11" t="s">
        <v>1252</v>
      </c>
      <c r="E533" s="11">
        <v>1</v>
      </c>
      <c r="G533">
        <v>1</v>
      </c>
      <c r="H533" s="11" t="s">
        <v>1253</v>
      </c>
      <c r="I533">
        <v>1</v>
      </c>
      <c r="N533" s="18"/>
      <c r="O533" s="18"/>
      <c r="P533" s="18"/>
      <c r="Q533" s="14"/>
      <c r="R533" s="18"/>
      <c r="S533" s="19"/>
      <c r="T533" s="18"/>
    </row>
    <row r="534" spans="1:20" x14ac:dyDescent="0.3">
      <c r="A534" s="10">
        <f t="shared" si="56"/>
        <v>1090109</v>
      </c>
      <c r="B534" s="10" t="s">
        <v>887</v>
      </c>
      <c r="C534">
        <v>1</v>
      </c>
      <c r="D534" s="11" t="s">
        <v>1254</v>
      </c>
      <c r="E534" s="11">
        <v>1</v>
      </c>
      <c r="H534" t="s">
        <v>1255</v>
      </c>
      <c r="I534">
        <v>1</v>
      </c>
      <c r="N534" s="18"/>
      <c r="O534" s="18"/>
      <c r="P534" s="18"/>
      <c r="Q534" s="14"/>
      <c r="R534" s="18"/>
      <c r="S534" s="19"/>
      <c r="T534" s="18"/>
    </row>
    <row r="535" spans="1:20" x14ac:dyDescent="0.3">
      <c r="A535" s="10">
        <f t="shared" si="56"/>
        <v>1090109</v>
      </c>
      <c r="B535" s="10" t="s">
        <v>887</v>
      </c>
      <c r="C535">
        <v>1</v>
      </c>
      <c r="D535" t="s">
        <v>1256</v>
      </c>
      <c r="N535" s="18"/>
      <c r="O535" s="18"/>
      <c r="P535" s="18"/>
      <c r="Q535" s="14"/>
      <c r="R535" s="18"/>
      <c r="S535" s="19"/>
      <c r="T535" s="18"/>
    </row>
    <row r="536" spans="1:20" x14ac:dyDescent="0.3">
      <c r="A536" s="10">
        <f t="shared" si="56"/>
        <v>1090109</v>
      </c>
      <c r="B536" s="10" t="s">
        <v>887</v>
      </c>
      <c r="C536">
        <v>1</v>
      </c>
      <c r="D536" s="11" t="s">
        <v>1257</v>
      </c>
      <c r="E536" s="11">
        <v>1</v>
      </c>
      <c r="N536" s="18"/>
      <c r="O536" s="18"/>
      <c r="P536" s="18"/>
      <c r="Q536" s="14"/>
      <c r="R536" s="18"/>
      <c r="S536" s="19"/>
      <c r="T536" s="18"/>
    </row>
    <row r="537" spans="1:20" x14ac:dyDescent="0.3">
      <c r="A537" s="10">
        <f t="shared" si="56"/>
        <v>1090109</v>
      </c>
      <c r="B537" s="10" t="s">
        <v>887</v>
      </c>
      <c r="C537">
        <v>1</v>
      </c>
      <c r="D537" t="s">
        <v>1258</v>
      </c>
      <c r="N537" s="18"/>
      <c r="O537" s="18"/>
      <c r="P537" s="18"/>
      <c r="Q537" s="14"/>
      <c r="R537" s="18"/>
      <c r="S537" s="19"/>
      <c r="T537" s="18"/>
    </row>
    <row r="538" spans="1:20" x14ac:dyDescent="0.3">
      <c r="A538" s="10">
        <f t="shared" si="56"/>
        <v>1090109</v>
      </c>
      <c r="B538" s="10" t="s">
        <v>887</v>
      </c>
      <c r="C538">
        <v>1</v>
      </c>
      <c r="D538" s="11" t="s">
        <v>1259</v>
      </c>
      <c r="E538" s="11">
        <v>1</v>
      </c>
      <c r="N538" s="18"/>
      <c r="O538" s="18"/>
      <c r="P538" s="18"/>
      <c r="Q538" s="14"/>
      <c r="R538" s="18"/>
      <c r="S538" s="19"/>
      <c r="T538" s="18"/>
    </row>
    <row r="539" spans="1:20" x14ac:dyDescent="0.3">
      <c r="A539" s="10">
        <v>1090107</v>
      </c>
      <c r="B539" s="10" t="s">
        <v>888</v>
      </c>
      <c r="C539">
        <v>1</v>
      </c>
      <c r="D539" s="11" t="s">
        <v>1260</v>
      </c>
      <c r="E539" s="11">
        <v>1</v>
      </c>
      <c r="F539" s="12"/>
      <c r="G539">
        <v>1</v>
      </c>
      <c r="H539" s="11" t="s">
        <v>306</v>
      </c>
      <c r="I539">
        <v>1</v>
      </c>
      <c r="J539" s="12">
        <f>K539/L539</f>
        <v>0.46153846153846156</v>
      </c>
      <c r="K539">
        <v>6</v>
      </c>
      <c r="L539">
        <v>13</v>
      </c>
      <c r="N539" s="18"/>
      <c r="O539" s="18"/>
      <c r="P539" s="18"/>
      <c r="Q539" s="14"/>
      <c r="R539" s="18"/>
      <c r="S539" s="19"/>
      <c r="T539" s="18"/>
    </row>
    <row r="540" spans="1:20" x14ac:dyDescent="0.3">
      <c r="A540" s="10">
        <f t="shared" ref="A540:B548" si="57">A539</f>
        <v>1090107</v>
      </c>
      <c r="B540" s="10" t="s">
        <v>888</v>
      </c>
      <c r="C540">
        <v>1</v>
      </c>
      <c r="D540" t="s">
        <v>1261</v>
      </c>
      <c r="H540" t="s">
        <v>1262</v>
      </c>
      <c r="I540">
        <v>1</v>
      </c>
      <c r="N540" s="18"/>
      <c r="O540" s="18"/>
      <c r="P540" s="18"/>
      <c r="Q540" s="14"/>
      <c r="R540" s="18"/>
      <c r="S540" s="19"/>
      <c r="T540" s="18"/>
    </row>
    <row r="541" spans="1:20" x14ac:dyDescent="0.3">
      <c r="A541" s="10">
        <f t="shared" si="57"/>
        <v>1090107</v>
      </c>
      <c r="B541" s="10" t="s">
        <v>888</v>
      </c>
      <c r="C541">
        <v>1</v>
      </c>
      <c r="D541" t="s">
        <v>625</v>
      </c>
      <c r="G541">
        <v>1</v>
      </c>
      <c r="H541" s="11" t="s">
        <v>1263</v>
      </c>
      <c r="I541">
        <v>1</v>
      </c>
      <c r="N541" s="18"/>
      <c r="O541" s="18"/>
      <c r="P541" s="18"/>
      <c r="Q541" s="14"/>
      <c r="R541" s="18"/>
      <c r="S541" s="19"/>
      <c r="T541" s="18"/>
    </row>
    <row r="542" spans="1:20" x14ac:dyDescent="0.3">
      <c r="A542" s="10">
        <f t="shared" si="57"/>
        <v>1090107</v>
      </c>
      <c r="B542" s="10" t="s">
        <v>888</v>
      </c>
      <c r="C542">
        <v>1</v>
      </c>
      <c r="D542" s="11" t="s">
        <v>1264</v>
      </c>
      <c r="E542" s="11">
        <v>1</v>
      </c>
      <c r="N542" s="18"/>
      <c r="O542" s="18"/>
      <c r="P542" s="18"/>
      <c r="Q542" s="14"/>
      <c r="R542" s="18"/>
      <c r="S542" s="19"/>
      <c r="T542" s="18"/>
    </row>
    <row r="543" spans="1:20" x14ac:dyDescent="0.3">
      <c r="A543" s="10">
        <f t="shared" si="57"/>
        <v>1090107</v>
      </c>
      <c r="B543" s="10" t="s">
        <v>888</v>
      </c>
      <c r="C543">
        <v>1</v>
      </c>
      <c r="D543" s="11" t="s">
        <v>1265</v>
      </c>
      <c r="E543" s="11">
        <v>1</v>
      </c>
      <c r="N543" s="18"/>
      <c r="O543" s="18"/>
      <c r="P543" s="18"/>
      <c r="Q543" s="14"/>
      <c r="R543" s="18"/>
      <c r="S543" s="19"/>
      <c r="T543" s="18"/>
    </row>
    <row r="544" spans="1:20" x14ac:dyDescent="0.3">
      <c r="A544" s="10">
        <f t="shared" si="57"/>
        <v>1090107</v>
      </c>
      <c r="B544" s="10" t="s">
        <v>888</v>
      </c>
      <c r="C544">
        <v>1</v>
      </c>
      <c r="D544" t="s">
        <v>1266</v>
      </c>
      <c r="N544" s="18"/>
      <c r="O544" s="18"/>
      <c r="P544" s="18"/>
      <c r="Q544" s="14"/>
      <c r="R544" s="18"/>
      <c r="S544" s="19"/>
      <c r="T544" s="18"/>
    </row>
    <row r="545" spans="1:20" x14ac:dyDescent="0.3">
      <c r="A545" s="10">
        <f t="shared" si="57"/>
        <v>1090107</v>
      </c>
      <c r="B545" s="10" t="s">
        <v>888</v>
      </c>
      <c r="C545">
        <v>1</v>
      </c>
      <c r="D545" s="11" t="s">
        <v>1267</v>
      </c>
      <c r="E545" s="11">
        <v>1</v>
      </c>
      <c r="N545" s="18"/>
      <c r="O545" s="18"/>
      <c r="P545" s="18"/>
      <c r="Q545" s="14"/>
      <c r="R545" s="18"/>
      <c r="S545" s="19"/>
      <c r="T545" s="18"/>
    </row>
    <row r="546" spans="1:20" x14ac:dyDescent="0.3">
      <c r="A546" s="10">
        <f t="shared" si="57"/>
        <v>1090107</v>
      </c>
      <c r="B546" s="10" t="s">
        <v>888</v>
      </c>
      <c r="C546">
        <v>1</v>
      </c>
      <c r="D546" t="s">
        <v>1268</v>
      </c>
      <c r="N546" s="18"/>
      <c r="O546" s="18"/>
      <c r="P546" s="18"/>
      <c r="Q546" s="14"/>
      <c r="R546" s="18"/>
      <c r="S546" s="19"/>
      <c r="T546" s="18"/>
    </row>
    <row r="547" spans="1:20" x14ac:dyDescent="0.3">
      <c r="A547" s="10">
        <f t="shared" si="57"/>
        <v>1090107</v>
      </c>
      <c r="B547" s="10" t="s">
        <v>888</v>
      </c>
      <c r="C547">
        <v>1</v>
      </c>
      <c r="D547" t="s">
        <v>1269</v>
      </c>
      <c r="N547" s="18"/>
      <c r="O547" s="18"/>
      <c r="P547" s="18"/>
      <c r="Q547" s="14"/>
      <c r="R547" s="18"/>
      <c r="S547" s="19"/>
      <c r="T547" s="18"/>
    </row>
    <row r="548" spans="1:20" x14ac:dyDescent="0.3">
      <c r="A548" s="10">
        <f t="shared" si="57"/>
        <v>1090107</v>
      </c>
      <c r="B548" s="10" t="s">
        <v>888</v>
      </c>
      <c r="C548">
        <v>1</v>
      </c>
      <c r="D548" t="s">
        <v>191</v>
      </c>
      <c r="N548" s="18"/>
      <c r="O548" s="18"/>
      <c r="P548" s="18"/>
      <c r="Q548" s="14"/>
      <c r="R548" s="18"/>
      <c r="S548" s="19"/>
      <c r="T548" s="18"/>
    </row>
    <row r="549" spans="1:20" x14ac:dyDescent="0.3">
      <c r="A549" s="10">
        <v>1090106</v>
      </c>
      <c r="B549" s="10" t="s">
        <v>889</v>
      </c>
      <c r="C549">
        <v>1</v>
      </c>
      <c r="D549" s="11" t="s">
        <v>1270</v>
      </c>
      <c r="E549" s="11">
        <v>1</v>
      </c>
      <c r="F549" s="12"/>
      <c r="G549">
        <v>1</v>
      </c>
      <c r="H549" s="11" t="s">
        <v>1271</v>
      </c>
      <c r="I549">
        <v>1</v>
      </c>
      <c r="J549" s="12">
        <f>K549/L549</f>
        <v>0.5714285714285714</v>
      </c>
      <c r="K549">
        <v>4</v>
      </c>
      <c r="L549">
        <v>7</v>
      </c>
      <c r="N549" s="18"/>
      <c r="O549" s="18"/>
      <c r="P549" s="18"/>
      <c r="Q549" s="14"/>
      <c r="R549" s="18"/>
      <c r="S549" s="19"/>
      <c r="T549" s="18"/>
    </row>
    <row r="550" spans="1:20" x14ac:dyDescent="0.3">
      <c r="A550" s="10">
        <f t="shared" ref="A550:B552" si="58">A549</f>
        <v>1090106</v>
      </c>
      <c r="B550" s="10" t="s">
        <v>889</v>
      </c>
      <c r="C550">
        <v>1</v>
      </c>
      <c r="D550" t="s">
        <v>1272</v>
      </c>
      <c r="H550" t="s">
        <v>1273</v>
      </c>
      <c r="I550">
        <v>1</v>
      </c>
      <c r="N550" s="18"/>
      <c r="O550" s="18"/>
      <c r="P550" s="18"/>
      <c r="Q550" s="14"/>
      <c r="R550" s="18"/>
      <c r="S550" s="19"/>
      <c r="T550" s="18"/>
    </row>
    <row r="551" spans="1:20" x14ac:dyDescent="0.3">
      <c r="A551" s="10">
        <f t="shared" si="58"/>
        <v>1090106</v>
      </c>
      <c r="B551" s="10" t="s">
        <v>889</v>
      </c>
      <c r="C551">
        <v>1</v>
      </c>
      <c r="D551" s="11" t="s">
        <v>1274</v>
      </c>
      <c r="E551" s="11">
        <v>1</v>
      </c>
      <c r="H551" t="s">
        <v>1275</v>
      </c>
      <c r="I551">
        <v>1</v>
      </c>
      <c r="N551" s="18"/>
      <c r="O551" s="18"/>
      <c r="P551" s="18"/>
      <c r="Q551" s="14"/>
      <c r="R551" s="18"/>
      <c r="S551" s="19"/>
      <c r="T551" s="18"/>
    </row>
    <row r="552" spans="1:20" x14ac:dyDescent="0.3">
      <c r="A552" s="10">
        <f t="shared" si="58"/>
        <v>1090106</v>
      </c>
      <c r="B552" s="10" t="s">
        <v>889</v>
      </c>
      <c r="G552">
        <v>1</v>
      </c>
      <c r="H552" s="11" t="s">
        <v>1276</v>
      </c>
      <c r="I552">
        <v>1</v>
      </c>
      <c r="N552" s="18"/>
      <c r="O552" s="18"/>
      <c r="P552" s="18"/>
      <c r="Q552" s="14"/>
      <c r="R552" s="18"/>
      <c r="S552" s="19"/>
      <c r="T552" s="18"/>
    </row>
    <row r="553" spans="1:20" x14ac:dyDescent="0.3">
      <c r="A553" s="10">
        <v>1090105</v>
      </c>
      <c r="B553" s="10" t="s">
        <v>890</v>
      </c>
      <c r="C553">
        <v>1</v>
      </c>
      <c r="D553" t="s">
        <v>1277</v>
      </c>
      <c r="F553" s="12"/>
      <c r="H553" t="s">
        <v>1278</v>
      </c>
      <c r="I553">
        <v>1</v>
      </c>
      <c r="J553" s="12">
        <f>K553/L553</f>
        <v>0.25</v>
      </c>
      <c r="K553">
        <v>4</v>
      </c>
      <c r="L553">
        <v>16</v>
      </c>
      <c r="N553" s="18"/>
      <c r="O553" s="18"/>
      <c r="P553" s="18"/>
      <c r="Q553" s="14"/>
      <c r="R553" s="18"/>
      <c r="S553" s="19"/>
      <c r="T553" s="18"/>
    </row>
    <row r="554" spans="1:20" x14ac:dyDescent="0.3">
      <c r="A554" s="10">
        <f t="shared" ref="A554:B565" si="59">A553</f>
        <v>1090105</v>
      </c>
      <c r="B554" s="10" t="s">
        <v>890</v>
      </c>
      <c r="C554">
        <v>1</v>
      </c>
      <c r="D554" t="s">
        <v>1279</v>
      </c>
      <c r="G554">
        <v>1</v>
      </c>
      <c r="H554" s="11" t="s">
        <v>1280</v>
      </c>
      <c r="I554">
        <v>1</v>
      </c>
      <c r="N554" s="18"/>
      <c r="O554" s="18"/>
      <c r="P554" s="18"/>
      <c r="Q554" s="14"/>
      <c r="R554" s="18"/>
      <c r="S554" s="19"/>
      <c r="T554" s="18"/>
    </row>
    <row r="555" spans="1:20" x14ac:dyDescent="0.3">
      <c r="A555" s="10">
        <f t="shared" si="59"/>
        <v>1090105</v>
      </c>
      <c r="B555" s="10" t="s">
        <v>890</v>
      </c>
      <c r="C555">
        <v>1</v>
      </c>
      <c r="D555" s="11" t="s">
        <v>1281</v>
      </c>
      <c r="E555" s="11">
        <v>1</v>
      </c>
      <c r="H555" t="s">
        <v>1282</v>
      </c>
      <c r="I555">
        <v>1</v>
      </c>
      <c r="N555" s="18"/>
      <c r="O555" s="18"/>
      <c r="P555" s="18"/>
      <c r="Q555" s="14"/>
      <c r="R555" s="18"/>
      <c r="S555" s="19"/>
      <c r="T555" s="18"/>
    </row>
    <row r="556" spans="1:20" x14ac:dyDescent="0.3">
      <c r="A556" s="10">
        <f t="shared" si="59"/>
        <v>1090105</v>
      </c>
      <c r="B556" s="10" t="s">
        <v>890</v>
      </c>
      <c r="C556">
        <v>1</v>
      </c>
      <c r="D556" t="s">
        <v>27</v>
      </c>
      <c r="N556" s="18"/>
      <c r="O556" s="18"/>
      <c r="P556" s="18"/>
      <c r="Q556" s="14"/>
      <c r="R556" s="18"/>
      <c r="S556" s="19"/>
      <c r="T556" s="18"/>
    </row>
    <row r="557" spans="1:20" x14ac:dyDescent="0.3">
      <c r="A557" s="10">
        <f t="shared" si="59"/>
        <v>1090105</v>
      </c>
      <c r="B557" s="10" t="s">
        <v>890</v>
      </c>
      <c r="C557">
        <v>1</v>
      </c>
      <c r="D557" t="s">
        <v>1283</v>
      </c>
      <c r="N557" s="18"/>
      <c r="O557" s="18"/>
      <c r="P557" s="18"/>
      <c r="Q557" s="14"/>
      <c r="R557" s="18"/>
      <c r="S557" s="19"/>
      <c r="T557" s="18"/>
    </row>
    <row r="558" spans="1:20" x14ac:dyDescent="0.3">
      <c r="A558" s="10">
        <f t="shared" si="59"/>
        <v>1090105</v>
      </c>
      <c r="B558" s="10" t="s">
        <v>890</v>
      </c>
      <c r="C558">
        <v>1</v>
      </c>
      <c r="D558" t="s">
        <v>1284</v>
      </c>
      <c r="N558" s="18"/>
      <c r="O558" s="18"/>
      <c r="P558" s="18"/>
      <c r="Q558" s="14"/>
      <c r="R558" s="18"/>
      <c r="S558" s="19"/>
      <c r="T558" s="18"/>
    </row>
    <row r="559" spans="1:20" x14ac:dyDescent="0.3">
      <c r="A559" s="10">
        <f t="shared" si="59"/>
        <v>1090105</v>
      </c>
      <c r="B559" s="10" t="s">
        <v>890</v>
      </c>
      <c r="C559">
        <v>1</v>
      </c>
      <c r="D559" t="s">
        <v>1285</v>
      </c>
      <c r="N559" s="18"/>
      <c r="O559" s="18"/>
      <c r="P559" s="18"/>
      <c r="Q559" s="14"/>
      <c r="R559" s="18"/>
      <c r="S559" s="19"/>
      <c r="T559" s="18"/>
    </row>
    <row r="560" spans="1:20" x14ac:dyDescent="0.3">
      <c r="A560" s="10">
        <f t="shared" si="59"/>
        <v>1090105</v>
      </c>
      <c r="B560" s="10" t="s">
        <v>890</v>
      </c>
      <c r="C560">
        <v>1</v>
      </c>
      <c r="D560" t="s">
        <v>661</v>
      </c>
      <c r="N560" s="18"/>
      <c r="O560" s="18"/>
      <c r="P560" s="18"/>
      <c r="Q560" s="14"/>
      <c r="R560" s="18"/>
      <c r="S560" s="19"/>
      <c r="T560" s="18"/>
    </row>
    <row r="561" spans="1:20" x14ac:dyDescent="0.3">
      <c r="A561" s="10">
        <f t="shared" si="59"/>
        <v>1090105</v>
      </c>
      <c r="B561" s="10" t="s">
        <v>890</v>
      </c>
      <c r="C561">
        <v>1</v>
      </c>
      <c r="D561" t="s">
        <v>1286</v>
      </c>
      <c r="N561" s="18"/>
      <c r="O561" s="18"/>
      <c r="P561" s="18"/>
      <c r="Q561" s="14"/>
      <c r="R561" s="18"/>
      <c r="S561" s="19"/>
      <c r="T561" s="18"/>
    </row>
    <row r="562" spans="1:20" x14ac:dyDescent="0.3">
      <c r="A562" s="10">
        <f t="shared" si="59"/>
        <v>1090105</v>
      </c>
      <c r="B562" s="10" t="s">
        <v>890</v>
      </c>
      <c r="C562">
        <v>1</v>
      </c>
      <c r="D562" t="s">
        <v>1287</v>
      </c>
      <c r="N562" s="18"/>
      <c r="O562" s="18"/>
      <c r="P562" s="18"/>
      <c r="Q562" s="14"/>
      <c r="R562" s="18"/>
      <c r="S562" s="19"/>
      <c r="T562" s="18"/>
    </row>
    <row r="563" spans="1:20" x14ac:dyDescent="0.3">
      <c r="A563" s="10">
        <f t="shared" si="59"/>
        <v>1090105</v>
      </c>
      <c r="B563" s="10" t="s">
        <v>890</v>
      </c>
      <c r="C563">
        <v>1</v>
      </c>
      <c r="D563" t="s">
        <v>1288</v>
      </c>
      <c r="N563" s="18"/>
      <c r="O563" s="18"/>
      <c r="P563" s="18"/>
      <c r="Q563" s="14"/>
      <c r="R563" s="18"/>
      <c r="S563" s="19"/>
      <c r="T563" s="18"/>
    </row>
    <row r="564" spans="1:20" x14ac:dyDescent="0.3">
      <c r="A564" s="10">
        <f t="shared" si="59"/>
        <v>1090105</v>
      </c>
      <c r="B564" s="10" t="s">
        <v>890</v>
      </c>
      <c r="C564">
        <v>1</v>
      </c>
      <c r="D564" s="11" t="s">
        <v>1289</v>
      </c>
      <c r="E564" s="11">
        <v>1</v>
      </c>
      <c r="N564" s="18"/>
      <c r="O564" s="18"/>
      <c r="P564" s="18"/>
      <c r="Q564" s="14"/>
      <c r="R564" s="18"/>
      <c r="S564" s="19"/>
      <c r="T564" s="18"/>
    </row>
    <row r="565" spans="1:20" x14ac:dyDescent="0.3">
      <c r="A565" s="10">
        <f t="shared" si="59"/>
        <v>1090105</v>
      </c>
      <c r="B565" s="10" t="s">
        <v>890</v>
      </c>
      <c r="C565">
        <v>1</v>
      </c>
      <c r="D565" s="11" t="s">
        <v>1290</v>
      </c>
      <c r="E565" s="11">
        <v>1</v>
      </c>
      <c r="N565" s="18"/>
      <c r="O565" s="18"/>
      <c r="P565" s="18"/>
      <c r="Q565" s="14"/>
      <c r="R565" s="18"/>
      <c r="S565" s="19"/>
      <c r="T565" s="18"/>
    </row>
    <row r="566" spans="1:20" x14ac:dyDescent="0.3">
      <c r="A566" s="10">
        <v>1090104</v>
      </c>
      <c r="B566" s="10" t="s">
        <v>891</v>
      </c>
      <c r="C566">
        <v>1</v>
      </c>
      <c r="D566" s="11" t="s">
        <v>1291</v>
      </c>
      <c r="E566" s="11">
        <v>1</v>
      </c>
      <c r="F566" s="12"/>
      <c r="G566">
        <v>1</v>
      </c>
      <c r="H566" s="11" t="s">
        <v>1292</v>
      </c>
      <c r="I566">
        <v>1</v>
      </c>
      <c r="J566" s="12">
        <f>K566/L566</f>
        <v>0.9285714285714286</v>
      </c>
      <c r="K566">
        <v>13</v>
      </c>
      <c r="L566">
        <v>14</v>
      </c>
      <c r="N566" s="18"/>
      <c r="O566" s="18"/>
      <c r="P566" s="18"/>
      <c r="Q566" s="14"/>
      <c r="R566" s="18"/>
      <c r="S566" s="19"/>
      <c r="T566" s="18"/>
    </row>
    <row r="567" spans="1:20" x14ac:dyDescent="0.3">
      <c r="A567" s="10">
        <f t="shared" ref="A567:B576" si="60">A566</f>
        <v>1090104</v>
      </c>
      <c r="B567" s="10" t="s">
        <v>891</v>
      </c>
      <c r="C567">
        <v>1</v>
      </c>
      <c r="D567" s="11" t="s">
        <v>1293</v>
      </c>
      <c r="E567" s="11">
        <v>1</v>
      </c>
      <c r="H567" t="s">
        <v>326</v>
      </c>
      <c r="I567">
        <v>1</v>
      </c>
      <c r="N567" s="18"/>
      <c r="O567" s="18"/>
      <c r="P567" s="18"/>
      <c r="Q567" s="14"/>
      <c r="R567" s="18"/>
      <c r="S567" s="19"/>
      <c r="T567" s="18"/>
    </row>
    <row r="568" spans="1:20" x14ac:dyDescent="0.3">
      <c r="A568" s="10">
        <f t="shared" si="60"/>
        <v>1090104</v>
      </c>
      <c r="B568" s="10" t="s">
        <v>891</v>
      </c>
      <c r="C568">
        <v>1</v>
      </c>
      <c r="D568" s="11" t="s">
        <v>1294</v>
      </c>
      <c r="E568" s="11">
        <v>1</v>
      </c>
      <c r="G568">
        <v>1</v>
      </c>
      <c r="H568" s="11" t="s">
        <v>1295</v>
      </c>
      <c r="I568">
        <v>1</v>
      </c>
      <c r="N568" s="18"/>
      <c r="O568" s="18"/>
      <c r="P568" s="18"/>
      <c r="Q568" s="14"/>
      <c r="R568" s="18"/>
      <c r="S568" s="19"/>
      <c r="T568" s="18"/>
    </row>
    <row r="569" spans="1:20" x14ac:dyDescent="0.3">
      <c r="A569" s="10">
        <f t="shared" si="60"/>
        <v>1090104</v>
      </c>
      <c r="B569" s="10" t="s">
        <v>891</v>
      </c>
      <c r="C569">
        <v>1</v>
      </c>
      <c r="D569" t="s">
        <v>1296</v>
      </c>
      <c r="N569" s="18"/>
      <c r="O569" s="18"/>
      <c r="P569" s="18"/>
      <c r="Q569" s="14"/>
      <c r="R569" s="18"/>
      <c r="S569" s="19"/>
      <c r="T569" s="18"/>
    </row>
    <row r="570" spans="1:20" x14ac:dyDescent="0.3">
      <c r="A570" s="10">
        <f t="shared" si="60"/>
        <v>1090104</v>
      </c>
      <c r="B570" s="10" t="s">
        <v>891</v>
      </c>
      <c r="C570">
        <v>1</v>
      </c>
      <c r="D570" s="11" t="s">
        <v>1297</v>
      </c>
      <c r="E570" s="11">
        <v>1</v>
      </c>
      <c r="N570" s="18"/>
      <c r="O570" s="18"/>
      <c r="P570" s="18"/>
      <c r="Q570" s="14"/>
      <c r="R570" s="18"/>
      <c r="S570" s="19"/>
      <c r="T570" s="18"/>
    </row>
    <row r="571" spans="1:20" x14ac:dyDescent="0.3">
      <c r="A571" s="10">
        <f t="shared" si="60"/>
        <v>1090104</v>
      </c>
      <c r="B571" s="10" t="s">
        <v>891</v>
      </c>
      <c r="C571">
        <v>1</v>
      </c>
      <c r="D571" s="11" t="s">
        <v>663</v>
      </c>
      <c r="E571" s="11">
        <v>1</v>
      </c>
      <c r="N571" s="18"/>
      <c r="O571" s="18"/>
      <c r="P571" s="18"/>
      <c r="Q571" s="14"/>
      <c r="R571" s="18"/>
      <c r="S571" s="19"/>
      <c r="T571" s="18"/>
    </row>
    <row r="572" spans="1:20" x14ac:dyDescent="0.3">
      <c r="A572" s="10">
        <f t="shared" si="60"/>
        <v>1090104</v>
      </c>
      <c r="B572" s="10" t="s">
        <v>891</v>
      </c>
      <c r="C572">
        <v>1</v>
      </c>
      <c r="D572" s="11" t="s">
        <v>1298</v>
      </c>
      <c r="E572" s="11">
        <v>1</v>
      </c>
      <c r="N572" s="18"/>
      <c r="O572" s="18"/>
      <c r="P572" s="18"/>
      <c r="Q572" s="14"/>
      <c r="R572" s="18"/>
      <c r="S572" s="19"/>
      <c r="T572" s="18"/>
    </row>
    <row r="573" spans="1:20" x14ac:dyDescent="0.3">
      <c r="A573" s="10">
        <f t="shared" si="60"/>
        <v>1090104</v>
      </c>
      <c r="B573" s="10" t="s">
        <v>891</v>
      </c>
      <c r="C573">
        <v>1</v>
      </c>
      <c r="D573" s="11" t="s">
        <v>1299</v>
      </c>
      <c r="E573" s="11">
        <v>1</v>
      </c>
      <c r="N573" s="18"/>
      <c r="O573" s="18"/>
      <c r="P573" s="18"/>
      <c r="Q573" s="14"/>
      <c r="R573" s="18"/>
      <c r="S573" s="19"/>
      <c r="T573" s="18"/>
    </row>
    <row r="574" spans="1:20" x14ac:dyDescent="0.3">
      <c r="A574" s="10">
        <f t="shared" si="60"/>
        <v>1090104</v>
      </c>
      <c r="B574" s="10" t="s">
        <v>891</v>
      </c>
      <c r="C574">
        <v>1</v>
      </c>
      <c r="D574" s="11" t="s">
        <v>1300</v>
      </c>
      <c r="E574" s="11">
        <v>1</v>
      </c>
      <c r="N574" s="18"/>
      <c r="O574" s="18"/>
      <c r="P574" s="18"/>
      <c r="Q574" s="14"/>
      <c r="R574" s="18"/>
      <c r="S574" s="19"/>
      <c r="T574" s="18"/>
    </row>
    <row r="575" spans="1:20" x14ac:dyDescent="0.3">
      <c r="A575" s="10">
        <f t="shared" si="60"/>
        <v>1090104</v>
      </c>
      <c r="B575" s="10" t="s">
        <v>891</v>
      </c>
      <c r="C575">
        <v>1</v>
      </c>
      <c r="D575" s="11" t="s">
        <v>1301</v>
      </c>
      <c r="E575" s="11">
        <v>1</v>
      </c>
      <c r="N575" s="18"/>
      <c r="O575" s="18"/>
      <c r="P575" s="18"/>
      <c r="Q575" s="14"/>
      <c r="R575" s="18"/>
      <c r="S575" s="19"/>
      <c r="T575" s="18"/>
    </row>
    <row r="576" spans="1:20" x14ac:dyDescent="0.3">
      <c r="A576" s="10">
        <f t="shared" si="60"/>
        <v>1090104</v>
      </c>
      <c r="B576" s="10" t="s">
        <v>891</v>
      </c>
      <c r="C576">
        <v>1</v>
      </c>
      <c r="D576" s="11" t="s">
        <v>1302</v>
      </c>
      <c r="E576" s="11">
        <v>1</v>
      </c>
      <c r="N576" s="18"/>
      <c r="O576" s="18"/>
      <c r="P576" s="18"/>
      <c r="Q576" s="14"/>
      <c r="R576" s="18"/>
      <c r="S576" s="19"/>
      <c r="T576" s="18"/>
    </row>
    <row r="577" spans="1:20" x14ac:dyDescent="0.3">
      <c r="A577" s="10">
        <v>1090103</v>
      </c>
      <c r="B577" s="10" t="s">
        <v>892</v>
      </c>
      <c r="C577">
        <v>1</v>
      </c>
      <c r="D577" s="11" t="s">
        <v>1303</v>
      </c>
      <c r="E577" s="11">
        <v>1</v>
      </c>
      <c r="F577" s="12"/>
      <c r="G577">
        <v>1</v>
      </c>
      <c r="H577" s="11" t="s">
        <v>1304</v>
      </c>
      <c r="I577">
        <v>1</v>
      </c>
      <c r="J577" s="12">
        <f>K577/L577</f>
        <v>0.69230769230769229</v>
      </c>
      <c r="K577">
        <v>18</v>
      </c>
      <c r="L577">
        <v>26</v>
      </c>
      <c r="N577" s="18"/>
      <c r="O577" s="18"/>
      <c r="P577" s="18"/>
      <c r="Q577" s="14"/>
      <c r="R577" s="18"/>
      <c r="S577" s="19"/>
      <c r="T577" s="18"/>
    </row>
    <row r="578" spans="1:20" x14ac:dyDescent="0.3">
      <c r="A578" s="10">
        <f t="shared" ref="A578:B593" si="61">A577</f>
        <v>1090103</v>
      </c>
      <c r="B578" s="10" t="s">
        <v>892</v>
      </c>
      <c r="C578">
        <v>1</v>
      </c>
      <c r="D578" t="s">
        <v>583</v>
      </c>
      <c r="G578">
        <v>1</v>
      </c>
      <c r="H578" s="11" t="s">
        <v>1305</v>
      </c>
      <c r="I578">
        <v>1</v>
      </c>
      <c r="N578" s="18"/>
      <c r="O578" s="18"/>
      <c r="P578" s="18"/>
      <c r="Q578" s="14"/>
      <c r="R578" s="18"/>
      <c r="S578" s="19"/>
      <c r="T578" s="18"/>
    </row>
    <row r="579" spans="1:20" x14ac:dyDescent="0.3">
      <c r="A579" s="10">
        <f t="shared" si="61"/>
        <v>1090103</v>
      </c>
      <c r="B579" s="10" t="s">
        <v>892</v>
      </c>
      <c r="C579">
        <v>1</v>
      </c>
      <c r="D579" t="s">
        <v>1306</v>
      </c>
      <c r="H579" t="s">
        <v>1307</v>
      </c>
      <c r="I579">
        <v>1</v>
      </c>
      <c r="N579" s="18"/>
      <c r="O579" s="18"/>
      <c r="P579" s="18"/>
      <c r="Q579" s="14"/>
      <c r="R579" s="18"/>
      <c r="S579" s="19"/>
      <c r="T579" s="18"/>
    </row>
    <row r="580" spans="1:20" x14ac:dyDescent="0.3">
      <c r="A580" s="10">
        <f t="shared" si="61"/>
        <v>1090103</v>
      </c>
      <c r="B580" s="10" t="s">
        <v>892</v>
      </c>
      <c r="C580">
        <v>2</v>
      </c>
      <c r="D580" s="11" t="s">
        <v>428</v>
      </c>
      <c r="E580" s="11">
        <v>1</v>
      </c>
      <c r="N580" s="18"/>
      <c r="O580" s="18"/>
      <c r="P580" s="18"/>
      <c r="Q580" s="14"/>
      <c r="R580" s="18"/>
      <c r="S580" s="19"/>
      <c r="T580" s="18"/>
    </row>
    <row r="581" spans="1:20" x14ac:dyDescent="0.3">
      <c r="A581" s="10">
        <f t="shared" si="61"/>
        <v>1090103</v>
      </c>
      <c r="B581" s="10" t="s">
        <v>892</v>
      </c>
      <c r="C581">
        <v>1</v>
      </c>
      <c r="D581" s="11" t="s">
        <v>1308</v>
      </c>
      <c r="E581" s="11">
        <v>1</v>
      </c>
      <c r="N581" s="18"/>
      <c r="O581" s="18"/>
      <c r="P581" s="18"/>
      <c r="Q581" s="14"/>
      <c r="R581" s="18"/>
      <c r="S581" s="19"/>
      <c r="T581" s="18"/>
    </row>
    <row r="582" spans="1:20" x14ac:dyDescent="0.3">
      <c r="A582" s="10">
        <f t="shared" si="61"/>
        <v>1090103</v>
      </c>
      <c r="B582" s="10" t="s">
        <v>892</v>
      </c>
      <c r="C582">
        <v>1</v>
      </c>
      <c r="D582" s="11" t="s">
        <v>1309</v>
      </c>
      <c r="E582" s="11">
        <v>1</v>
      </c>
      <c r="N582" s="18"/>
      <c r="O582" s="18"/>
      <c r="P582" s="18"/>
      <c r="Q582" s="14"/>
      <c r="R582" s="18"/>
      <c r="S582" s="19"/>
      <c r="T582" s="18"/>
    </row>
    <row r="583" spans="1:20" x14ac:dyDescent="0.3">
      <c r="A583" s="10">
        <f t="shared" si="61"/>
        <v>1090103</v>
      </c>
      <c r="B583" s="10" t="s">
        <v>892</v>
      </c>
      <c r="C583">
        <v>1</v>
      </c>
      <c r="D583" s="11" t="s">
        <v>1310</v>
      </c>
      <c r="E583" s="11">
        <v>1</v>
      </c>
      <c r="N583" s="18"/>
      <c r="O583" s="18"/>
      <c r="P583" s="18"/>
      <c r="Q583" s="14"/>
      <c r="R583" s="18"/>
      <c r="S583" s="19"/>
      <c r="T583" s="18"/>
    </row>
    <row r="584" spans="1:20" x14ac:dyDescent="0.3">
      <c r="A584" s="10">
        <f t="shared" si="61"/>
        <v>1090103</v>
      </c>
      <c r="B584" s="10" t="s">
        <v>892</v>
      </c>
      <c r="C584">
        <v>1</v>
      </c>
      <c r="D584" s="11" t="s">
        <v>1311</v>
      </c>
      <c r="E584" s="11">
        <v>1</v>
      </c>
      <c r="N584" s="18"/>
      <c r="O584" s="18"/>
      <c r="P584" s="18"/>
      <c r="Q584" s="14"/>
      <c r="R584" s="18"/>
      <c r="S584" s="19"/>
      <c r="T584" s="18"/>
    </row>
    <row r="585" spans="1:20" x14ac:dyDescent="0.3">
      <c r="A585" s="10">
        <f t="shared" si="61"/>
        <v>1090103</v>
      </c>
      <c r="B585" s="10" t="s">
        <v>892</v>
      </c>
      <c r="C585">
        <v>1</v>
      </c>
      <c r="D585" s="11" t="s">
        <v>1312</v>
      </c>
      <c r="E585" s="11">
        <v>1</v>
      </c>
      <c r="N585" s="18"/>
      <c r="O585" s="18"/>
      <c r="P585" s="18"/>
      <c r="Q585" s="14"/>
      <c r="R585" s="18"/>
      <c r="S585" s="19"/>
      <c r="T585" s="18"/>
    </row>
    <row r="586" spans="1:20" x14ac:dyDescent="0.3">
      <c r="A586" s="10">
        <f t="shared" si="61"/>
        <v>1090103</v>
      </c>
      <c r="B586" s="10" t="s">
        <v>892</v>
      </c>
      <c r="C586">
        <v>1</v>
      </c>
      <c r="D586" s="11" t="s">
        <v>1313</v>
      </c>
      <c r="E586" s="11">
        <v>1</v>
      </c>
      <c r="N586" s="18"/>
      <c r="O586" s="18"/>
      <c r="P586" s="18"/>
      <c r="Q586" s="14"/>
      <c r="R586" s="18"/>
      <c r="S586" s="19"/>
      <c r="T586" s="18"/>
    </row>
    <row r="587" spans="1:20" x14ac:dyDescent="0.3">
      <c r="A587" s="10">
        <f t="shared" si="61"/>
        <v>1090103</v>
      </c>
      <c r="B587" s="10" t="s">
        <v>892</v>
      </c>
      <c r="C587">
        <v>1</v>
      </c>
      <c r="D587" s="11" t="s">
        <v>1314</v>
      </c>
      <c r="E587" s="11">
        <v>1</v>
      </c>
      <c r="N587" s="18"/>
      <c r="O587" s="18"/>
      <c r="P587" s="18"/>
      <c r="Q587" s="14"/>
      <c r="R587" s="18"/>
      <c r="S587" s="19"/>
      <c r="T587" s="18"/>
    </row>
    <row r="588" spans="1:20" x14ac:dyDescent="0.3">
      <c r="A588" s="10">
        <f t="shared" si="61"/>
        <v>1090103</v>
      </c>
      <c r="B588" s="10" t="s">
        <v>892</v>
      </c>
      <c r="C588">
        <v>1</v>
      </c>
      <c r="D588" s="11" t="s">
        <v>1315</v>
      </c>
      <c r="E588" s="11">
        <v>1</v>
      </c>
      <c r="N588" s="18"/>
      <c r="O588" s="18"/>
      <c r="P588" s="18"/>
      <c r="Q588" s="14"/>
      <c r="R588" s="18"/>
      <c r="S588" s="19"/>
      <c r="T588" s="18"/>
    </row>
    <row r="589" spans="1:20" x14ac:dyDescent="0.3">
      <c r="A589" s="10">
        <f t="shared" si="61"/>
        <v>1090103</v>
      </c>
      <c r="B589" s="10" t="s">
        <v>892</v>
      </c>
      <c r="C589">
        <v>1</v>
      </c>
      <c r="D589" s="11" t="s">
        <v>1316</v>
      </c>
      <c r="E589" s="11">
        <v>1</v>
      </c>
      <c r="N589" s="18"/>
      <c r="O589" s="18"/>
      <c r="P589" s="18"/>
      <c r="Q589" s="14"/>
      <c r="R589" s="18"/>
      <c r="S589" s="19"/>
      <c r="T589" s="18"/>
    </row>
    <row r="590" spans="1:20" x14ac:dyDescent="0.3">
      <c r="A590" s="10">
        <f t="shared" si="61"/>
        <v>1090103</v>
      </c>
      <c r="B590" s="10" t="s">
        <v>892</v>
      </c>
      <c r="C590">
        <v>1</v>
      </c>
      <c r="D590" s="11" t="s">
        <v>1317</v>
      </c>
      <c r="E590" s="11">
        <v>1</v>
      </c>
      <c r="N590" s="18"/>
      <c r="O590" s="18"/>
      <c r="P590" s="18"/>
      <c r="Q590" s="14"/>
      <c r="R590" s="18"/>
      <c r="S590" s="19"/>
      <c r="T590" s="18"/>
    </row>
    <row r="591" spans="1:20" x14ac:dyDescent="0.3">
      <c r="A591" s="10">
        <f t="shared" si="61"/>
        <v>1090103</v>
      </c>
      <c r="B591" s="10" t="s">
        <v>892</v>
      </c>
      <c r="C591">
        <v>1</v>
      </c>
      <c r="D591" s="11" t="s">
        <v>1318</v>
      </c>
      <c r="E591" s="11">
        <v>1</v>
      </c>
      <c r="N591" s="18"/>
      <c r="O591" s="18"/>
      <c r="P591" s="18"/>
      <c r="Q591" s="14"/>
      <c r="R591" s="18"/>
      <c r="S591" s="19"/>
      <c r="T591" s="18"/>
    </row>
    <row r="592" spans="1:20" x14ac:dyDescent="0.3">
      <c r="A592" s="10">
        <f t="shared" si="61"/>
        <v>1090103</v>
      </c>
      <c r="B592" s="10" t="s">
        <v>892</v>
      </c>
      <c r="C592">
        <v>1</v>
      </c>
      <c r="D592" t="s">
        <v>1118</v>
      </c>
      <c r="N592" s="18"/>
      <c r="O592" s="18"/>
      <c r="P592" s="18"/>
      <c r="Q592" s="14"/>
      <c r="R592" s="18"/>
      <c r="S592" s="19"/>
      <c r="T592" s="18"/>
    </row>
    <row r="593" spans="1:20" x14ac:dyDescent="0.3">
      <c r="A593" s="10">
        <f t="shared" si="61"/>
        <v>1090103</v>
      </c>
      <c r="B593" s="10" t="s">
        <v>892</v>
      </c>
      <c r="C593">
        <v>1</v>
      </c>
      <c r="D593" t="s">
        <v>1319</v>
      </c>
      <c r="N593" s="18"/>
      <c r="O593" s="18"/>
      <c r="P593" s="18"/>
      <c r="Q593" s="14"/>
      <c r="R593" s="18"/>
      <c r="S593" s="19"/>
      <c r="T593" s="18"/>
    </row>
    <row r="594" spans="1:20" x14ac:dyDescent="0.3">
      <c r="A594" s="10">
        <f t="shared" ref="A594:B598" si="62">A593</f>
        <v>1090103</v>
      </c>
      <c r="B594" s="10" t="s">
        <v>892</v>
      </c>
      <c r="C594">
        <v>1</v>
      </c>
      <c r="D594" s="11" t="s">
        <v>1320</v>
      </c>
      <c r="E594" s="11">
        <v>1</v>
      </c>
      <c r="N594" s="18"/>
      <c r="O594" s="18"/>
      <c r="P594" s="18"/>
      <c r="Q594" s="14"/>
      <c r="R594" s="18"/>
      <c r="S594" s="19"/>
      <c r="T594" s="18"/>
    </row>
    <row r="595" spans="1:20" x14ac:dyDescent="0.3">
      <c r="A595" s="10">
        <f t="shared" si="62"/>
        <v>1090103</v>
      </c>
      <c r="B595" s="10" t="s">
        <v>892</v>
      </c>
      <c r="C595">
        <v>1</v>
      </c>
      <c r="D595" t="s">
        <v>1321</v>
      </c>
      <c r="N595" s="18"/>
      <c r="O595" s="18"/>
      <c r="P595" s="18"/>
      <c r="Q595" s="14"/>
      <c r="R595" s="18"/>
      <c r="S595" s="19"/>
      <c r="T595" s="18"/>
    </row>
    <row r="596" spans="1:20" x14ac:dyDescent="0.3">
      <c r="A596" s="10">
        <f t="shared" si="62"/>
        <v>1090103</v>
      </c>
      <c r="B596" s="10" t="s">
        <v>892</v>
      </c>
      <c r="C596">
        <v>1</v>
      </c>
      <c r="D596" t="s">
        <v>1322</v>
      </c>
      <c r="N596" s="18"/>
      <c r="O596" s="18"/>
      <c r="P596" s="18"/>
      <c r="Q596" s="14"/>
      <c r="R596" s="18"/>
      <c r="S596" s="19"/>
      <c r="T596" s="18"/>
    </row>
    <row r="597" spans="1:20" x14ac:dyDescent="0.3">
      <c r="A597" s="10">
        <f t="shared" si="62"/>
        <v>1090103</v>
      </c>
      <c r="B597" s="10" t="s">
        <v>892</v>
      </c>
      <c r="C597">
        <v>1</v>
      </c>
      <c r="D597" s="11" t="s">
        <v>1323</v>
      </c>
      <c r="E597" s="11">
        <v>1</v>
      </c>
      <c r="N597" s="18"/>
      <c r="O597" s="18"/>
      <c r="P597" s="18"/>
      <c r="Q597" s="14"/>
      <c r="R597" s="18"/>
      <c r="S597" s="19"/>
      <c r="T597" s="18"/>
    </row>
    <row r="598" spans="1:20" x14ac:dyDescent="0.3">
      <c r="A598" s="10">
        <f t="shared" si="62"/>
        <v>1090103</v>
      </c>
      <c r="B598" s="10" t="s">
        <v>892</v>
      </c>
      <c r="C598">
        <v>1</v>
      </c>
      <c r="D598" t="s">
        <v>1324</v>
      </c>
      <c r="N598" s="18"/>
      <c r="O598" s="18"/>
      <c r="P598" s="18"/>
      <c r="Q598" s="14"/>
      <c r="R598" s="18"/>
      <c r="S598" s="19"/>
      <c r="T598" s="18"/>
    </row>
    <row r="599" spans="1:20" x14ac:dyDescent="0.3">
      <c r="A599" s="10">
        <v>1090102</v>
      </c>
      <c r="B599" s="10" t="s">
        <v>893</v>
      </c>
      <c r="C599" s="11">
        <v>1</v>
      </c>
      <c r="D599" t="s">
        <v>1325</v>
      </c>
      <c r="F599" s="12"/>
      <c r="G599">
        <v>1</v>
      </c>
      <c r="H599" s="11" t="s">
        <v>1326</v>
      </c>
      <c r="I599">
        <v>1</v>
      </c>
      <c r="J599" s="12">
        <f>K599/L599</f>
        <v>0.8</v>
      </c>
      <c r="K599">
        <v>8</v>
      </c>
      <c r="L599">
        <v>10</v>
      </c>
      <c r="N599" s="18"/>
      <c r="O599" s="18"/>
      <c r="P599" s="18"/>
      <c r="Q599" s="14"/>
      <c r="R599" s="18"/>
      <c r="S599" s="19"/>
      <c r="T599" s="18"/>
    </row>
    <row r="600" spans="1:20" x14ac:dyDescent="0.3">
      <c r="A600" s="10">
        <f t="shared" ref="A600:B606" si="63">A599</f>
        <v>1090102</v>
      </c>
      <c r="B600" s="10" t="s">
        <v>893</v>
      </c>
      <c r="C600">
        <v>1</v>
      </c>
      <c r="D600" t="s">
        <v>625</v>
      </c>
      <c r="G600">
        <v>1</v>
      </c>
      <c r="H600" s="11" t="s">
        <v>1327</v>
      </c>
      <c r="I600">
        <v>1</v>
      </c>
      <c r="N600" s="18"/>
      <c r="O600" s="18"/>
      <c r="P600" s="18"/>
      <c r="Q600" s="14"/>
      <c r="R600" s="18"/>
      <c r="S600" s="19"/>
      <c r="T600" s="18"/>
    </row>
    <row r="601" spans="1:20" x14ac:dyDescent="0.3">
      <c r="A601" s="10">
        <f t="shared" si="63"/>
        <v>1090102</v>
      </c>
      <c r="B601" s="10" t="s">
        <v>893</v>
      </c>
      <c r="C601" s="11">
        <v>1</v>
      </c>
      <c r="D601" t="s">
        <v>1328</v>
      </c>
      <c r="N601" s="18"/>
      <c r="O601" s="18"/>
      <c r="P601" s="18"/>
      <c r="Q601" s="14"/>
      <c r="R601" s="18"/>
      <c r="S601" s="19"/>
      <c r="T601" s="18"/>
    </row>
    <row r="602" spans="1:20" x14ac:dyDescent="0.3">
      <c r="A602" s="10">
        <f t="shared" si="63"/>
        <v>1090102</v>
      </c>
      <c r="B602" s="10" t="s">
        <v>893</v>
      </c>
      <c r="C602" s="11">
        <v>1</v>
      </c>
      <c r="D602" t="s">
        <v>1329</v>
      </c>
      <c r="N602" s="18"/>
      <c r="O602" s="18"/>
      <c r="P602" s="18"/>
      <c r="Q602" s="14"/>
      <c r="R602" s="18"/>
      <c r="S602" s="19"/>
      <c r="T602" s="18"/>
    </row>
    <row r="603" spans="1:20" x14ac:dyDescent="0.3">
      <c r="A603" s="10">
        <f t="shared" si="63"/>
        <v>1090102</v>
      </c>
      <c r="B603" s="10" t="s">
        <v>893</v>
      </c>
      <c r="C603">
        <v>1</v>
      </c>
      <c r="D603" t="s">
        <v>1330</v>
      </c>
      <c r="N603" s="18"/>
      <c r="O603" s="18"/>
      <c r="P603" s="18"/>
      <c r="Q603" s="14"/>
      <c r="R603" s="18"/>
      <c r="S603" s="19"/>
      <c r="T603" s="18"/>
    </row>
    <row r="604" spans="1:20" x14ac:dyDescent="0.3">
      <c r="A604" s="10">
        <f t="shared" si="63"/>
        <v>1090102</v>
      </c>
      <c r="B604" s="10" t="s">
        <v>893</v>
      </c>
      <c r="C604" s="11">
        <v>1</v>
      </c>
      <c r="D604" t="s">
        <v>1331</v>
      </c>
      <c r="N604" s="18"/>
      <c r="O604" s="18"/>
      <c r="P604" s="18"/>
      <c r="Q604" s="14"/>
      <c r="R604" s="18"/>
      <c r="S604" s="19"/>
      <c r="T604" s="18"/>
    </row>
    <row r="605" spans="1:20" x14ac:dyDescent="0.3">
      <c r="A605" s="10">
        <f t="shared" si="63"/>
        <v>1090102</v>
      </c>
      <c r="B605" s="10" t="s">
        <v>893</v>
      </c>
      <c r="C605" s="11">
        <v>1</v>
      </c>
      <c r="D605" t="s">
        <v>1332</v>
      </c>
      <c r="N605" s="18"/>
      <c r="O605" s="18"/>
      <c r="P605" s="18"/>
      <c r="Q605" s="14"/>
      <c r="R605" s="18"/>
      <c r="S605" s="19"/>
      <c r="T605" s="18"/>
    </row>
    <row r="606" spans="1:20" x14ac:dyDescent="0.3">
      <c r="A606" s="10">
        <f t="shared" si="63"/>
        <v>1090102</v>
      </c>
      <c r="B606" s="10" t="s">
        <v>893</v>
      </c>
      <c r="C606" s="11">
        <v>1</v>
      </c>
      <c r="D606" t="s">
        <v>1333</v>
      </c>
      <c r="N606" s="18"/>
      <c r="O606" s="18"/>
      <c r="P606" s="18"/>
      <c r="Q606" s="14"/>
      <c r="R606" s="18"/>
      <c r="S606" s="19"/>
      <c r="T606" s="18"/>
    </row>
    <row r="607" spans="1:20" x14ac:dyDescent="0.3">
      <c r="A607" s="10">
        <v>1090101</v>
      </c>
      <c r="B607" s="10" t="s">
        <v>894</v>
      </c>
      <c r="C607">
        <v>1</v>
      </c>
      <c r="D607" s="11" t="s">
        <v>1334</v>
      </c>
      <c r="E607" s="11">
        <v>1</v>
      </c>
      <c r="F607" s="12"/>
      <c r="G607">
        <v>1</v>
      </c>
      <c r="H607" s="11" t="s">
        <v>1335</v>
      </c>
      <c r="I607">
        <v>1</v>
      </c>
      <c r="J607" s="12">
        <f>K607/L607</f>
        <v>0.84615384615384615</v>
      </c>
      <c r="K607">
        <v>11</v>
      </c>
      <c r="L607">
        <v>13</v>
      </c>
      <c r="N607" s="18"/>
      <c r="O607" s="18"/>
      <c r="P607" s="18"/>
      <c r="Q607" s="14"/>
      <c r="R607" s="18"/>
      <c r="S607" s="19"/>
      <c r="T607" s="18"/>
    </row>
    <row r="608" spans="1:20" x14ac:dyDescent="0.3">
      <c r="A608" s="10">
        <f t="shared" ref="A608:B615" si="64">A607</f>
        <v>1090101</v>
      </c>
      <c r="B608" s="10" t="s">
        <v>894</v>
      </c>
      <c r="C608">
        <v>1</v>
      </c>
      <c r="D608" s="11" t="s">
        <v>1336</v>
      </c>
      <c r="E608" s="11">
        <v>1</v>
      </c>
      <c r="G608">
        <v>1</v>
      </c>
      <c r="H608" s="11" t="s">
        <v>1337</v>
      </c>
      <c r="I608">
        <v>1</v>
      </c>
      <c r="N608" s="18"/>
      <c r="O608" s="18"/>
      <c r="P608" s="18"/>
      <c r="Q608" s="14"/>
      <c r="R608" s="18"/>
      <c r="S608" s="19"/>
      <c r="T608" s="18"/>
    </row>
    <row r="609" spans="1:20" x14ac:dyDescent="0.3">
      <c r="A609" s="10">
        <f t="shared" si="64"/>
        <v>1090101</v>
      </c>
      <c r="B609" s="10" t="s">
        <v>894</v>
      </c>
      <c r="C609">
        <v>1</v>
      </c>
      <c r="D609" s="11" t="s">
        <v>1338</v>
      </c>
      <c r="E609" s="11">
        <v>1</v>
      </c>
      <c r="G609">
        <v>1</v>
      </c>
      <c r="H609" s="11" t="s">
        <v>1339</v>
      </c>
      <c r="I609">
        <v>1</v>
      </c>
      <c r="N609" s="18"/>
      <c r="O609" s="18"/>
      <c r="P609" s="18"/>
      <c r="Q609" s="14"/>
      <c r="R609" s="18"/>
      <c r="S609" s="19"/>
      <c r="T609" s="18"/>
    </row>
    <row r="610" spans="1:20" x14ac:dyDescent="0.3">
      <c r="A610" s="10">
        <f t="shared" si="64"/>
        <v>1090101</v>
      </c>
      <c r="B610" s="10" t="s">
        <v>894</v>
      </c>
      <c r="C610">
        <v>1</v>
      </c>
      <c r="D610" t="s">
        <v>1340</v>
      </c>
      <c r="N610" s="18"/>
      <c r="O610" s="18"/>
      <c r="P610" s="18"/>
      <c r="Q610" s="14"/>
      <c r="R610" s="18"/>
      <c r="S610" s="19"/>
      <c r="T610" s="18"/>
    </row>
    <row r="611" spans="1:20" x14ac:dyDescent="0.3">
      <c r="A611" s="10">
        <f t="shared" si="64"/>
        <v>1090101</v>
      </c>
      <c r="B611" s="10" t="s">
        <v>894</v>
      </c>
      <c r="C611">
        <v>2</v>
      </c>
      <c r="D611" s="11" t="s">
        <v>1341</v>
      </c>
      <c r="E611" s="11">
        <v>1</v>
      </c>
      <c r="N611" s="18"/>
      <c r="O611" s="18"/>
      <c r="P611" s="18"/>
      <c r="Q611" s="14"/>
      <c r="R611" s="18"/>
      <c r="S611" s="19"/>
      <c r="T611" s="18"/>
    </row>
    <row r="612" spans="1:20" x14ac:dyDescent="0.3">
      <c r="A612" s="10">
        <f t="shared" si="64"/>
        <v>1090101</v>
      </c>
      <c r="B612" s="10" t="s">
        <v>894</v>
      </c>
      <c r="C612">
        <v>1</v>
      </c>
      <c r="D612" s="11" t="s">
        <v>1342</v>
      </c>
      <c r="E612" s="11">
        <v>1</v>
      </c>
      <c r="N612" s="18"/>
      <c r="O612" s="18"/>
      <c r="P612" s="18"/>
      <c r="Q612" s="14"/>
      <c r="R612" s="18"/>
      <c r="S612" s="19"/>
      <c r="T612" s="18"/>
    </row>
    <row r="613" spans="1:20" x14ac:dyDescent="0.3">
      <c r="A613" s="10">
        <f t="shared" si="64"/>
        <v>1090101</v>
      </c>
      <c r="B613" s="10" t="s">
        <v>894</v>
      </c>
      <c r="C613">
        <v>1</v>
      </c>
      <c r="D613" s="11" t="s">
        <v>1343</v>
      </c>
      <c r="E613" s="11">
        <v>1</v>
      </c>
      <c r="N613" s="18"/>
      <c r="O613" s="18"/>
      <c r="P613" s="18"/>
      <c r="Q613" s="14"/>
      <c r="R613" s="18"/>
      <c r="S613" s="19"/>
      <c r="T613" s="18"/>
    </row>
    <row r="614" spans="1:20" x14ac:dyDescent="0.3">
      <c r="A614" s="10">
        <f t="shared" si="64"/>
        <v>1090101</v>
      </c>
      <c r="B614" s="10" t="s">
        <v>894</v>
      </c>
      <c r="C614">
        <v>1</v>
      </c>
      <c r="D614" s="11" t="s">
        <v>1344</v>
      </c>
      <c r="E614" s="11">
        <v>1</v>
      </c>
      <c r="N614" s="18"/>
      <c r="O614" s="18"/>
      <c r="P614" s="18"/>
      <c r="Q614" s="14"/>
      <c r="R614" s="18"/>
      <c r="S614" s="19"/>
      <c r="T614" s="18"/>
    </row>
    <row r="615" spans="1:20" x14ac:dyDescent="0.3">
      <c r="A615" s="10">
        <f t="shared" si="64"/>
        <v>1090101</v>
      </c>
      <c r="B615" s="10" t="s">
        <v>894</v>
      </c>
      <c r="C615">
        <v>1</v>
      </c>
      <c r="D615" t="s">
        <v>1345</v>
      </c>
      <c r="N615" s="18"/>
      <c r="O615" s="18"/>
      <c r="P615" s="18"/>
      <c r="Q615" s="14"/>
      <c r="R615" s="18"/>
      <c r="S615" s="19"/>
      <c r="T615" s="18"/>
    </row>
    <row r="616" spans="1:20" x14ac:dyDescent="0.3">
      <c r="A616" s="10">
        <v>1080426</v>
      </c>
      <c r="B616" s="10" t="s">
        <v>895</v>
      </c>
      <c r="C616">
        <v>1</v>
      </c>
      <c r="D616" t="s">
        <v>1346</v>
      </c>
      <c r="F616" s="12"/>
      <c r="G616">
        <v>1</v>
      </c>
      <c r="H616" s="11" t="s">
        <v>1347</v>
      </c>
      <c r="I616">
        <v>1</v>
      </c>
      <c r="J616" s="12">
        <f>K616/L616</f>
        <v>0.8</v>
      </c>
      <c r="K616">
        <v>16</v>
      </c>
      <c r="L616">
        <v>20</v>
      </c>
      <c r="N616" s="18"/>
      <c r="O616" s="18"/>
      <c r="P616" s="18"/>
      <c r="Q616" s="14"/>
      <c r="R616" s="18"/>
      <c r="S616" s="19"/>
      <c r="T616" s="18"/>
    </row>
    <row r="617" spans="1:20" x14ac:dyDescent="0.3">
      <c r="A617" s="10">
        <f t="shared" ref="A617:B630" si="65">A616</f>
        <v>1080426</v>
      </c>
      <c r="B617" s="10" t="s">
        <v>895</v>
      </c>
      <c r="C617">
        <v>1</v>
      </c>
      <c r="D617" s="11" t="s">
        <v>1348</v>
      </c>
      <c r="E617" s="11">
        <v>1</v>
      </c>
      <c r="H617" t="s">
        <v>1349</v>
      </c>
      <c r="I617">
        <v>1</v>
      </c>
      <c r="N617" s="18"/>
      <c r="O617" s="18"/>
      <c r="P617" s="18"/>
      <c r="Q617" s="14"/>
      <c r="R617" s="18"/>
      <c r="S617" s="19"/>
      <c r="T617" s="18"/>
    </row>
    <row r="618" spans="1:20" x14ac:dyDescent="0.3">
      <c r="A618" s="10">
        <f t="shared" si="65"/>
        <v>1080426</v>
      </c>
      <c r="B618" s="10" t="s">
        <v>895</v>
      </c>
      <c r="C618">
        <v>1</v>
      </c>
      <c r="D618" t="s">
        <v>1350</v>
      </c>
      <c r="G618">
        <v>1</v>
      </c>
      <c r="H618" s="11" t="s">
        <v>1351</v>
      </c>
      <c r="I618">
        <v>1</v>
      </c>
      <c r="N618" s="18"/>
      <c r="O618" s="18"/>
      <c r="P618" s="18"/>
      <c r="Q618" s="14"/>
      <c r="R618" s="18"/>
      <c r="S618" s="19"/>
      <c r="T618" s="18"/>
    </row>
    <row r="619" spans="1:20" x14ac:dyDescent="0.3">
      <c r="A619" s="10">
        <f t="shared" si="65"/>
        <v>1080426</v>
      </c>
      <c r="B619" s="10" t="s">
        <v>895</v>
      </c>
      <c r="C619">
        <v>1</v>
      </c>
      <c r="D619" s="11" t="s">
        <v>1352</v>
      </c>
      <c r="E619" s="11">
        <v>1</v>
      </c>
      <c r="G619">
        <v>1</v>
      </c>
      <c r="H619" s="11" t="s">
        <v>1353</v>
      </c>
      <c r="I619">
        <v>1</v>
      </c>
      <c r="N619" s="18"/>
      <c r="O619" s="18"/>
      <c r="P619" s="18"/>
      <c r="Q619" s="14"/>
      <c r="R619" s="18"/>
      <c r="S619" s="19"/>
      <c r="T619" s="18"/>
    </row>
    <row r="620" spans="1:20" x14ac:dyDescent="0.3">
      <c r="A620" s="10">
        <f t="shared" si="65"/>
        <v>1080426</v>
      </c>
      <c r="B620" s="10" t="s">
        <v>895</v>
      </c>
      <c r="C620">
        <v>1</v>
      </c>
      <c r="D620" s="11" t="s">
        <v>1354</v>
      </c>
      <c r="E620" s="11">
        <v>1</v>
      </c>
      <c r="N620" s="18"/>
      <c r="O620" s="18"/>
      <c r="P620" s="18"/>
      <c r="Q620" s="14"/>
      <c r="R620" s="18"/>
      <c r="S620" s="19"/>
      <c r="T620" s="18"/>
    </row>
    <row r="621" spans="1:20" x14ac:dyDescent="0.3">
      <c r="A621" s="10">
        <f t="shared" si="65"/>
        <v>1080426</v>
      </c>
      <c r="B621" s="10" t="s">
        <v>895</v>
      </c>
      <c r="C621">
        <v>1</v>
      </c>
      <c r="D621" s="11" t="s">
        <v>1355</v>
      </c>
      <c r="E621" s="11">
        <v>1</v>
      </c>
      <c r="N621" s="18"/>
      <c r="O621" s="18"/>
      <c r="P621" s="18"/>
      <c r="Q621" s="14"/>
      <c r="R621" s="18"/>
      <c r="S621" s="19"/>
      <c r="T621" s="18"/>
    </row>
    <row r="622" spans="1:20" x14ac:dyDescent="0.3">
      <c r="A622" s="10">
        <f t="shared" si="65"/>
        <v>1080426</v>
      </c>
      <c r="B622" s="10" t="s">
        <v>895</v>
      </c>
      <c r="C622">
        <v>1</v>
      </c>
      <c r="D622" s="11" t="s">
        <v>1356</v>
      </c>
      <c r="E622" s="11">
        <v>1</v>
      </c>
      <c r="N622" s="18"/>
      <c r="O622" s="18"/>
      <c r="P622" s="18"/>
      <c r="Q622" s="14"/>
      <c r="R622" s="18"/>
      <c r="S622" s="19"/>
      <c r="T622" s="18"/>
    </row>
    <row r="623" spans="1:20" x14ac:dyDescent="0.3">
      <c r="A623" s="10">
        <f t="shared" si="65"/>
        <v>1080426</v>
      </c>
      <c r="B623" s="10" t="s">
        <v>895</v>
      </c>
      <c r="C623">
        <v>1</v>
      </c>
      <c r="D623" s="11" t="s">
        <v>1357</v>
      </c>
      <c r="E623" s="11">
        <v>1</v>
      </c>
      <c r="N623" s="18"/>
      <c r="O623" s="18"/>
      <c r="P623" s="18"/>
      <c r="Q623" s="14"/>
      <c r="R623" s="18"/>
      <c r="S623" s="19"/>
      <c r="T623" s="18"/>
    </row>
    <row r="624" spans="1:20" x14ac:dyDescent="0.3">
      <c r="A624" s="10">
        <f t="shared" si="65"/>
        <v>1080426</v>
      </c>
      <c r="B624" s="10" t="s">
        <v>895</v>
      </c>
      <c r="C624">
        <v>1</v>
      </c>
      <c r="D624" s="11" t="s">
        <v>1358</v>
      </c>
      <c r="E624" s="11">
        <v>1</v>
      </c>
      <c r="N624" s="18"/>
      <c r="O624" s="18"/>
      <c r="P624" s="18"/>
      <c r="Q624" s="14"/>
      <c r="R624" s="18"/>
      <c r="S624" s="19"/>
      <c r="T624" s="18"/>
    </row>
    <row r="625" spans="1:20" x14ac:dyDescent="0.3">
      <c r="A625" s="10">
        <f t="shared" si="65"/>
        <v>1080426</v>
      </c>
      <c r="B625" s="10" t="s">
        <v>895</v>
      </c>
      <c r="C625">
        <v>1</v>
      </c>
      <c r="D625" s="11" t="s">
        <v>1359</v>
      </c>
      <c r="E625" s="11">
        <v>1</v>
      </c>
      <c r="N625" s="18"/>
      <c r="O625" s="18"/>
      <c r="P625" s="18"/>
      <c r="Q625" s="14"/>
      <c r="R625" s="18"/>
      <c r="S625" s="19"/>
      <c r="T625" s="18"/>
    </row>
    <row r="626" spans="1:20" x14ac:dyDescent="0.3">
      <c r="A626" s="10">
        <f t="shared" si="65"/>
        <v>1080426</v>
      </c>
      <c r="B626" s="10" t="s">
        <v>895</v>
      </c>
      <c r="C626">
        <v>1</v>
      </c>
      <c r="D626" t="s">
        <v>1360</v>
      </c>
      <c r="N626" s="18"/>
      <c r="O626" s="18"/>
      <c r="P626" s="18"/>
      <c r="Q626" s="14"/>
      <c r="R626" s="18"/>
      <c r="S626" s="19"/>
      <c r="T626" s="18"/>
    </row>
    <row r="627" spans="1:20" x14ac:dyDescent="0.3">
      <c r="A627" s="10">
        <f t="shared" si="65"/>
        <v>1080426</v>
      </c>
      <c r="B627" s="10" t="s">
        <v>895</v>
      </c>
      <c r="C627">
        <v>2</v>
      </c>
      <c r="D627" s="11" t="s">
        <v>1361</v>
      </c>
      <c r="E627" s="11">
        <v>1</v>
      </c>
      <c r="N627" s="18"/>
      <c r="O627" s="18"/>
      <c r="P627" s="18"/>
      <c r="Q627" s="14"/>
      <c r="R627" s="18"/>
      <c r="S627" s="19"/>
      <c r="T627" s="18"/>
    </row>
    <row r="628" spans="1:20" x14ac:dyDescent="0.3">
      <c r="A628" s="10">
        <f t="shared" si="65"/>
        <v>1080426</v>
      </c>
      <c r="B628" s="10" t="s">
        <v>895</v>
      </c>
      <c r="C628">
        <v>1</v>
      </c>
      <c r="D628" s="11" t="s">
        <v>1362</v>
      </c>
      <c r="E628" s="11">
        <v>1</v>
      </c>
      <c r="N628" s="18"/>
      <c r="O628" s="18"/>
      <c r="P628" s="18"/>
      <c r="Q628" s="14"/>
      <c r="R628" s="18"/>
      <c r="S628" s="19"/>
      <c r="T628" s="18"/>
    </row>
    <row r="629" spans="1:20" x14ac:dyDescent="0.3">
      <c r="A629" s="10">
        <f t="shared" si="65"/>
        <v>1080426</v>
      </c>
      <c r="B629" s="10" t="s">
        <v>895</v>
      </c>
      <c r="C629">
        <v>1</v>
      </c>
      <c r="D629" s="11" t="s">
        <v>1363</v>
      </c>
      <c r="E629" s="11">
        <v>1</v>
      </c>
      <c r="N629" s="18"/>
      <c r="O629" s="18"/>
      <c r="P629" s="18"/>
      <c r="Q629" s="14"/>
      <c r="R629" s="18"/>
      <c r="S629" s="19"/>
      <c r="T629" s="18"/>
    </row>
    <row r="630" spans="1:20" x14ac:dyDescent="0.3">
      <c r="A630" s="10">
        <f t="shared" si="65"/>
        <v>1080426</v>
      </c>
      <c r="B630" s="10" t="s">
        <v>895</v>
      </c>
      <c r="C630">
        <v>1</v>
      </c>
      <c r="D630" s="11" t="s">
        <v>1364</v>
      </c>
      <c r="E630" s="11">
        <v>1</v>
      </c>
      <c r="N630" s="18"/>
      <c r="O630" s="18"/>
      <c r="P630" s="18"/>
      <c r="Q630" s="14"/>
      <c r="R630" s="18"/>
      <c r="S630" s="19"/>
      <c r="T630" s="18"/>
    </row>
    <row r="631" spans="1:20" x14ac:dyDescent="0.3">
      <c r="A631" s="10">
        <v>1080422</v>
      </c>
      <c r="B631" s="10" t="s">
        <v>897</v>
      </c>
      <c r="C631">
        <v>1</v>
      </c>
      <c r="D631" s="11" t="s">
        <v>1365</v>
      </c>
      <c r="E631" s="11">
        <v>1</v>
      </c>
      <c r="F631" s="12"/>
      <c r="G631">
        <v>1</v>
      </c>
      <c r="H631" s="11" t="s">
        <v>1366</v>
      </c>
      <c r="I631">
        <v>1</v>
      </c>
      <c r="J631" s="12">
        <f>K631/L631</f>
        <v>0.9375</v>
      </c>
      <c r="K631">
        <v>15</v>
      </c>
      <c r="L631">
        <v>16</v>
      </c>
      <c r="N631" s="18"/>
      <c r="O631" s="18"/>
      <c r="P631" s="18"/>
      <c r="Q631" s="14"/>
      <c r="R631" s="18"/>
      <c r="S631" s="19"/>
      <c r="T631" s="18"/>
    </row>
    <row r="632" spans="1:20" x14ac:dyDescent="0.3">
      <c r="A632" s="10">
        <f t="shared" ref="A632:B644" si="66">A631</f>
        <v>1080422</v>
      </c>
      <c r="B632" s="10" t="s">
        <v>897</v>
      </c>
      <c r="C632">
        <v>1</v>
      </c>
      <c r="D632" s="11" t="s">
        <v>1367</v>
      </c>
      <c r="E632" s="11">
        <v>1</v>
      </c>
      <c r="G632">
        <v>1</v>
      </c>
      <c r="H632" s="11" t="s">
        <v>1368</v>
      </c>
      <c r="I632">
        <v>1</v>
      </c>
      <c r="N632" s="18"/>
      <c r="O632" s="18"/>
      <c r="P632" s="18"/>
      <c r="Q632" s="14"/>
      <c r="R632" s="18"/>
      <c r="S632" s="19"/>
      <c r="T632" s="18"/>
    </row>
    <row r="633" spans="1:20" x14ac:dyDescent="0.3">
      <c r="A633" s="10">
        <f t="shared" si="66"/>
        <v>1080422</v>
      </c>
      <c r="B633" s="10" t="s">
        <v>897</v>
      </c>
      <c r="C633">
        <v>1</v>
      </c>
      <c r="D633" s="11" t="s">
        <v>1369</v>
      </c>
      <c r="E633" s="11">
        <v>1</v>
      </c>
      <c r="N633" s="18"/>
      <c r="O633" s="18"/>
      <c r="P633" s="18"/>
      <c r="Q633" s="14"/>
      <c r="R633" s="18"/>
      <c r="S633" s="19"/>
      <c r="T633" s="18"/>
    </row>
    <row r="634" spans="1:20" x14ac:dyDescent="0.3">
      <c r="A634" s="10">
        <f t="shared" si="66"/>
        <v>1080422</v>
      </c>
      <c r="B634" s="10" t="s">
        <v>897</v>
      </c>
      <c r="C634">
        <v>1</v>
      </c>
      <c r="D634" t="s">
        <v>1370</v>
      </c>
      <c r="N634" s="18"/>
      <c r="O634" s="18"/>
      <c r="P634" s="18"/>
      <c r="Q634" s="14"/>
      <c r="R634" s="18"/>
      <c r="S634" s="19"/>
      <c r="T634" s="18"/>
    </row>
    <row r="635" spans="1:20" x14ac:dyDescent="0.3">
      <c r="A635" s="10">
        <f t="shared" si="66"/>
        <v>1080422</v>
      </c>
      <c r="B635" s="10" t="s">
        <v>897</v>
      </c>
      <c r="C635">
        <v>1</v>
      </c>
      <c r="D635" s="11" t="s">
        <v>1371</v>
      </c>
      <c r="E635" s="11">
        <v>1</v>
      </c>
      <c r="N635" s="18"/>
      <c r="O635" s="18"/>
      <c r="P635" s="18"/>
      <c r="Q635" s="14"/>
      <c r="R635" s="18"/>
      <c r="S635" s="19"/>
      <c r="T635" s="18"/>
    </row>
    <row r="636" spans="1:20" x14ac:dyDescent="0.3">
      <c r="A636" s="10">
        <f t="shared" si="66"/>
        <v>1080422</v>
      </c>
      <c r="B636" s="10" t="s">
        <v>897</v>
      </c>
      <c r="C636">
        <v>1</v>
      </c>
      <c r="D636" s="11" t="s">
        <v>1372</v>
      </c>
      <c r="E636" s="11">
        <v>1</v>
      </c>
      <c r="N636" s="18"/>
      <c r="O636" s="18"/>
      <c r="P636" s="18"/>
      <c r="Q636" s="14"/>
      <c r="R636" s="18"/>
      <c r="S636" s="19"/>
      <c r="T636" s="18"/>
    </row>
    <row r="637" spans="1:20" x14ac:dyDescent="0.3">
      <c r="A637" s="10">
        <f t="shared" si="66"/>
        <v>1080422</v>
      </c>
      <c r="B637" s="10" t="s">
        <v>897</v>
      </c>
      <c r="C637">
        <v>1</v>
      </c>
      <c r="D637" s="11" t="s">
        <v>1373</v>
      </c>
      <c r="E637" s="11">
        <v>1</v>
      </c>
      <c r="N637" s="18"/>
      <c r="O637" s="18"/>
      <c r="P637" s="18"/>
      <c r="Q637" s="14"/>
      <c r="R637" s="18"/>
      <c r="S637" s="19"/>
      <c r="T637" s="18"/>
    </row>
    <row r="638" spans="1:20" x14ac:dyDescent="0.3">
      <c r="A638" s="10">
        <f t="shared" si="66"/>
        <v>1080422</v>
      </c>
      <c r="B638" s="10" t="s">
        <v>897</v>
      </c>
      <c r="C638">
        <v>1</v>
      </c>
      <c r="D638" s="11" t="s">
        <v>1374</v>
      </c>
      <c r="E638" s="11">
        <v>1</v>
      </c>
      <c r="N638" s="18"/>
      <c r="O638" s="18"/>
      <c r="P638" s="18"/>
      <c r="Q638" s="14"/>
      <c r="R638" s="18"/>
      <c r="S638" s="19"/>
      <c r="T638" s="18"/>
    </row>
    <row r="639" spans="1:20" x14ac:dyDescent="0.3">
      <c r="A639" s="10">
        <f t="shared" si="66"/>
        <v>1080422</v>
      </c>
      <c r="B639" s="10" t="s">
        <v>897</v>
      </c>
      <c r="C639">
        <v>1</v>
      </c>
      <c r="D639" s="11" t="s">
        <v>1375</v>
      </c>
      <c r="E639" s="11">
        <v>1</v>
      </c>
      <c r="N639" s="18"/>
      <c r="O639" s="18"/>
      <c r="P639" s="18"/>
      <c r="Q639" s="14"/>
      <c r="R639" s="18"/>
      <c r="S639" s="19"/>
      <c r="T639" s="18"/>
    </row>
    <row r="640" spans="1:20" x14ac:dyDescent="0.3">
      <c r="A640" s="10">
        <f t="shared" si="66"/>
        <v>1080422</v>
      </c>
      <c r="B640" s="10" t="s">
        <v>897</v>
      </c>
      <c r="C640">
        <v>1</v>
      </c>
      <c r="D640" s="11" t="s">
        <v>1376</v>
      </c>
      <c r="E640" s="11">
        <v>1</v>
      </c>
      <c r="N640" s="18"/>
      <c r="O640" s="18"/>
      <c r="P640" s="18"/>
      <c r="Q640" s="14"/>
      <c r="R640" s="18"/>
      <c r="S640" s="19"/>
      <c r="T640" s="18"/>
    </row>
    <row r="641" spans="1:20" x14ac:dyDescent="0.3">
      <c r="A641" s="10">
        <f t="shared" si="66"/>
        <v>1080422</v>
      </c>
      <c r="B641" s="10" t="s">
        <v>897</v>
      </c>
      <c r="C641">
        <v>1</v>
      </c>
      <c r="D641" s="11" t="s">
        <v>1377</v>
      </c>
      <c r="E641" s="11">
        <v>1</v>
      </c>
      <c r="N641" s="18"/>
      <c r="O641" s="18"/>
      <c r="P641" s="18"/>
      <c r="Q641" s="14"/>
      <c r="R641" s="18"/>
      <c r="S641" s="19"/>
      <c r="T641" s="18"/>
    </row>
    <row r="642" spans="1:20" x14ac:dyDescent="0.3">
      <c r="A642" s="10">
        <f t="shared" si="66"/>
        <v>1080422</v>
      </c>
      <c r="B642" s="10" t="s">
        <v>897</v>
      </c>
      <c r="C642">
        <v>1</v>
      </c>
      <c r="D642" s="11" t="s">
        <v>1378</v>
      </c>
      <c r="E642" s="11">
        <v>1</v>
      </c>
      <c r="N642" s="18"/>
      <c r="O642" s="18"/>
      <c r="P642" s="18"/>
      <c r="Q642" s="14"/>
      <c r="R642" s="18"/>
      <c r="S642" s="19"/>
      <c r="T642" s="18"/>
    </row>
    <row r="643" spans="1:20" x14ac:dyDescent="0.3">
      <c r="A643" s="10">
        <f t="shared" si="66"/>
        <v>1080422</v>
      </c>
      <c r="B643" s="10" t="s">
        <v>897</v>
      </c>
      <c r="C643">
        <v>1</v>
      </c>
      <c r="D643" s="11" t="s">
        <v>1379</v>
      </c>
      <c r="E643" s="11">
        <v>1</v>
      </c>
      <c r="N643" s="18"/>
      <c r="O643" s="18"/>
      <c r="P643" s="18"/>
      <c r="Q643" s="14"/>
      <c r="R643" s="18"/>
      <c r="S643" s="19"/>
      <c r="T643" s="18"/>
    </row>
    <row r="644" spans="1:20" x14ac:dyDescent="0.3">
      <c r="A644" s="10">
        <f t="shared" si="66"/>
        <v>1080422</v>
      </c>
      <c r="B644" s="10" t="s">
        <v>897</v>
      </c>
      <c r="C644">
        <v>1</v>
      </c>
      <c r="D644" s="11" t="s">
        <v>1380</v>
      </c>
      <c r="E644" s="11">
        <v>1</v>
      </c>
      <c r="N644" s="18"/>
      <c r="O644" s="18"/>
      <c r="P644" s="18"/>
      <c r="Q644" s="14"/>
      <c r="R644" s="18"/>
      <c r="S644" s="19"/>
      <c r="T644" s="18"/>
    </row>
    <row r="645" spans="1:20" x14ac:dyDescent="0.3">
      <c r="A645" s="10">
        <v>1080420</v>
      </c>
      <c r="B645" s="10" t="s">
        <v>899</v>
      </c>
      <c r="C645">
        <v>1</v>
      </c>
      <c r="D645" s="11" t="s">
        <v>1381</v>
      </c>
      <c r="E645" s="11">
        <v>1</v>
      </c>
      <c r="F645" s="12"/>
      <c r="G645">
        <v>1</v>
      </c>
      <c r="H645" s="11" t="s">
        <v>1382</v>
      </c>
      <c r="I645">
        <v>1</v>
      </c>
      <c r="J645" s="12">
        <f>K645/L645</f>
        <v>0.93333333333333335</v>
      </c>
      <c r="K645">
        <v>14</v>
      </c>
      <c r="L645">
        <v>15</v>
      </c>
      <c r="N645" s="18"/>
      <c r="O645" s="18"/>
      <c r="P645" s="18"/>
      <c r="Q645" s="14"/>
      <c r="R645" s="18"/>
      <c r="S645" s="19"/>
      <c r="T645" s="18"/>
    </row>
    <row r="646" spans="1:20" x14ac:dyDescent="0.3">
      <c r="A646" s="10">
        <f t="shared" ref="A646:B656" si="67">A645</f>
        <v>1080420</v>
      </c>
      <c r="B646" s="10" t="s">
        <v>899</v>
      </c>
      <c r="C646">
        <v>1</v>
      </c>
      <c r="D646" s="11" t="s">
        <v>1383</v>
      </c>
      <c r="E646" s="11">
        <v>1</v>
      </c>
      <c r="G646">
        <v>1</v>
      </c>
      <c r="H646" s="11" t="s">
        <v>1384</v>
      </c>
      <c r="I646">
        <v>1</v>
      </c>
      <c r="N646" s="18"/>
      <c r="O646" s="18"/>
      <c r="P646" s="18"/>
      <c r="Q646" s="14"/>
      <c r="R646" s="18"/>
      <c r="S646" s="19"/>
      <c r="T646" s="18"/>
    </row>
    <row r="647" spans="1:20" x14ac:dyDescent="0.3">
      <c r="A647" s="10">
        <f t="shared" si="67"/>
        <v>1080420</v>
      </c>
      <c r="B647" s="10" t="s">
        <v>899</v>
      </c>
      <c r="C647">
        <v>1</v>
      </c>
      <c r="D647" s="11" t="s">
        <v>1385</v>
      </c>
      <c r="E647" s="11">
        <v>1</v>
      </c>
      <c r="G647">
        <v>1</v>
      </c>
      <c r="H647" s="11" t="s">
        <v>1386</v>
      </c>
      <c r="I647">
        <v>1</v>
      </c>
      <c r="N647" s="18"/>
      <c r="O647" s="18"/>
      <c r="P647" s="18"/>
      <c r="Q647" s="14"/>
      <c r="R647" s="18"/>
      <c r="S647" s="19"/>
      <c r="T647" s="18"/>
    </row>
    <row r="648" spans="1:20" x14ac:dyDescent="0.3">
      <c r="A648" s="10">
        <f t="shared" si="67"/>
        <v>1080420</v>
      </c>
      <c r="B648" s="10" t="s">
        <v>899</v>
      </c>
      <c r="C648">
        <v>1</v>
      </c>
      <c r="D648" s="11" t="s">
        <v>1387</v>
      </c>
      <c r="E648" s="11">
        <v>1</v>
      </c>
      <c r="N648" s="18"/>
      <c r="O648" s="18"/>
      <c r="P648" s="18"/>
      <c r="Q648" s="14"/>
      <c r="R648" s="18"/>
      <c r="S648" s="19"/>
      <c r="T648" s="18"/>
    </row>
    <row r="649" spans="1:20" x14ac:dyDescent="0.3">
      <c r="A649" s="10">
        <f t="shared" si="67"/>
        <v>1080420</v>
      </c>
      <c r="B649" s="10" t="s">
        <v>899</v>
      </c>
      <c r="C649">
        <v>1</v>
      </c>
      <c r="D649" t="s">
        <v>1388</v>
      </c>
      <c r="N649" s="18"/>
      <c r="O649" s="18"/>
      <c r="P649" s="18"/>
      <c r="Q649" s="14"/>
      <c r="R649" s="18"/>
      <c r="S649" s="19"/>
      <c r="T649" s="18"/>
    </row>
    <row r="650" spans="1:20" x14ac:dyDescent="0.3">
      <c r="A650" s="10">
        <f t="shared" si="67"/>
        <v>1080420</v>
      </c>
      <c r="B650" s="10" t="s">
        <v>899</v>
      </c>
      <c r="C650">
        <v>1</v>
      </c>
      <c r="D650" s="11" t="s">
        <v>1389</v>
      </c>
      <c r="E650" s="11">
        <v>1</v>
      </c>
      <c r="N650" s="18"/>
      <c r="O650" s="18"/>
      <c r="P650" s="18"/>
      <c r="Q650" s="14"/>
      <c r="R650" s="18"/>
      <c r="S650" s="19"/>
      <c r="T650" s="18"/>
    </row>
    <row r="651" spans="1:20" x14ac:dyDescent="0.3">
      <c r="A651" s="10">
        <f t="shared" si="67"/>
        <v>1080420</v>
      </c>
      <c r="B651" s="10" t="s">
        <v>899</v>
      </c>
      <c r="C651">
        <v>1</v>
      </c>
      <c r="D651" s="11" t="s">
        <v>1390</v>
      </c>
      <c r="E651" s="11">
        <v>1</v>
      </c>
      <c r="N651" s="18"/>
      <c r="O651" s="18"/>
      <c r="P651" s="18"/>
      <c r="Q651" s="14"/>
      <c r="R651" s="18"/>
      <c r="S651" s="19"/>
      <c r="T651" s="18"/>
    </row>
    <row r="652" spans="1:20" x14ac:dyDescent="0.3">
      <c r="A652" s="10">
        <f t="shared" si="67"/>
        <v>1080420</v>
      </c>
      <c r="B652" s="10" t="s">
        <v>899</v>
      </c>
      <c r="C652">
        <v>1</v>
      </c>
      <c r="D652" s="11" t="s">
        <v>1391</v>
      </c>
      <c r="E652" s="11">
        <v>1</v>
      </c>
      <c r="N652" s="18"/>
      <c r="O652" s="18"/>
      <c r="P652" s="18"/>
      <c r="Q652" s="14"/>
      <c r="R652" s="18"/>
      <c r="S652" s="19"/>
      <c r="T652" s="18"/>
    </row>
    <row r="653" spans="1:20" x14ac:dyDescent="0.3">
      <c r="A653" s="10">
        <f t="shared" si="67"/>
        <v>1080420</v>
      </c>
      <c r="B653" s="10" t="s">
        <v>899</v>
      </c>
      <c r="C653">
        <v>1</v>
      </c>
      <c r="D653" s="11" t="s">
        <v>1392</v>
      </c>
      <c r="E653" s="11">
        <v>1</v>
      </c>
      <c r="N653" s="18"/>
      <c r="O653" s="18"/>
      <c r="P653" s="18"/>
      <c r="Q653" s="14"/>
      <c r="R653" s="18"/>
      <c r="S653" s="19"/>
      <c r="T653" s="18"/>
    </row>
    <row r="654" spans="1:20" x14ac:dyDescent="0.3">
      <c r="A654" s="10">
        <f t="shared" si="67"/>
        <v>1080420</v>
      </c>
      <c r="B654" s="10" t="s">
        <v>899</v>
      </c>
      <c r="C654">
        <v>1</v>
      </c>
      <c r="D654" s="11" t="s">
        <v>1393</v>
      </c>
      <c r="E654" s="11">
        <v>1</v>
      </c>
      <c r="N654" s="18"/>
      <c r="O654" s="18"/>
      <c r="P654" s="18"/>
      <c r="Q654" s="14"/>
      <c r="R654" s="18"/>
      <c r="S654" s="19"/>
      <c r="T654" s="18"/>
    </row>
    <row r="655" spans="1:20" x14ac:dyDescent="0.3">
      <c r="A655" s="10">
        <f t="shared" si="67"/>
        <v>1080420</v>
      </c>
      <c r="B655" s="10" t="s">
        <v>899</v>
      </c>
      <c r="C655">
        <v>1</v>
      </c>
      <c r="D655" s="11" t="s">
        <v>1394</v>
      </c>
      <c r="E655" s="11">
        <v>1</v>
      </c>
      <c r="N655" s="18"/>
      <c r="O655" s="18"/>
      <c r="P655" s="18"/>
      <c r="Q655" s="14"/>
      <c r="R655" s="18"/>
      <c r="S655" s="19"/>
      <c r="T655" s="18"/>
    </row>
    <row r="656" spans="1:20" x14ac:dyDescent="0.3">
      <c r="A656" s="10">
        <f t="shared" si="67"/>
        <v>1080420</v>
      </c>
      <c r="B656" s="10" t="s">
        <v>899</v>
      </c>
      <c r="C656">
        <v>1</v>
      </c>
      <c r="D656" s="11" t="s">
        <v>1395</v>
      </c>
      <c r="E656" s="11">
        <v>1</v>
      </c>
      <c r="N656" s="18"/>
      <c r="O656" s="18"/>
      <c r="P656" s="18"/>
      <c r="Q656" s="14"/>
      <c r="R656" s="18"/>
      <c r="S656" s="19"/>
      <c r="T656" s="18"/>
    </row>
    <row r="657" spans="1:20" x14ac:dyDescent="0.3">
      <c r="A657" s="10">
        <v>1080419</v>
      </c>
      <c r="B657" s="10" t="s">
        <v>900</v>
      </c>
      <c r="C657">
        <v>1</v>
      </c>
      <c r="D657" t="s">
        <v>1396</v>
      </c>
      <c r="F657" s="12"/>
      <c r="H657" t="s">
        <v>1397</v>
      </c>
      <c r="I657">
        <v>1</v>
      </c>
      <c r="J657" s="12">
        <f>K657/L657</f>
        <v>0.61111111111111116</v>
      </c>
      <c r="K657">
        <v>11</v>
      </c>
      <c r="L657">
        <v>18</v>
      </c>
      <c r="N657" s="18"/>
      <c r="O657" s="18"/>
      <c r="P657" s="18"/>
      <c r="Q657" s="14"/>
      <c r="R657" s="18"/>
      <c r="S657" s="19"/>
      <c r="T657" s="18"/>
    </row>
    <row r="658" spans="1:20" x14ac:dyDescent="0.3">
      <c r="A658" s="10">
        <f t="shared" ref="A658:B670" si="68">A657</f>
        <v>1080419</v>
      </c>
      <c r="B658" s="10" t="s">
        <v>900</v>
      </c>
      <c r="C658">
        <v>1</v>
      </c>
      <c r="D658" s="11" t="s">
        <v>1398</v>
      </c>
      <c r="E658" s="11">
        <v>1</v>
      </c>
      <c r="G658">
        <v>1</v>
      </c>
      <c r="H658" s="11" t="s">
        <v>1399</v>
      </c>
      <c r="I658">
        <v>1</v>
      </c>
      <c r="N658" s="18"/>
      <c r="O658" s="18"/>
      <c r="P658" s="18"/>
      <c r="Q658" s="14"/>
      <c r="R658" s="18"/>
      <c r="S658" s="19"/>
      <c r="T658" s="18"/>
    </row>
    <row r="659" spans="1:20" x14ac:dyDescent="0.3">
      <c r="A659" s="10">
        <f t="shared" si="68"/>
        <v>1080419</v>
      </c>
      <c r="B659" s="10" t="s">
        <v>900</v>
      </c>
      <c r="C659">
        <v>1</v>
      </c>
      <c r="D659" s="11" t="s">
        <v>1400</v>
      </c>
      <c r="E659" s="11">
        <v>1</v>
      </c>
      <c r="G659">
        <v>1</v>
      </c>
      <c r="H659" s="11" t="s">
        <v>1401</v>
      </c>
      <c r="I659">
        <v>1</v>
      </c>
      <c r="N659" s="18"/>
      <c r="O659" s="18"/>
      <c r="P659" s="18"/>
      <c r="Q659" s="14"/>
      <c r="R659" s="18"/>
      <c r="S659" s="19"/>
      <c r="T659" s="18"/>
    </row>
    <row r="660" spans="1:20" x14ac:dyDescent="0.3">
      <c r="A660" s="10">
        <f t="shared" si="68"/>
        <v>1080419</v>
      </c>
      <c r="B660" s="10" t="s">
        <v>900</v>
      </c>
      <c r="C660">
        <v>1</v>
      </c>
      <c r="D660" s="11" t="s">
        <v>1402</v>
      </c>
      <c r="E660" s="11">
        <v>1</v>
      </c>
      <c r="H660" t="s">
        <v>1403</v>
      </c>
      <c r="I660">
        <v>1</v>
      </c>
      <c r="N660" s="18"/>
      <c r="O660" s="18"/>
      <c r="P660" s="18"/>
      <c r="Q660" s="14"/>
      <c r="R660" s="18"/>
      <c r="S660" s="19"/>
      <c r="T660" s="18"/>
    </row>
    <row r="661" spans="1:20" x14ac:dyDescent="0.3">
      <c r="A661" s="10">
        <f t="shared" si="68"/>
        <v>1080419</v>
      </c>
      <c r="B661" s="10" t="s">
        <v>900</v>
      </c>
      <c r="C661">
        <v>1</v>
      </c>
      <c r="D661" t="s">
        <v>1404</v>
      </c>
      <c r="N661" s="18"/>
      <c r="O661" s="18"/>
      <c r="P661" s="18"/>
      <c r="Q661" s="14"/>
      <c r="R661" s="18"/>
      <c r="S661" s="19"/>
      <c r="T661" s="18"/>
    </row>
    <row r="662" spans="1:20" x14ac:dyDescent="0.3">
      <c r="A662" s="10">
        <f t="shared" si="68"/>
        <v>1080419</v>
      </c>
      <c r="B662" s="10" t="s">
        <v>900</v>
      </c>
      <c r="C662">
        <v>1</v>
      </c>
      <c r="D662" s="11" t="s">
        <v>1399</v>
      </c>
      <c r="E662" s="11">
        <v>1</v>
      </c>
      <c r="N662" s="18"/>
      <c r="O662" s="18"/>
      <c r="P662" s="18"/>
      <c r="Q662" s="14"/>
      <c r="R662" s="18"/>
      <c r="S662" s="19"/>
      <c r="T662" s="18"/>
    </row>
    <row r="663" spans="1:20" x14ac:dyDescent="0.3">
      <c r="A663" s="10">
        <f t="shared" si="68"/>
        <v>1080419</v>
      </c>
      <c r="B663" s="10" t="s">
        <v>900</v>
      </c>
      <c r="C663">
        <v>1</v>
      </c>
      <c r="D663" s="11" t="s">
        <v>1405</v>
      </c>
      <c r="E663" s="11">
        <v>1</v>
      </c>
      <c r="N663" s="18"/>
      <c r="O663" s="18"/>
      <c r="P663" s="18"/>
      <c r="Q663" s="14"/>
      <c r="R663" s="18"/>
      <c r="S663" s="19"/>
      <c r="T663" s="18"/>
    </row>
    <row r="664" spans="1:20" x14ac:dyDescent="0.3">
      <c r="A664" s="10">
        <f t="shared" si="68"/>
        <v>1080419</v>
      </c>
      <c r="B664" s="10" t="s">
        <v>900</v>
      </c>
      <c r="C664">
        <v>1</v>
      </c>
      <c r="D664" t="s">
        <v>1406</v>
      </c>
      <c r="N664" s="18"/>
      <c r="O664" s="18"/>
      <c r="P664" s="18"/>
      <c r="Q664" s="14"/>
      <c r="R664" s="18"/>
      <c r="S664" s="19"/>
      <c r="T664" s="18"/>
    </row>
    <row r="665" spans="1:20" x14ac:dyDescent="0.3">
      <c r="A665" s="10">
        <f t="shared" si="68"/>
        <v>1080419</v>
      </c>
      <c r="B665" s="10" t="s">
        <v>900</v>
      </c>
      <c r="C665">
        <v>1</v>
      </c>
      <c r="D665" s="11" t="s">
        <v>1407</v>
      </c>
      <c r="E665" s="11">
        <v>1</v>
      </c>
      <c r="N665" s="18"/>
      <c r="O665" s="18"/>
      <c r="P665" s="18"/>
      <c r="Q665" s="14"/>
      <c r="R665" s="18"/>
      <c r="S665" s="19"/>
      <c r="T665" s="18"/>
    </row>
    <row r="666" spans="1:20" x14ac:dyDescent="0.3">
      <c r="A666" s="10">
        <f t="shared" si="68"/>
        <v>1080419</v>
      </c>
      <c r="B666" s="10" t="s">
        <v>900</v>
      </c>
      <c r="C666">
        <v>1</v>
      </c>
      <c r="D666" s="11" t="s">
        <v>1408</v>
      </c>
      <c r="E666" s="11">
        <v>1</v>
      </c>
      <c r="N666" s="18"/>
      <c r="O666" s="18"/>
      <c r="P666" s="18"/>
      <c r="Q666" s="14"/>
      <c r="R666" s="18"/>
      <c r="S666" s="19"/>
      <c r="T666" s="18"/>
    </row>
    <row r="667" spans="1:20" x14ac:dyDescent="0.3">
      <c r="A667" s="10">
        <f t="shared" si="68"/>
        <v>1080419</v>
      </c>
      <c r="B667" s="10" t="s">
        <v>900</v>
      </c>
      <c r="C667">
        <v>1</v>
      </c>
      <c r="D667" s="11" t="s">
        <v>1409</v>
      </c>
      <c r="E667" s="11">
        <v>1</v>
      </c>
      <c r="N667" s="18"/>
      <c r="O667" s="18"/>
      <c r="P667" s="18"/>
      <c r="Q667" s="14"/>
      <c r="R667" s="18"/>
      <c r="S667" s="19"/>
      <c r="T667" s="18"/>
    </row>
    <row r="668" spans="1:20" x14ac:dyDescent="0.3">
      <c r="A668" s="10">
        <f t="shared" si="68"/>
        <v>1080419</v>
      </c>
      <c r="B668" s="10" t="s">
        <v>900</v>
      </c>
      <c r="C668">
        <v>1</v>
      </c>
      <c r="D668" t="s">
        <v>1410</v>
      </c>
      <c r="N668" s="18"/>
      <c r="O668" s="18"/>
      <c r="P668" s="18"/>
      <c r="Q668" s="14"/>
      <c r="R668" s="18"/>
      <c r="S668" s="19"/>
      <c r="T668" s="18"/>
    </row>
    <row r="669" spans="1:20" x14ac:dyDescent="0.3">
      <c r="A669" s="10">
        <f t="shared" si="68"/>
        <v>1080419</v>
      </c>
      <c r="B669" s="10" t="s">
        <v>900</v>
      </c>
      <c r="C669">
        <v>1</v>
      </c>
      <c r="D669" s="11" t="s">
        <v>1411</v>
      </c>
      <c r="E669" s="11">
        <v>1</v>
      </c>
      <c r="N669" s="18"/>
      <c r="O669" s="18"/>
      <c r="P669" s="18"/>
      <c r="Q669" s="14"/>
      <c r="R669" s="18"/>
      <c r="S669" s="19"/>
      <c r="T669" s="18"/>
    </row>
    <row r="670" spans="1:20" x14ac:dyDescent="0.3">
      <c r="A670" s="10">
        <f t="shared" si="68"/>
        <v>1080419</v>
      </c>
      <c r="B670" s="10" t="s">
        <v>900</v>
      </c>
      <c r="C670">
        <v>1</v>
      </c>
      <c r="D670" t="s">
        <v>1412</v>
      </c>
      <c r="N670" s="18"/>
      <c r="O670" s="18"/>
      <c r="P670" s="18"/>
      <c r="Q670" s="14"/>
      <c r="R670" s="18"/>
      <c r="S670" s="19"/>
      <c r="T670" s="18"/>
    </row>
    <row r="671" spans="1:20" x14ac:dyDescent="0.3">
      <c r="A671" s="10">
        <v>1080421</v>
      </c>
      <c r="B671" s="10" t="s">
        <v>898</v>
      </c>
      <c r="C671">
        <v>1</v>
      </c>
      <c r="D671" s="11" t="s">
        <v>1413</v>
      </c>
      <c r="E671" s="11">
        <v>1</v>
      </c>
      <c r="F671" s="12"/>
      <c r="G671">
        <v>1</v>
      </c>
      <c r="H671" s="11" t="s">
        <v>1414</v>
      </c>
      <c r="I671">
        <v>1</v>
      </c>
      <c r="J671" s="12">
        <f>K671/L671</f>
        <v>1</v>
      </c>
      <c r="K671">
        <v>6</v>
      </c>
      <c r="L671">
        <v>6</v>
      </c>
      <c r="N671" s="18"/>
      <c r="O671" s="18"/>
      <c r="P671" s="18"/>
      <c r="Q671" s="14"/>
      <c r="R671" s="18"/>
      <c r="S671" s="19"/>
      <c r="T671" s="18"/>
    </row>
    <row r="672" spans="1:20" x14ac:dyDescent="0.3">
      <c r="A672" s="10">
        <f t="shared" ref="A672:B674" si="69">A671</f>
        <v>1080421</v>
      </c>
      <c r="B672" s="10" t="s">
        <v>898</v>
      </c>
      <c r="C672">
        <v>1</v>
      </c>
      <c r="D672" s="11" t="s">
        <v>1220</v>
      </c>
      <c r="E672" s="11">
        <v>1</v>
      </c>
      <c r="G672">
        <v>1</v>
      </c>
      <c r="H672" s="11" t="s">
        <v>1415</v>
      </c>
      <c r="I672">
        <v>1</v>
      </c>
      <c r="N672" s="18"/>
      <c r="O672" s="18"/>
      <c r="P672" s="18"/>
      <c r="Q672" s="14"/>
      <c r="R672" s="18"/>
      <c r="S672" s="19"/>
      <c r="T672" s="18"/>
    </row>
    <row r="673" spans="1:20" x14ac:dyDescent="0.3">
      <c r="A673" s="10">
        <f t="shared" si="69"/>
        <v>1080421</v>
      </c>
      <c r="B673" s="10" t="s">
        <v>898</v>
      </c>
      <c r="C673">
        <v>1</v>
      </c>
      <c r="D673" s="11" t="s">
        <v>1416</v>
      </c>
      <c r="E673" s="11">
        <v>1</v>
      </c>
      <c r="N673" s="18"/>
      <c r="O673" s="18"/>
      <c r="P673" s="18"/>
      <c r="Q673" s="14"/>
      <c r="R673" s="18"/>
      <c r="S673" s="19"/>
      <c r="T673" s="18"/>
    </row>
    <row r="674" spans="1:20" x14ac:dyDescent="0.3">
      <c r="A674" s="10">
        <f t="shared" si="69"/>
        <v>1080421</v>
      </c>
      <c r="B674" s="10" t="s">
        <v>898</v>
      </c>
      <c r="C674">
        <v>1</v>
      </c>
      <c r="D674" s="11" t="s">
        <v>1417</v>
      </c>
      <c r="E674" s="11">
        <v>1</v>
      </c>
      <c r="N674" s="18"/>
      <c r="O674" s="18"/>
      <c r="P674" s="18"/>
      <c r="Q674" s="14"/>
      <c r="R674" s="18"/>
      <c r="S674" s="19"/>
      <c r="T674" s="18"/>
    </row>
    <row r="675" spans="1:20" x14ac:dyDescent="0.3">
      <c r="A675" s="10">
        <v>1080418</v>
      </c>
      <c r="B675" s="10" t="s">
        <v>901</v>
      </c>
      <c r="C675">
        <v>1</v>
      </c>
      <c r="D675" t="s">
        <v>1418</v>
      </c>
      <c r="F675" s="12"/>
      <c r="G675">
        <v>1</v>
      </c>
      <c r="H675" s="11" t="s">
        <v>1419</v>
      </c>
      <c r="I675">
        <v>1</v>
      </c>
      <c r="J675" s="12">
        <f>K675/L675</f>
        <v>0.5</v>
      </c>
      <c r="K675">
        <v>4</v>
      </c>
      <c r="L675">
        <v>8</v>
      </c>
      <c r="N675" s="18"/>
      <c r="O675" s="18"/>
      <c r="P675" s="18"/>
      <c r="Q675" s="14"/>
      <c r="R675" s="18"/>
      <c r="S675" s="19"/>
      <c r="T675" s="18"/>
    </row>
    <row r="676" spans="1:20" x14ac:dyDescent="0.3">
      <c r="A676" s="10">
        <f t="shared" ref="A676:B679" si="70">A675</f>
        <v>1080418</v>
      </c>
      <c r="B676" s="10" t="s">
        <v>901</v>
      </c>
      <c r="C676">
        <v>1</v>
      </c>
      <c r="D676" t="s">
        <v>1420</v>
      </c>
      <c r="H676" t="s">
        <v>1421</v>
      </c>
      <c r="I676">
        <v>1</v>
      </c>
      <c r="N676" s="18"/>
      <c r="O676" s="18"/>
      <c r="P676" s="18"/>
      <c r="Q676" s="14"/>
      <c r="R676" s="18"/>
      <c r="S676" s="19"/>
      <c r="T676" s="18"/>
    </row>
    <row r="677" spans="1:20" x14ac:dyDescent="0.3">
      <c r="A677" s="10">
        <f t="shared" si="70"/>
        <v>1080418</v>
      </c>
      <c r="B677" s="10" t="s">
        <v>901</v>
      </c>
      <c r="C677">
        <v>1</v>
      </c>
      <c r="D677" s="11" t="s">
        <v>1422</v>
      </c>
      <c r="E677" s="11">
        <v>1</v>
      </c>
      <c r="H677" t="s">
        <v>1423</v>
      </c>
      <c r="I677">
        <v>1</v>
      </c>
      <c r="N677" s="18"/>
      <c r="O677" s="18"/>
      <c r="P677" s="18"/>
      <c r="Q677" s="14"/>
      <c r="R677" s="18"/>
      <c r="S677" s="19"/>
      <c r="T677" s="18"/>
    </row>
    <row r="678" spans="1:20" x14ac:dyDescent="0.3">
      <c r="A678" s="10">
        <f t="shared" si="70"/>
        <v>1080418</v>
      </c>
      <c r="B678" s="10" t="s">
        <v>901</v>
      </c>
      <c r="C678">
        <v>1</v>
      </c>
      <c r="D678" s="11" t="s">
        <v>1424</v>
      </c>
      <c r="E678" s="11">
        <v>1</v>
      </c>
      <c r="N678" s="18"/>
      <c r="O678" s="18"/>
      <c r="P678" s="18"/>
      <c r="Q678" s="14"/>
      <c r="R678" s="18"/>
      <c r="S678" s="19"/>
      <c r="T678" s="18"/>
    </row>
    <row r="679" spans="1:20" x14ac:dyDescent="0.3">
      <c r="A679" s="10">
        <f t="shared" si="70"/>
        <v>1080418</v>
      </c>
      <c r="B679" s="10" t="s">
        <v>901</v>
      </c>
      <c r="C679">
        <v>1</v>
      </c>
      <c r="D679" s="11" t="s">
        <v>1425</v>
      </c>
      <c r="E679" s="11">
        <v>1</v>
      </c>
      <c r="N679" s="18"/>
      <c r="O679" s="18"/>
      <c r="P679" s="18"/>
      <c r="Q679" s="14"/>
      <c r="R679" s="18"/>
      <c r="S679" s="19"/>
      <c r="T679" s="18"/>
    </row>
    <row r="680" spans="1:20" x14ac:dyDescent="0.3">
      <c r="A680" s="10">
        <v>1080417</v>
      </c>
      <c r="B680" s="10" t="s">
        <v>902</v>
      </c>
      <c r="C680">
        <v>1</v>
      </c>
      <c r="D680" s="11" t="s">
        <v>1426</v>
      </c>
      <c r="E680" s="11">
        <v>1</v>
      </c>
      <c r="F680" s="12"/>
      <c r="G680">
        <v>1</v>
      </c>
      <c r="H680" s="11" t="s">
        <v>1427</v>
      </c>
      <c r="I680">
        <v>1</v>
      </c>
      <c r="J680" s="12">
        <f>K680/L680</f>
        <v>0.54166666666666663</v>
      </c>
      <c r="K680">
        <v>13</v>
      </c>
      <c r="L680">
        <v>24</v>
      </c>
      <c r="N680" s="18"/>
      <c r="O680" s="18"/>
      <c r="P680" s="18"/>
      <c r="Q680" s="14"/>
      <c r="R680" s="18"/>
      <c r="S680" s="19"/>
      <c r="T680" s="18"/>
    </row>
    <row r="681" spans="1:20" x14ac:dyDescent="0.3">
      <c r="A681" s="10">
        <f t="shared" ref="A681:B696" si="71">A680</f>
        <v>1080417</v>
      </c>
      <c r="B681" s="10" t="s">
        <v>902</v>
      </c>
      <c r="C681">
        <v>1</v>
      </c>
      <c r="D681" s="11" t="s">
        <v>1428</v>
      </c>
      <c r="E681" s="11">
        <v>1</v>
      </c>
      <c r="G681">
        <v>1</v>
      </c>
      <c r="H681" s="11" t="s">
        <v>1429</v>
      </c>
      <c r="I681">
        <v>1</v>
      </c>
      <c r="N681" s="18"/>
      <c r="O681" s="18"/>
      <c r="P681" s="18"/>
      <c r="Q681" s="14"/>
      <c r="R681" s="18"/>
      <c r="S681" s="19"/>
      <c r="T681" s="18"/>
    </row>
    <row r="682" spans="1:20" x14ac:dyDescent="0.3">
      <c r="A682" s="10">
        <f t="shared" si="71"/>
        <v>1080417</v>
      </c>
      <c r="B682" s="10" t="s">
        <v>902</v>
      </c>
      <c r="C682">
        <v>1</v>
      </c>
      <c r="D682" t="s">
        <v>1430</v>
      </c>
      <c r="H682" t="s">
        <v>1431</v>
      </c>
      <c r="I682">
        <v>1</v>
      </c>
      <c r="N682" s="18"/>
      <c r="O682" s="18"/>
      <c r="P682" s="18"/>
      <c r="Q682" s="14"/>
      <c r="R682" s="18"/>
      <c r="S682" s="19"/>
      <c r="T682" s="18"/>
    </row>
    <row r="683" spans="1:20" x14ac:dyDescent="0.3">
      <c r="A683" s="10">
        <f t="shared" si="71"/>
        <v>1080417</v>
      </c>
      <c r="B683" s="10" t="s">
        <v>902</v>
      </c>
      <c r="C683">
        <v>1</v>
      </c>
      <c r="D683" t="s">
        <v>1432</v>
      </c>
      <c r="N683" s="18"/>
      <c r="O683" s="18"/>
      <c r="P683" s="18"/>
      <c r="Q683" s="14"/>
      <c r="R683" s="18"/>
      <c r="S683" s="19"/>
      <c r="T683" s="18"/>
    </row>
    <row r="684" spans="1:20" x14ac:dyDescent="0.3">
      <c r="A684" s="10">
        <f t="shared" si="71"/>
        <v>1080417</v>
      </c>
      <c r="B684" s="10" t="s">
        <v>902</v>
      </c>
      <c r="C684">
        <v>1</v>
      </c>
      <c r="D684" s="11" t="s">
        <v>1433</v>
      </c>
      <c r="E684" s="11">
        <v>1</v>
      </c>
      <c r="N684" s="18"/>
      <c r="O684" s="18"/>
      <c r="P684" s="18"/>
      <c r="Q684" s="14"/>
      <c r="R684" s="18"/>
      <c r="S684" s="19"/>
      <c r="T684" s="18"/>
    </row>
    <row r="685" spans="1:20" x14ac:dyDescent="0.3">
      <c r="A685" s="10">
        <f t="shared" si="71"/>
        <v>1080417</v>
      </c>
      <c r="B685" s="10" t="s">
        <v>902</v>
      </c>
      <c r="C685">
        <v>1</v>
      </c>
      <c r="D685" s="11" t="s">
        <v>1</v>
      </c>
      <c r="E685" s="11">
        <v>1</v>
      </c>
      <c r="N685" s="18"/>
      <c r="O685" s="18"/>
      <c r="P685" s="18"/>
      <c r="Q685" s="14"/>
      <c r="R685" s="18"/>
      <c r="S685" s="19"/>
      <c r="T685" s="18"/>
    </row>
    <row r="686" spans="1:20" x14ac:dyDescent="0.3">
      <c r="A686" s="10">
        <f t="shared" si="71"/>
        <v>1080417</v>
      </c>
      <c r="B686" s="10" t="s">
        <v>902</v>
      </c>
      <c r="C686">
        <v>1</v>
      </c>
      <c r="D686" s="11" t="s">
        <v>1434</v>
      </c>
      <c r="E686" s="11">
        <v>1</v>
      </c>
      <c r="N686" s="18"/>
      <c r="O686" s="18"/>
      <c r="P686" s="18"/>
      <c r="Q686" s="14"/>
      <c r="R686" s="18"/>
      <c r="S686" s="19"/>
      <c r="T686" s="18"/>
    </row>
    <row r="687" spans="1:20" x14ac:dyDescent="0.3">
      <c r="A687" s="10">
        <f t="shared" si="71"/>
        <v>1080417</v>
      </c>
      <c r="B687" s="10" t="s">
        <v>902</v>
      </c>
      <c r="C687">
        <v>1</v>
      </c>
      <c r="D687" t="s">
        <v>1435</v>
      </c>
      <c r="N687" s="18"/>
      <c r="O687" s="18"/>
      <c r="P687" s="18"/>
      <c r="Q687" s="14"/>
      <c r="R687" s="18"/>
      <c r="S687" s="19"/>
      <c r="T687" s="18"/>
    </row>
    <row r="688" spans="1:20" x14ac:dyDescent="0.3">
      <c r="A688" s="10">
        <f t="shared" si="71"/>
        <v>1080417</v>
      </c>
      <c r="B688" s="10" t="s">
        <v>902</v>
      </c>
      <c r="C688">
        <v>1</v>
      </c>
      <c r="D688" t="s">
        <v>1436</v>
      </c>
      <c r="N688" s="18"/>
      <c r="O688" s="18"/>
      <c r="P688" s="18"/>
      <c r="Q688" s="14"/>
      <c r="R688" s="18"/>
      <c r="S688" s="19"/>
      <c r="T688" s="18"/>
    </row>
    <row r="689" spans="1:20" x14ac:dyDescent="0.3">
      <c r="A689" s="10">
        <f t="shared" si="71"/>
        <v>1080417</v>
      </c>
      <c r="B689" s="10" t="s">
        <v>902</v>
      </c>
      <c r="C689">
        <v>1</v>
      </c>
      <c r="D689" s="11" t="s">
        <v>1437</v>
      </c>
      <c r="E689" s="11">
        <v>1</v>
      </c>
      <c r="N689" s="18"/>
      <c r="O689" s="18"/>
      <c r="P689" s="18"/>
      <c r="Q689" s="14"/>
      <c r="R689" s="18"/>
      <c r="S689" s="19"/>
      <c r="T689" s="18"/>
    </row>
    <row r="690" spans="1:20" x14ac:dyDescent="0.3">
      <c r="A690" s="10">
        <f t="shared" si="71"/>
        <v>1080417</v>
      </c>
      <c r="B690" s="10" t="s">
        <v>902</v>
      </c>
      <c r="C690">
        <v>1</v>
      </c>
      <c r="D690" t="s">
        <v>1438</v>
      </c>
      <c r="N690" s="18"/>
      <c r="O690" s="18"/>
      <c r="P690" s="18"/>
      <c r="Q690" s="14"/>
      <c r="R690" s="18"/>
      <c r="S690" s="19"/>
      <c r="T690" s="18"/>
    </row>
    <row r="691" spans="1:20" x14ac:dyDescent="0.3">
      <c r="A691" s="10">
        <f t="shared" si="71"/>
        <v>1080417</v>
      </c>
      <c r="B691" s="10" t="s">
        <v>902</v>
      </c>
      <c r="C691">
        <v>1</v>
      </c>
      <c r="D691" s="11" t="s">
        <v>1439</v>
      </c>
      <c r="E691" s="11">
        <v>1</v>
      </c>
      <c r="N691" s="18"/>
      <c r="O691" s="18"/>
      <c r="P691" s="18"/>
      <c r="Q691" s="14"/>
      <c r="R691" s="18"/>
      <c r="S691" s="19"/>
      <c r="T691" s="18"/>
    </row>
    <row r="692" spans="1:20" x14ac:dyDescent="0.3">
      <c r="A692" s="10">
        <f t="shared" si="71"/>
        <v>1080417</v>
      </c>
      <c r="B692" s="10" t="s">
        <v>902</v>
      </c>
      <c r="C692">
        <v>1</v>
      </c>
      <c r="D692" t="s">
        <v>1440</v>
      </c>
      <c r="N692" s="18"/>
      <c r="O692" s="18"/>
      <c r="P692" s="18"/>
      <c r="Q692" s="14"/>
      <c r="R692" s="18"/>
      <c r="S692" s="19"/>
      <c r="T692" s="18"/>
    </row>
    <row r="693" spans="1:20" x14ac:dyDescent="0.3">
      <c r="A693" s="10">
        <f t="shared" si="71"/>
        <v>1080417</v>
      </c>
      <c r="B693" s="10" t="s">
        <v>902</v>
      </c>
      <c r="C693">
        <v>1</v>
      </c>
      <c r="D693" t="s">
        <v>1441</v>
      </c>
      <c r="N693" s="18"/>
      <c r="O693" s="18"/>
      <c r="P693" s="18"/>
      <c r="Q693" s="14"/>
      <c r="R693" s="18"/>
      <c r="S693" s="19"/>
      <c r="T693" s="18"/>
    </row>
    <row r="694" spans="1:20" x14ac:dyDescent="0.3">
      <c r="A694" s="10">
        <f t="shared" si="71"/>
        <v>1080417</v>
      </c>
      <c r="B694" s="10" t="s">
        <v>902</v>
      </c>
      <c r="C694">
        <v>2</v>
      </c>
      <c r="D694" s="11" t="s">
        <v>1442</v>
      </c>
      <c r="E694" s="11">
        <v>1</v>
      </c>
      <c r="N694" s="18"/>
      <c r="O694" s="18"/>
      <c r="P694" s="18"/>
      <c r="Q694" s="14"/>
      <c r="R694" s="18"/>
      <c r="S694" s="19"/>
      <c r="T694" s="18"/>
    </row>
    <row r="695" spans="1:20" x14ac:dyDescent="0.3">
      <c r="A695" s="10">
        <f t="shared" si="71"/>
        <v>1080417</v>
      </c>
      <c r="B695" s="10" t="s">
        <v>902</v>
      </c>
      <c r="C695">
        <v>1</v>
      </c>
      <c r="D695" t="s">
        <v>1443</v>
      </c>
      <c r="N695" s="18"/>
      <c r="O695" s="18"/>
      <c r="P695" s="18"/>
      <c r="Q695" s="14"/>
      <c r="R695" s="18"/>
      <c r="S695" s="19"/>
      <c r="T695" s="18"/>
    </row>
    <row r="696" spans="1:20" x14ac:dyDescent="0.3">
      <c r="A696" s="10">
        <f t="shared" si="71"/>
        <v>1080417</v>
      </c>
      <c r="B696" s="10" t="s">
        <v>902</v>
      </c>
      <c r="C696">
        <v>1</v>
      </c>
      <c r="D696" s="11" t="s">
        <v>286</v>
      </c>
      <c r="E696" s="11">
        <v>1</v>
      </c>
      <c r="N696" s="18"/>
      <c r="O696" s="18"/>
      <c r="P696" s="18"/>
      <c r="Q696" s="14"/>
      <c r="R696" s="18"/>
      <c r="S696" s="19"/>
      <c r="T696" s="18"/>
    </row>
    <row r="697" spans="1:20" x14ac:dyDescent="0.3">
      <c r="A697" s="10">
        <f t="shared" ref="A697:B699" si="72">A696</f>
        <v>1080417</v>
      </c>
      <c r="B697" s="10" t="s">
        <v>902</v>
      </c>
      <c r="C697">
        <v>1</v>
      </c>
      <c r="D697" s="11" t="s">
        <v>1444</v>
      </c>
      <c r="E697" s="11">
        <v>1</v>
      </c>
      <c r="N697" s="18"/>
      <c r="O697" s="18"/>
      <c r="P697" s="18"/>
      <c r="Q697" s="14"/>
      <c r="R697" s="18"/>
      <c r="S697" s="19"/>
      <c r="T697" s="18"/>
    </row>
    <row r="698" spans="1:20" x14ac:dyDescent="0.3">
      <c r="A698" s="10">
        <f t="shared" si="72"/>
        <v>1080417</v>
      </c>
      <c r="B698" s="10" t="s">
        <v>902</v>
      </c>
      <c r="C698">
        <v>1</v>
      </c>
      <c r="D698" t="s">
        <v>1423</v>
      </c>
      <c r="N698" s="18"/>
      <c r="O698" s="18"/>
      <c r="P698" s="18"/>
      <c r="Q698" s="14"/>
      <c r="R698" s="18"/>
      <c r="S698" s="19"/>
      <c r="T698" s="18"/>
    </row>
    <row r="699" spans="1:20" x14ac:dyDescent="0.3">
      <c r="A699" s="10">
        <f t="shared" si="72"/>
        <v>1080417</v>
      </c>
      <c r="B699" s="10" t="s">
        <v>902</v>
      </c>
      <c r="C699">
        <v>1</v>
      </c>
      <c r="D699" t="s">
        <v>1445</v>
      </c>
      <c r="N699" s="18"/>
      <c r="O699" s="18"/>
      <c r="P699" s="18"/>
      <c r="Q699" s="14"/>
      <c r="R699" s="18"/>
      <c r="S699" s="19"/>
      <c r="T699" s="18"/>
    </row>
    <row r="700" spans="1:20" x14ac:dyDescent="0.3">
      <c r="A700" s="10">
        <v>1080416</v>
      </c>
      <c r="B700" s="10" t="s">
        <v>903</v>
      </c>
      <c r="C700">
        <v>1</v>
      </c>
      <c r="D700" t="s">
        <v>583</v>
      </c>
      <c r="F700" s="12"/>
      <c r="G700">
        <v>1</v>
      </c>
      <c r="H700" s="11" t="s">
        <v>1446</v>
      </c>
      <c r="I700">
        <v>1</v>
      </c>
      <c r="J700" s="12">
        <f>K700/L700</f>
        <v>0.375</v>
      </c>
      <c r="K700">
        <v>3</v>
      </c>
      <c r="L700">
        <v>8</v>
      </c>
      <c r="N700" s="18"/>
      <c r="O700" s="18"/>
      <c r="P700" s="18"/>
      <c r="Q700" s="14"/>
      <c r="R700" s="18"/>
      <c r="S700" s="19"/>
      <c r="T700" s="18"/>
    </row>
    <row r="701" spans="1:20" x14ac:dyDescent="0.3">
      <c r="A701" s="10">
        <f t="shared" ref="A701:B704" si="73">A700</f>
        <v>1080416</v>
      </c>
      <c r="B701" s="10" t="s">
        <v>903</v>
      </c>
      <c r="C701">
        <v>1</v>
      </c>
      <c r="D701" s="11" t="s">
        <v>1447</v>
      </c>
      <c r="E701" s="11">
        <v>1</v>
      </c>
      <c r="G701">
        <v>1</v>
      </c>
      <c r="H701" s="11" t="s">
        <v>1448</v>
      </c>
      <c r="I701">
        <v>1</v>
      </c>
      <c r="N701" s="18"/>
      <c r="O701" s="18"/>
      <c r="P701" s="18"/>
      <c r="Q701" s="14"/>
      <c r="R701" s="18"/>
      <c r="S701" s="19"/>
      <c r="T701" s="18"/>
    </row>
    <row r="702" spans="1:20" x14ac:dyDescent="0.3">
      <c r="A702" s="10">
        <f t="shared" si="73"/>
        <v>1080416</v>
      </c>
      <c r="B702" s="10" t="s">
        <v>903</v>
      </c>
      <c r="C702">
        <v>1</v>
      </c>
      <c r="D702" t="s">
        <v>1449</v>
      </c>
      <c r="G702">
        <v>1</v>
      </c>
      <c r="H702" s="11" t="s">
        <v>1450</v>
      </c>
      <c r="I702">
        <v>1</v>
      </c>
      <c r="N702" s="18"/>
      <c r="O702" s="18"/>
      <c r="P702" s="18"/>
      <c r="Q702" s="14"/>
      <c r="R702" s="18"/>
      <c r="S702" s="19"/>
      <c r="T702" s="18"/>
    </row>
    <row r="703" spans="1:20" x14ac:dyDescent="0.3">
      <c r="A703" s="10">
        <f t="shared" si="73"/>
        <v>1080416</v>
      </c>
      <c r="B703" s="10" t="s">
        <v>903</v>
      </c>
      <c r="C703">
        <v>1</v>
      </c>
      <c r="D703" t="s">
        <v>1451</v>
      </c>
      <c r="N703" s="18"/>
      <c r="O703" s="18"/>
      <c r="P703" s="18"/>
      <c r="Q703" s="14"/>
      <c r="R703" s="18"/>
      <c r="S703" s="19"/>
      <c r="T703" s="18"/>
    </row>
    <row r="704" spans="1:20" x14ac:dyDescent="0.3">
      <c r="A704" s="10">
        <f t="shared" si="73"/>
        <v>1080416</v>
      </c>
      <c r="B704" s="10" t="s">
        <v>903</v>
      </c>
      <c r="C704">
        <v>1</v>
      </c>
      <c r="D704" t="s">
        <v>286</v>
      </c>
      <c r="N704" s="18"/>
      <c r="O704" s="18"/>
      <c r="P704" s="18"/>
      <c r="Q704" s="14"/>
      <c r="R704" s="18"/>
      <c r="S704" s="19"/>
      <c r="T704" s="18"/>
    </row>
    <row r="705" spans="1:20" x14ac:dyDescent="0.3">
      <c r="A705" s="10">
        <v>1080415</v>
      </c>
      <c r="B705" s="10" t="s">
        <v>904</v>
      </c>
      <c r="C705">
        <v>1</v>
      </c>
      <c r="D705" s="11" t="s">
        <v>1452</v>
      </c>
      <c r="E705" s="11">
        <v>1</v>
      </c>
      <c r="F705" s="12"/>
      <c r="G705">
        <v>1</v>
      </c>
      <c r="H705" s="11" t="s">
        <v>1453</v>
      </c>
      <c r="I705">
        <v>1</v>
      </c>
      <c r="J705" s="12">
        <f>K705/L705</f>
        <v>0.95454545454545459</v>
      </c>
      <c r="K705">
        <v>21</v>
      </c>
      <c r="L705">
        <v>22</v>
      </c>
      <c r="N705" s="18"/>
      <c r="O705" s="18"/>
      <c r="P705" s="18"/>
      <c r="Q705" s="14"/>
      <c r="R705" s="18"/>
      <c r="S705" s="19"/>
      <c r="T705" s="18"/>
    </row>
    <row r="706" spans="1:20" x14ac:dyDescent="0.3">
      <c r="A706" s="10">
        <f t="shared" ref="A706:B721" si="74">A705</f>
        <v>1080415</v>
      </c>
      <c r="B706" s="10" t="s">
        <v>904</v>
      </c>
      <c r="C706">
        <v>1</v>
      </c>
      <c r="D706" s="11" t="s">
        <v>1454</v>
      </c>
      <c r="E706" s="11">
        <v>1</v>
      </c>
      <c r="G706">
        <v>1</v>
      </c>
      <c r="H706" s="11" t="s">
        <v>1455</v>
      </c>
      <c r="I706">
        <v>1</v>
      </c>
      <c r="N706" s="18"/>
      <c r="O706" s="18"/>
      <c r="P706" s="18"/>
      <c r="Q706" s="14"/>
      <c r="R706" s="18"/>
      <c r="S706" s="19"/>
      <c r="T706" s="18"/>
    </row>
    <row r="707" spans="1:20" x14ac:dyDescent="0.3">
      <c r="A707" s="10">
        <f t="shared" si="74"/>
        <v>1080415</v>
      </c>
      <c r="B707" s="10" t="s">
        <v>904</v>
      </c>
      <c r="C707">
        <v>1</v>
      </c>
      <c r="D707" s="11" t="s">
        <v>1456</v>
      </c>
      <c r="E707" s="11">
        <v>1</v>
      </c>
      <c r="G707">
        <v>1</v>
      </c>
      <c r="H707" s="11" t="s">
        <v>1457</v>
      </c>
      <c r="I707">
        <v>1</v>
      </c>
      <c r="N707" s="18"/>
      <c r="O707" s="18"/>
      <c r="P707" s="18"/>
      <c r="Q707" s="14"/>
      <c r="R707" s="18"/>
      <c r="S707" s="19"/>
      <c r="T707" s="18"/>
    </row>
    <row r="708" spans="1:20" x14ac:dyDescent="0.3">
      <c r="A708" s="10">
        <f t="shared" si="74"/>
        <v>1080415</v>
      </c>
      <c r="B708" s="10" t="s">
        <v>904</v>
      </c>
      <c r="C708">
        <v>1</v>
      </c>
      <c r="D708" s="11" t="s">
        <v>1458</v>
      </c>
      <c r="E708" s="11">
        <v>1</v>
      </c>
      <c r="N708" s="18"/>
      <c r="O708" s="18"/>
      <c r="P708" s="18"/>
      <c r="Q708" s="14"/>
      <c r="R708" s="18"/>
      <c r="S708" s="19"/>
      <c r="T708" s="18"/>
    </row>
    <row r="709" spans="1:20" x14ac:dyDescent="0.3">
      <c r="A709" s="10">
        <f t="shared" si="74"/>
        <v>1080415</v>
      </c>
      <c r="B709" s="10" t="s">
        <v>904</v>
      </c>
      <c r="C709">
        <v>1</v>
      </c>
      <c r="D709" s="11" t="s">
        <v>1459</v>
      </c>
      <c r="E709" s="11">
        <v>1</v>
      </c>
      <c r="N709" s="18"/>
      <c r="O709" s="18"/>
      <c r="P709" s="18"/>
      <c r="Q709" s="14"/>
      <c r="R709" s="18"/>
      <c r="S709" s="19"/>
      <c r="T709" s="18"/>
    </row>
    <row r="710" spans="1:20" x14ac:dyDescent="0.3">
      <c r="A710" s="10">
        <f t="shared" si="74"/>
        <v>1080415</v>
      </c>
      <c r="B710" s="10" t="s">
        <v>904</v>
      </c>
      <c r="C710">
        <v>1</v>
      </c>
      <c r="D710" s="11" t="s">
        <v>1220</v>
      </c>
      <c r="E710" s="11">
        <v>1</v>
      </c>
      <c r="N710" s="18"/>
      <c r="O710" s="18"/>
      <c r="P710" s="18"/>
      <c r="Q710" s="14"/>
      <c r="R710" s="18"/>
      <c r="S710" s="19"/>
      <c r="T710" s="18"/>
    </row>
    <row r="711" spans="1:20" x14ac:dyDescent="0.3">
      <c r="A711" s="10">
        <f t="shared" si="74"/>
        <v>1080415</v>
      </c>
      <c r="B711" s="10" t="s">
        <v>904</v>
      </c>
      <c r="C711">
        <v>1</v>
      </c>
      <c r="D711" s="11" t="s">
        <v>1460</v>
      </c>
      <c r="E711" s="11">
        <v>1</v>
      </c>
      <c r="N711" s="18"/>
      <c r="O711" s="18"/>
      <c r="P711" s="18"/>
      <c r="Q711" s="14"/>
      <c r="R711" s="18"/>
      <c r="S711" s="19"/>
      <c r="T711" s="18"/>
    </row>
    <row r="712" spans="1:20" x14ac:dyDescent="0.3">
      <c r="A712" s="10">
        <f t="shared" si="74"/>
        <v>1080415</v>
      </c>
      <c r="B712" s="10" t="s">
        <v>904</v>
      </c>
      <c r="C712">
        <v>1</v>
      </c>
      <c r="D712" s="11" t="s">
        <v>1461</v>
      </c>
      <c r="E712" s="11">
        <v>1</v>
      </c>
      <c r="N712" s="18"/>
      <c r="O712" s="18"/>
      <c r="P712" s="18"/>
      <c r="Q712" s="14"/>
      <c r="R712" s="18"/>
      <c r="S712" s="19"/>
      <c r="T712" s="18"/>
    </row>
    <row r="713" spans="1:20" x14ac:dyDescent="0.3">
      <c r="A713" s="10">
        <f t="shared" si="74"/>
        <v>1080415</v>
      </c>
      <c r="B713" s="10" t="s">
        <v>904</v>
      </c>
      <c r="C713">
        <v>1</v>
      </c>
      <c r="D713" s="11" t="s">
        <v>1462</v>
      </c>
      <c r="E713" s="11">
        <v>1</v>
      </c>
      <c r="N713" s="18"/>
      <c r="O713" s="18"/>
      <c r="P713" s="18"/>
      <c r="Q713" s="14"/>
      <c r="R713" s="18"/>
      <c r="S713" s="19"/>
      <c r="T713" s="18"/>
    </row>
    <row r="714" spans="1:20" x14ac:dyDescent="0.3">
      <c r="A714" s="10">
        <f t="shared" si="74"/>
        <v>1080415</v>
      </c>
      <c r="B714" s="10" t="s">
        <v>904</v>
      </c>
      <c r="C714">
        <v>1</v>
      </c>
      <c r="D714" s="11" t="s">
        <v>1463</v>
      </c>
      <c r="E714" s="11">
        <v>1</v>
      </c>
      <c r="N714" s="18"/>
      <c r="O714" s="18"/>
      <c r="P714" s="18"/>
      <c r="Q714" s="14"/>
      <c r="R714" s="18"/>
      <c r="S714" s="19"/>
      <c r="T714" s="18"/>
    </row>
    <row r="715" spans="1:20" x14ac:dyDescent="0.3">
      <c r="A715" s="10">
        <f t="shared" si="74"/>
        <v>1080415</v>
      </c>
      <c r="B715" s="10" t="s">
        <v>904</v>
      </c>
      <c r="C715">
        <v>1</v>
      </c>
      <c r="D715" s="11" t="s">
        <v>1464</v>
      </c>
      <c r="E715" s="11">
        <v>1</v>
      </c>
      <c r="N715" s="18"/>
      <c r="O715" s="18"/>
      <c r="P715" s="18"/>
      <c r="Q715" s="14"/>
      <c r="R715" s="18"/>
      <c r="S715" s="19"/>
      <c r="T715" s="18"/>
    </row>
    <row r="716" spans="1:20" x14ac:dyDescent="0.3">
      <c r="A716" s="10">
        <f t="shared" si="74"/>
        <v>1080415</v>
      </c>
      <c r="B716" s="10" t="s">
        <v>904</v>
      </c>
      <c r="C716">
        <v>1</v>
      </c>
      <c r="D716" s="11" t="s">
        <v>1465</v>
      </c>
      <c r="E716" s="11">
        <v>1</v>
      </c>
      <c r="N716" s="18"/>
      <c r="O716" s="18"/>
      <c r="P716" s="18"/>
      <c r="Q716" s="14"/>
      <c r="R716" s="18"/>
      <c r="S716" s="19"/>
      <c r="T716" s="18"/>
    </row>
    <row r="717" spans="1:20" x14ac:dyDescent="0.3">
      <c r="A717" s="10">
        <f t="shared" si="74"/>
        <v>1080415</v>
      </c>
      <c r="B717" s="10" t="s">
        <v>904</v>
      </c>
      <c r="C717">
        <v>1</v>
      </c>
      <c r="D717" s="11" t="s">
        <v>1466</v>
      </c>
      <c r="E717" s="11">
        <v>1</v>
      </c>
      <c r="N717" s="18"/>
      <c r="O717" s="18"/>
      <c r="P717" s="18"/>
      <c r="Q717" s="14"/>
      <c r="R717" s="18"/>
      <c r="S717" s="19"/>
      <c r="T717" s="18"/>
    </row>
    <row r="718" spans="1:20" x14ac:dyDescent="0.3">
      <c r="A718" s="10">
        <f t="shared" si="74"/>
        <v>1080415</v>
      </c>
      <c r="B718" s="10" t="s">
        <v>904</v>
      </c>
      <c r="C718">
        <v>1</v>
      </c>
      <c r="D718" s="11" t="s">
        <v>357</v>
      </c>
      <c r="E718" s="11">
        <v>1</v>
      </c>
      <c r="N718" s="18"/>
      <c r="O718" s="18"/>
      <c r="P718" s="18"/>
      <c r="Q718" s="14"/>
      <c r="R718" s="18"/>
      <c r="S718" s="19"/>
      <c r="T718" s="18"/>
    </row>
    <row r="719" spans="1:20" x14ac:dyDescent="0.3">
      <c r="A719" s="10">
        <f t="shared" si="74"/>
        <v>1080415</v>
      </c>
      <c r="B719" s="10" t="s">
        <v>904</v>
      </c>
      <c r="C719">
        <v>1</v>
      </c>
      <c r="D719" s="11" t="s">
        <v>1467</v>
      </c>
      <c r="E719" s="11">
        <v>1</v>
      </c>
      <c r="N719" s="18"/>
      <c r="O719" s="18"/>
      <c r="P719" s="18"/>
      <c r="Q719" s="14"/>
      <c r="R719" s="18"/>
      <c r="S719" s="19"/>
      <c r="T719" s="18"/>
    </row>
    <row r="720" spans="1:20" x14ac:dyDescent="0.3">
      <c r="A720" s="10">
        <f t="shared" si="74"/>
        <v>1080415</v>
      </c>
      <c r="B720" s="10" t="s">
        <v>904</v>
      </c>
      <c r="C720">
        <v>1</v>
      </c>
      <c r="D720" t="s">
        <v>1468</v>
      </c>
      <c r="N720" s="18"/>
      <c r="O720" s="18"/>
      <c r="P720" s="18"/>
      <c r="Q720" s="14"/>
      <c r="R720" s="18"/>
      <c r="S720" s="19"/>
      <c r="T720" s="18"/>
    </row>
    <row r="721" spans="1:20" x14ac:dyDescent="0.3">
      <c r="A721" s="10">
        <f t="shared" si="74"/>
        <v>1080415</v>
      </c>
      <c r="B721" s="10" t="s">
        <v>904</v>
      </c>
      <c r="C721">
        <v>1</v>
      </c>
      <c r="D721" s="11" t="s">
        <v>1469</v>
      </c>
      <c r="E721" s="11">
        <v>1</v>
      </c>
      <c r="N721" s="18"/>
      <c r="O721" s="18"/>
      <c r="P721" s="18"/>
      <c r="Q721" s="14"/>
      <c r="R721" s="18"/>
      <c r="S721" s="19"/>
      <c r="T721" s="18"/>
    </row>
    <row r="722" spans="1:20" x14ac:dyDescent="0.3">
      <c r="A722" s="10">
        <f t="shared" ref="A722:B723" si="75">A721</f>
        <v>1080415</v>
      </c>
      <c r="B722" s="10" t="s">
        <v>904</v>
      </c>
      <c r="C722">
        <v>1</v>
      </c>
      <c r="D722" s="11" t="s">
        <v>1470</v>
      </c>
      <c r="E722" s="11">
        <v>1</v>
      </c>
      <c r="N722" s="18"/>
      <c r="O722" s="18"/>
      <c r="P722" s="18"/>
      <c r="Q722" s="14"/>
      <c r="R722" s="18"/>
      <c r="S722" s="19"/>
      <c r="T722" s="18"/>
    </row>
    <row r="723" spans="1:20" x14ac:dyDescent="0.3">
      <c r="A723" s="10">
        <f t="shared" si="75"/>
        <v>1080415</v>
      </c>
      <c r="B723" s="10" t="s">
        <v>904</v>
      </c>
      <c r="C723">
        <v>1</v>
      </c>
      <c r="D723" s="11" t="s">
        <v>1471</v>
      </c>
      <c r="E723" s="11">
        <v>1</v>
      </c>
      <c r="N723" s="18"/>
      <c r="O723" s="18"/>
      <c r="P723" s="18"/>
      <c r="Q723" s="14"/>
      <c r="R723" s="18"/>
      <c r="S723" s="19"/>
      <c r="T723" s="18"/>
    </row>
    <row r="724" spans="1:20" x14ac:dyDescent="0.3">
      <c r="A724" s="10">
        <v>1080414</v>
      </c>
      <c r="B724" s="10" t="s">
        <v>905</v>
      </c>
      <c r="C724">
        <v>1</v>
      </c>
      <c r="D724" s="11" t="s">
        <v>1472</v>
      </c>
      <c r="E724" s="11">
        <v>1</v>
      </c>
      <c r="F724" s="12"/>
      <c r="G724">
        <v>1</v>
      </c>
      <c r="H724" s="11" t="s">
        <v>1473</v>
      </c>
      <c r="I724">
        <v>1</v>
      </c>
      <c r="J724" s="12">
        <f>K724/L724</f>
        <v>1</v>
      </c>
      <c r="K724">
        <v>9</v>
      </c>
      <c r="L724">
        <v>9</v>
      </c>
      <c r="N724" s="18"/>
      <c r="O724" s="18"/>
      <c r="P724" s="18"/>
      <c r="Q724" s="14"/>
      <c r="R724" s="18"/>
      <c r="S724" s="19"/>
      <c r="T724" s="18"/>
    </row>
    <row r="725" spans="1:20" x14ac:dyDescent="0.3">
      <c r="A725" s="10">
        <f t="shared" ref="A725:B729" si="76">A724</f>
        <v>1080414</v>
      </c>
      <c r="B725" s="10" t="s">
        <v>905</v>
      </c>
      <c r="C725">
        <v>1</v>
      </c>
      <c r="D725" s="11" t="s">
        <v>1474</v>
      </c>
      <c r="E725" s="11">
        <v>1</v>
      </c>
      <c r="G725">
        <v>1</v>
      </c>
      <c r="H725" s="11" t="s">
        <v>1475</v>
      </c>
      <c r="I725">
        <v>2</v>
      </c>
      <c r="N725" s="18"/>
      <c r="O725" s="18"/>
      <c r="P725" s="18"/>
      <c r="Q725" s="14"/>
      <c r="R725" s="18"/>
      <c r="S725" s="19"/>
      <c r="T725" s="18"/>
    </row>
    <row r="726" spans="1:20" x14ac:dyDescent="0.3">
      <c r="A726" s="10">
        <f t="shared" si="76"/>
        <v>1080414</v>
      </c>
      <c r="B726" s="10" t="s">
        <v>905</v>
      </c>
      <c r="C726">
        <v>1</v>
      </c>
      <c r="D726" s="11" t="s">
        <v>1476</v>
      </c>
      <c r="E726" s="11">
        <v>1</v>
      </c>
      <c r="N726" s="18"/>
      <c r="O726" s="18"/>
      <c r="P726" s="18"/>
      <c r="Q726" s="14"/>
      <c r="R726" s="18"/>
      <c r="S726" s="19"/>
      <c r="T726" s="18"/>
    </row>
    <row r="727" spans="1:20" x14ac:dyDescent="0.3">
      <c r="A727" s="10">
        <f t="shared" si="76"/>
        <v>1080414</v>
      </c>
      <c r="B727" s="10" t="s">
        <v>905</v>
      </c>
      <c r="C727">
        <v>1</v>
      </c>
      <c r="D727" s="11" t="s">
        <v>1477</v>
      </c>
      <c r="E727" s="11">
        <v>1</v>
      </c>
      <c r="N727" s="18"/>
      <c r="O727" s="18"/>
      <c r="P727" s="18"/>
      <c r="Q727" s="14"/>
      <c r="R727" s="18"/>
      <c r="S727" s="19"/>
      <c r="T727" s="18"/>
    </row>
    <row r="728" spans="1:20" x14ac:dyDescent="0.3">
      <c r="A728" s="10">
        <f t="shared" si="76"/>
        <v>1080414</v>
      </c>
      <c r="B728" s="10" t="s">
        <v>905</v>
      </c>
      <c r="C728">
        <v>1</v>
      </c>
      <c r="D728" s="11" t="s">
        <v>1478</v>
      </c>
      <c r="E728" s="11">
        <v>1</v>
      </c>
      <c r="N728" s="18"/>
      <c r="O728" s="18"/>
      <c r="P728" s="18"/>
      <c r="Q728" s="14"/>
      <c r="R728" s="18"/>
      <c r="S728" s="19"/>
      <c r="T728" s="18"/>
    </row>
    <row r="729" spans="1:20" x14ac:dyDescent="0.3">
      <c r="A729" s="10">
        <f t="shared" si="76"/>
        <v>1080414</v>
      </c>
      <c r="B729" s="10" t="s">
        <v>905</v>
      </c>
      <c r="C729">
        <v>1</v>
      </c>
      <c r="D729" s="11" t="s">
        <v>1479</v>
      </c>
      <c r="E729" s="11">
        <v>1</v>
      </c>
      <c r="N729" s="18"/>
      <c r="O729" s="18"/>
      <c r="P729" s="18"/>
      <c r="Q729" s="14"/>
      <c r="R729" s="18"/>
      <c r="S729" s="19"/>
      <c r="T729" s="18"/>
    </row>
    <row r="730" spans="1:20" x14ac:dyDescent="0.3">
      <c r="A730" s="10">
        <v>1080413</v>
      </c>
      <c r="B730" s="10" t="s">
        <v>906</v>
      </c>
      <c r="C730">
        <v>1</v>
      </c>
      <c r="D730" s="11" t="s">
        <v>1480</v>
      </c>
      <c r="E730" s="11">
        <v>1</v>
      </c>
      <c r="F730" s="12"/>
      <c r="G730">
        <v>1</v>
      </c>
      <c r="H730" s="11" t="s">
        <v>1481</v>
      </c>
      <c r="I730">
        <v>1</v>
      </c>
      <c r="J730" s="12">
        <f>K730/L730</f>
        <v>0.7857142857142857</v>
      </c>
      <c r="K730">
        <v>11</v>
      </c>
      <c r="L730">
        <v>14</v>
      </c>
      <c r="N730" s="18"/>
      <c r="O730" s="18"/>
      <c r="P730" s="18"/>
      <c r="Q730" s="14"/>
      <c r="R730" s="18"/>
      <c r="S730" s="19"/>
      <c r="T730" s="18"/>
    </row>
    <row r="731" spans="1:20" x14ac:dyDescent="0.3">
      <c r="A731" s="10">
        <f t="shared" ref="A731:B739" si="77">A730</f>
        <v>1080413</v>
      </c>
      <c r="B731" s="10" t="s">
        <v>906</v>
      </c>
      <c r="C731">
        <v>1</v>
      </c>
      <c r="D731" s="11" t="s">
        <v>1482</v>
      </c>
      <c r="E731" s="11">
        <v>1</v>
      </c>
      <c r="G731">
        <v>1</v>
      </c>
      <c r="H731" s="11" t="s">
        <v>1483</v>
      </c>
      <c r="I731">
        <v>1</v>
      </c>
      <c r="N731" s="18"/>
      <c r="O731" s="18"/>
      <c r="P731" s="18"/>
      <c r="Q731" s="14"/>
      <c r="R731" s="18"/>
      <c r="S731" s="19"/>
      <c r="T731" s="18"/>
    </row>
    <row r="732" spans="1:20" x14ac:dyDescent="0.3">
      <c r="A732" s="10">
        <f t="shared" si="77"/>
        <v>1080413</v>
      </c>
      <c r="B732" s="10" t="s">
        <v>906</v>
      </c>
      <c r="C732">
        <v>1</v>
      </c>
      <c r="D732" s="11" t="s">
        <v>1484</v>
      </c>
      <c r="E732" s="11">
        <v>1</v>
      </c>
      <c r="G732">
        <v>1</v>
      </c>
      <c r="H732" s="11" t="s">
        <v>111</v>
      </c>
      <c r="I732">
        <v>1</v>
      </c>
      <c r="N732" s="18"/>
      <c r="O732" s="18"/>
      <c r="P732" s="18"/>
      <c r="Q732" s="14"/>
      <c r="R732" s="18"/>
      <c r="S732" s="19"/>
      <c r="T732" s="18"/>
    </row>
    <row r="733" spans="1:20" x14ac:dyDescent="0.3">
      <c r="A733" s="10">
        <f t="shared" si="77"/>
        <v>1080413</v>
      </c>
      <c r="B733" s="10" t="s">
        <v>906</v>
      </c>
      <c r="C733">
        <v>1</v>
      </c>
      <c r="D733" t="s">
        <v>1485</v>
      </c>
      <c r="G733">
        <v>1</v>
      </c>
      <c r="H733" s="11" t="s">
        <v>1486</v>
      </c>
      <c r="I733">
        <v>1</v>
      </c>
      <c r="N733" s="18"/>
      <c r="O733" s="18"/>
      <c r="P733" s="18"/>
      <c r="Q733" s="14"/>
      <c r="R733" s="18"/>
      <c r="S733" s="19"/>
      <c r="T733" s="18"/>
    </row>
    <row r="734" spans="1:20" x14ac:dyDescent="0.3">
      <c r="A734" s="10">
        <f t="shared" si="77"/>
        <v>1080413</v>
      </c>
      <c r="B734" s="10" t="s">
        <v>906</v>
      </c>
      <c r="C734">
        <v>1</v>
      </c>
      <c r="D734" t="s">
        <v>23</v>
      </c>
      <c r="N734" s="18"/>
      <c r="O734" s="18"/>
      <c r="P734" s="18"/>
      <c r="Q734" s="14"/>
      <c r="R734" s="18"/>
      <c r="S734" s="19"/>
      <c r="T734" s="18"/>
    </row>
    <row r="735" spans="1:20" x14ac:dyDescent="0.3">
      <c r="A735" s="10">
        <f t="shared" si="77"/>
        <v>1080413</v>
      </c>
      <c r="B735" s="10" t="s">
        <v>906</v>
      </c>
      <c r="C735">
        <v>1</v>
      </c>
      <c r="D735" s="11" t="s">
        <v>1487</v>
      </c>
      <c r="E735" s="11">
        <v>1</v>
      </c>
      <c r="N735" s="18"/>
      <c r="O735" s="18"/>
      <c r="P735" s="18"/>
      <c r="Q735" s="14"/>
      <c r="R735" s="18"/>
      <c r="S735" s="19"/>
      <c r="T735" s="18"/>
    </row>
    <row r="736" spans="1:20" x14ac:dyDescent="0.3">
      <c r="A736" s="10">
        <f t="shared" si="77"/>
        <v>1080413</v>
      </c>
      <c r="B736" s="10" t="s">
        <v>906</v>
      </c>
      <c r="C736">
        <v>1</v>
      </c>
      <c r="D736" s="11" t="s">
        <v>1488</v>
      </c>
      <c r="E736" s="11">
        <v>1</v>
      </c>
      <c r="N736" s="18"/>
      <c r="O736" s="18"/>
      <c r="P736" s="18"/>
      <c r="Q736" s="14"/>
      <c r="R736" s="18"/>
      <c r="S736" s="19"/>
      <c r="T736" s="18"/>
    </row>
    <row r="737" spans="1:20" x14ac:dyDescent="0.3">
      <c r="A737" s="10">
        <f t="shared" si="77"/>
        <v>1080413</v>
      </c>
      <c r="B737" s="10" t="s">
        <v>906</v>
      </c>
      <c r="C737">
        <v>1</v>
      </c>
      <c r="D737" s="11" t="s">
        <v>1489</v>
      </c>
      <c r="E737" s="11">
        <v>1</v>
      </c>
      <c r="N737" s="18"/>
      <c r="O737" s="18"/>
      <c r="P737" s="18"/>
      <c r="Q737" s="14"/>
      <c r="R737" s="18"/>
      <c r="S737" s="19"/>
      <c r="T737" s="18"/>
    </row>
    <row r="738" spans="1:20" x14ac:dyDescent="0.3">
      <c r="A738" s="10">
        <f t="shared" si="77"/>
        <v>1080413</v>
      </c>
      <c r="B738" s="10" t="s">
        <v>906</v>
      </c>
      <c r="C738">
        <v>1</v>
      </c>
      <c r="D738" t="s">
        <v>1490</v>
      </c>
      <c r="N738" s="18"/>
      <c r="O738" s="18"/>
      <c r="P738" s="18"/>
      <c r="Q738" s="14"/>
      <c r="R738" s="18"/>
      <c r="S738" s="19"/>
      <c r="T738" s="18"/>
    </row>
    <row r="739" spans="1:20" x14ac:dyDescent="0.3">
      <c r="A739" s="10">
        <f t="shared" si="77"/>
        <v>1080413</v>
      </c>
      <c r="B739" s="10" t="s">
        <v>906</v>
      </c>
      <c r="C739">
        <v>1</v>
      </c>
      <c r="D739" s="11" t="s">
        <v>1491</v>
      </c>
      <c r="E739" s="11">
        <v>1</v>
      </c>
      <c r="N739" s="18"/>
      <c r="O739" s="18"/>
      <c r="P739" s="18"/>
      <c r="Q739" s="14"/>
      <c r="R739" s="18"/>
      <c r="S739" s="19"/>
      <c r="T739" s="18"/>
    </row>
    <row r="740" spans="1:20" x14ac:dyDescent="0.3">
      <c r="A740" s="10">
        <v>1080412</v>
      </c>
      <c r="B740" s="10" t="s">
        <v>907</v>
      </c>
      <c r="C740">
        <v>1</v>
      </c>
      <c r="D740" s="11" t="s">
        <v>1492</v>
      </c>
      <c r="E740" s="11">
        <v>1</v>
      </c>
      <c r="F740" s="12"/>
      <c r="G740">
        <v>1</v>
      </c>
      <c r="H740" s="11" t="s">
        <v>1493</v>
      </c>
      <c r="I740">
        <v>1</v>
      </c>
      <c r="J740" s="12">
        <f>K740/L740</f>
        <v>0.375</v>
      </c>
      <c r="K740">
        <v>6</v>
      </c>
      <c r="L740">
        <v>16</v>
      </c>
      <c r="N740" s="18"/>
      <c r="O740" s="18"/>
      <c r="P740" s="18"/>
      <c r="Q740" s="14"/>
      <c r="R740" s="18"/>
      <c r="S740" s="19"/>
      <c r="T740" s="18"/>
    </row>
    <row r="741" spans="1:20" x14ac:dyDescent="0.3">
      <c r="A741" s="10">
        <f t="shared" ref="A741:B753" si="78">A740</f>
        <v>1080412</v>
      </c>
      <c r="B741" s="10" t="s">
        <v>907</v>
      </c>
      <c r="C741">
        <v>1</v>
      </c>
      <c r="D741" t="s">
        <v>1494</v>
      </c>
      <c r="H741" t="s">
        <v>1495</v>
      </c>
      <c r="I741">
        <v>1</v>
      </c>
      <c r="N741" s="18"/>
      <c r="O741" s="18"/>
      <c r="P741" s="18"/>
      <c r="Q741" s="14"/>
      <c r="R741" s="18"/>
      <c r="S741" s="19"/>
      <c r="T741" s="18"/>
    </row>
    <row r="742" spans="1:20" x14ac:dyDescent="0.3">
      <c r="A742" s="10">
        <f t="shared" si="78"/>
        <v>1080412</v>
      </c>
      <c r="B742" s="10" t="s">
        <v>907</v>
      </c>
      <c r="C742">
        <v>1</v>
      </c>
      <c r="D742" t="s">
        <v>1496</v>
      </c>
      <c r="N742" s="18"/>
      <c r="O742" s="18"/>
      <c r="P742" s="18"/>
      <c r="Q742" s="14"/>
      <c r="R742" s="18"/>
      <c r="S742" s="19"/>
      <c r="T742" s="18"/>
    </row>
    <row r="743" spans="1:20" x14ac:dyDescent="0.3">
      <c r="A743" s="10">
        <f t="shared" si="78"/>
        <v>1080412</v>
      </c>
      <c r="B743" s="10" t="s">
        <v>907</v>
      </c>
      <c r="C743">
        <v>1</v>
      </c>
      <c r="D743" t="s">
        <v>1497</v>
      </c>
      <c r="N743" s="18"/>
      <c r="O743" s="18"/>
      <c r="P743" s="18"/>
      <c r="Q743" s="14"/>
      <c r="R743" s="18"/>
      <c r="S743" s="19"/>
      <c r="T743" s="18"/>
    </row>
    <row r="744" spans="1:20" x14ac:dyDescent="0.3">
      <c r="A744" s="10">
        <f t="shared" si="78"/>
        <v>1080412</v>
      </c>
      <c r="B744" s="10" t="s">
        <v>907</v>
      </c>
      <c r="C744">
        <v>1</v>
      </c>
      <c r="D744" s="11" t="s">
        <v>1498</v>
      </c>
      <c r="E744" s="11">
        <v>1</v>
      </c>
      <c r="N744" s="18"/>
      <c r="O744" s="18"/>
      <c r="P744" s="18"/>
      <c r="Q744" s="14"/>
      <c r="R744" s="18"/>
      <c r="S744" s="19"/>
      <c r="T744" s="18"/>
    </row>
    <row r="745" spans="1:20" x14ac:dyDescent="0.3">
      <c r="A745" s="10">
        <f t="shared" si="78"/>
        <v>1080412</v>
      </c>
      <c r="B745" s="10" t="s">
        <v>907</v>
      </c>
      <c r="C745">
        <v>1</v>
      </c>
      <c r="D745" s="11" t="s">
        <v>1499</v>
      </c>
      <c r="E745" s="11">
        <v>1</v>
      </c>
      <c r="N745" s="18"/>
      <c r="O745" s="18"/>
      <c r="P745" s="18"/>
      <c r="Q745" s="14"/>
      <c r="R745" s="18"/>
      <c r="S745" s="19"/>
      <c r="T745" s="18"/>
    </row>
    <row r="746" spans="1:20" x14ac:dyDescent="0.3">
      <c r="A746" s="10">
        <f t="shared" si="78"/>
        <v>1080412</v>
      </c>
      <c r="B746" s="10" t="s">
        <v>907</v>
      </c>
      <c r="C746">
        <v>1</v>
      </c>
      <c r="D746" s="11" t="s">
        <v>1500</v>
      </c>
      <c r="E746" s="11">
        <v>1</v>
      </c>
      <c r="N746" s="18"/>
      <c r="O746" s="18"/>
      <c r="P746" s="18"/>
      <c r="Q746" s="14"/>
      <c r="R746" s="18"/>
      <c r="S746" s="19"/>
      <c r="T746" s="18"/>
    </row>
    <row r="747" spans="1:20" x14ac:dyDescent="0.3">
      <c r="A747" s="10">
        <f t="shared" si="78"/>
        <v>1080412</v>
      </c>
      <c r="B747" s="10" t="s">
        <v>907</v>
      </c>
      <c r="C747">
        <v>1</v>
      </c>
      <c r="D747" s="11" t="s">
        <v>1501</v>
      </c>
      <c r="E747" s="11">
        <v>1</v>
      </c>
      <c r="N747" s="18"/>
      <c r="O747" s="18"/>
      <c r="P747" s="18"/>
      <c r="Q747" s="14"/>
      <c r="R747" s="18"/>
      <c r="S747" s="19"/>
      <c r="T747" s="18"/>
    </row>
    <row r="748" spans="1:20" x14ac:dyDescent="0.3">
      <c r="A748" s="10">
        <f t="shared" si="78"/>
        <v>1080412</v>
      </c>
      <c r="B748" s="10" t="s">
        <v>907</v>
      </c>
      <c r="C748">
        <v>1</v>
      </c>
      <c r="D748" t="s">
        <v>1502</v>
      </c>
      <c r="N748" s="18"/>
      <c r="O748" s="18"/>
      <c r="P748" s="18"/>
      <c r="Q748" s="14"/>
      <c r="R748" s="18"/>
      <c r="S748" s="19"/>
      <c r="T748" s="18"/>
    </row>
    <row r="749" spans="1:20" x14ac:dyDescent="0.3">
      <c r="A749" s="10">
        <f t="shared" si="78"/>
        <v>1080412</v>
      </c>
      <c r="B749" s="10" t="s">
        <v>907</v>
      </c>
      <c r="C749">
        <v>1</v>
      </c>
      <c r="D749" t="s">
        <v>1503</v>
      </c>
      <c r="N749" s="18"/>
      <c r="O749" s="18"/>
      <c r="P749" s="18"/>
      <c r="Q749" s="14"/>
      <c r="R749" s="18"/>
      <c r="S749" s="19"/>
      <c r="T749" s="18"/>
    </row>
    <row r="750" spans="1:20" x14ac:dyDescent="0.3">
      <c r="A750" s="10">
        <f t="shared" si="78"/>
        <v>1080412</v>
      </c>
      <c r="B750" s="10" t="s">
        <v>907</v>
      </c>
      <c r="C750">
        <v>1</v>
      </c>
      <c r="D750" t="s">
        <v>1468</v>
      </c>
      <c r="N750" s="18"/>
      <c r="O750" s="18"/>
      <c r="P750" s="18"/>
      <c r="Q750" s="14"/>
      <c r="R750" s="18"/>
      <c r="S750" s="19"/>
      <c r="T750" s="18"/>
    </row>
    <row r="751" spans="1:20" x14ac:dyDescent="0.3">
      <c r="A751" s="10">
        <f t="shared" si="78"/>
        <v>1080412</v>
      </c>
      <c r="B751" s="10" t="s">
        <v>907</v>
      </c>
      <c r="C751">
        <v>1</v>
      </c>
      <c r="D751" t="s">
        <v>1504</v>
      </c>
      <c r="N751" s="18"/>
      <c r="O751" s="18"/>
      <c r="P751" s="18"/>
      <c r="Q751" s="14"/>
      <c r="R751" s="18"/>
      <c r="S751" s="19"/>
      <c r="T751" s="18"/>
    </row>
    <row r="752" spans="1:20" x14ac:dyDescent="0.3">
      <c r="A752" s="10">
        <f t="shared" si="78"/>
        <v>1080412</v>
      </c>
      <c r="B752" s="10" t="s">
        <v>907</v>
      </c>
      <c r="C752">
        <v>1</v>
      </c>
      <c r="D752" t="s">
        <v>1505</v>
      </c>
      <c r="N752" s="18"/>
      <c r="O752" s="18"/>
      <c r="P752" s="18"/>
      <c r="Q752" s="14"/>
      <c r="R752" s="18"/>
      <c r="S752" s="19"/>
      <c r="T752" s="18"/>
    </row>
    <row r="753" spans="1:20" x14ac:dyDescent="0.3">
      <c r="A753" s="10">
        <f t="shared" si="78"/>
        <v>1080412</v>
      </c>
      <c r="B753" s="10" t="s">
        <v>907</v>
      </c>
      <c r="C753">
        <v>1</v>
      </c>
      <c r="D753" t="s">
        <v>191</v>
      </c>
      <c r="N753" s="18"/>
      <c r="O753" s="18"/>
      <c r="P753" s="18"/>
      <c r="Q753" s="14"/>
      <c r="R753" s="18"/>
      <c r="S753" s="19"/>
      <c r="T753" s="18"/>
    </row>
    <row r="754" spans="1:20" x14ac:dyDescent="0.3">
      <c r="A754" s="10">
        <v>1080411</v>
      </c>
      <c r="B754" s="10" t="s">
        <v>908</v>
      </c>
      <c r="C754">
        <v>1</v>
      </c>
      <c r="D754" s="11" t="s">
        <v>1506</v>
      </c>
      <c r="E754" s="11">
        <v>1</v>
      </c>
      <c r="F754" s="12"/>
      <c r="G754">
        <v>1</v>
      </c>
      <c r="H754" s="11" t="s">
        <v>1507</v>
      </c>
      <c r="I754">
        <v>1</v>
      </c>
      <c r="J754" s="12">
        <f>K754/L754</f>
        <v>0.27272727272727271</v>
      </c>
      <c r="K754">
        <v>3</v>
      </c>
      <c r="L754">
        <v>11</v>
      </c>
      <c r="N754" s="18"/>
      <c r="O754" s="18"/>
      <c r="P754" s="18"/>
      <c r="Q754" s="14"/>
      <c r="R754" s="18"/>
      <c r="S754" s="19"/>
      <c r="T754" s="18"/>
    </row>
    <row r="755" spans="1:20" x14ac:dyDescent="0.3">
      <c r="A755" s="10">
        <f t="shared" ref="A755:B763" si="79">A754</f>
        <v>1080411</v>
      </c>
      <c r="B755" s="10" t="s">
        <v>908</v>
      </c>
      <c r="C755">
        <v>1</v>
      </c>
      <c r="D755" s="11" t="s">
        <v>1508</v>
      </c>
      <c r="E755" s="11">
        <v>1</v>
      </c>
      <c r="N755" s="18"/>
      <c r="O755" s="18"/>
      <c r="P755" s="18"/>
      <c r="Q755" s="14"/>
      <c r="R755" s="18"/>
      <c r="S755" s="19"/>
      <c r="T755" s="18"/>
    </row>
    <row r="756" spans="1:20" x14ac:dyDescent="0.3">
      <c r="A756" s="10">
        <f t="shared" si="79"/>
        <v>1080411</v>
      </c>
      <c r="B756" s="10" t="s">
        <v>908</v>
      </c>
      <c r="C756">
        <v>1</v>
      </c>
      <c r="D756" t="s">
        <v>1509</v>
      </c>
      <c r="N756" s="18"/>
      <c r="O756" s="18"/>
      <c r="P756" s="18"/>
      <c r="Q756" s="14"/>
      <c r="R756" s="18"/>
      <c r="S756" s="19"/>
      <c r="T756" s="18"/>
    </row>
    <row r="757" spans="1:20" x14ac:dyDescent="0.3">
      <c r="A757" s="10">
        <f t="shared" si="79"/>
        <v>1080411</v>
      </c>
      <c r="B757" s="10" t="s">
        <v>908</v>
      </c>
      <c r="C757">
        <v>1</v>
      </c>
      <c r="D757" t="s">
        <v>1510</v>
      </c>
      <c r="N757" s="18"/>
      <c r="O757" s="18"/>
      <c r="P757" s="18"/>
      <c r="Q757" s="14"/>
      <c r="R757" s="18"/>
      <c r="S757" s="19"/>
      <c r="T757" s="18"/>
    </row>
    <row r="758" spans="1:20" x14ac:dyDescent="0.3">
      <c r="A758" s="10">
        <f t="shared" si="79"/>
        <v>1080411</v>
      </c>
      <c r="B758" s="10" t="s">
        <v>908</v>
      </c>
      <c r="C758">
        <v>1</v>
      </c>
      <c r="D758" t="s">
        <v>1511</v>
      </c>
      <c r="N758" s="18"/>
      <c r="O758" s="18"/>
      <c r="P758" s="18"/>
      <c r="Q758" s="14"/>
      <c r="R758" s="18"/>
      <c r="S758" s="19"/>
      <c r="T758" s="18"/>
    </row>
    <row r="759" spans="1:20" x14ac:dyDescent="0.3">
      <c r="A759" s="10">
        <f t="shared" si="79"/>
        <v>1080411</v>
      </c>
      <c r="B759" s="10" t="s">
        <v>908</v>
      </c>
      <c r="C759">
        <v>1</v>
      </c>
      <c r="D759" t="s">
        <v>1512</v>
      </c>
      <c r="N759" s="18"/>
      <c r="O759" s="18"/>
      <c r="P759" s="18"/>
      <c r="Q759" s="14"/>
      <c r="R759" s="18"/>
      <c r="S759" s="19"/>
      <c r="T759" s="18"/>
    </row>
    <row r="760" spans="1:20" x14ac:dyDescent="0.3">
      <c r="A760" s="10">
        <f t="shared" si="79"/>
        <v>1080411</v>
      </c>
      <c r="B760" s="10" t="s">
        <v>908</v>
      </c>
      <c r="C760">
        <v>1</v>
      </c>
      <c r="D760" t="s">
        <v>1513</v>
      </c>
      <c r="N760" s="18"/>
      <c r="O760" s="18"/>
      <c r="P760" s="18"/>
      <c r="Q760" s="14"/>
      <c r="R760" s="18"/>
      <c r="S760" s="19"/>
      <c r="T760" s="18"/>
    </row>
    <row r="761" spans="1:20" x14ac:dyDescent="0.3">
      <c r="A761" s="10">
        <f t="shared" si="79"/>
        <v>1080411</v>
      </c>
      <c r="B761" s="10" t="s">
        <v>908</v>
      </c>
      <c r="C761">
        <v>1</v>
      </c>
      <c r="D761" t="s">
        <v>1514</v>
      </c>
      <c r="N761" s="18"/>
      <c r="O761" s="18"/>
      <c r="P761" s="18"/>
      <c r="Q761" s="14"/>
      <c r="R761" s="18"/>
      <c r="S761" s="19"/>
      <c r="T761" s="18"/>
    </row>
    <row r="762" spans="1:20" x14ac:dyDescent="0.3">
      <c r="A762" s="10">
        <f t="shared" si="79"/>
        <v>1080411</v>
      </c>
      <c r="B762" s="10" t="s">
        <v>908</v>
      </c>
      <c r="C762">
        <v>1</v>
      </c>
      <c r="D762" t="s">
        <v>1515</v>
      </c>
      <c r="N762" s="18"/>
      <c r="O762" s="18"/>
      <c r="P762" s="18"/>
      <c r="Q762" s="14"/>
      <c r="R762" s="18"/>
      <c r="S762" s="19"/>
      <c r="T762" s="18"/>
    </row>
    <row r="763" spans="1:20" x14ac:dyDescent="0.3">
      <c r="A763" s="10">
        <f t="shared" si="79"/>
        <v>1080411</v>
      </c>
      <c r="B763" s="10" t="s">
        <v>908</v>
      </c>
      <c r="C763">
        <v>1</v>
      </c>
      <c r="D763" t="s">
        <v>1516</v>
      </c>
      <c r="N763" s="18"/>
      <c r="O763" s="18"/>
      <c r="P763" s="18"/>
      <c r="Q763" s="14"/>
      <c r="R763" s="18"/>
      <c r="S763" s="19"/>
      <c r="T763" s="18"/>
    </row>
    <row r="764" spans="1:20" x14ac:dyDescent="0.3">
      <c r="A764" s="10">
        <v>1080423</v>
      </c>
      <c r="B764" s="10" t="s">
        <v>896</v>
      </c>
      <c r="C764">
        <v>1</v>
      </c>
      <c r="D764" s="11" t="s">
        <v>1517</v>
      </c>
      <c r="E764" s="11">
        <v>1</v>
      </c>
      <c r="F764" s="12"/>
      <c r="G764">
        <v>1</v>
      </c>
      <c r="H764" s="11" t="s">
        <v>1518</v>
      </c>
      <c r="I764">
        <v>1</v>
      </c>
      <c r="J764" s="12">
        <f>K764/L764</f>
        <v>0.81818181818181823</v>
      </c>
      <c r="K764">
        <v>9</v>
      </c>
      <c r="L764">
        <v>11</v>
      </c>
      <c r="N764" s="18"/>
      <c r="O764" s="18"/>
      <c r="P764" s="18"/>
      <c r="Q764" s="14"/>
      <c r="R764" s="18"/>
      <c r="S764" s="19"/>
      <c r="T764" s="18"/>
    </row>
    <row r="765" spans="1:20" x14ac:dyDescent="0.3">
      <c r="A765" s="10">
        <f t="shared" ref="A765:B770" si="80">A764</f>
        <v>1080423</v>
      </c>
      <c r="B765" s="10" t="s">
        <v>896</v>
      </c>
      <c r="C765">
        <v>1</v>
      </c>
      <c r="D765" s="11" t="s">
        <v>1519</v>
      </c>
      <c r="E765" s="11">
        <v>1</v>
      </c>
      <c r="G765">
        <v>1</v>
      </c>
      <c r="H765" s="11" t="s">
        <v>1520</v>
      </c>
      <c r="I765">
        <v>1</v>
      </c>
      <c r="N765" s="18"/>
      <c r="O765" s="18"/>
      <c r="P765" s="18"/>
      <c r="Q765" s="14"/>
      <c r="R765" s="18"/>
      <c r="S765" s="19"/>
      <c r="T765" s="18"/>
    </row>
    <row r="766" spans="1:20" x14ac:dyDescent="0.3">
      <c r="A766" s="10">
        <f t="shared" si="80"/>
        <v>1080423</v>
      </c>
      <c r="B766" s="10" t="s">
        <v>896</v>
      </c>
      <c r="C766">
        <v>1</v>
      </c>
      <c r="D766" s="11" t="s">
        <v>1521</v>
      </c>
      <c r="E766" s="11">
        <v>1</v>
      </c>
      <c r="H766" t="s">
        <v>1522</v>
      </c>
      <c r="I766">
        <v>1</v>
      </c>
      <c r="N766" s="18"/>
      <c r="O766" s="18"/>
      <c r="P766" s="18"/>
      <c r="Q766" s="14"/>
      <c r="R766" s="18"/>
      <c r="S766" s="19"/>
      <c r="T766" s="18"/>
    </row>
    <row r="767" spans="1:20" x14ac:dyDescent="0.3">
      <c r="A767" s="10">
        <f t="shared" si="80"/>
        <v>1080423</v>
      </c>
      <c r="B767" s="10" t="s">
        <v>896</v>
      </c>
      <c r="C767">
        <v>1</v>
      </c>
      <c r="D767" s="11" t="s">
        <v>1523</v>
      </c>
      <c r="E767" s="11">
        <v>1</v>
      </c>
      <c r="G767">
        <v>1</v>
      </c>
      <c r="H767" s="11" t="s">
        <v>164</v>
      </c>
      <c r="I767">
        <v>1</v>
      </c>
      <c r="N767" s="18"/>
      <c r="O767" s="18"/>
      <c r="P767" s="18"/>
      <c r="Q767" s="14"/>
      <c r="R767" s="18"/>
      <c r="S767" s="19"/>
      <c r="T767" s="18"/>
    </row>
    <row r="768" spans="1:20" x14ac:dyDescent="0.3">
      <c r="A768" s="10">
        <f t="shared" si="80"/>
        <v>1080423</v>
      </c>
      <c r="B768" s="10" t="s">
        <v>896</v>
      </c>
      <c r="C768">
        <v>1</v>
      </c>
      <c r="D768" s="11" t="s">
        <v>1524</v>
      </c>
      <c r="E768" s="11">
        <v>1</v>
      </c>
      <c r="N768" s="18"/>
      <c r="O768" s="18"/>
      <c r="P768" s="18"/>
      <c r="Q768" s="14"/>
      <c r="R768" s="18"/>
      <c r="S768" s="19"/>
      <c r="T768" s="18"/>
    </row>
    <row r="769" spans="1:20" x14ac:dyDescent="0.3">
      <c r="A769" s="10">
        <f t="shared" si="80"/>
        <v>1080423</v>
      </c>
      <c r="B769" s="10" t="s">
        <v>896</v>
      </c>
      <c r="C769">
        <v>1</v>
      </c>
      <c r="D769" t="s">
        <v>1525</v>
      </c>
      <c r="N769" s="18"/>
      <c r="O769" s="18"/>
      <c r="P769" s="18"/>
      <c r="Q769" s="14"/>
      <c r="R769" s="18"/>
      <c r="S769" s="19"/>
      <c r="T769" s="18"/>
    </row>
    <row r="770" spans="1:20" x14ac:dyDescent="0.3">
      <c r="A770" s="10">
        <f t="shared" si="80"/>
        <v>1080423</v>
      </c>
      <c r="B770" s="10" t="s">
        <v>896</v>
      </c>
      <c r="C770">
        <v>1</v>
      </c>
      <c r="D770" s="11" t="s">
        <v>1526</v>
      </c>
      <c r="E770" s="11">
        <v>1</v>
      </c>
      <c r="N770" s="18"/>
      <c r="O770" s="18"/>
      <c r="P770" s="18"/>
      <c r="Q770" s="14"/>
      <c r="R770" s="18"/>
      <c r="S770" s="19"/>
      <c r="T770" s="18"/>
    </row>
    <row r="771" spans="1:20" x14ac:dyDescent="0.3">
      <c r="A771" s="10">
        <v>1080410</v>
      </c>
      <c r="B771" s="10" t="s">
        <v>909</v>
      </c>
      <c r="C771">
        <v>1</v>
      </c>
      <c r="D771" s="11" t="s">
        <v>1527</v>
      </c>
      <c r="E771" s="11">
        <v>1</v>
      </c>
      <c r="F771" s="12"/>
      <c r="G771">
        <v>1</v>
      </c>
      <c r="H771" s="11" t="s">
        <v>1528</v>
      </c>
      <c r="I771">
        <v>1</v>
      </c>
      <c r="J771" s="12">
        <f>K771/L771</f>
        <v>0.94444444444444442</v>
      </c>
      <c r="K771">
        <v>17</v>
      </c>
      <c r="L771">
        <v>18</v>
      </c>
      <c r="N771" s="18"/>
      <c r="O771" s="18"/>
      <c r="P771" s="18"/>
      <c r="Q771" s="14"/>
      <c r="R771" s="18"/>
      <c r="S771" s="19"/>
      <c r="T771" s="18"/>
    </row>
    <row r="772" spans="1:20" x14ac:dyDescent="0.3">
      <c r="A772" s="10">
        <f t="shared" ref="A772:B784" si="81">A771</f>
        <v>1080410</v>
      </c>
      <c r="B772" s="10" t="s">
        <v>909</v>
      </c>
      <c r="C772">
        <v>1</v>
      </c>
      <c r="D772" s="11" t="s">
        <v>50</v>
      </c>
      <c r="E772" s="11">
        <v>1</v>
      </c>
      <c r="G772">
        <v>1</v>
      </c>
      <c r="H772" s="11" t="s">
        <v>1529</v>
      </c>
      <c r="I772">
        <v>1</v>
      </c>
      <c r="N772" s="18"/>
      <c r="O772" s="18"/>
      <c r="P772" s="18"/>
      <c r="Q772" s="14"/>
      <c r="R772" s="18"/>
      <c r="S772" s="19"/>
      <c r="T772" s="18"/>
    </row>
    <row r="773" spans="1:20" x14ac:dyDescent="0.3">
      <c r="A773" s="10">
        <f t="shared" si="81"/>
        <v>1080410</v>
      </c>
      <c r="B773" s="10" t="s">
        <v>909</v>
      </c>
      <c r="C773">
        <v>1</v>
      </c>
      <c r="D773" s="11" t="s">
        <v>1530</v>
      </c>
      <c r="E773" s="11">
        <v>1</v>
      </c>
      <c r="G773">
        <v>1</v>
      </c>
      <c r="H773" s="11" t="s">
        <v>1531</v>
      </c>
      <c r="I773">
        <v>1</v>
      </c>
      <c r="N773" s="18"/>
      <c r="O773" s="18"/>
      <c r="P773" s="18"/>
      <c r="Q773" s="14"/>
      <c r="R773" s="18"/>
      <c r="S773" s="19"/>
      <c r="T773" s="18"/>
    </row>
    <row r="774" spans="1:20" x14ac:dyDescent="0.3">
      <c r="A774" s="10">
        <f t="shared" si="81"/>
        <v>1080410</v>
      </c>
      <c r="B774" s="10" t="s">
        <v>909</v>
      </c>
      <c r="C774">
        <v>1</v>
      </c>
      <c r="D774" s="11" t="s">
        <v>1532</v>
      </c>
      <c r="E774" s="11">
        <v>1</v>
      </c>
      <c r="G774">
        <v>1</v>
      </c>
      <c r="H774" s="11" t="s">
        <v>1533</v>
      </c>
      <c r="I774">
        <v>1</v>
      </c>
      <c r="N774" s="18"/>
      <c r="O774" s="18"/>
      <c r="P774" s="18"/>
      <c r="Q774" s="14"/>
      <c r="R774" s="18"/>
      <c r="S774" s="19"/>
      <c r="T774" s="18"/>
    </row>
    <row r="775" spans="1:20" x14ac:dyDescent="0.3">
      <c r="A775" s="10">
        <f t="shared" si="81"/>
        <v>1080410</v>
      </c>
      <c r="B775" s="10" t="s">
        <v>909</v>
      </c>
      <c r="C775">
        <v>1</v>
      </c>
      <c r="D775" s="11" t="s">
        <v>1534</v>
      </c>
      <c r="E775" s="11">
        <v>1</v>
      </c>
      <c r="N775" s="18"/>
      <c r="O775" s="18"/>
      <c r="P775" s="18"/>
      <c r="Q775" s="14"/>
      <c r="R775" s="18"/>
      <c r="S775" s="19"/>
      <c r="T775" s="18"/>
    </row>
    <row r="776" spans="1:20" x14ac:dyDescent="0.3">
      <c r="A776" s="10">
        <f t="shared" si="81"/>
        <v>1080410</v>
      </c>
      <c r="B776" s="10" t="s">
        <v>909</v>
      </c>
      <c r="C776">
        <v>1</v>
      </c>
      <c r="D776" s="11" t="s">
        <v>1535</v>
      </c>
      <c r="E776" s="11">
        <v>1</v>
      </c>
      <c r="N776" s="18"/>
      <c r="O776" s="18"/>
      <c r="P776" s="18"/>
      <c r="Q776" s="14"/>
      <c r="R776" s="18"/>
      <c r="S776" s="19"/>
      <c r="T776" s="18"/>
    </row>
    <row r="777" spans="1:20" x14ac:dyDescent="0.3">
      <c r="A777" s="10">
        <f t="shared" si="81"/>
        <v>1080410</v>
      </c>
      <c r="B777" s="10" t="s">
        <v>909</v>
      </c>
      <c r="C777">
        <v>1</v>
      </c>
      <c r="D777" s="11" t="s">
        <v>1536</v>
      </c>
      <c r="E777" s="11">
        <v>1</v>
      </c>
      <c r="N777" s="18"/>
      <c r="O777" s="18"/>
      <c r="P777" s="18"/>
      <c r="Q777" s="14"/>
      <c r="R777" s="18"/>
      <c r="S777" s="19"/>
      <c r="T777" s="18"/>
    </row>
    <row r="778" spans="1:20" x14ac:dyDescent="0.3">
      <c r="A778" s="10">
        <f t="shared" si="81"/>
        <v>1080410</v>
      </c>
      <c r="B778" s="10" t="s">
        <v>909</v>
      </c>
      <c r="C778">
        <v>1</v>
      </c>
      <c r="D778" s="11" t="s">
        <v>1537</v>
      </c>
      <c r="E778" s="11">
        <v>1</v>
      </c>
      <c r="N778" s="18"/>
      <c r="O778" s="18"/>
      <c r="P778" s="18"/>
      <c r="Q778" s="14"/>
      <c r="R778" s="18"/>
      <c r="S778" s="19"/>
      <c r="T778" s="18"/>
    </row>
    <row r="779" spans="1:20" x14ac:dyDescent="0.3">
      <c r="A779" s="10">
        <f t="shared" si="81"/>
        <v>1080410</v>
      </c>
      <c r="B779" s="10" t="s">
        <v>909</v>
      </c>
      <c r="C779">
        <v>1</v>
      </c>
      <c r="D779" s="11" t="s">
        <v>1538</v>
      </c>
      <c r="E779" s="11">
        <v>1</v>
      </c>
      <c r="N779" s="18"/>
      <c r="O779" s="18"/>
      <c r="P779" s="18"/>
      <c r="Q779" s="14"/>
      <c r="R779" s="18"/>
      <c r="S779" s="19"/>
      <c r="T779" s="18"/>
    </row>
    <row r="780" spans="1:20" x14ac:dyDescent="0.3">
      <c r="A780" s="10">
        <f t="shared" si="81"/>
        <v>1080410</v>
      </c>
      <c r="B780" s="10" t="s">
        <v>909</v>
      </c>
      <c r="C780">
        <v>1</v>
      </c>
      <c r="D780" s="11" t="s">
        <v>1539</v>
      </c>
      <c r="E780" s="11">
        <v>1</v>
      </c>
      <c r="N780" s="18"/>
      <c r="O780" s="18"/>
      <c r="P780" s="18"/>
      <c r="Q780" s="14"/>
      <c r="R780" s="18"/>
      <c r="S780" s="19"/>
      <c r="T780" s="18"/>
    </row>
    <row r="781" spans="1:20" x14ac:dyDescent="0.3">
      <c r="A781" s="10">
        <f t="shared" si="81"/>
        <v>1080410</v>
      </c>
      <c r="B781" s="10" t="s">
        <v>909</v>
      </c>
      <c r="C781">
        <v>1</v>
      </c>
      <c r="D781" s="11" t="s">
        <v>1540</v>
      </c>
      <c r="E781" s="11">
        <v>1</v>
      </c>
      <c r="N781" s="18"/>
      <c r="O781" s="18"/>
      <c r="P781" s="18"/>
      <c r="Q781" s="14"/>
      <c r="R781" s="18"/>
      <c r="S781" s="19"/>
      <c r="T781" s="18"/>
    </row>
    <row r="782" spans="1:20" x14ac:dyDescent="0.3">
      <c r="A782" s="10">
        <f t="shared" si="81"/>
        <v>1080410</v>
      </c>
      <c r="B782" s="10" t="s">
        <v>909</v>
      </c>
      <c r="C782">
        <v>1</v>
      </c>
      <c r="D782" s="11" t="s">
        <v>1541</v>
      </c>
      <c r="E782" s="11">
        <v>1</v>
      </c>
      <c r="N782" s="18"/>
      <c r="O782" s="18"/>
      <c r="P782" s="18"/>
      <c r="Q782" s="14"/>
      <c r="R782" s="18"/>
      <c r="S782" s="19"/>
      <c r="T782" s="18"/>
    </row>
    <row r="783" spans="1:20" x14ac:dyDescent="0.3">
      <c r="A783" s="10">
        <f t="shared" si="81"/>
        <v>1080410</v>
      </c>
      <c r="B783" s="10" t="s">
        <v>909</v>
      </c>
      <c r="C783">
        <v>1</v>
      </c>
      <c r="D783" s="11" t="s">
        <v>1542</v>
      </c>
      <c r="E783" s="11">
        <v>1</v>
      </c>
      <c r="N783" s="18"/>
      <c r="O783" s="18"/>
      <c r="P783" s="18"/>
      <c r="Q783" s="14"/>
      <c r="R783" s="18"/>
      <c r="S783" s="19"/>
      <c r="T783" s="18"/>
    </row>
    <row r="784" spans="1:20" x14ac:dyDescent="0.3">
      <c r="A784" s="10">
        <f t="shared" si="81"/>
        <v>1080410</v>
      </c>
      <c r="B784" s="10" t="s">
        <v>909</v>
      </c>
      <c r="C784">
        <v>1</v>
      </c>
      <c r="D784" t="s">
        <v>1543</v>
      </c>
      <c r="N784" s="18"/>
      <c r="O784" s="18"/>
      <c r="P784" s="18"/>
      <c r="Q784" s="14"/>
      <c r="R784" s="18"/>
      <c r="S784" s="19"/>
      <c r="T784" s="18"/>
    </row>
    <row r="785" spans="1:20" x14ac:dyDescent="0.3">
      <c r="A785" s="10">
        <v>1080409</v>
      </c>
      <c r="B785" s="10" t="s">
        <v>910</v>
      </c>
      <c r="C785">
        <v>1</v>
      </c>
      <c r="D785" s="11" t="s">
        <v>1544</v>
      </c>
      <c r="E785" s="11">
        <v>1</v>
      </c>
      <c r="F785" s="12"/>
      <c r="H785" t="s">
        <v>1545</v>
      </c>
      <c r="I785">
        <v>1</v>
      </c>
      <c r="J785" s="12">
        <f>K785/L785</f>
        <v>0.66666666666666663</v>
      </c>
      <c r="K785">
        <v>4</v>
      </c>
      <c r="L785">
        <v>6</v>
      </c>
      <c r="N785" s="18"/>
      <c r="O785" s="18"/>
      <c r="P785" s="18"/>
      <c r="Q785" s="14"/>
      <c r="R785" s="18"/>
      <c r="S785" s="19"/>
      <c r="T785" s="18"/>
    </row>
    <row r="786" spans="1:20" x14ac:dyDescent="0.3">
      <c r="A786" s="10">
        <f t="shared" ref="A786:B788" si="82">A785</f>
        <v>1080409</v>
      </c>
      <c r="B786" s="10" t="s">
        <v>910</v>
      </c>
      <c r="C786">
        <v>1</v>
      </c>
      <c r="D786" t="s">
        <v>1546</v>
      </c>
      <c r="G786">
        <v>1</v>
      </c>
      <c r="H786" s="11" t="s">
        <v>1547</v>
      </c>
      <c r="I786">
        <v>1</v>
      </c>
      <c r="N786" s="18"/>
      <c r="O786" s="18"/>
      <c r="P786" s="18"/>
      <c r="Q786" s="14"/>
      <c r="R786" s="18"/>
      <c r="S786" s="19"/>
      <c r="T786" s="18"/>
    </row>
    <row r="787" spans="1:20" x14ac:dyDescent="0.3">
      <c r="A787" s="10">
        <f t="shared" si="82"/>
        <v>1080409</v>
      </c>
      <c r="B787" s="10" t="s">
        <v>910</v>
      </c>
      <c r="C787">
        <v>1</v>
      </c>
      <c r="D787" s="11" t="s">
        <v>1548</v>
      </c>
      <c r="E787" s="11">
        <v>1</v>
      </c>
      <c r="N787" s="18"/>
      <c r="O787" s="18"/>
      <c r="P787" s="18"/>
      <c r="Q787" s="14"/>
      <c r="R787" s="18"/>
      <c r="S787" s="19"/>
      <c r="T787" s="18"/>
    </row>
    <row r="788" spans="1:20" x14ac:dyDescent="0.3">
      <c r="A788" s="10">
        <f t="shared" si="82"/>
        <v>1080409</v>
      </c>
      <c r="B788" s="10" t="s">
        <v>910</v>
      </c>
      <c r="C788">
        <v>1</v>
      </c>
      <c r="D788" s="11" t="s">
        <v>1549</v>
      </c>
      <c r="E788" s="11">
        <v>1</v>
      </c>
      <c r="N788" s="18"/>
      <c r="O788" s="18"/>
      <c r="P788" s="18"/>
      <c r="Q788" s="14"/>
      <c r="R788" s="18"/>
      <c r="S788" s="19"/>
      <c r="T788" s="18"/>
    </row>
    <row r="789" spans="1:20" x14ac:dyDescent="0.3">
      <c r="A789" s="10">
        <v>1080408</v>
      </c>
      <c r="B789" s="10" t="s">
        <v>911</v>
      </c>
      <c r="C789">
        <v>1</v>
      </c>
      <c r="D789" s="11" t="s">
        <v>1550</v>
      </c>
      <c r="E789" s="11">
        <v>1</v>
      </c>
      <c r="F789" s="12"/>
      <c r="G789">
        <v>1</v>
      </c>
      <c r="H789" s="11" t="s">
        <v>1551</v>
      </c>
      <c r="I789">
        <v>1</v>
      </c>
      <c r="J789" s="12">
        <f>K789/L789</f>
        <v>0.66666666666666663</v>
      </c>
      <c r="K789">
        <v>12</v>
      </c>
      <c r="L789">
        <v>18</v>
      </c>
      <c r="N789" s="18"/>
      <c r="O789" s="18"/>
      <c r="P789" s="18"/>
      <c r="Q789" s="14"/>
      <c r="R789" s="18"/>
      <c r="S789" s="19"/>
      <c r="T789" s="18"/>
    </row>
    <row r="790" spans="1:20" x14ac:dyDescent="0.3">
      <c r="A790" s="10">
        <f t="shared" ref="A790:B801" si="83">A789</f>
        <v>1080408</v>
      </c>
      <c r="B790" s="10" t="s">
        <v>911</v>
      </c>
      <c r="C790">
        <v>1</v>
      </c>
      <c r="D790" t="s">
        <v>1552</v>
      </c>
      <c r="G790">
        <v>1</v>
      </c>
      <c r="H790" s="11" t="s">
        <v>1553</v>
      </c>
      <c r="I790">
        <v>1</v>
      </c>
      <c r="N790" s="18"/>
      <c r="O790" s="18"/>
      <c r="P790" s="18"/>
      <c r="Q790" s="14"/>
      <c r="R790" s="18"/>
      <c r="S790" s="19"/>
      <c r="T790" s="18"/>
    </row>
    <row r="791" spans="1:20" x14ac:dyDescent="0.3">
      <c r="A791" s="10">
        <f t="shared" si="83"/>
        <v>1080408</v>
      </c>
      <c r="B791" s="10" t="s">
        <v>911</v>
      </c>
      <c r="C791">
        <v>2</v>
      </c>
      <c r="D791" s="11" t="s">
        <v>27</v>
      </c>
      <c r="E791" s="11">
        <v>1</v>
      </c>
      <c r="G791">
        <v>1</v>
      </c>
      <c r="H791" s="11" t="s">
        <v>1554</v>
      </c>
      <c r="I791">
        <v>1</v>
      </c>
      <c r="N791" s="18"/>
      <c r="O791" s="18"/>
      <c r="P791" s="18"/>
      <c r="Q791" s="14"/>
      <c r="R791" s="18"/>
      <c r="S791" s="19"/>
      <c r="T791" s="18"/>
    </row>
    <row r="792" spans="1:20" x14ac:dyDescent="0.3">
      <c r="A792" s="10">
        <f t="shared" si="83"/>
        <v>1080408</v>
      </c>
      <c r="B792" s="10" t="s">
        <v>911</v>
      </c>
      <c r="C792">
        <v>1</v>
      </c>
      <c r="D792" s="11" t="s">
        <v>1555</v>
      </c>
      <c r="E792" s="11">
        <v>1</v>
      </c>
      <c r="G792">
        <v>1</v>
      </c>
      <c r="H792" s="11" t="s">
        <v>1556</v>
      </c>
      <c r="I792">
        <v>1</v>
      </c>
      <c r="N792" s="18"/>
      <c r="O792" s="18"/>
      <c r="P792" s="18"/>
      <c r="Q792" s="14"/>
      <c r="R792" s="18"/>
      <c r="S792" s="19"/>
      <c r="T792" s="18"/>
    </row>
    <row r="793" spans="1:20" x14ac:dyDescent="0.3">
      <c r="A793" s="10">
        <f t="shared" si="83"/>
        <v>1080408</v>
      </c>
      <c r="B793" s="10" t="s">
        <v>911</v>
      </c>
      <c r="C793">
        <v>1</v>
      </c>
      <c r="D793" s="11" t="s">
        <v>1557</v>
      </c>
      <c r="E793" s="11">
        <v>1</v>
      </c>
      <c r="N793" s="18"/>
      <c r="O793" s="18"/>
      <c r="P793" s="18"/>
      <c r="Q793" s="14"/>
      <c r="R793" s="18"/>
      <c r="S793" s="19"/>
      <c r="T793" s="18"/>
    </row>
    <row r="794" spans="1:20" x14ac:dyDescent="0.3">
      <c r="A794" s="10">
        <f t="shared" si="83"/>
        <v>1080408</v>
      </c>
      <c r="B794" s="10" t="s">
        <v>911</v>
      </c>
      <c r="C794">
        <v>1</v>
      </c>
      <c r="D794" t="s">
        <v>1558</v>
      </c>
      <c r="N794" s="18"/>
      <c r="O794" s="18"/>
      <c r="P794" s="18"/>
      <c r="Q794" s="14"/>
      <c r="R794" s="18"/>
      <c r="S794" s="19"/>
      <c r="T794" s="18"/>
    </row>
    <row r="795" spans="1:20" x14ac:dyDescent="0.3">
      <c r="A795" s="10">
        <f t="shared" si="83"/>
        <v>1080408</v>
      </c>
      <c r="B795" s="10" t="s">
        <v>911</v>
      </c>
      <c r="C795">
        <v>1</v>
      </c>
      <c r="D795" s="11" t="s">
        <v>1559</v>
      </c>
      <c r="E795" s="11">
        <v>1</v>
      </c>
      <c r="N795" s="18"/>
      <c r="O795" s="18"/>
      <c r="P795" s="18"/>
      <c r="Q795" s="14"/>
      <c r="R795" s="18"/>
      <c r="S795" s="19"/>
      <c r="T795" s="18"/>
    </row>
    <row r="796" spans="1:20" x14ac:dyDescent="0.3">
      <c r="A796" s="10">
        <f t="shared" si="83"/>
        <v>1080408</v>
      </c>
      <c r="B796" s="10" t="s">
        <v>911</v>
      </c>
      <c r="C796">
        <v>1</v>
      </c>
      <c r="D796" t="s">
        <v>1560</v>
      </c>
      <c r="N796" s="18"/>
      <c r="O796" s="18"/>
      <c r="P796" s="18"/>
      <c r="Q796" s="14"/>
      <c r="R796" s="18"/>
      <c r="S796" s="19"/>
      <c r="T796" s="18"/>
    </row>
    <row r="797" spans="1:20" x14ac:dyDescent="0.3">
      <c r="A797" s="10">
        <f t="shared" si="83"/>
        <v>1080408</v>
      </c>
      <c r="B797" s="10" t="s">
        <v>911</v>
      </c>
      <c r="C797">
        <v>1</v>
      </c>
      <c r="D797" s="11" t="s">
        <v>1561</v>
      </c>
      <c r="E797" s="11">
        <v>1</v>
      </c>
      <c r="N797" s="18"/>
      <c r="O797" s="18"/>
      <c r="P797" s="18"/>
      <c r="Q797" s="14"/>
      <c r="R797" s="18"/>
      <c r="S797" s="19"/>
      <c r="T797" s="18"/>
    </row>
    <row r="798" spans="1:20" x14ac:dyDescent="0.3">
      <c r="A798" s="10">
        <f t="shared" si="83"/>
        <v>1080408</v>
      </c>
      <c r="B798" s="10" t="s">
        <v>911</v>
      </c>
      <c r="C798">
        <v>1</v>
      </c>
      <c r="D798" t="s">
        <v>1562</v>
      </c>
      <c r="N798" s="18"/>
      <c r="O798" s="18"/>
      <c r="P798" s="18"/>
      <c r="Q798" s="14"/>
      <c r="R798" s="18"/>
      <c r="S798" s="19"/>
      <c r="T798" s="18"/>
    </row>
    <row r="799" spans="1:20" x14ac:dyDescent="0.3">
      <c r="A799" s="10">
        <f t="shared" si="83"/>
        <v>1080408</v>
      </c>
      <c r="B799" s="10" t="s">
        <v>911</v>
      </c>
      <c r="C799">
        <v>1</v>
      </c>
      <c r="D799" s="11" t="s">
        <v>1563</v>
      </c>
      <c r="E799" s="11">
        <v>1</v>
      </c>
      <c r="N799" s="18"/>
      <c r="O799" s="18"/>
      <c r="P799" s="18"/>
      <c r="Q799" s="14"/>
      <c r="R799" s="18"/>
      <c r="S799" s="19"/>
      <c r="T799" s="18"/>
    </row>
    <row r="800" spans="1:20" x14ac:dyDescent="0.3">
      <c r="A800" s="10">
        <f t="shared" si="83"/>
        <v>1080408</v>
      </c>
      <c r="B800" s="10" t="s">
        <v>911</v>
      </c>
      <c r="C800">
        <v>1</v>
      </c>
      <c r="D800" t="s">
        <v>1468</v>
      </c>
      <c r="N800" s="18"/>
      <c r="O800" s="18"/>
      <c r="P800" s="18"/>
      <c r="Q800" s="14"/>
      <c r="R800" s="18"/>
      <c r="S800" s="19"/>
      <c r="T800" s="18"/>
    </row>
    <row r="801" spans="1:20" x14ac:dyDescent="0.3">
      <c r="A801" s="10">
        <f t="shared" si="83"/>
        <v>1080408</v>
      </c>
      <c r="B801" s="10" t="s">
        <v>911</v>
      </c>
      <c r="C801">
        <v>1</v>
      </c>
      <c r="D801" t="s">
        <v>1564</v>
      </c>
      <c r="N801" s="18"/>
      <c r="O801" s="18"/>
      <c r="P801" s="18"/>
      <c r="Q801" s="14"/>
      <c r="R801" s="18"/>
      <c r="S801" s="19"/>
      <c r="T801" s="18"/>
    </row>
    <row r="802" spans="1:20" x14ac:dyDescent="0.3">
      <c r="A802" s="10">
        <v>1080407</v>
      </c>
      <c r="B802" s="10" t="s">
        <v>912</v>
      </c>
      <c r="C802">
        <v>1</v>
      </c>
      <c r="D802" s="11" t="s">
        <v>1565</v>
      </c>
      <c r="E802" s="11">
        <v>1</v>
      </c>
      <c r="F802" s="12"/>
      <c r="G802">
        <v>1</v>
      </c>
      <c r="H802" s="11" t="s">
        <v>146</v>
      </c>
      <c r="I802">
        <v>1</v>
      </c>
      <c r="J802" s="12">
        <f>K802/L802</f>
        <v>0.58333333333333337</v>
      </c>
      <c r="K802">
        <v>7</v>
      </c>
      <c r="L802">
        <v>12</v>
      </c>
      <c r="N802" s="18"/>
      <c r="O802" s="18"/>
      <c r="P802" s="18"/>
      <c r="Q802" s="14"/>
      <c r="R802" s="18"/>
      <c r="S802" s="19"/>
      <c r="T802" s="18"/>
    </row>
    <row r="803" spans="1:20" x14ac:dyDescent="0.3">
      <c r="A803" s="10">
        <f t="shared" ref="A803:B811" si="84">A802</f>
        <v>1080407</v>
      </c>
      <c r="B803" s="10" t="s">
        <v>912</v>
      </c>
      <c r="C803">
        <v>1</v>
      </c>
      <c r="D803" s="11" t="s">
        <v>1566</v>
      </c>
      <c r="E803" s="11">
        <v>1</v>
      </c>
      <c r="G803">
        <v>1</v>
      </c>
      <c r="H803" s="11" t="s">
        <v>1567</v>
      </c>
      <c r="I803">
        <v>1</v>
      </c>
      <c r="N803" s="18"/>
      <c r="O803" s="18"/>
      <c r="P803" s="18"/>
      <c r="Q803" s="14"/>
      <c r="R803" s="18"/>
      <c r="S803" s="19"/>
      <c r="T803" s="18"/>
    </row>
    <row r="804" spans="1:20" x14ac:dyDescent="0.3">
      <c r="A804" s="10">
        <f t="shared" si="84"/>
        <v>1080407</v>
      </c>
      <c r="B804" s="10" t="s">
        <v>912</v>
      </c>
      <c r="C804">
        <v>1</v>
      </c>
      <c r="D804" s="11" t="s">
        <v>1568</v>
      </c>
      <c r="E804" s="11">
        <v>1</v>
      </c>
      <c r="N804" s="18"/>
      <c r="O804" s="18"/>
      <c r="P804" s="18"/>
      <c r="Q804" s="14"/>
      <c r="R804" s="18"/>
      <c r="S804" s="19"/>
      <c r="T804" s="18"/>
    </row>
    <row r="805" spans="1:20" x14ac:dyDescent="0.3">
      <c r="A805" s="10">
        <f t="shared" si="84"/>
        <v>1080407</v>
      </c>
      <c r="B805" s="10" t="s">
        <v>912</v>
      </c>
      <c r="C805">
        <v>1</v>
      </c>
      <c r="D805" t="s">
        <v>1569</v>
      </c>
      <c r="N805" s="18"/>
      <c r="O805" s="18"/>
      <c r="P805" s="18"/>
      <c r="Q805" s="14"/>
      <c r="R805" s="18"/>
      <c r="S805" s="19"/>
      <c r="T805" s="18"/>
    </row>
    <row r="806" spans="1:20" x14ac:dyDescent="0.3">
      <c r="A806" s="10">
        <f t="shared" si="84"/>
        <v>1080407</v>
      </c>
      <c r="B806" s="10" t="s">
        <v>912</v>
      </c>
      <c r="C806">
        <v>1</v>
      </c>
      <c r="D806" t="s">
        <v>357</v>
      </c>
      <c r="N806" s="18"/>
      <c r="O806" s="18"/>
      <c r="P806" s="18"/>
      <c r="Q806" s="14"/>
      <c r="R806" s="18"/>
      <c r="S806" s="19"/>
      <c r="T806" s="18"/>
    </row>
    <row r="807" spans="1:20" x14ac:dyDescent="0.3">
      <c r="A807" s="10">
        <f t="shared" si="84"/>
        <v>1080407</v>
      </c>
      <c r="B807" s="10" t="s">
        <v>912</v>
      </c>
      <c r="C807">
        <v>1</v>
      </c>
      <c r="D807" s="11" t="s">
        <v>1570</v>
      </c>
      <c r="E807" s="11">
        <v>1</v>
      </c>
      <c r="N807" s="18"/>
      <c r="O807" s="18"/>
      <c r="P807" s="18"/>
      <c r="Q807" s="14"/>
      <c r="R807" s="18"/>
      <c r="S807" s="19"/>
      <c r="T807" s="18"/>
    </row>
    <row r="808" spans="1:20" x14ac:dyDescent="0.3">
      <c r="A808" s="10">
        <f t="shared" si="84"/>
        <v>1080407</v>
      </c>
      <c r="B808" s="10" t="s">
        <v>912</v>
      </c>
      <c r="C808">
        <v>1</v>
      </c>
      <c r="D808" s="11" t="s">
        <v>1571</v>
      </c>
      <c r="E808" s="11">
        <v>1</v>
      </c>
      <c r="N808" s="18"/>
      <c r="O808" s="18"/>
      <c r="P808" s="18"/>
      <c r="Q808" s="14"/>
      <c r="R808" s="18"/>
      <c r="S808" s="19"/>
      <c r="T808" s="18"/>
    </row>
    <row r="809" spans="1:20" x14ac:dyDescent="0.3">
      <c r="A809" s="10">
        <f t="shared" si="84"/>
        <v>1080407</v>
      </c>
      <c r="B809" s="10" t="s">
        <v>912</v>
      </c>
      <c r="C809">
        <v>1</v>
      </c>
      <c r="D809" t="s">
        <v>1468</v>
      </c>
      <c r="N809" s="18"/>
      <c r="O809" s="18"/>
      <c r="P809" s="18"/>
      <c r="Q809" s="14"/>
      <c r="R809" s="18"/>
      <c r="S809" s="19"/>
      <c r="T809" s="18"/>
    </row>
    <row r="810" spans="1:20" x14ac:dyDescent="0.3">
      <c r="A810" s="10">
        <f t="shared" si="84"/>
        <v>1080407</v>
      </c>
      <c r="B810" s="10" t="s">
        <v>912</v>
      </c>
      <c r="C810">
        <v>1</v>
      </c>
      <c r="D810" t="s">
        <v>1572</v>
      </c>
      <c r="N810" s="18"/>
      <c r="O810" s="18"/>
      <c r="P810" s="18"/>
      <c r="Q810" s="14"/>
      <c r="R810" s="18"/>
      <c r="S810" s="19"/>
      <c r="T810" s="18"/>
    </row>
    <row r="811" spans="1:20" x14ac:dyDescent="0.3">
      <c r="A811" s="10">
        <f t="shared" si="84"/>
        <v>1080407</v>
      </c>
      <c r="B811" s="10" t="s">
        <v>912</v>
      </c>
      <c r="C811">
        <v>1</v>
      </c>
      <c r="D811" t="s">
        <v>1573</v>
      </c>
      <c r="N811" s="18"/>
      <c r="O811" s="18"/>
      <c r="P811" s="18"/>
      <c r="Q811" s="14"/>
      <c r="R811" s="18"/>
      <c r="S811" s="19"/>
      <c r="T811" s="18"/>
    </row>
    <row r="812" spans="1:20" x14ac:dyDescent="0.3">
      <c r="A812" s="10">
        <v>1080406</v>
      </c>
      <c r="B812" s="10" t="s">
        <v>913</v>
      </c>
      <c r="C812">
        <v>2</v>
      </c>
      <c r="D812" s="11" t="s">
        <v>1017</v>
      </c>
      <c r="E812" s="11">
        <v>1</v>
      </c>
      <c r="F812" s="12"/>
      <c r="G812">
        <v>1</v>
      </c>
      <c r="H812" s="11" t="s">
        <v>1574</v>
      </c>
      <c r="I812">
        <v>1</v>
      </c>
      <c r="J812" s="12">
        <f>K812/L812</f>
        <v>0.75</v>
      </c>
      <c r="K812">
        <v>9</v>
      </c>
      <c r="L812">
        <v>12</v>
      </c>
      <c r="N812" s="18"/>
      <c r="O812" s="18"/>
      <c r="P812" s="18"/>
      <c r="Q812" s="14"/>
      <c r="R812" s="18"/>
      <c r="S812" s="19"/>
      <c r="T812" s="18"/>
    </row>
    <row r="813" spans="1:20" x14ac:dyDescent="0.3">
      <c r="A813" s="10">
        <f t="shared" ref="A813:B821" si="85">A812</f>
        <v>1080406</v>
      </c>
      <c r="B813" s="10" t="s">
        <v>913</v>
      </c>
      <c r="C813">
        <v>1</v>
      </c>
      <c r="D813" s="11" t="s">
        <v>1575</v>
      </c>
      <c r="E813" s="11">
        <v>1</v>
      </c>
      <c r="N813" s="18"/>
      <c r="O813" s="18"/>
      <c r="P813" s="18"/>
      <c r="Q813" s="14"/>
      <c r="R813" s="18"/>
      <c r="S813" s="19"/>
      <c r="T813" s="18"/>
    </row>
    <row r="814" spans="1:20" x14ac:dyDescent="0.3">
      <c r="A814" s="10">
        <f t="shared" si="85"/>
        <v>1080406</v>
      </c>
      <c r="B814" s="10" t="s">
        <v>913</v>
      </c>
      <c r="C814">
        <v>1</v>
      </c>
      <c r="D814" s="11" t="s">
        <v>1576</v>
      </c>
      <c r="E814" s="11">
        <v>1</v>
      </c>
      <c r="N814" s="18"/>
      <c r="O814" s="18"/>
      <c r="P814" s="18"/>
      <c r="Q814" s="14"/>
      <c r="R814" s="18"/>
      <c r="S814" s="19"/>
      <c r="T814" s="18"/>
    </row>
    <row r="815" spans="1:20" x14ac:dyDescent="0.3">
      <c r="A815" s="10">
        <f t="shared" si="85"/>
        <v>1080406</v>
      </c>
      <c r="B815" s="10" t="s">
        <v>913</v>
      </c>
      <c r="C815">
        <v>1</v>
      </c>
      <c r="D815" s="11" t="s">
        <v>1577</v>
      </c>
      <c r="E815" s="11">
        <v>1</v>
      </c>
      <c r="N815" s="18"/>
      <c r="O815" s="18"/>
      <c r="P815" s="18"/>
      <c r="Q815" s="14"/>
      <c r="R815" s="18"/>
      <c r="S815" s="19"/>
      <c r="T815" s="18"/>
    </row>
    <row r="816" spans="1:20" x14ac:dyDescent="0.3">
      <c r="A816" s="10">
        <f t="shared" si="85"/>
        <v>1080406</v>
      </c>
      <c r="B816" s="10" t="s">
        <v>913</v>
      </c>
      <c r="C816">
        <v>1</v>
      </c>
      <c r="D816" t="s">
        <v>1578</v>
      </c>
      <c r="N816" s="18"/>
      <c r="O816" s="18"/>
      <c r="P816" s="18"/>
      <c r="Q816" s="14"/>
      <c r="R816" s="18"/>
      <c r="S816" s="19"/>
      <c r="T816" s="18"/>
    </row>
    <row r="817" spans="1:20" x14ac:dyDescent="0.3">
      <c r="A817" s="10">
        <f t="shared" si="85"/>
        <v>1080406</v>
      </c>
      <c r="B817" s="10" t="s">
        <v>913</v>
      </c>
      <c r="C817">
        <v>1</v>
      </c>
      <c r="D817" s="11" t="s">
        <v>1579</v>
      </c>
      <c r="E817" s="11">
        <v>1</v>
      </c>
      <c r="N817" s="18"/>
      <c r="O817" s="18"/>
      <c r="P817" s="18"/>
      <c r="Q817" s="14"/>
      <c r="R817" s="18"/>
      <c r="S817" s="19"/>
      <c r="T817" s="18"/>
    </row>
    <row r="818" spans="1:20" x14ac:dyDescent="0.3">
      <c r="A818" s="10">
        <f t="shared" si="85"/>
        <v>1080406</v>
      </c>
      <c r="B818" s="10" t="s">
        <v>913</v>
      </c>
      <c r="C818">
        <v>1</v>
      </c>
      <c r="D818" t="s">
        <v>256</v>
      </c>
      <c r="N818" s="18"/>
      <c r="O818" s="18"/>
      <c r="P818" s="18"/>
      <c r="Q818" s="14"/>
      <c r="R818" s="18"/>
      <c r="S818" s="19"/>
      <c r="T818" s="18"/>
    </row>
    <row r="819" spans="1:20" x14ac:dyDescent="0.3">
      <c r="A819" s="10">
        <f t="shared" si="85"/>
        <v>1080406</v>
      </c>
      <c r="B819" s="10" t="s">
        <v>913</v>
      </c>
      <c r="C819">
        <v>1</v>
      </c>
      <c r="D819" s="11" t="s">
        <v>1580</v>
      </c>
      <c r="E819" s="11">
        <v>1</v>
      </c>
      <c r="N819" s="18"/>
      <c r="O819" s="18"/>
      <c r="P819" s="18"/>
      <c r="Q819" s="14"/>
      <c r="R819" s="18"/>
      <c r="S819" s="19"/>
      <c r="T819" s="18"/>
    </row>
    <row r="820" spans="1:20" x14ac:dyDescent="0.3">
      <c r="A820" s="10">
        <f t="shared" si="85"/>
        <v>1080406</v>
      </c>
      <c r="B820" s="10" t="s">
        <v>913</v>
      </c>
      <c r="C820">
        <v>1</v>
      </c>
      <c r="D820" t="s">
        <v>1581</v>
      </c>
      <c r="N820" s="18"/>
      <c r="O820" s="18"/>
      <c r="P820" s="18"/>
      <c r="Q820" s="14"/>
      <c r="R820" s="18"/>
      <c r="S820" s="19"/>
      <c r="T820" s="18"/>
    </row>
    <row r="821" spans="1:20" x14ac:dyDescent="0.3">
      <c r="A821" s="10">
        <f t="shared" si="85"/>
        <v>1080406</v>
      </c>
      <c r="B821" s="10" t="s">
        <v>913</v>
      </c>
      <c r="C821">
        <v>1</v>
      </c>
      <c r="D821" s="11" t="s">
        <v>1582</v>
      </c>
      <c r="E821" s="11">
        <v>1</v>
      </c>
      <c r="N821" s="18"/>
      <c r="O821" s="18"/>
      <c r="P821" s="18"/>
      <c r="Q821" s="14"/>
      <c r="R821" s="18"/>
      <c r="S821" s="19"/>
      <c r="T821" s="18"/>
    </row>
    <row r="822" spans="1:20" x14ac:dyDescent="0.3">
      <c r="A822" s="4">
        <v>1080405</v>
      </c>
      <c r="B822" s="10" t="s">
        <v>914</v>
      </c>
      <c r="C822">
        <v>1</v>
      </c>
      <c r="D822" s="11" t="s">
        <v>1583</v>
      </c>
      <c r="E822" s="11">
        <v>1</v>
      </c>
      <c r="F822" s="12"/>
      <c r="G822">
        <v>1</v>
      </c>
      <c r="H822" s="11" t="s">
        <v>1584</v>
      </c>
      <c r="I822">
        <v>1</v>
      </c>
      <c r="J822" s="12">
        <f>K822/L822</f>
        <v>0.6</v>
      </c>
      <c r="K822">
        <v>3</v>
      </c>
      <c r="L822">
        <v>5</v>
      </c>
      <c r="N822" s="18"/>
      <c r="O822" s="18"/>
      <c r="P822" s="18"/>
      <c r="Q822" s="14"/>
      <c r="R822" s="18"/>
      <c r="S822" s="19"/>
      <c r="T822" s="18"/>
    </row>
    <row r="823" spans="1:20" x14ac:dyDescent="0.3">
      <c r="A823" s="10">
        <f t="shared" ref="A823:B825" si="86">A822</f>
        <v>1080405</v>
      </c>
      <c r="B823" s="10" t="s">
        <v>914</v>
      </c>
      <c r="H823" t="s">
        <v>1585</v>
      </c>
      <c r="I823">
        <v>1</v>
      </c>
      <c r="N823" s="18"/>
      <c r="O823" s="18"/>
      <c r="P823" s="18"/>
      <c r="Q823" s="14"/>
      <c r="R823" s="18"/>
      <c r="S823" s="19"/>
      <c r="T823" s="18"/>
    </row>
    <row r="824" spans="1:20" x14ac:dyDescent="0.3">
      <c r="A824" s="10">
        <f t="shared" si="86"/>
        <v>1080405</v>
      </c>
      <c r="B824" s="10" t="s">
        <v>914</v>
      </c>
      <c r="H824" t="s">
        <v>1586</v>
      </c>
      <c r="I824">
        <v>1</v>
      </c>
      <c r="N824" s="18"/>
      <c r="O824" s="18"/>
      <c r="P824" s="18"/>
      <c r="Q824" s="14"/>
      <c r="R824" s="18"/>
      <c r="S824" s="19"/>
      <c r="T824" s="18"/>
    </row>
    <row r="825" spans="1:20" x14ac:dyDescent="0.3">
      <c r="A825" s="10">
        <f t="shared" si="86"/>
        <v>1080405</v>
      </c>
      <c r="B825" s="10" t="s">
        <v>914</v>
      </c>
      <c r="G825">
        <v>1</v>
      </c>
      <c r="H825" s="11" t="s">
        <v>1587</v>
      </c>
      <c r="I825">
        <v>1</v>
      </c>
      <c r="N825" s="18"/>
      <c r="O825" s="18"/>
      <c r="P825" s="18"/>
      <c r="Q825" s="14"/>
      <c r="R825" s="18"/>
      <c r="S825" s="19"/>
      <c r="T825" s="18"/>
    </row>
    <row r="826" spans="1:20" x14ac:dyDescent="0.3">
      <c r="A826" s="10">
        <v>1080404</v>
      </c>
      <c r="B826" s="10" t="s">
        <v>915</v>
      </c>
      <c r="C826">
        <v>1</v>
      </c>
      <c r="D826" s="11" t="s">
        <v>1588</v>
      </c>
      <c r="E826" s="11">
        <v>1</v>
      </c>
      <c r="F826" s="12"/>
      <c r="G826">
        <v>1</v>
      </c>
      <c r="H826" s="11" t="s">
        <v>1589</v>
      </c>
      <c r="I826">
        <v>1</v>
      </c>
      <c r="J826" s="12">
        <f>K826/L826</f>
        <v>0.68181818181818177</v>
      </c>
      <c r="K826">
        <v>15</v>
      </c>
      <c r="L826">
        <v>22</v>
      </c>
      <c r="N826" s="18"/>
      <c r="O826" s="18"/>
      <c r="P826" s="18"/>
      <c r="Q826" s="14"/>
      <c r="R826" s="18"/>
      <c r="S826" s="19"/>
      <c r="T826" s="18"/>
    </row>
    <row r="827" spans="1:20" x14ac:dyDescent="0.3">
      <c r="A827" s="10">
        <f t="shared" ref="A827:B842" si="87">A826</f>
        <v>1080404</v>
      </c>
      <c r="B827" s="10" t="s">
        <v>915</v>
      </c>
      <c r="C827">
        <v>1</v>
      </c>
      <c r="D827" s="11" t="s">
        <v>1590</v>
      </c>
      <c r="E827" s="11">
        <v>1</v>
      </c>
      <c r="G827">
        <v>1</v>
      </c>
      <c r="H827" s="11" t="s">
        <v>1591</v>
      </c>
      <c r="I827">
        <v>1</v>
      </c>
      <c r="N827" s="18"/>
      <c r="O827" s="18"/>
      <c r="P827" s="18"/>
      <c r="Q827" s="14"/>
      <c r="R827" s="18"/>
      <c r="S827" s="19"/>
      <c r="T827" s="18"/>
    </row>
    <row r="828" spans="1:20" x14ac:dyDescent="0.3">
      <c r="A828" s="10">
        <f t="shared" si="87"/>
        <v>1080404</v>
      </c>
      <c r="B828" s="10" t="s">
        <v>915</v>
      </c>
      <c r="C828">
        <v>1</v>
      </c>
      <c r="D828" t="s">
        <v>41</v>
      </c>
      <c r="G828">
        <v>1</v>
      </c>
      <c r="H828" s="11" t="s">
        <v>1592</v>
      </c>
      <c r="I828">
        <v>1</v>
      </c>
      <c r="N828" s="18"/>
      <c r="O828" s="18"/>
      <c r="P828" s="18"/>
      <c r="Q828" s="14"/>
      <c r="R828" s="18"/>
      <c r="S828" s="19"/>
      <c r="T828" s="18"/>
    </row>
    <row r="829" spans="1:20" x14ac:dyDescent="0.3">
      <c r="A829" s="10">
        <f t="shared" si="87"/>
        <v>1080404</v>
      </c>
      <c r="B829" s="10" t="s">
        <v>915</v>
      </c>
      <c r="C829">
        <v>1</v>
      </c>
      <c r="D829" s="11" t="s">
        <v>1593</v>
      </c>
      <c r="E829" s="11">
        <v>1</v>
      </c>
      <c r="N829" s="18"/>
      <c r="O829" s="18"/>
      <c r="P829" s="18"/>
      <c r="Q829" s="14"/>
      <c r="R829" s="18"/>
      <c r="S829" s="19"/>
      <c r="T829" s="18"/>
    </row>
    <row r="830" spans="1:20" x14ac:dyDescent="0.3">
      <c r="A830" s="10">
        <f t="shared" si="87"/>
        <v>1080404</v>
      </c>
      <c r="B830" s="10" t="s">
        <v>915</v>
      </c>
      <c r="C830">
        <v>1</v>
      </c>
      <c r="D830" s="11" t="s">
        <v>1594</v>
      </c>
      <c r="E830" s="11">
        <v>1</v>
      </c>
      <c r="N830" s="18"/>
      <c r="O830" s="18"/>
      <c r="P830" s="18"/>
      <c r="Q830" s="14"/>
      <c r="R830" s="18"/>
      <c r="S830" s="19"/>
      <c r="T830" s="18"/>
    </row>
    <row r="831" spans="1:20" x14ac:dyDescent="0.3">
      <c r="A831" s="10">
        <f t="shared" si="87"/>
        <v>1080404</v>
      </c>
      <c r="B831" s="10" t="s">
        <v>915</v>
      </c>
      <c r="C831">
        <v>1</v>
      </c>
      <c r="D831" s="11" t="s">
        <v>1595</v>
      </c>
      <c r="E831" s="11">
        <v>1</v>
      </c>
      <c r="N831" s="18"/>
      <c r="O831" s="18"/>
      <c r="P831" s="18"/>
      <c r="Q831" s="14"/>
      <c r="R831" s="18"/>
      <c r="S831" s="19"/>
      <c r="T831" s="18"/>
    </row>
    <row r="832" spans="1:20" x14ac:dyDescent="0.3">
      <c r="A832" s="10">
        <f t="shared" si="87"/>
        <v>1080404</v>
      </c>
      <c r="B832" s="10" t="s">
        <v>915</v>
      </c>
      <c r="C832">
        <v>1</v>
      </c>
      <c r="D832" t="s">
        <v>1596</v>
      </c>
      <c r="N832" s="18"/>
      <c r="O832" s="18"/>
      <c r="P832" s="18"/>
      <c r="Q832" s="14"/>
      <c r="R832" s="18"/>
      <c r="S832" s="19"/>
      <c r="T832" s="18"/>
    </row>
    <row r="833" spans="1:20" x14ac:dyDescent="0.3">
      <c r="A833" s="10">
        <f t="shared" si="87"/>
        <v>1080404</v>
      </c>
      <c r="B833" s="10" t="s">
        <v>915</v>
      </c>
      <c r="C833">
        <v>1</v>
      </c>
      <c r="D833" t="s">
        <v>1597</v>
      </c>
      <c r="N833" s="18"/>
      <c r="O833" s="18"/>
      <c r="P833" s="18"/>
      <c r="Q833" s="14"/>
      <c r="R833" s="18"/>
      <c r="S833" s="19"/>
      <c r="T833" s="18"/>
    </row>
    <row r="834" spans="1:20" x14ac:dyDescent="0.3">
      <c r="A834" s="10">
        <f t="shared" si="87"/>
        <v>1080404</v>
      </c>
      <c r="B834" s="10" t="s">
        <v>915</v>
      </c>
      <c r="C834">
        <v>1</v>
      </c>
      <c r="D834" s="11" t="s">
        <v>1598</v>
      </c>
      <c r="E834" s="11">
        <v>1</v>
      </c>
      <c r="N834" s="18"/>
      <c r="O834" s="18"/>
      <c r="P834" s="18"/>
      <c r="Q834" s="14"/>
      <c r="R834" s="18"/>
      <c r="S834" s="19"/>
      <c r="T834" s="18"/>
    </row>
    <row r="835" spans="1:20" x14ac:dyDescent="0.3">
      <c r="A835" s="10">
        <f t="shared" si="87"/>
        <v>1080404</v>
      </c>
      <c r="B835" s="10" t="s">
        <v>915</v>
      </c>
      <c r="C835">
        <v>1</v>
      </c>
      <c r="D835" t="s">
        <v>1599</v>
      </c>
      <c r="N835" s="18"/>
      <c r="O835" s="18"/>
      <c r="P835" s="18"/>
      <c r="Q835" s="14"/>
      <c r="R835" s="18"/>
      <c r="S835" s="19"/>
      <c r="T835" s="18"/>
    </row>
    <row r="836" spans="1:20" x14ac:dyDescent="0.3">
      <c r="A836" s="10">
        <f t="shared" si="87"/>
        <v>1080404</v>
      </c>
      <c r="B836" s="10" t="s">
        <v>915</v>
      </c>
      <c r="C836">
        <v>1</v>
      </c>
      <c r="D836" s="11" t="s">
        <v>1600</v>
      </c>
      <c r="E836" s="11">
        <v>1</v>
      </c>
      <c r="N836" s="18"/>
      <c r="O836" s="18"/>
      <c r="P836" s="18"/>
      <c r="Q836" s="14"/>
      <c r="R836" s="18"/>
      <c r="S836" s="19"/>
      <c r="T836" s="18"/>
    </row>
    <row r="837" spans="1:20" x14ac:dyDescent="0.3">
      <c r="A837" s="10">
        <f t="shared" si="87"/>
        <v>1080404</v>
      </c>
      <c r="B837" s="10" t="s">
        <v>915</v>
      </c>
      <c r="C837">
        <v>1</v>
      </c>
      <c r="D837" s="11" t="s">
        <v>1601</v>
      </c>
      <c r="E837" s="11">
        <v>1</v>
      </c>
      <c r="N837" s="18"/>
      <c r="O837" s="18"/>
      <c r="P837" s="18"/>
      <c r="Q837" s="14"/>
      <c r="R837" s="18"/>
      <c r="S837" s="19"/>
      <c r="T837" s="18"/>
    </row>
    <row r="838" spans="1:20" x14ac:dyDescent="0.3">
      <c r="A838" s="10">
        <f t="shared" si="87"/>
        <v>1080404</v>
      </c>
      <c r="B838" s="10" t="s">
        <v>915</v>
      </c>
      <c r="C838">
        <v>1</v>
      </c>
      <c r="D838" s="11" t="s">
        <v>1602</v>
      </c>
      <c r="E838" s="11">
        <v>1</v>
      </c>
      <c r="N838" s="18"/>
      <c r="O838" s="18"/>
      <c r="P838" s="18"/>
      <c r="Q838" s="14"/>
      <c r="R838" s="18"/>
      <c r="S838" s="19"/>
      <c r="T838" s="18"/>
    </row>
    <row r="839" spans="1:20" x14ac:dyDescent="0.3">
      <c r="A839" s="10">
        <f t="shared" si="87"/>
        <v>1080404</v>
      </c>
      <c r="B839" s="10" t="s">
        <v>915</v>
      </c>
      <c r="C839">
        <v>1</v>
      </c>
      <c r="D839" t="s">
        <v>1603</v>
      </c>
      <c r="N839" s="18"/>
      <c r="O839" s="18"/>
      <c r="P839" s="18"/>
      <c r="Q839" s="14"/>
      <c r="R839" s="18"/>
      <c r="S839" s="19"/>
      <c r="T839" s="18"/>
    </row>
    <row r="840" spans="1:20" x14ac:dyDescent="0.3">
      <c r="A840" s="10">
        <f t="shared" si="87"/>
        <v>1080404</v>
      </c>
      <c r="B840" s="10" t="s">
        <v>915</v>
      </c>
      <c r="C840">
        <v>1</v>
      </c>
      <c r="D840" t="s">
        <v>1604</v>
      </c>
      <c r="N840" s="18"/>
      <c r="O840" s="18"/>
      <c r="P840" s="18"/>
      <c r="Q840" s="14"/>
      <c r="R840" s="18"/>
      <c r="S840" s="19"/>
      <c r="T840" s="18"/>
    </row>
    <row r="841" spans="1:20" x14ac:dyDescent="0.3">
      <c r="A841" s="10">
        <f t="shared" si="87"/>
        <v>1080404</v>
      </c>
      <c r="B841" s="10" t="s">
        <v>915</v>
      </c>
      <c r="C841">
        <v>1</v>
      </c>
      <c r="D841" s="11" t="s">
        <v>1605</v>
      </c>
      <c r="E841" s="11">
        <v>1</v>
      </c>
      <c r="N841" s="18"/>
      <c r="O841" s="18"/>
      <c r="P841" s="18"/>
      <c r="Q841" s="14"/>
      <c r="R841" s="18"/>
      <c r="S841" s="19"/>
      <c r="T841" s="18"/>
    </row>
    <row r="842" spans="1:20" x14ac:dyDescent="0.3">
      <c r="A842" s="10">
        <f t="shared" si="87"/>
        <v>1080404</v>
      </c>
      <c r="B842" s="10" t="s">
        <v>915</v>
      </c>
      <c r="C842">
        <v>1</v>
      </c>
      <c r="D842" s="11" t="s">
        <v>1606</v>
      </c>
      <c r="E842" s="11">
        <v>1</v>
      </c>
      <c r="N842" s="18"/>
      <c r="O842" s="18"/>
      <c r="P842" s="18"/>
      <c r="Q842" s="14"/>
      <c r="R842" s="18"/>
      <c r="S842" s="19"/>
      <c r="T842" s="18"/>
    </row>
    <row r="843" spans="1:20" x14ac:dyDescent="0.3">
      <c r="A843" s="10">
        <f t="shared" ref="A843:B844" si="88">A842</f>
        <v>1080404</v>
      </c>
      <c r="B843" s="10" t="s">
        <v>915</v>
      </c>
      <c r="C843">
        <v>1</v>
      </c>
      <c r="D843" t="s">
        <v>1607</v>
      </c>
      <c r="N843" s="18"/>
      <c r="O843" s="18"/>
      <c r="P843" s="18"/>
      <c r="Q843" s="14"/>
      <c r="R843" s="18"/>
      <c r="S843" s="19"/>
      <c r="T843" s="18"/>
    </row>
    <row r="844" spans="1:20" x14ac:dyDescent="0.3">
      <c r="A844" s="10">
        <f t="shared" si="88"/>
        <v>1080404</v>
      </c>
      <c r="B844" s="10" t="s">
        <v>915</v>
      </c>
      <c r="C844">
        <v>1</v>
      </c>
      <c r="D844" s="11" t="s">
        <v>1608</v>
      </c>
      <c r="E844" s="11">
        <v>1</v>
      </c>
      <c r="N844" s="18"/>
      <c r="O844" s="18"/>
      <c r="P844" s="18"/>
      <c r="Q844" s="14"/>
      <c r="R844" s="18"/>
      <c r="S844" s="19"/>
      <c r="T844" s="18"/>
    </row>
    <row r="845" spans="1:20" x14ac:dyDescent="0.3">
      <c r="A845" s="10">
        <v>1080403</v>
      </c>
      <c r="B845" s="10" t="s">
        <v>916</v>
      </c>
      <c r="C845">
        <v>1</v>
      </c>
      <c r="D845" s="11" t="s">
        <v>1609</v>
      </c>
      <c r="E845" s="11">
        <v>1</v>
      </c>
      <c r="F845" s="12"/>
      <c r="G845">
        <v>1</v>
      </c>
      <c r="H845" s="11" t="s">
        <v>1610</v>
      </c>
      <c r="I845">
        <v>1</v>
      </c>
      <c r="J845" s="12">
        <f>K845/L845</f>
        <v>1</v>
      </c>
      <c r="K845">
        <v>13</v>
      </c>
      <c r="L845">
        <v>13</v>
      </c>
      <c r="N845" s="18"/>
      <c r="O845" s="18"/>
      <c r="P845" s="18"/>
      <c r="Q845" s="14"/>
      <c r="R845" s="18"/>
      <c r="S845" s="19"/>
      <c r="T845" s="18"/>
    </row>
    <row r="846" spans="1:20" x14ac:dyDescent="0.3">
      <c r="A846" s="10">
        <f t="shared" ref="A846:B854" si="89">A845</f>
        <v>1080403</v>
      </c>
      <c r="B846" s="10" t="s">
        <v>916</v>
      </c>
      <c r="C846">
        <v>1</v>
      </c>
      <c r="D846" s="11" t="s">
        <v>1611</v>
      </c>
      <c r="E846" s="11">
        <v>1</v>
      </c>
      <c r="G846">
        <v>1</v>
      </c>
      <c r="H846" s="11" t="s">
        <v>1612</v>
      </c>
      <c r="I846">
        <v>1</v>
      </c>
      <c r="N846" s="18"/>
      <c r="O846" s="18"/>
      <c r="P846" s="18"/>
      <c r="Q846" s="14"/>
      <c r="R846" s="18"/>
      <c r="S846" s="19"/>
      <c r="T846" s="18"/>
    </row>
    <row r="847" spans="1:20" x14ac:dyDescent="0.3">
      <c r="A847" s="10">
        <f t="shared" si="89"/>
        <v>1080403</v>
      </c>
      <c r="B847" s="10" t="s">
        <v>916</v>
      </c>
      <c r="C847">
        <v>1</v>
      </c>
      <c r="D847" s="11" t="s">
        <v>1613</v>
      </c>
      <c r="E847" s="11">
        <v>1</v>
      </c>
      <c r="G847">
        <v>1</v>
      </c>
      <c r="H847" s="11" t="s">
        <v>1614</v>
      </c>
      <c r="I847">
        <v>1</v>
      </c>
      <c r="N847" s="18"/>
      <c r="O847" s="18"/>
      <c r="P847" s="18"/>
      <c r="Q847" s="14"/>
      <c r="R847" s="18"/>
      <c r="S847" s="19"/>
      <c r="T847" s="18"/>
    </row>
    <row r="848" spans="1:20" x14ac:dyDescent="0.3">
      <c r="A848" s="10">
        <f t="shared" si="89"/>
        <v>1080403</v>
      </c>
      <c r="B848" s="10" t="s">
        <v>916</v>
      </c>
      <c r="C848">
        <v>1</v>
      </c>
      <c r="D848" s="11" t="s">
        <v>1615</v>
      </c>
      <c r="E848" s="11">
        <v>1</v>
      </c>
      <c r="N848" s="18"/>
      <c r="O848" s="18"/>
      <c r="P848" s="18"/>
      <c r="Q848" s="14"/>
      <c r="R848" s="18"/>
      <c r="S848" s="19"/>
      <c r="T848" s="18"/>
    </row>
    <row r="849" spans="1:20" x14ac:dyDescent="0.3">
      <c r="A849" s="10">
        <f t="shared" si="89"/>
        <v>1080403</v>
      </c>
      <c r="B849" s="10" t="s">
        <v>916</v>
      </c>
      <c r="C849">
        <v>1</v>
      </c>
      <c r="D849" s="11" t="s">
        <v>482</v>
      </c>
      <c r="E849" s="11">
        <v>1</v>
      </c>
      <c r="N849" s="18"/>
      <c r="O849" s="18"/>
      <c r="P849" s="18"/>
      <c r="Q849" s="14"/>
      <c r="R849" s="18"/>
      <c r="S849" s="19"/>
      <c r="T849" s="18"/>
    </row>
    <row r="850" spans="1:20" x14ac:dyDescent="0.3">
      <c r="A850" s="10">
        <f t="shared" si="89"/>
        <v>1080403</v>
      </c>
      <c r="B850" s="10" t="s">
        <v>916</v>
      </c>
      <c r="C850">
        <v>1</v>
      </c>
      <c r="D850" s="11" t="s">
        <v>1616</v>
      </c>
      <c r="E850" s="11">
        <v>1</v>
      </c>
      <c r="N850" s="18"/>
      <c r="O850" s="18"/>
      <c r="P850" s="18"/>
      <c r="Q850" s="14"/>
      <c r="R850" s="18"/>
      <c r="S850" s="19"/>
      <c r="T850" s="18"/>
    </row>
    <row r="851" spans="1:20" x14ac:dyDescent="0.3">
      <c r="A851" s="10">
        <f t="shared" si="89"/>
        <v>1080403</v>
      </c>
      <c r="B851" s="10" t="s">
        <v>916</v>
      </c>
      <c r="C851">
        <v>1</v>
      </c>
      <c r="D851" s="11" t="s">
        <v>1617</v>
      </c>
      <c r="E851" s="11">
        <v>1</v>
      </c>
      <c r="N851" s="18"/>
      <c r="O851" s="18"/>
      <c r="P851" s="18"/>
      <c r="Q851" s="14"/>
      <c r="R851" s="18"/>
      <c r="S851" s="19"/>
      <c r="T851" s="18"/>
    </row>
    <row r="852" spans="1:20" x14ac:dyDescent="0.3">
      <c r="A852" s="10">
        <f t="shared" si="89"/>
        <v>1080403</v>
      </c>
      <c r="B852" s="10" t="s">
        <v>916</v>
      </c>
      <c r="C852">
        <v>1</v>
      </c>
      <c r="D852" s="11" t="s">
        <v>1618</v>
      </c>
      <c r="E852" s="11">
        <v>1</v>
      </c>
      <c r="N852" s="18"/>
      <c r="O852" s="18"/>
      <c r="P852" s="18"/>
      <c r="Q852" s="14"/>
      <c r="R852" s="18"/>
      <c r="S852" s="19"/>
      <c r="T852" s="18"/>
    </row>
    <row r="853" spans="1:20" x14ac:dyDescent="0.3">
      <c r="A853" s="10">
        <f t="shared" si="89"/>
        <v>1080403</v>
      </c>
      <c r="B853" s="10" t="s">
        <v>916</v>
      </c>
      <c r="C853">
        <v>1</v>
      </c>
      <c r="D853" s="11" t="s">
        <v>1619</v>
      </c>
      <c r="E853" s="11">
        <v>1</v>
      </c>
      <c r="N853" s="18"/>
      <c r="O853" s="18"/>
      <c r="P853" s="18"/>
      <c r="Q853" s="14"/>
      <c r="R853" s="18"/>
      <c r="S853" s="19"/>
      <c r="T853" s="18"/>
    </row>
    <row r="854" spans="1:20" x14ac:dyDescent="0.3">
      <c r="A854" s="10">
        <f t="shared" si="89"/>
        <v>1080403</v>
      </c>
      <c r="B854" s="10" t="s">
        <v>916</v>
      </c>
      <c r="C854">
        <v>1</v>
      </c>
      <c r="D854" s="11" t="s">
        <v>1620</v>
      </c>
      <c r="E854" s="11">
        <v>1</v>
      </c>
      <c r="N854" s="18"/>
      <c r="O854" s="18"/>
      <c r="P854" s="18"/>
      <c r="Q854" s="14"/>
      <c r="R854" s="18"/>
      <c r="S854" s="19"/>
      <c r="T854" s="18"/>
    </row>
    <row r="855" spans="1:20" x14ac:dyDescent="0.3">
      <c r="A855" s="10">
        <v>1080402</v>
      </c>
      <c r="B855" s="10" t="s">
        <v>917</v>
      </c>
      <c r="C855">
        <v>1</v>
      </c>
      <c r="D855" t="s">
        <v>1621</v>
      </c>
      <c r="F855" s="12"/>
      <c r="G855">
        <v>1</v>
      </c>
      <c r="H855" s="11" t="s">
        <v>1622</v>
      </c>
      <c r="I855">
        <v>1</v>
      </c>
      <c r="J855" s="12">
        <f>K855/L855</f>
        <v>0.44444444444444442</v>
      </c>
      <c r="K855">
        <v>4</v>
      </c>
      <c r="L855">
        <v>9</v>
      </c>
      <c r="N855" s="18"/>
      <c r="O855" s="18"/>
      <c r="P855" s="18"/>
      <c r="Q855" s="14"/>
      <c r="R855" s="18"/>
      <c r="S855" s="19"/>
      <c r="T855" s="18"/>
    </row>
    <row r="856" spans="1:20" x14ac:dyDescent="0.3">
      <c r="A856" s="10">
        <f t="shared" ref="A856:B860" si="90">A855</f>
        <v>1080402</v>
      </c>
      <c r="B856" s="10" t="s">
        <v>917</v>
      </c>
      <c r="C856">
        <v>1</v>
      </c>
      <c r="D856" t="s">
        <v>41</v>
      </c>
      <c r="H856" t="s">
        <v>1623</v>
      </c>
      <c r="I856">
        <v>1</v>
      </c>
      <c r="N856" s="18"/>
      <c r="O856" s="18"/>
      <c r="P856" s="18"/>
      <c r="Q856" s="14"/>
      <c r="R856" s="18"/>
      <c r="S856" s="19"/>
      <c r="T856" s="18"/>
    </row>
    <row r="857" spans="1:20" x14ac:dyDescent="0.3">
      <c r="A857" s="10">
        <f t="shared" si="90"/>
        <v>1080402</v>
      </c>
      <c r="B857" s="10" t="s">
        <v>917</v>
      </c>
      <c r="C857">
        <v>1</v>
      </c>
      <c r="D857" s="11" t="s">
        <v>1624</v>
      </c>
      <c r="E857" s="11">
        <v>1</v>
      </c>
      <c r="H857" t="s">
        <v>357</v>
      </c>
      <c r="I857">
        <v>1</v>
      </c>
      <c r="N857" s="18"/>
      <c r="O857" s="18"/>
      <c r="P857" s="18"/>
      <c r="Q857" s="14"/>
      <c r="R857" s="18"/>
      <c r="S857" s="19"/>
      <c r="T857" s="18"/>
    </row>
    <row r="858" spans="1:20" x14ac:dyDescent="0.3">
      <c r="A858" s="10">
        <f t="shared" si="90"/>
        <v>1080402</v>
      </c>
      <c r="B858" s="10" t="s">
        <v>917</v>
      </c>
      <c r="C858">
        <v>1</v>
      </c>
      <c r="D858" s="11" t="s">
        <v>1625</v>
      </c>
      <c r="E858" s="11">
        <v>1</v>
      </c>
      <c r="N858" s="18"/>
      <c r="O858" s="18"/>
      <c r="P858" s="18"/>
      <c r="Q858" s="14"/>
      <c r="R858" s="18"/>
      <c r="S858" s="19"/>
      <c r="T858" s="18"/>
    </row>
    <row r="859" spans="1:20" x14ac:dyDescent="0.3">
      <c r="A859" s="10">
        <f t="shared" si="90"/>
        <v>1080402</v>
      </c>
      <c r="B859" s="10" t="s">
        <v>917</v>
      </c>
      <c r="C859">
        <v>1</v>
      </c>
      <c r="D859" s="11" t="s">
        <v>1626</v>
      </c>
      <c r="E859" s="11">
        <v>1</v>
      </c>
      <c r="N859" s="18"/>
      <c r="O859" s="18"/>
      <c r="P859" s="18"/>
      <c r="Q859" s="14"/>
      <c r="R859" s="18"/>
      <c r="S859" s="19"/>
      <c r="T859" s="18"/>
    </row>
    <row r="860" spans="1:20" x14ac:dyDescent="0.3">
      <c r="A860" s="10">
        <f t="shared" si="90"/>
        <v>1080402</v>
      </c>
      <c r="B860" s="10" t="s">
        <v>917</v>
      </c>
      <c r="C860">
        <v>1</v>
      </c>
      <c r="D860" t="s">
        <v>1627</v>
      </c>
      <c r="N860" s="18"/>
      <c r="O860" s="18"/>
      <c r="P860" s="18"/>
      <c r="Q860" s="14"/>
      <c r="R860" s="18"/>
      <c r="S860" s="19"/>
      <c r="T860" s="18"/>
    </row>
    <row r="861" spans="1:20" x14ac:dyDescent="0.3">
      <c r="A861" s="10">
        <v>1080401</v>
      </c>
      <c r="B861" s="10" t="s">
        <v>918</v>
      </c>
      <c r="C861">
        <v>1</v>
      </c>
      <c r="D861" s="11" t="s">
        <v>1099</v>
      </c>
      <c r="E861" s="11">
        <v>1</v>
      </c>
      <c r="F861" s="12"/>
      <c r="G861">
        <v>1</v>
      </c>
      <c r="H861" s="11" t="s">
        <v>1628</v>
      </c>
      <c r="I861">
        <v>1</v>
      </c>
      <c r="J861" s="12">
        <f>K861/L861</f>
        <v>0.8</v>
      </c>
      <c r="K861">
        <v>8</v>
      </c>
      <c r="L861">
        <v>10</v>
      </c>
      <c r="N861" s="18"/>
      <c r="O861" s="18"/>
      <c r="P861" s="18"/>
      <c r="Q861" s="14"/>
      <c r="R861" s="18"/>
      <c r="S861" s="19"/>
      <c r="T861" s="18"/>
    </row>
    <row r="862" spans="1:20" x14ac:dyDescent="0.3">
      <c r="A862" s="10">
        <f t="shared" ref="A862:B867" si="91">A861</f>
        <v>1080401</v>
      </c>
      <c r="B862" s="10" t="s">
        <v>918</v>
      </c>
      <c r="C862">
        <v>1</v>
      </c>
      <c r="D862" t="s">
        <v>1629</v>
      </c>
      <c r="G862">
        <v>1</v>
      </c>
      <c r="H862" s="11" t="s">
        <v>1630</v>
      </c>
      <c r="I862">
        <v>1</v>
      </c>
      <c r="N862" s="18"/>
      <c r="O862" s="18"/>
      <c r="P862" s="18"/>
      <c r="Q862" s="14"/>
      <c r="R862" s="18"/>
      <c r="S862" s="19"/>
      <c r="T862" s="18"/>
    </row>
    <row r="863" spans="1:20" x14ac:dyDescent="0.3">
      <c r="A863" s="10">
        <f t="shared" si="91"/>
        <v>1080401</v>
      </c>
      <c r="B863" s="10" t="s">
        <v>918</v>
      </c>
      <c r="C863">
        <v>1</v>
      </c>
      <c r="D863" s="11" t="s">
        <v>1631</v>
      </c>
      <c r="E863" s="11">
        <v>1</v>
      </c>
      <c r="H863" t="s">
        <v>1632</v>
      </c>
      <c r="I863">
        <v>1</v>
      </c>
      <c r="N863" s="18"/>
      <c r="O863" s="18"/>
      <c r="P863" s="18"/>
      <c r="Q863" s="14"/>
      <c r="R863" s="18"/>
      <c r="S863" s="19"/>
      <c r="T863" s="18"/>
    </row>
    <row r="864" spans="1:20" x14ac:dyDescent="0.3">
      <c r="A864" s="10">
        <f t="shared" si="91"/>
        <v>1080401</v>
      </c>
      <c r="B864" s="10" t="s">
        <v>918</v>
      </c>
      <c r="C864">
        <v>1</v>
      </c>
      <c r="D864" s="11" t="s">
        <v>1633</v>
      </c>
      <c r="E864" s="11">
        <v>1</v>
      </c>
      <c r="N864" s="18"/>
      <c r="O864" s="18"/>
      <c r="P864" s="18"/>
      <c r="Q864" s="14"/>
      <c r="R864" s="18"/>
      <c r="S864" s="19"/>
      <c r="T864" s="18"/>
    </row>
    <row r="865" spans="1:20" x14ac:dyDescent="0.3">
      <c r="A865" s="10">
        <f t="shared" si="91"/>
        <v>1080401</v>
      </c>
      <c r="B865" s="10" t="s">
        <v>918</v>
      </c>
      <c r="C865">
        <v>1</v>
      </c>
      <c r="D865" s="11" t="s">
        <v>1634</v>
      </c>
      <c r="E865" s="11">
        <v>1</v>
      </c>
      <c r="N865" s="18"/>
      <c r="O865" s="18"/>
      <c r="P865" s="18"/>
      <c r="Q865" s="14"/>
      <c r="R865" s="18"/>
      <c r="S865" s="19"/>
      <c r="T865" s="18"/>
    </row>
    <row r="866" spans="1:20" x14ac:dyDescent="0.3">
      <c r="A866" s="10">
        <f t="shared" si="91"/>
        <v>1080401</v>
      </c>
      <c r="B866" s="10" t="s">
        <v>918</v>
      </c>
      <c r="C866">
        <v>1</v>
      </c>
      <c r="D866" s="11" t="s">
        <v>1635</v>
      </c>
      <c r="E866" s="11">
        <v>1</v>
      </c>
      <c r="N866" s="18"/>
      <c r="O866" s="18"/>
      <c r="P866" s="18"/>
      <c r="Q866" s="14"/>
      <c r="R866" s="18"/>
      <c r="S866" s="19"/>
      <c r="T866" s="18"/>
    </row>
    <row r="867" spans="1:20" x14ac:dyDescent="0.3">
      <c r="A867" s="10">
        <f t="shared" si="91"/>
        <v>1080401</v>
      </c>
      <c r="B867" s="10" t="s">
        <v>918</v>
      </c>
      <c r="C867">
        <v>1</v>
      </c>
      <c r="D867" s="11" t="s">
        <v>1636</v>
      </c>
      <c r="E867" s="11">
        <v>1</v>
      </c>
      <c r="N867" s="18"/>
      <c r="O867" s="18"/>
      <c r="P867" s="18"/>
      <c r="Q867" s="14"/>
      <c r="R867" s="18"/>
      <c r="S867" s="19"/>
      <c r="T867" s="18"/>
    </row>
    <row r="868" spans="1:20" x14ac:dyDescent="0.3">
      <c r="A868" s="10">
        <v>1080308</v>
      </c>
      <c r="B868" s="10" t="s">
        <v>919</v>
      </c>
      <c r="C868">
        <v>1</v>
      </c>
      <c r="D868" t="s">
        <v>1637</v>
      </c>
      <c r="F868" s="12"/>
      <c r="G868">
        <v>1</v>
      </c>
      <c r="H868" s="11" t="s">
        <v>1638</v>
      </c>
      <c r="I868">
        <v>1</v>
      </c>
      <c r="J868" s="12">
        <f>K868/L868</f>
        <v>0.33333333333333331</v>
      </c>
      <c r="K868">
        <v>2</v>
      </c>
      <c r="L868">
        <v>6</v>
      </c>
      <c r="N868" s="18"/>
      <c r="O868" s="18"/>
      <c r="P868" s="18"/>
      <c r="Q868" s="14"/>
      <c r="R868" s="18"/>
      <c r="S868" s="19"/>
      <c r="T868" s="18"/>
    </row>
    <row r="869" spans="1:20" x14ac:dyDescent="0.3">
      <c r="A869" s="10">
        <f t="shared" ref="A869:B870" si="92">A868</f>
        <v>1080308</v>
      </c>
      <c r="B869" s="10" t="s">
        <v>919</v>
      </c>
      <c r="C869">
        <v>1</v>
      </c>
      <c r="D869" t="s">
        <v>1639</v>
      </c>
      <c r="H869" t="s">
        <v>439</v>
      </c>
      <c r="I869">
        <v>1</v>
      </c>
      <c r="N869" s="18"/>
      <c r="O869" s="18"/>
      <c r="P869" s="18"/>
      <c r="Q869" s="14"/>
      <c r="R869" s="18"/>
      <c r="S869" s="19"/>
      <c r="T869" s="18"/>
    </row>
    <row r="870" spans="1:20" x14ac:dyDescent="0.3">
      <c r="A870" s="10">
        <f t="shared" si="92"/>
        <v>1080308</v>
      </c>
      <c r="B870" s="10" t="s">
        <v>919</v>
      </c>
      <c r="C870">
        <v>1</v>
      </c>
      <c r="D870" s="11" t="s">
        <v>1640</v>
      </c>
      <c r="E870" s="11">
        <v>1</v>
      </c>
      <c r="H870" t="s">
        <v>1641</v>
      </c>
      <c r="I870">
        <v>1</v>
      </c>
      <c r="N870" s="18"/>
      <c r="O870" s="18"/>
      <c r="P870" s="18"/>
      <c r="Q870" s="14"/>
      <c r="R870" s="18"/>
      <c r="S870" s="19"/>
      <c r="T870" s="18"/>
    </row>
    <row r="871" spans="1:20" x14ac:dyDescent="0.3">
      <c r="A871" s="10">
        <v>1080307</v>
      </c>
      <c r="B871" s="10" t="s">
        <v>920</v>
      </c>
      <c r="C871">
        <v>1</v>
      </c>
      <c r="D871" t="s">
        <v>1642</v>
      </c>
      <c r="F871" s="12"/>
      <c r="G871">
        <v>1</v>
      </c>
      <c r="H871" s="11" t="s">
        <v>1643</v>
      </c>
      <c r="I871">
        <v>1</v>
      </c>
      <c r="J871" s="12">
        <f>K871/L871</f>
        <v>0.46666666666666667</v>
      </c>
      <c r="K871">
        <v>7</v>
      </c>
      <c r="L871">
        <v>15</v>
      </c>
      <c r="N871" s="18"/>
      <c r="O871" s="18"/>
      <c r="P871" s="18"/>
      <c r="Q871" s="14"/>
      <c r="R871" s="18"/>
      <c r="S871" s="19"/>
      <c r="T871" s="18"/>
    </row>
    <row r="872" spans="1:20" x14ac:dyDescent="0.3">
      <c r="A872" s="10">
        <f t="shared" ref="A872:B881" si="93">A871</f>
        <v>1080307</v>
      </c>
      <c r="B872" s="10" t="s">
        <v>920</v>
      </c>
      <c r="C872">
        <v>1</v>
      </c>
      <c r="D872" t="s">
        <v>1644</v>
      </c>
      <c r="G872">
        <v>1</v>
      </c>
      <c r="H872" s="11" t="s">
        <v>1645</v>
      </c>
      <c r="I872">
        <v>1</v>
      </c>
      <c r="N872" s="18"/>
      <c r="O872" s="18"/>
      <c r="P872" s="18"/>
      <c r="Q872" s="14"/>
      <c r="R872" s="18"/>
      <c r="S872" s="19"/>
      <c r="T872" s="18"/>
    </row>
    <row r="873" spans="1:20" x14ac:dyDescent="0.3">
      <c r="A873" s="10">
        <f t="shared" si="93"/>
        <v>1080307</v>
      </c>
      <c r="B873" s="10" t="s">
        <v>920</v>
      </c>
      <c r="C873">
        <v>1</v>
      </c>
      <c r="D873" s="11" t="s">
        <v>1149</v>
      </c>
      <c r="E873" s="11">
        <v>1</v>
      </c>
      <c r="H873" t="s">
        <v>1646</v>
      </c>
      <c r="I873">
        <v>1</v>
      </c>
      <c r="N873" s="18"/>
      <c r="O873" s="18"/>
      <c r="P873" s="18"/>
      <c r="Q873" s="14"/>
      <c r="R873" s="18"/>
      <c r="S873" s="19"/>
      <c r="T873" s="18"/>
    </row>
    <row r="874" spans="1:20" x14ac:dyDescent="0.3">
      <c r="A874" s="10">
        <f t="shared" si="93"/>
        <v>1080307</v>
      </c>
      <c r="B874" s="10" t="s">
        <v>920</v>
      </c>
      <c r="C874">
        <v>1</v>
      </c>
      <c r="D874" t="s">
        <v>1647</v>
      </c>
      <c r="H874" t="s">
        <v>1648</v>
      </c>
      <c r="I874">
        <v>1</v>
      </c>
      <c r="N874" s="18"/>
      <c r="O874" s="18"/>
      <c r="P874" s="18"/>
      <c r="Q874" s="14"/>
      <c r="R874" s="18"/>
      <c r="S874" s="19"/>
      <c r="T874" s="18"/>
    </row>
    <row r="875" spans="1:20" x14ac:dyDescent="0.3">
      <c r="A875" s="10">
        <f t="shared" si="93"/>
        <v>1080307</v>
      </c>
      <c r="B875" s="10" t="s">
        <v>920</v>
      </c>
      <c r="C875">
        <v>1</v>
      </c>
      <c r="D875" s="11" t="s">
        <v>1649</v>
      </c>
      <c r="E875" s="11">
        <v>1</v>
      </c>
      <c r="N875" s="18"/>
      <c r="O875" s="18"/>
      <c r="P875" s="18"/>
      <c r="Q875" s="14"/>
      <c r="R875" s="18"/>
      <c r="S875" s="19"/>
      <c r="T875" s="18"/>
    </row>
    <row r="876" spans="1:20" x14ac:dyDescent="0.3">
      <c r="A876" s="10">
        <f t="shared" si="93"/>
        <v>1080307</v>
      </c>
      <c r="B876" s="10" t="s">
        <v>920</v>
      </c>
      <c r="C876">
        <v>1</v>
      </c>
      <c r="D876" s="11" t="s">
        <v>1650</v>
      </c>
      <c r="E876" s="11">
        <v>1</v>
      </c>
      <c r="N876" s="18"/>
      <c r="O876" s="18"/>
      <c r="P876" s="18"/>
      <c r="Q876" s="14"/>
      <c r="R876" s="18"/>
      <c r="S876" s="19"/>
      <c r="T876" s="18"/>
    </row>
    <row r="877" spans="1:20" x14ac:dyDescent="0.3">
      <c r="A877" s="10">
        <f t="shared" si="93"/>
        <v>1080307</v>
      </c>
      <c r="B877" s="10" t="s">
        <v>920</v>
      </c>
      <c r="C877">
        <v>1</v>
      </c>
      <c r="D877" t="s">
        <v>1651</v>
      </c>
      <c r="N877" s="18"/>
      <c r="O877" s="18"/>
      <c r="P877" s="18"/>
      <c r="Q877" s="14"/>
      <c r="R877" s="18"/>
      <c r="S877" s="19"/>
      <c r="T877" s="18"/>
    </row>
    <row r="878" spans="1:20" x14ac:dyDescent="0.3">
      <c r="A878" s="10">
        <f t="shared" si="93"/>
        <v>1080307</v>
      </c>
      <c r="B878" s="10" t="s">
        <v>920</v>
      </c>
      <c r="C878">
        <v>1</v>
      </c>
      <c r="D878" s="11" t="s">
        <v>1652</v>
      </c>
      <c r="E878" s="11">
        <v>1</v>
      </c>
      <c r="N878" s="18"/>
      <c r="O878" s="18"/>
      <c r="P878" s="18"/>
      <c r="Q878" s="14"/>
      <c r="R878" s="18"/>
      <c r="S878" s="19"/>
      <c r="T878" s="18"/>
    </row>
    <row r="879" spans="1:20" x14ac:dyDescent="0.3">
      <c r="A879" s="10">
        <f t="shared" si="93"/>
        <v>1080307</v>
      </c>
      <c r="B879" s="10" t="s">
        <v>920</v>
      </c>
      <c r="C879">
        <v>1</v>
      </c>
      <c r="D879" t="s">
        <v>1653</v>
      </c>
      <c r="N879" s="18"/>
      <c r="O879" s="18"/>
      <c r="P879" s="18"/>
      <c r="Q879" s="14"/>
      <c r="R879" s="18"/>
      <c r="S879" s="19"/>
      <c r="T879" s="18"/>
    </row>
    <row r="880" spans="1:20" x14ac:dyDescent="0.3">
      <c r="A880" s="10">
        <f t="shared" si="93"/>
        <v>1080307</v>
      </c>
      <c r="B880" s="10" t="s">
        <v>920</v>
      </c>
      <c r="C880">
        <v>1</v>
      </c>
      <c r="D880" t="s">
        <v>1654</v>
      </c>
      <c r="N880" s="18"/>
      <c r="O880" s="18"/>
      <c r="P880" s="18"/>
      <c r="Q880" s="14"/>
      <c r="R880" s="18"/>
      <c r="S880" s="19"/>
      <c r="T880" s="18"/>
    </row>
    <row r="881" spans="1:20" x14ac:dyDescent="0.3">
      <c r="A881" s="10">
        <f t="shared" si="93"/>
        <v>1080307</v>
      </c>
      <c r="B881" s="10" t="s">
        <v>920</v>
      </c>
      <c r="C881">
        <v>1</v>
      </c>
      <c r="D881" s="11" t="s">
        <v>191</v>
      </c>
      <c r="E881" s="11">
        <v>1</v>
      </c>
      <c r="N881" s="18"/>
      <c r="O881" s="18"/>
      <c r="P881" s="18"/>
      <c r="Q881" s="14"/>
      <c r="R881" s="18"/>
      <c r="S881" s="19"/>
      <c r="T881" s="18"/>
    </row>
    <row r="882" spans="1:20" x14ac:dyDescent="0.3">
      <c r="A882" s="10">
        <v>1080306</v>
      </c>
      <c r="B882" s="10" t="s">
        <v>921</v>
      </c>
      <c r="C882">
        <v>1</v>
      </c>
      <c r="D882" s="11" t="s">
        <v>1655</v>
      </c>
      <c r="E882" s="11">
        <v>1</v>
      </c>
      <c r="F882" s="12"/>
      <c r="G882">
        <v>1</v>
      </c>
      <c r="H882" s="11" t="s">
        <v>1656</v>
      </c>
      <c r="I882">
        <v>1</v>
      </c>
      <c r="J882" s="12">
        <f>K882/L882</f>
        <v>0.89473684210526316</v>
      </c>
      <c r="K882">
        <v>17</v>
      </c>
      <c r="L882">
        <v>19</v>
      </c>
      <c r="N882" s="18"/>
      <c r="O882" s="18"/>
      <c r="P882" s="18"/>
      <c r="Q882" s="14"/>
      <c r="R882" s="18"/>
      <c r="S882" s="19"/>
      <c r="T882" s="18"/>
    </row>
    <row r="883" spans="1:20" x14ac:dyDescent="0.3">
      <c r="A883" s="10">
        <f t="shared" ref="A883:B896" si="94">A882</f>
        <v>1080306</v>
      </c>
      <c r="B883" s="10" t="s">
        <v>921</v>
      </c>
      <c r="C883">
        <v>1</v>
      </c>
      <c r="D883" s="11" t="s">
        <v>1657</v>
      </c>
      <c r="E883" s="11">
        <v>1</v>
      </c>
      <c r="G883">
        <v>1</v>
      </c>
      <c r="H883" s="11" t="s">
        <v>1658</v>
      </c>
      <c r="I883">
        <v>1</v>
      </c>
      <c r="N883" s="18"/>
      <c r="O883" s="18"/>
      <c r="P883" s="18"/>
      <c r="Q883" s="14"/>
      <c r="R883" s="18"/>
      <c r="S883" s="19"/>
      <c r="T883" s="18"/>
    </row>
    <row r="884" spans="1:20" x14ac:dyDescent="0.3">
      <c r="A884" s="10">
        <f t="shared" si="94"/>
        <v>1080306</v>
      </c>
      <c r="B884" s="10" t="s">
        <v>921</v>
      </c>
      <c r="C884">
        <v>1</v>
      </c>
      <c r="D884" s="11" t="s">
        <v>1659</v>
      </c>
      <c r="E884" s="11">
        <v>1</v>
      </c>
      <c r="H884" t="s">
        <v>1660</v>
      </c>
      <c r="I884">
        <v>1</v>
      </c>
      <c r="N884" s="18"/>
      <c r="O884" s="18"/>
      <c r="P884" s="18"/>
      <c r="Q884" s="14"/>
      <c r="R884" s="18"/>
      <c r="S884" s="19"/>
      <c r="T884" s="18"/>
    </row>
    <row r="885" spans="1:20" x14ac:dyDescent="0.3">
      <c r="A885" s="10">
        <f t="shared" si="94"/>
        <v>1080306</v>
      </c>
      <c r="B885" s="10" t="s">
        <v>921</v>
      </c>
      <c r="C885">
        <v>1</v>
      </c>
      <c r="D885" s="11" t="s">
        <v>1661</v>
      </c>
      <c r="E885" s="11">
        <v>1</v>
      </c>
      <c r="N885" s="18"/>
      <c r="O885" s="18"/>
      <c r="P885" s="18"/>
      <c r="Q885" s="14"/>
      <c r="R885" s="18"/>
      <c r="S885" s="19"/>
      <c r="T885" s="18"/>
    </row>
    <row r="886" spans="1:20" x14ac:dyDescent="0.3">
      <c r="A886" s="10">
        <f t="shared" si="94"/>
        <v>1080306</v>
      </c>
      <c r="B886" s="10" t="s">
        <v>921</v>
      </c>
      <c r="C886">
        <v>1</v>
      </c>
      <c r="D886" t="s">
        <v>1125</v>
      </c>
      <c r="N886" s="18"/>
      <c r="O886" s="18"/>
      <c r="P886" s="18"/>
      <c r="Q886" s="14"/>
      <c r="R886" s="18"/>
      <c r="S886" s="19"/>
      <c r="T886" s="18"/>
    </row>
    <row r="887" spans="1:20" x14ac:dyDescent="0.3">
      <c r="A887" s="10">
        <f t="shared" si="94"/>
        <v>1080306</v>
      </c>
      <c r="B887" s="10" t="s">
        <v>921</v>
      </c>
      <c r="C887">
        <v>1</v>
      </c>
      <c r="D887" s="11" t="s">
        <v>1662</v>
      </c>
      <c r="E887" s="11">
        <v>1</v>
      </c>
      <c r="N887" s="18"/>
      <c r="O887" s="18"/>
      <c r="P887" s="18"/>
      <c r="Q887" s="14"/>
      <c r="R887" s="18"/>
      <c r="S887" s="19"/>
      <c r="T887" s="18"/>
    </row>
    <row r="888" spans="1:20" x14ac:dyDescent="0.3">
      <c r="A888" s="10">
        <f t="shared" si="94"/>
        <v>1080306</v>
      </c>
      <c r="B888" s="10" t="s">
        <v>921</v>
      </c>
      <c r="C888">
        <v>1</v>
      </c>
      <c r="D888" t="s">
        <v>1663</v>
      </c>
      <c r="N888" s="18"/>
      <c r="O888" s="18"/>
      <c r="P888" s="18"/>
      <c r="Q888" s="14"/>
      <c r="R888" s="18"/>
      <c r="S888" s="19"/>
      <c r="T888" s="18"/>
    </row>
    <row r="889" spans="1:20" x14ac:dyDescent="0.3">
      <c r="A889" s="10">
        <f t="shared" si="94"/>
        <v>1080306</v>
      </c>
      <c r="B889" s="10" t="s">
        <v>921</v>
      </c>
      <c r="C889">
        <v>1</v>
      </c>
      <c r="D889" s="11" t="s">
        <v>1664</v>
      </c>
      <c r="E889" s="11">
        <v>1</v>
      </c>
      <c r="N889" s="18"/>
      <c r="O889" s="18"/>
      <c r="P889" s="18"/>
      <c r="Q889" s="14"/>
      <c r="R889" s="18"/>
      <c r="S889" s="19"/>
      <c r="T889" s="18"/>
    </row>
    <row r="890" spans="1:20" x14ac:dyDescent="0.3">
      <c r="A890" s="10">
        <f t="shared" si="94"/>
        <v>1080306</v>
      </c>
      <c r="B890" s="10" t="s">
        <v>921</v>
      </c>
      <c r="C890">
        <v>1</v>
      </c>
      <c r="D890" s="11" t="s">
        <v>1665</v>
      </c>
      <c r="E890" s="11">
        <v>1</v>
      </c>
      <c r="N890" s="18"/>
      <c r="O890" s="18"/>
      <c r="P890" s="18"/>
      <c r="Q890" s="14"/>
      <c r="R890" s="18"/>
      <c r="S890" s="19"/>
      <c r="T890" s="18"/>
    </row>
    <row r="891" spans="1:20" x14ac:dyDescent="0.3">
      <c r="A891" s="10">
        <f t="shared" si="94"/>
        <v>1080306</v>
      </c>
      <c r="B891" s="10" t="s">
        <v>921</v>
      </c>
      <c r="C891">
        <v>2</v>
      </c>
      <c r="D891" s="11" t="s">
        <v>1175</v>
      </c>
      <c r="E891" s="11">
        <v>1</v>
      </c>
      <c r="N891" s="18"/>
      <c r="O891" s="18"/>
      <c r="P891" s="18"/>
      <c r="Q891" s="14"/>
      <c r="R891" s="18"/>
      <c r="S891" s="19"/>
      <c r="T891" s="18"/>
    </row>
    <row r="892" spans="1:20" x14ac:dyDescent="0.3">
      <c r="A892" s="10">
        <f t="shared" si="94"/>
        <v>1080306</v>
      </c>
      <c r="B892" s="10" t="s">
        <v>921</v>
      </c>
      <c r="C892">
        <v>1</v>
      </c>
      <c r="D892" s="11" t="s">
        <v>1666</v>
      </c>
      <c r="E892" s="11">
        <v>1</v>
      </c>
      <c r="N892" s="18"/>
      <c r="O892" s="18"/>
      <c r="P892" s="18"/>
      <c r="Q892" s="14"/>
      <c r="R892" s="18"/>
      <c r="S892" s="19"/>
      <c r="T892" s="18"/>
    </row>
    <row r="893" spans="1:20" x14ac:dyDescent="0.3">
      <c r="A893" s="10">
        <f t="shared" si="94"/>
        <v>1080306</v>
      </c>
      <c r="B893" s="10" t="s">
        <v>921</v>
      </c>
      <c r="C893">
        <v>1</v>
      </c>
      <c r="D893" s="11" t="s">
        <v>1667</v>
      </c>
      <c r="E893" s="11">
        <v>1</v>
      </c>
      <c r="N893" s="18"/>
      <c r="O893" s="18"/>
      <c r="P893" s="18"/>
      <c r="Q893" s="14"/>
      <c r="R893" s="18"/>
      <c r="S893" s="19"/>
      <c r="T893" s="18"/>
    </row>
    <row r="894" spans="1:20" x14ac:dyDescent="0.3">
      <c r="A894" s="10">
        <f t="shared" si="94"/>
        <v>1080306</v>
      </c>
      <c r="B894" s="10" t="s">
        <v>921</v>
      </c>
      <c r="C894">
        <v>1</v>
      </c>
      <c r="D894" s="11" t="s">
        <v>439</v>
      </c>
      <c r="E894" s="11">
        <v>1</v>
      </c>
      <c r="N894" s="18"/>
      <c r="O894" s="18"/>
      <c r="P894" s="18"/>
      <c r="Q894" s="14"/>
      <c r="R894" s="18"/>
      <c r="S894" s="19"/>
      <c r="T894" s="18"/>
    </row>
    <row r="895" spans="1:20" x14ac:dyDescent="0.3">
      <c r="A895" s="10">
        <f t="shared" si="94"/>
        <v>1080306</v>
      </c>
      <c r="B895" s="10" t="s">
        <v>921</v>
      </c>
      <c r="C895">
        <v>1</v>
      </c>
      <c r="D895" s="11" t="s">
        <v>1668</v>
      </c>
      <c r="E895" s="11">
        <v>1</v>
      </c>
      <c r="N895" s="18"/>
      <c r="O895" s="18"/>
      <c r="P895" s="18"/>
      <c r="Q895" s="14"/>
      <c r="R895" s="18"/>
      <c r="S895" s="19"/>
      <c r="T895" s="18"/>
    </row>
    <row r="896" spans="1:20" x14ac:dyDescent="0.3">
      <c r="A896" s="10">
        <f t="shared" si="94"/>
        <v>1080306</v>
      </c>
      <c r="B896" s="10" t="s">
        <v>921</v>
      </c>
      <c r="C896">
        <v>1</v>
      </c>
      <c r="D896" s="11" t="s">
        <v>1669</v>
      </c>
      <c r="E896" s="11">
        <v>1</v>
      </c>
      <c r="N896" s="18"/>
      <c r="O896" s="18"/>
      <c r="P896" s="18"/>
      <c r="Q896" s="14"/>
      <c r="R896" s="18"/>
      <c r="S896" s="19"/>
      <c r="T896" s="18"/>
    </row>
    <row r="897" spans="1:20" x14ac:dyDescent="0.3">
      <c r="A897" s="10">
        <v>1080305</v>
      </c>
      <c r="B897" s="10" t="s">
        <v>922</v>
      </c>
      <c r="C897">
        <v>1</v>
      </c>
      <c r="D897" s="11" t="s">
        <v>1670</v>
      </c>
      <c r="E897" s="11">
        <v>1</v>
      </c>
      <c r="F897" s="12"/>
      <c r="G897">
        <v>1</v>
      </c>
      <c r="H897" s="11" t="s">
        <v>1671</v>
      </c>
      <c r="I897">
        <v>1</v>
      </c>
      <c r="J897" s="12">
        <f>K897/L897</f>
        <v>0.9</v>
      </c>
      <c r="K897">
        <v>9</v>
      </c>
      <c r="L897">
        <v>10</v>
      </c>
      <c r="N897" s="18"/>
      <c r="O897" s="18"/>
      <c r="P897" s="18"/>
      <c r="Q897" s="14"/>
      <c r="R897" s="18"/>
      <c r="S897" s="19"/>
      <c r="T897" s="18"/>
    </row>
    <row r="898" spans="1:20" x14ac:dyDescent="0.3">
      <c r="A898" s="10">
        <f t="shared" ref="A898:B904" si="95">A897</f>
        <v>1080305</v>
      </c>
      <c r="B898" s="10" t="s">
        <v>922</v>
      </c>
      <c r="C898">
        <v>1</v>
      </c>
      <c r="D898" s="11" t="s">
        <v>1672</v>
      </c>
      <c r="E898" s="11">
        <v>1</v>
      </c>
      <c r="G898">
        <v>1</v>
      </c>
      <c r="H898" s="11" t="s">
        <v>1673</v>
      </c>
      <c r="I898">
        <v>1</v>
      </c>
      <c r="N898" s="18"/>
      <c r="O898" s="18"/>
      <c r="P898" s="18"/>
      <c r="Q898" s="14"/>
      <c r="R898" s="18"/>
      <c r="S898" s="19"/>
      <c r="T898" s="18"/>
    </row>
    <row r="899" spans="1:20" x14ac:dyDescent="0.3">
      <c r="A899" s="10">
        <f t="shared" si="95"/>
        <v>1080305</v>
      </c>
      <c r="B899" s="10" t="s">
        <v>922</v>
      </c>
      <c r="C899">
        <v>1</v>
      </c>
      <c r="D899" s="11" t="s">
        <v>1674</v>
      </c>
      <c r="E899" s="11">
        <v>1</v>
      </c>
      <c r="N899" s="18"/>
      <c r="O899" s="18"/>
      <c r="P899" s="18"/>
      <c r="Q899" s="14"/>
      <c r="R899" s="18"/>
      <c r="S899" s="19"/>
      <c r="T899" s="18"/>
    </row>
    <row r="900" spans="1:20" x14ac:dyDescent="0.3">
      <c r="A900" s="10">
        <f t="shared" si="95"/>
        <v>1080305</v>
      </c>
      <c r="B900" s="10" t="s">
        <v>922</v>
      </c>
      <c r="C900">
        <v>1</v>
      </c>
      <c r="D900" s="11" t="s">
        <v>1675</v>
      </c>
      <c r="E900" s="11">
        <v>1</v>
      </c>
      <c r="N900" s="18"/>
      <c r="O900" s="18"/>
      <c r="P900" s="18"/>
      <c r="Q900" s="14"/>
      <c r="R900" s="18"/>
      <c r="S900" s="19"/>
      <c r="T900" s="18"/>
    </row>
    <row r="901" spans="1:20" x14ac:dyDescent="0.3">
      <c r="A901" s="10">
        <f t="shared" si="95"/>
        <v>1080305</v>
      </c>
      <c r="B901" s="10" t="s">
        <v>922</v>
      </c>
      <c r="C901">
        <v>1</v>
      </c>
      <c r="D901" t="s">
        <v>1676</v>
      </c>
      <c r="N901" s="18"/>
      <c r="O901" s="18"/>
      <c r="P901" s="18"/>
      <c r="Q901" s="14"/>
      <c r="R901" s="18"/>
      <c r="S901" s="19"/>
      <c r="T901" s="18"/>
    </row>
    <row r="902" spans="1:20" x14ac:dyDescent="0.3">
      <c r="A902" s="10">
        <f t="shared" si="95"/>
        <v>1080305</v>
      </c>
      <c r="B902" s="10" t="s">
        <v>922</v>
      </c>
      <c r="C902">
        <v>1</v>
      </c>
      <c r="D902" s="11" t="s">
        <v>1677</v>
      </c>
      <c r="E902" s="11">
        <v>1</v>
      </c>
      <c r="N902" s="18"/>
      <c r="O902" s="18"/>
      <c r="P902" s="18"/>
      <c r="Q902" s="14"/>
      <c r="R902" s="18"/>
      <c r="S902" s="19"/>
      <c r="T902" s="18"/>
    </row>
    <row r="903" spans="1:20" x14ac:dyDescent="0.3">
      <c r="A903" s="10">
        <f t="shared" si="95"/>
        <v>1080305</v>
      </c>
      <c r="B903" s="10" t="s">
        <v>922</v>
      </c>
      <c r="C903">
        <v>1</v>
      </c>
      <c r="D903" s="11" t="s">
        <v>1678</v>
      </c>
      <c r="E903" s="11">
        <v>1</v>
      </c>
      <c r="N903" s="18"/>
      <c r="O903" s="18"/>
      <c r="P903" s="18"/>
      <c r="Q903" s="14"/>
      <c r="R903" s="18"/>
      <c r="S903" s="19"/>
      <c r="T903" s="18"/>
    </row>
    <row r="904" spans="1:20" x14ac:dyDescent="0.3">
      <c r="A904" s="10">
        <f t="shared" si="95"/>
        <v>1080305</v>
      </c>
      <c r="B904" s="10" t="s">
        <v>922</v>
      </c>
      <c r="C904">
        <v>1</v>
      </c>
      <c r="D904" s="11" t="s">
        <v>1679</v>
      </c>
      <c r="E904" s="11">
        <v>1</v>
      </c>
      <c r="N904" s="18"/>
      <c r="O904" s="18"/>
      <c r="P904" s="18"/>
      <c r="Q904" s="14"/>
      <c r="R904" s="18"/>
      <c r="S904" s="19"/>
      <c r="T904" s="18"/>
    </row>
    <row r="905" spans="1:20" x14ac:dyDescent="0.3">
      <c r="A905" s="10">
        <v>1080304</v>
      </c>
      <c r="B905" s="10" t="s">
        <v>923</v>
      </c>
      <c r="C905">
        <v>1</v>
      </c>
      <c r="D905" s="11" t="s">
        <v>1680</v>
      </c>
      <c r="E905" s="11">
        <v>1</v>
      </c>
      <c r="F905" s="12"/>
      <c r="G905">
        <v>1</v>
      </c>
      <c r="H905" s="11" t="s">
        <v>1681</v>
      </c>
      <c r="I905">
        <v>1</v>
      </c>
      <c r="J905" s="12">
        <f>K905/L905</f>
        <v>0.75</v>
      </c>
      <c r="K905">
        <v>12</v>
      </c>
      <c r="L905">
        <v>16</v>
      </c>
      <c r="N905" s="18"/>
      <c r="O905" s="18"/>
      <c r="P905" s="18"/>
      <c r="Q905" s="14"/>
      <c r="R905" s="18"/>
      <c r="S905" s="19"/>
      <c r="T905" s="18"/>
    </row>
    <row r="906" spans="1:20" x14ac:dyDescent="0.3">
      <c r="A906" s="10">
        <f t="shared" ref="A906:B916" si="96">A905</f>
        <v>1080304</v>
      </c>
      <c r="B906" s="10" t="s">
        <v>923</v>
      </c>
      <c r="C906">
        <v>1</v>
      </c>
      <c r="D906" t="s">
        <v>1682</v>
      </c>
      <c r="H906" t="s">
        <v>1683</v>
      </c>
      <c r="I906">
        <v>1</v>
      </c>
      <c r="N906" s="18"/>
      <c r="O906" s="18"/>
      <c r="P906" s="18"/>
      <c r="Q906" s="14"/>
      <c r="R906" s="18"/>
      <c r="S906" s="19"/>
      <c r="T906" s="18"/>
    </row>
    <row r="907" spans="1:20" x14ac:dyDescent="0.3">
      <c r="A907" s="10">
        <f t="shared" si="96"/>
        <v>1080304</v>
      </c>
      <c r="B907" s="10" t="s">
        <v>923</v>
      </c>
      <c r="C907">
        <v>1</v>
      </c>
      <c r="D907" s="11" t="s">
        <v>1684</v>
      </c>
      <c r="E907" s="11">
        <v>1</v>
      </c>
      <c r="G907">
        <v>1</v>
      </c>
      <c r="H907" s="11" t="s">
        <v>1685</v>
      </c>
      <c r="I907">
        <v>1</v>
      </c>
      <c r="N907" s="18"/>
      <c r="O907" s="18"/>
      <c r="P907" s="18"/>
      <c r="Q907" s="14"/>
      <c r="R907" s="18"/>
      <c r="S907" s="19"/>
      <c r="T907" s="18"/>
    </row>
    <row r="908" spans="1:20" x14ac:dyDescent="0.3">
      <c r="A908" s="10">
        <f t="shared" si="96"/>
        <v>1080304</v>
      </c>
      <c r="B908" s="10" t="s">
        <v>923</v>
      </c>
      <c r="C908">
        <v>1</v>
      </c>
      <c r="D908" s="11" t="s">
        <v>1686</v>
      </c>
      <c r="E908" s="11">
        <v>1</v>
      </c>
      <c r="G908">
        <v>1</v>
      </c>
      <c r="H908" s="11" t="s">
        <v>1687</v>
      </c>
      <c r="I908">
        <v>1</v>
      </c>
      <c r="N908" s="18"/>
      <c r="O908" s="18"/>
      <c r="P908" s="18"/>
      <c r="Q908" s="14"/>
      <c r="R908" s="18"/>
      <c r="S908" s="19"/>
      <c r="T908" s="18"/>
    </row>
    <row r="909" spans="1:20" x14ac:dyDescent="0.3">
      <c r="A909" s="10">
        <f t="shared" si="96"/>
        <v>1080304</v>
      </c>
      <c r="B909" s="10" t="s">
        <v>923</v>
      </c>
      <c r="C909">
        <v>1</v>
      </c>
      <c r="D909" s="11" t="s">
        <v>1688</v>
      </c>
      <c r="E909" s="11">
        <v>1</v>
      </c>
      <c r="N909" s="18"/>
      <c r="O909" s="18"/>
      <c r="P909" s="18"/>
      <c r="Q909" s="14"/>
      <c r="R909" s="18"/>
      <c r="S909" s="19"/>
      <c r="T909" s="18"/>
    </row>
    <row r="910" spans="1:20" x14ac:dyDescent="0.3">
      <c r="A910" s="10">
        <f t="shared" si="96"/>
        <v>1080304</v>
      </c>
      <c r="B910" s="10" t="s">
        <v>923</v>
      </c>
      <c r="C910">
        <v>1</v>
      </c>
      <c r="D910" s="11" t="s">
        <v>1689</v>
      </c>
      <c r="E910" s="11">
        <v>1</v>
      </c>
      <c r="N910" s="18"/>
      <c r="O910" s="18"/>
      <c r="P910" s="18"/>
      <c r="Q910" s="14"/>
      <c r="R910" s="18"/>
      <c r="S910" s="19"/>
      <c r="T910" s="18"/>
    </row>
    <row r="911" spans="1:20" x14ac:dyDescent="0.3">
      <c r="A911" s="10">
        <f t="shared" si="96"/>
        <v>1080304</v>
      </c>
      <c r="B911" s="10" t="s">
        <v>923</v>
      </c>
      <c r="C911">
        <v>1</v>
      </c>
      <c r="D911" s="11" t="s">
        <v>1690</v>
      </c>
      <c r="E911" s="11">
        <v>1</v>
      </c>
      <c r="N911" s="18"/>
      <c r="O911" s="18"/>
      <c r="P911" s="18"/>
      <c r="Q911" s="14"/>
      <c r="R911" s="18"/>
      <c r="S911" s="19"/>
      <c r="T911" s="18"/>
    </row>
    <row r="912" spans="1:20" x14ac:dyDescent="0.3">
      <c r="A912" s="10">
        <f t="shared" si="96"/>
        <v>1080304</v>
      </c>
      <c r="B912" s="10" t="s">
        <v>923</v>
      </c>
      <c r="C912">
        <v>1</v>
      </c>
      <c r="D912" s="11" t="s">
        <v>1691</v>
      </c>
      <c r="E912" s="11">
        <v>1</v>
      </c>
      <c r="N912" s="18"/>
      <c r="O912" s="18"/>
      <c r="P912" s="18"/>
      <c r="Q912" s="14"/>
      <c r="R912" s="18"/>
      <c r="S912" s="19"/>
      <c r="T912" s="18"/>
    </row>
    <row r="913" spans="1:20" x14ac:dyDescent="0.3">
      <c r="A913" s="10">
        <f t="shared" si="96"/>
        <v>1080304</v>
      </c>
      <c r="B913" s="10" t="s">
        <v>923</v>
      </c>
      <c r="C913">
        <v>1</v>
      </c>
      <c r="D913" t="s">
        <v>1692</v>
      </c>
      <c r="N913" s="18"/>
      <c r="O913" s="18"/>
      <c r="P913" s="18"/>
      <c r="Q913" s="14"/>
      <c r="R913" s="18"/>
      <c r="S913" s="19"/>
      <c r="T913" s="18"/>
    </row>
    <row r="914" spans="1:20" x14ac:dyDescent="0.3">
      <c r="A914" s="10">
        <f t="shared" si="96"/>
        <v>1080304</v>
      </c>
      <c r="B914" s="10" t="s">
        <v>923</v>
      </c>
      <c r="C914">
        <v>1</v>
      </c>
      <c r="D914" t="s">
        <v>1693</v>
      </c>
      <c r="N914" s="18"/>
      <c r="O914" s="18"/>
      <c r="P914" s="18"/>
      <c r="Q914" s="14"/>
      <c r="R914" s="18"/>
      <c r="S914" s="19"/>
      <c r="T914" s="18"/>
    </row>
    <row r="915" spans="1:20" x14ac:dyDescent="0.3">
      <c r="A915" s="10">
        <f t="shared" si="96"/>
        <v>1080304</v>
      </c>
      <c r="B915" s="10" t="s">
        <v>923</v>
      </c>
      <c r="C915">
        <v>1</v>
      </c>
      <c r="D915" s="11" t="s">
        <v>1694</v>
      </c>
      <c r="E915" s="11">
        <v>1</v>
      </c>
      <c r="N915" s="18"/>
      <c r="O915" s="18"/>
      <c r="P915" s="18"/>
      <c r="Q915" s="14"/>
      <c r="R915" s="18"/>
      <c r="S915" s="19"/>
      <c r="T915" s="18"/>
    </row>
    <row r="916" spans="1:20" x14ac:dyDescent="0.3">
      <c r="A916" s="10">
        <f t="shared" si="96"/>
        <v>1080304</v>
      </c>
      <c r="B916" s="10" t="s">
        <v>923</v>
      </c>
      <c r="C916">
        <v>1</v>
      </c>
      <c r="D916" s="11" t="s">
        <v>1695</v>
      </c>
      <c r="E916" s="11">
        <v>1</v>
      </c>
      <c r="N916" s="18"/>
      <c r="O916" s="18"/>
      <c r="P916" s="18"/>
      <c r="Q916" s="14"/>
      <c r="R916" s="18"/>
      <c r="S916" s="19"/>
      <c r="T916" s="18"/>
    </row>
    <row r="917" spans="1:20" x14ac:dyDescent="0.3">
      <c r="A917" s="10">
        <v>1080303</v>
      </c>
      <c r="B917" s="10" t="s">
        <v>924</v>
      </c>
      <c r="C917">
        <v>1</v>
      </c>
      <c r="D917" s="11" t="s">
        <v>1696</v>
      </c>
      <c r="E917" s="11">
        <v>1</v>
      </c>
      <c r="F917" s="12"/>
      <c r="G917">
        <v>1</v>
      </c>
      <c r="H917" s="11" t="s">
        <v>1684</v>
      </c>
      <c r="I917">
        <v>1</v>
      </c>
      <c r="J917" s="12">
        <f>K917/L917</f>
        <v>0.82352941176470584</v>
      </c>
      <c r="K917">
        <v>14</v>
      </c>
      <c r="L917">
        <v>17</v>
      </c>
      <c r="N917" s="18"/>
      <c r="O917" s="18"/>
      <c r="P917" s="18"/>
      <c r="Q917" s="14"/>
      <c r="R917" s="18"/>
      <c r="S917" s="19"/>
      <c r="T917" s="18"/>
    </row>
    <row r="918" spans="1:20" x14ac:dyDescent="0.3">
      <c r="A918" s="10">
        <f t="shared" ref="A918:B929" si="97">A917</f>
        <v>1080303</v>
      </c>
      <c r="B918" s="10" t="s">
        <v>924</v>
      </c>
      <c r="C918">
        <v>1</v>
      </c>
      <c r="D918" s="11" t="s">
        <v>1697</v>
      </c>
      <c r="E918" s="11">
        <v>1</v>
      </c>
      <c r="G918">
        <v>1</v>
      </c>
      <c r="H918" s="11" t="s">
        <v>1698</v>
      </c>
      <c r="I918">
        <v>1</v>
      </c>
      <c r="N918" s="18"/>
      <c r="O918" s="18"/>
      <c r="P918" s="18"/>
      <c r="Q918" s="14"/>
      <c r="R918" s="18"/>
      <c r="S918" s="19"/>
      <c r="T918" s="18"/>
    </row>
    <row r="919" spans="1:20" x14ac:dyDescent="0.3">
      <c r="A919" s="10">
        <f t="shared" si="97"/>
        <v>1080303</v>
      </c>
      <c r="B919" s="10" t="s">
        <v>924</v>
      </c>
      <c r="C919">
        <v>1</v>
      </c>
      <c r="D919" s="11" t="s">
        <v>1699</v>
      </c>
      <c r="E919" s="11">
        <v>1</v>
      </c>
      <c r="G919">
        <v>1</v>
      </c>
      <c r="H919" s="11" t="s">
        <v>1700</v>
      </c>
      <c r="I919">
        <v>1</v>
      </c>
      <c r="N919" s="18"/>
      <c r="O919" s="18"/>
      <c r="P919" s="18"/>
      <c r="Q919" s="14"/>
      <c r="R919" s="18"/>
      <c r="S919" s="19"/>
      <c r="T919" s="18"/>
    </row>
    <row r="920" spans="1:20" x14ac:dyDescent="0.3">
      <c r="A920" s="10">
        <f t="shared" si="97"/>
        <v>1080303</v>
      </c>
      <c r="B920" s="10" t="s">
        <v>924</v>
      </c>
      <c r="C920">
        <v>1</v>
      </c>
      <c r="D920" s="11" t="s">
        <v>1675</v>
      </c>
      <c r="E920" s="11">
        <v>1</v>
      </c>
      <c r="G920">
        <v>1</v>
      </c>
      <c r="H920" s="11" t="s">
        <v>1701</v>
      </c>
      <c r="I920">
        <v>1</v>
      </c>
      <c r="N920" s="18"/>
      <c r="O920" s="18"/>
      <c r="P920" s="18"/>
      <c r="Q920" s="14"/>
      <c r="R920" s="18"/>
      <c r="S920" s="19"/>
      <c r="T920" s="18"/>
    </row>
    <row r="921" spans="1:20" x14ac:dyDescent="0.3">
      <c r="A921" s="10">
        <f t="shared" si="97"/>
        <v>1080303</v>
      </c>
      <c r="B921" s="10" t="s">
        <v>924</v>
      </c>
      <c r="C921">
        <v>1</v>
      </c>
      <c r="D921" t="s">
        <v>1702</v>
      </c>
      <c r="N921" s="18"/>
      <c r="O921" s="18"/>
      <c r="P921" s="18"/>
      <c r="Q921" s="14"/>
      <c r="R921" s="18"/>
      <c r="S921" s="19"/>
      <c r="T921" s="18"/>
    </row>
    <row r="922" spans="1:20" x14ac:dyDescent="0.3">
      <c r="A922" s="10">
        <f t="shared" si="97"/>
        <v>1080303</v>
      </c>
      <c r="B922" s="10" t="s">
        <v>924</v>
      </c>
      <c r="C922">
        <v>1</v>
      </c>
      <c r="D922" t="s">
        <v>1703</v>
      </c>
      <c r="N922" s="18"/>
      <c r="O922" s="18"/>
      <c r="P922" s="18"/>
      <c r="Q922" s="14"/>
      <c r="R922" s="18"/>
      <c r="S922" s="19"/>
      <c r="T922" s="18"/>
    </row>
    <row r="923" spans="1:20" x14ac:dyDescent="0.3">
      <c r="A923" s="10">
        <f t="shared" si="97"/>
        <v>1080303</v>
      </c>
      <c r="B923" s="10" t="s">
        <v>924</v>
      </c>
      <c r="C923">
        <v>1</v>
      </c>
      <c r="D923" s="11" t="s">
        <v>1704</v>
      </c>
      <c r="E923" s="11">
        <v>1</v>
      </c>
      <c r="N923" s="18"/>
      <c r="O923" s="18"/>
      <c r="P923" s="18"/>
      <c r="Q923" s="14"/>
      <c r="R923" s="18"/>
      <c r="S923" s="19"/>
      <c r="T923" s="18"/>
    </row>
    <row r="924" spans="1:20" x14ac:dyDescent="0.3">
      <c r="A924" s="10">
        <f t="shared" si="97"/>
        <v>1080303</v>
      </c>
      <c r="B924" s="10" t="s">
        <v>924</v>
      </c>
      <c r="C924">
        <v>1</v>
      </c>
      <c r="D924" s="11" t="s">
        <v>1705</v>
      </c>
      <c r="E924" s="11">
        <v>1</v>
      </c>
      <c r="N924" s="18"/>
      <c r="O924" s="18"/>
      <c r="P924" s="18"/>
      <c r="Q924" s="14"/>
      <c r="R924" s="18"/>
      <c r="S924" s="19"/>
      <c r="T924" s="18"/>
    </row>
    <row r="925" spans="1:20" x14ac:dyDescent="0.3">
      <c r="A925" s="10">
        <f t="shared" si="97"/>
        <v>1080303</v>
      </c>
      <c r="B925" s="10" t="s">
        <v>924</v>
      </c>
      <c r="C925">
        <v>1</v>
      </c>
      <c r="D925" s="11" t="s">
        <v>1706</v>
      </c>
      <c r="E925" s="11">
        <v>1</v>
      </c>
      <c r="N925" s="18"/>
      <c r="O925" s="18"/>
      <c r="P925" s="18"/>
      <c r="Q925" s="14"/>
      <c r="R925" s="18"/>
      <c r="S925" s="19"/>
      <c r="T925" s="18"/>
    </row>
    <row r="926" spans="1:20" x14ac:dyDescent="0.3">
      <c r="A926" s="10">
        <f t="shared" si="97"/>
        <v>1080303</v>
      </c>
      <c r="B926" s="10" t="s">
        <v>924</v>
      </c>
      <c r="C926">
        <v>1</v>
      </c>
      <c r="D926" s="11" t="s">
        <v>1707</v>
      </c>
      <c r="E926" s="11">
        <v>1</v>
      </c>
      <c r="N926" s="18"/>
      <c r="O926" s="18"/>
      <c r="P926" s="18"/>
      <c r="Q926" s="14"/>
      <c r="R926" s="18"/>
      <c r="S926" s="19"/>
      <c r="T926" s="18"/>
    </row>
    <row r="927" spans="1:20" x14ac:dyDescent="0.3">
      <c r="A927" s="10">
        <f t="shared" si="97"/>
        <v>1080303</v>
      </c>
      <c r="B927" s="10" t="s">
        <v>924</v>
      </c>
      <c r="C927">
        <v>1</v>
      </c>
      <c r="D927" t="s">
        <v>1708</v>
      </c>
      <c r="N927" s="18"/>
      <c r="O927" s="18"/>
      <c r="P927" s="18"/>
      <c r="Q927" s="14"/>
      <c r="R927" s="18"/>
      <c r="S927" s="19"/>
      <c r="T927" s="18"/>
    </row>
    <row r="928" spans="1:20" x14ac:dyDescent="0.3">
      <c r="A928" s="10">
        <f t="shared" si="97"/>
        <v>1080303</v>
      </c>
      <c r="B928" s="10" t="s">
        <v>924</v>
      </c>
      <c r="C928">
        <v>1</v>
      </c>
      <c r="D928" s="11" t="s">
        <v>1709</v>
      </c>
      <c r="E928" s="11">
        <v>1</v>
      </c>
      <c r="N928" s="18"/>
      <c r="O928" s="18"/>
      <c r="P928" s="18"/>
      <c r="Q928" s="14"/>
      <c r="R928" s="18"/>
      <c r="S928" s="19"/>
      <c r="T928" s="18"/>
    </row>
    <row r="929" spans="1:20" x14ac:dyDescent="0.3">
      <c r="A929" s="10">
        <f t="shared" si="97"/>
        <v>1080303</v>
      </c>
      <c r="B929" s="10" t="s">
        <v>924</v>
      </c>
      <c r="C929">
        <v>1</v>
      </c>
      <c r="D929" s="11" t="s">
        <v>1710</v>
      </c>
      <c r="E929" s="11">
        <v>1</v>
      </c>
      <c r="N929" s="18"/>
      <c r="O929" s="18"/>
      <c r="P929" s="18"/>
      <c r="Q929" s="14"/>
      <c r="R929" s="18"/>
      <c r="S929" s="19"/>
      <c r="T929" s="18"/>
    </row>
    <row r="930" spans="1:20" x14ac:dyDescent="0.3">
      <c r="A930" s="10">
        <v>1080302</v>
      </c>
      <c r="B930" s="10" t="s">
        <v>925</v>
      </c>
      <c r="C930">
        <v>1</v>
      </c>
      <c r="D930" s="11" t="s">
        <v>1711</v>
      </c>
      <c r="E930" s="11">
        <v>1</v>
      </c>
      <c r="F930" s="12"/>
      <c r="G930">
        <v>1</v>
      </c>
      <c r="H930" s="11" t="s">
        <v>1712</v>
      </c>
      <c r="I930">
        <v>1</v>
      </c>
      <c r="J930" s="12">
        <f>K930/L930</f>
        <v>0.95652173913043481</v>
      </c>
      <c r="K930">
        <v>22</v>
      </c>
      <c r="L930">
        <v>23</v>
      </c>
      <c r="N930" s="18"/>
      <c r="O930" s="18"/>
      <c r="P930" s="18"/>
      <c r="Q930" s="14"/>
      <c r="R930" s="18"/>
      <c r="S930" s="19"/>
      <c r="T930" s="18"/>
    </row>
    <row r="931" spans="1:20" x14ac:dyDescent="0.3">
      <c r="A931" s="10">
        <f t="shared" ref="A931:B946" si="98">A930</f>
        <v>1080302</v>
      </c>
      <c r="B931" s="10" t="s">
        <v>925</v>
      </c>
      <c r="C931">
        <v>1</v>
      </c>
      <c r="D931" s="11" t="s">
        <v>1713</v>
      </c>
      <c r="E931" s="11">
        <v>1</v>
      </c>
      <c r="G931">
        <v>1</v>
      </c>
      <c r="H931" s="11" t="s">
        <v>1698</v>
      </c>
      <c r="I931">
        <v>1</v>
      </c>
      <c r="N931" s="18"/>
      <c r="O931" s="18"/>
      <c r="P931" s="18"/>
      <c r="Q931" s="14"/>
      <c r="R931" s="18"/>
      <c r="S931" s="19"/>
      <c r="T931" s="18"/>
    </row>
    <row r="932" spans="1:20" x14ac:dyDescent="0.3">
      <c r="A932" s="10">
        <f t="shared" si="98"/>
        <v>1080302</v>
      </c>
      <c r="B932" s="10" t="s">
        <v>925</v>
      </c>
      <c r="C932">
        <v>1</v>
      </c>
      <c r="D932" s="11" t="s">
        <v>1714</v>
      </c>
      <c r="E932" s="11">
        <v>1</v>
      </c>
      <c r="G932">
        <v>1</v>
      </c>
      <c r="H932" s="11" t="s">
        <v>1715</v>
      </c>
      <c r="I932">
        <v>1</v>
      </c>
      <c r="N932" s="18"/>
      <c r="O932" s="18"/>
      <c r="P932" s="18"/>
      <c r="Q932" s="14"/>
      <c r="R932" s="18"/>
      <c r="S932" s="19"/>
      <c r="T932" s="18"/>
    </row>
    <row r="933" spans="1:20" x14ac:dyDescent="0.3">
      <c r="A933" s="10">
        <f t="shared" si="98"/>
        <v>1080302</v>
      </c>
      <c r="B933" s="10" t="s">
        <v>925</v>
      </c>
      <c r="C933">
        <v>1</v>
      </c>
      <c r="D933" s="11" t="s">
        <v>1716</v>
      </c>
      <c r="E933" s="11">
        <v>1</v>
      </c>
      <c r="N933" s="18"/>
      <c r="O933" s="18"/>
      <c r="P933" s="18"/>
      <c r="Q933" s="14"/>
      <c r="R933" s="18"/>
      <c r="S933" s="19"/>
      <c r="T933" s="18"/>
    </row>
    <row r="934" spans="1:20" x14ac:dyDescent="0.3">
      <c r="A934" s="10">
        <f t="shared" si="98"/>
        <v>1080302</v>
      </c>
      <c r="B934" s="10" t="s">
        <v>925</v>
      </c>
      <c r="C934">
        <v>1</v>
      </c>
      <c r="D934" s="11" t="s">
        <v>1717</v>
      </c>
      <c r="E934" s="11">
        <v>1</v>
      </c>
      <c r="N934" s="18"/>
      <c r="O934" s="18"/>
      <c r="P934" s="18"/>
      <c r="Q934" s="14"/>
      <c r="R934" s="18"/>
      <c r="S934" s="19"/>
      <c r="T934" s="18"/>
    </row>
    <row r="935" spans="1:20" x14ac:dyDescent="0.3">
      <c r="A935" s="10">
        <f t="shared" si="98"/>
        <v>1080302</v>
      </c>
      <c r="B935" s="10" t="s">
        <v>925</v>
      </c>
      <c r="C935">
        <v>1</v>
      </c>
      <c r="D935" s="11" t="s">
        <v>1718</v>
      </c>
      <c r="E935" s="11">
        <v>1</v>
      </c>
      <c r="N935" s="18"/>
      <c r="O935" s="18"/>
      <c r="P935" s="18"/>
      <c r="Q935" s="14"/>
      <c r="R935" s="18"/>
      <c r="S935" s="19"/>
      <c r="T935" s="18"/>
    </row>
    <row r="936" spans="1:20" x14ac:dyDescent="0.3">
      <c r="A936" s="10">
        <f t="shared" si="98"/>
        <v>1080302</v>
      </c>
      <c r="B936" s="10" t="s">
        <v>925</v>
      </c>
      <c r="C936">
        <v>1</v>
      </c>
      <c r="D936" s="11" t="s">
        <v>1719</v>
      </c>
      <c r="E936" s="11">
        <v>1</v>
      </c>
      <c r="N936" s="18"/>
      <c r="O936" s="18"/>
      <c r="P936" s="18"/>
      <c r="Q936" s="14"/>
      <c r="R936" s="18"/>
      <c r="S936" s="19"/>
      <c r="T936" s="18"/>
    </row>
    <row r="937" spans="1:20" x14ac:dyDescent="0.3">
      <c r="A937" s="10">
        <f t="shared" si="98"/>
        <v>1080302</v>
      </c>
      <c r="B937" s="10" t="s">
        <v>925</v>
      </c>
      <c r="C937">
        <v>1</v>
      </c>
      <c r="D937" s="11" t="s">
        <v>1720</v>
      </c>
      <c r="E937" s="11">
        <v>1</v>
      </c>
      <c r="N937" s="18"/>
      <c r="O937" s="18"/>
      <c r="P937" s="18"/>
      <c r="Q937" s="14"/>
      <c r="R937" s="18"/>
      <c r="S937" s="19"/>
      <c r="T937" s="18"/>
    </row>
    <row r="938" spans="1:20" x14ac:dyDescent="0.3">
      <c r="A938" s="10">
        <f t="shared" si="98"/>
        <v>1080302</v>
      </c>
      <c r="B938" s="10" t="s">
        <v>925</v>
      </c>
      <c r="C938">
        <v>1</v>
      </c>
      <c r="D938" s="11" t="s">
        <v>1721</v>
      </c>
      <c r="E938" s="11">
        <v>1</v>
      </c>
      <c r="N938" s="18"/>
      <c r="O938" s="18"/>
      <c r="P938" s="18"/>
      <c r="Q938" s="14"/>
      <c r="R938" s="18"/>
      <c r="S938" s="19"/>
      <c r="T938" s="18"/>
    </row>
    <row r="939" spans="1:20" x14ac:dyDescent="0.3">
      <c r="A939" s="10">
        <f t="shared" si="98"/>
        <v>1080302</v>
      </c>
      <c r="B939" s="10" t="s">
        <v>925</v>
      </c>
      <c r="C939">
        <v>1</v>
      </c>
      <c r="D939" s="11" t="s">
        <v>1722</v>
      </c>
      <c r="E939" s="11">
        <v>1</v>
      </c>
      <c r="N939" s="18"/>
      <c r="O939" s="18"/>
      <c r="P939" s="18"/>
      <c r="Q939" s="14"/>
      <c r="R939" s="18"/>
      <c r="S939" s="19"/>
      <c r="T939" s="18"/>
    </row>
    <row r="940" spans="1:20" x14ac:dyDescent="0.3">
      <c r="A940" s="10">
        <f t="shared" si="98"/>
        <v>1080302</v>
      </c>
      <c r="B940" s="10" t="s">
        <v>925</v>
      </c>
      <c r="C940">
        <v>2</v>
      </c>
      <c r="D940" s="11" t="s">
        <v>1723</v>
      </c>
      <c r="E940" s="11">
        <v>1</v>
      </c>
      <c r="N940" s="18"/>
      <c r="O940" s="18"/>
      <c r="P940" s="18"/>
      <c r="Q940" s="14"/>
      <c r="R940" s="18"/>
      <c r="S940" s="19"/>
      <c r="T940" s="18"/>
    </row>
    <row r="941" spans="1:20" x14ac:dyDescent="0.3">
      <c r="A941" s="10">
        <f t="shared" si="98"/>
        <v>1080302</v>
      </c>
      <c r="B941" s="10" t="s">
        <v>925</v>
      </c>
      <c r="C941">
        <v>1</v>
      </c>
      <c r="D941" s="11" t="s">
        <v>1724</v>
      </c>
      <c r="E941" s="11">
        <v>1</v>
      </c>
      <c r="N941" s="18"/>
      <c r="O941" s="18"/>
      <c r="P941" s="18"/>
      <c r="Q941" s="14"/>
      <c r="R941" s="18"/>
      <c r="S941" s="19"/>
      <c r="T941" s="18"/>
    </row>
    <row r="942" spans="1:20" x14ac:dyDescent="0.3">
      <c r="A942" s="10">
        <f t="shared" si="98"/>
        <v>1080302</v>
      </c>
      <c r="B942" s="10" t="s">
        <v>925</v>
      </c>
      <c r="C942">
        <v>1</v>
      </c>
      <c r="D942" s="11" t="s">
        <v>1725</v>
      </c>
      <c r="E942" s="11">
        <v>1</v>
      </c>
      <c r="N942" s="18"/>
      <c r="O942" s="18"/>
      <c r="P942" s="18"/>
      <c r="Q942" s="14"/>
      <c r="R942" s="18"/>
      <c r="S942" s="19"/>
      <c r="T942" s="18"/>
    </row>
    <row r="943" spans="1:20" x14ac:dyDescent="0.3">
      <c r="A943" s="10">
        <f t="shared" si="98"/>
        <v>1080302</v>
      </c>
      <c r="B943" s="10" t="s">
        <v>925</v>
      </c>
      <c r="C943">
        <v>1</v>
      </c>
      <c r="D943" s="11" t="s">
        <v>1715</v>
      </c>
      <c r="E943" s="11">
        <v>1</v>
      </c>
      <c r="N943" s="18"/>
      <c r="O943" s="18"/>
      <c r="P943" s="18"/>
      <c r="Q943" s="14"/>
      <c r="R943" s="18"/>
      <c r="S943" s="19"/>
      <c r="T943" s="18"/>
    </row>
    <row r="944" spans="1:20" x14ac:dyDescent="0.3">
      <c r="A944" s="10">
        <f t="shared" si="98"/>
        <v>1080302</v>
      </c>
      <c r="B944" s="10" t="s">
        <v>925</v>
      </c>
      <c r="C944">
        <v>1</v>
      </c>
      <c r="D944" s="11" t="s">
        <v>1726</v>
      </c>
      <c r="E944" s="11">
        <v>1</v>
      </c>
      <c r="N944" s="18"/>
      <c r="O944" s="18"/>
      <c r="P944" s="18"/>
      <c r="Q944" s="14"/>
      <c r="R944" s="18"/>
      <c r="S944" s="19"/>
      <c r="T944" s="18"/>
    </row>
    <row r="945" spans="1:20" x14ac:dyDescent="0.3">
      <c r="A945" s="10">
        <f t="shared" si="98"/>
        <v>1080302</v>
      </c>
      <c r="B945" s="10" t="s">
        <v>925</v>
      </c>
      <c r="C945">
        <v>1</v>
      </c>
      <c r="D945" s="11" t="s">
        <v>1727</v>
      </c>
      <c r="E945" s="11">
        <v>1</v>
      </c>
      <c r="N945" s="18"/>
      <c r="O945" s="18"/>
      <c r="P945" s="18"/>
      <c r="Q945" s="14"/>
      <c r="R945" s="18"/>
      <c r="S945" s="19"/>
      <c r="T945" s="18"/>
    </row>
    <row r="946" spans="1:20" x14ac:dyDescent="0.3">
      <c r="A946" s="10">
        <f t="shared" si="98"/>
        <v>1080302</v>
      </c>
      <c r="B946" s="10" t="s">
        <v>925</v>
      </c>
      <c r="C946">
        <v>1</v>
      </c>
      <c r="D946" s="11" t="s">
        <v>1728</v>
      </c>
      <c r="E946" s="11">
        <v>1</v>
      </c>
      <c r="N946" s="18"/>
      <c r="O946" s="18"/>
      <c r="P946" s="18"/>
      <c r="Q946" s="14"/>
      <c r="R946" s="18"/>
      <c r="S946" s="19"/>
      <c r="T946" s="18"/>
    </row>
    <row r="947" spans="1:20" x14ac:dyDescent="0.3">
      <c r="A947" s="10">
        <f t="shared" ref="A947:B948" si="99">A946</f>
        <v>1080302</v>
      </c>
      <c r="B947" s="10" t="s">
        <v>925</v>
      </c>
      <c r="C947">
        <v>1</v>
      </c>
      <c r="D947" t="s">
        <v>1729</v>
      </c>
      <c r="N947" s="18"/>
      <c r="O947" s="18"/>
      <c r="P947" s="18"/>
      <c r="Q947" s="14"/>
      <c r="R947" s="18"/>
      <c r="S947" s="19"/>
      <c r="T947" s="18"/>
    </row>
    <row r="948" spans="1:20" x14ac:dyDescent="0.3">
      <c r="A948" s="10">
        <f t="shared" si="99"/>
        <v>1080302</v>
      </c>
      <c r="B948" s="10" t="s">
        <v>925</v>
      </c>
      <c r="C948">
        <v>1</v>
      </c>
      <c r="D948" s="11" t="s">
        <v>1730</v>
      </c>
      <c r="E948" s="11">
        <v>1</v>
      </c>
      <c r="N948" s="18"/>
      <c r="O948" s="18"/>
      <c r="P948" s="18"/>
      <c r="Q948" s="14"/>
      <c r="R948" s="18"/>
      <c r="S948" s="19"/>
      <c r="T948" s="18"/>
    </row>
    <row r="949" spans="1:20" x14ac:dyDescent="0.3">
      <c r="A949" s="10">
        <v>1080301</v>
      </c>
      <c r="B949" s="10" t="s">
        <v>926</v>
      </c>
      <c r="C949">
        <v>1</v>
      </c>
      <c r="D949" s="11" t="s">
        <v>1731</v>
      </c>
      <c r="E949" s="11">
        <v>1</v>
      </c>
      <c r="F949" s="12"/>
      <c r="H949" t="s">
        <v>1732</v>
      </c>
      <c r="I949">
        <v>1</v>
      </c>
      <c r="J949" s="12">
        <f>K949/L949</f>
        <v>0.5</v>
      </c>
      <c r="K949">
        <v>5</v>
      </c>
      <c r="L949">
        <v>10</v>
      </c>
      <c r="N949" s="18"/>
      <c r="O949" s="18"/>
      <c r="P949" s="18"/>
      <c r="Q949" s="14"/>
      <c r="R949" s="18"/>
      <c r="S949" s="19"/>
      <c r="T949" s="18"/>
    </row>
    <row r="950" spans="1:20" x14ac:dyDescent="0.3">
      <c r="A950" s="10">
        <f t="shared" ref="A950:B954" si="100">A949</f>
        <v>1080301</v>
      </c>
      <c r="B950" s="10" t="s">
        <v>926</v>
      </c>
      <c r="C950">
        <v>1</v>
      </c>
      <c r="D950" s="11" t="s">
        <v>1733</v>
      </c>
      <c r="E950" s="11">
        <v>1</v>
      </c>
      <c r="H950" t="s">
        <v>1734</v>
      </c>
      <c r="I950">
        <v>1</v>
      </c>
      <c r="N950" s="18"/>
      <c r="O950" s="18"/>
      <c r="P950" s="18"/>
      <c r="Q950" s="14"/>
      <c r="R950" s="18"/>
      <c r="S950" s="19"/>
      <c r="T950" s="18"/>
    </row>
    <row r="951" spans="1:20" x14ac:dyDescent="0.3">
      <c r="A951" s="10">
        <f t="shared" si="100"/>
        <v>1080301</v>
      </c>
      <c r="B951" s="10" t="s">
        <v>926</v>
      </c>
      <c r="C951">
        <v>1</v>
      </c>
      <c r="D951" s="11" t="s">
        <v>1735</v>
      </c>
      <c r="E951" s="11">
        <v>1</v>
      </c>
      <c r="G951">
        <v>1</v>
      </c>
      <c r="H951" s="11" t="s">
        <v>1736</v>
      </c>
      <c r="I951">
        <v>1</v>
      </c>
      <c r="N951" s="18"/>
      <c r="O951" s="18"/>
      <c r="P951" s="18"/>
      <c r="Q951" s="14"/>
      <c r="R951" s="18"/>
      <c r="S951" s="19"/>
      <c r="T951" s="18"/>
    </row>
    <row r="952" spans="1:20" x14ac:dyDescent="0.3">
      <c r="A952" s="10">
        <f t="shared" si="100"/>
        <v>1080301</v>
      </c>
      <c r="B952" s="10" t="s">
        <v>926</v>
      </c>
      <c r="C952">
        <v>1</v>
      </c>
      <c r="D952" t="s">
        <v>1737</v>
      </c>
      <c r="G952">
        <v>1</v>
      </c>
      <c r="H952" s="11" t="s">
        <v>1738</v>
      </c>
      <c r="I952">
        <v>1</v>
      </c>
      <c r="N952" s="18"/>
      <c r="O952" s="18"/>
      <c r="P952" s="18"/>
      <c r="Q952" s="14"/>
      <c r="R952" s="18"/>
      <c r="S952" s="19"/>
      <c r="T952" s="18"/>
    </row>
    <row r="953" spans="1:20" x14ac:dyDescent="0.3">
      <c r="A953" s="10">
        <f t="shared" si="100"/>
        <v>1080301</v>
      </c>
      <c r="B953" s="10" t="s">
        <v>926</v>
      </c>
      <c r="C953">
        <v>1</v>
      </c>
      <c r="D953" t="s">
        <v>1739</v>
      </c>
      <c r="N953" s="18"/>
      <c r="O953" s="18"/>
      <c r="P953" s="18"/>
      <c r="Q953" s="14"/>
      <c r="R953" s="18"/>
      <c r="S953" s="19"/>
      <c r="T953" s="18"/>
    </row>
    <row r="954" spans="1:20" x14ac:dyDescent="0.3">
      <c r="A954" s="10">
        <f t="shared" si="100"/>
        <v>1080301</v>
      </c>
      <c r="B954" s="10" t="s">
        <v>926</v>
      </c>
      <c r="C954">
        <v>1</v>
      </c>
      <c r="D954" t="s">
        <v>1039</v>
      </c>
      <c r="N954" s="18"/>
      <c r="O954" s="18"/>
      <c r="P954" s="18"/>
      <c r="Q954" s="14"/>
      <c r="R954" s="18"/>
      <c r="S954" s="19"/>
      <c r="T954" s="18"/>
    </row>
    <row r="955" spans="1:20" x14ac:dyDescent="0.3">
      <c r="A955" s="10">
        <v>1080202</v>
      </c>
      <c r="B955" s="10" t="s">
        <v>928</v>
      </c>
      <c r="C955">
        <v>1</v>
      </c>
      <c r="D955" s="11" t="s">
        <v>1740</v>
      </c>
      <c r="E955" s="11">
        <v>1</v>
      </c>
      <c r="F955" s="12"/>
      <c r="G955">
        <v>1</v>
      </c>
      <c r="H955" s="11" t="s">
        <v>1741</v>
      </c>
      <c r="I955">
        <v>1</v>
      </c>
      <c r="J955" s="12">
        <f>K955/L955</f>
        <v>1</v>
      </c>
      <c r="K955">
        <v>12</v>
      </c>
      <c r="L955">
        <v>12</v>
      </c>
      <c r="N955" s="18"/>
      <c r="O955" s="18"/>
      <c r="P955" s="18"/>
      <c r="Q955" s="14"/>
      <c r="R955" s="18"/>
      <c r="S955" s="19"/>
      <c r="T955" s="18"/>
    </row>
    <row r="956" spans="1:20" x14ac:dyDescent="0.3">
      <c r="A956" s="10">
        <v>1080202</v>
      </c>
      <c r="B956" s="10" t="s">
        <v>928</v>
      </c>
      <c r="C956">
        <v>1</v>
      </c>
      <c r="D956" s="11" t="s">
        <v>1742</v>
      </c>
      <c r="E956" s="11">
        <v>1</v>
      </c>
      <c r="G956">
        <v>1</v>
      </c>
      <c r="H956" s="11" t="s">
        <v>1743</v>
      </c>
      <c r="I956">
        <v>1</v>
      </c>
      <c r="N956" s="18"/>
      <c r="O956" s="18"/>
      <c r="P956" s="18"/>
      <c r="Q956" s="14"/>
      <c r="R956" s="18"/>
      <c r="S956" s="19"/>
      <c r="T956" s="18"/>
    </row>
    <row r="957" spans="1:20" x14ac:dyDescent="0.3">
      <c r="A957" s="10">
        <v>1080203</v>
      </c>
      <c r="B957" s="10" t="s">
        <v>927</v>
      </c>
      <c r="C957">
        <v>1</v>
      </c>
      <c r="D957" s="11" t="s">
        <v>1744</v>
      </c>
      <c r="E957" s="11">
        <v>1</v>
      </c>
      <c r="F957" s="12"/>
      <c r="G957">
        <v>1</v>
      </c>
      <c r="H957" s="11" t="s">
        <v>1745</v>
      </c>
      <c r="I957">
        <v>1</v>
      </c>
      <c r="J957" s="12">
        <f>K957/L957</f>
        <v>1</v>
      </c>
      <c r="K957">
        <v>10</v>
      </c>
      <c r="L957">
        <v>10</v>
      </c>
      <c r="N957" s="18"/>
      <c r="O957" s="18"/>
      <c r="P957" s="18"/>
      <c r="Q957" s="14"/>
      <c r="R957" s="18"/>
      <c r="S957" s="19"/>
      <c r="T957" s="18"/>
    </row>
    <row r="958" spans="1:20" x14ac:dyDescent="0.3">
      <c r="A958" s="10">
        <v>1080203</v>
      </c>
      <c r="B958" s="10" t="s">
        <v>927</v>
      </c>
      <c r="C958">
        <v>1</v>
      </c>
      <c r="D958" s="11" t="s">
        <v>1746</v>
      </c>
      <c r="E958" s="11">
        <v>1</v>
      </c>
      <c r="G958">
        <v>1</v>
      </c>
      <c r="H958" s="11" t="s">
        <v>1747</v>
      </c>
      <c r="I958">
        <v>1</v>
      </c>
      <c r="N958" s="18"/>
      <c r="O958" s="18"/>
      <c r="P958" s="18"/>
      <c r="Q958" s="14"/>
      <c r="R958" s="18"/>
      <c r="S958" s="19"/>
      <c r="T958" s="18"/>
    </row>
    <row r="959" spans="1:20" x14ac:dyDescent="0.3">
      <c r="A959" s="10">
        <v>1080203</v>
      </c>
      <c r="B959" s="10" t="s">
        <v>927</v>
      </c>
      <c r="C959">
        <v>1</v>
      </c>
      <c r="D959" s="11" t="s">
        <v>1748</v>
      </c>
      <c r="E959" s="11">
        <v>1</v>
      </c>
      <c r="N959" s="18"/>
      <c r="O959" s="18"/>
      <c r="P959" s="18"/>
      <c r="Q959" s="14"/>
      <c r="R959" s="18"/>
      <c r="S959" s="19"/>
      <c r="T959" s="18"/>
    </row>
    <row r="960" spans="1:20" x14ac:dyDescent="0.3">
      <c r="A960" s="10">
        <v>1080203</v>
      </c>
      <c r="B960" s="10" t="s">
        <v>927</v>
      </c>
      <c r="C960">
        <v>1</v>
      </c>
      <c r="D960" s="11" t="s">
        <v>1749</v>
      </c>
      <c r="E960" s="11">
        <v>1</v>
      </c>
      <c r="N960" s="18"/>
      <c r="O960" s="18"/>
      <c r="P960" s="18"/>
      <c r="Q960" s="14"/>
      <c r="R960" s="18"/>
      <c r="S960" s="19"/>
      <c r="T960" s="18"/>
    </row>
    <row r="961" spans="1:20" x14ac:dyDescent="0.3">
      <c r="A961" s="10">
        <v>1080203</v>
      </c>
      <c r="B961" s="10" t="s">
        <v>927</v>
      </c>
      <c r="C961">
        <v>1</v>
      </c>
      <c r="D961" s="11" t="s">
        <v>1750</v>
      </c>
      <c r="E961" s="11">
        <v>1</v>
      </c>
      <c r="N961" s="18"/>
      <c r="O961" s="18"/>
      <c r="P961" s="18"/>
      <c r="Q961" s="14"/>
      <c r="R961" s="18"/>
      <c r="S961" s="19"/>
      <c r="T961" s="18"/>
    </row>
    <row r="962" spans="1:20" x14ac:dyDescent="0.3">
      <c r="A962" s="10">
        <v>1080203</v>
      </c>
      <c r="B962" s="10" t="s">
        <v>927</v>
      </c>
      <c r="C962">
        <v>1</v>
      </c>
      <c r="D962" s="11" t="s">
        <v>1751</v>
      </c>
      <c r="E962" s="11">
        <v>1</v>
      </c>
      <c r="N962" s="18"/>
      <c r="O962" s="18"/>
      <c r="P962" s="18"/>
      <c r="Q962" s="14"/>
      <c r="R962" s="18"/>
      <c r="S962" s="19"/>
      <c r="T962" s="18"/>
    </row>
    <row r="963" spans="1:20" x14ac:dyDescent="0.3">
      <c r="A963" s="10">
        <v>1080203</v>
      </c>
      <c r="B963" s="10" t="s">
        <v>927</v>
      </c>
      <c r="C963">
        <v>1</v>
      </c>
      <c r="D963" s="11" t="s">
        <v>1752</v>
      </c>
      <c r="E963" s="11">
        <v>1</v>
      </c>
      <c r="N963" s="18"/>
      <c r="O963" s="18"/>
      <c r="P963" s="18"/>
      <c r="Q963" s="14"/>
      <c r="R963" s="18"/>
      <c r="S963" s="19"/>
      <c r="T963" s="18"/>
    </row>
    <row r="964" spans="1:20" x14ac:dyDescent="0.3">
      <c r="A964" s="10">
        <v>1080202</v>
      </c>
      <c r="B964" s="10" t="s">
        <v>928</v>
      </c>
      <c r="C964">
        <v>1</v>
      </c>
      <c r="D964" s="11" t="s">
        <v>1753</v>
      </c>
      <c r="E964" s="11">
        <v>1</v>
      </c>
      <c r="G964">
        <v>1</v>
      </c>
      <c r="H964" s="11" t="s">
        <v>1754</v>
      </c>
      <c r="I964">
        <v>1</v>
      </c>
      <c r="N964" s="18"/>
      <c r="O964" s="18"/>
      <c r="P964" s="18"/>
      <c r="Q964" s="14"/>
      <c r="R964" s="18"/>
      <c r="S964" s="19"/>
      <c r="T964" s="18"/>
    </row>
    <row r="965" spans="1:20" x14ac:dyDescent="0.3">
      <c r="A965" s="10">
        <v>1080202</v>
      </c>
      <c r="B965" s="10" t="s">
        <v>928</v>
      </c>
      <c r="C965">
        <v>1</v>
      </c>
      <c r="D965" s="11" t="s">
        <v>1755</v>
      </c>
      <c r="E965" s="11">
        <v>1</v>
      </c>
      <c r="H965" t="s">
        <v>1756</v>
      </c>
      <c r="N965" s="18"/>
      <c r="O965" s="18"/>
      <c r="P965" s="18"/>
      <c r="Q965" s="14"/>
      <c r="R965" s="18"/>
      <c r="S965" s="19"/>
      <c r="T965" s="18"/>
    </row>
    <row r="966" spans="1:20" x14ac:dyDescent="0.3">
      <c r="A966" s="10">
        <v>1080202</v>
      </c>
      <c r="B966" s="10" t="s">
        <v>928</v>
      </c>
      <c r="C966">
        <v>1</v>
      </c>
      <c r="D966" s="11" t="s">
        <v>1757</v>
      </c>
      <c r="E966" s="11">
        <v>1</v>
      </c>
      <c r="N966" s="18"/>
      <c r="O966" s="18"/>
      <c r="P966" s="18"/>
      <c r="Q966" s="14"/>
      <c r="R966" s="18"/>
      <c r="S966" s="19"/>
      <c r="T966" s="18"/>
    </row>
    <row r="967" spans="1:20" x14ac:dyDescent="0.3">
      <c r="A967" s="10">
        <v>1080202</v>
      </c>
      <c r="B967" s="10" t="s">
        <v>928</v>
      </c>
      <c r="C967">
        <v>1</v>
      </c>
      <c r="D967" s="11" t="s">
        <v>1758</v>
      </c>
      <c r="E967" s="11">
        <v>1</v>
      </c>
      <c r="N967" s="18"/>
      <c r="O967" s="18"/>
      <c r="P967" s="18"/>
      <c r="Q967" s="14"/>
      <c r="R967" s="18"/>
      <c r="S967" s="19"/>
      <c r="T967" s="18"/>
    </row>
    <row r="968" spans="1:20" x14ac:dyDescent="0.3">
      <c r="A968" s="10">
        <v>1080202</v>
      </c>
      <c r="B968" s="10" t="s">
        <v>928</v>
      </c>
      <c r="C968">
        <v>1</v>
      </c>
      <c r="D968" s="11" t="s">
        <v>1759</v>
      </c>
      <c r="E968" s="11">
        <v>1</v>
      </c>
      <c r="N968" s="18"/>
      <c r="O968" s="18"/>
      <c r="P968" s="18"/>
      <c r="Q968" s="14"/>
      <c r="R968" s="18"/>
      <c r="S968" s="19"/>
      <c r="T968" s="18"/>
    </row>
    <row r="969" spans="1:20" x14ac:dyDescent="0.3">
      <c r="A969" s="10">
        <v>1080203</v>
      </c>
      <c r="B969" s="10" t="s">
        <v>927</v>
      </c>
      <c r="C969">
        <v>1</v>
      </c>
      <c r="D969" s="11" t="s">
        <v>1760</v>
      </c>
      <c r="E969" s="11">
        <v>1</v>
      </c>
      <c r="N969" s="18"/>
      <c r="O969" s="18"/>
      <c r="P969" s="18"/>
      <c r="Q969" s="14"/>
      <c r="R969" s="18"/>
      <c r="S969" s="19"/>
      <c r="T969" s="18"/>
    </row>
    <row r="970" spans="1:20" x14ac:dyDescent="0.3">
      <c r="A970" s="10">
        <v>1080202</v>
      </c>
      <c r="B970" s="10" t="s">
        <v>928</v>
      </c>
      <c r="C970">
        <v>1</v>
      </c>
      <c r="D970" s="11" t="s">
        <v>1761</v>
      </c>
      <c r="E970" s="11">
        <v>1</v>
      </c>
      <c r="N970" s="18"/>
      <c r="O970" s="18"/>
      <c r="P970" s="18"/>
      <c r="Q970" s="14"/>
      <c r="R970" s="18"/>
      <c r="S970" s="19"/>
      <c r="T970" s="18"/>
    </row>
    <row r="971" spans="1:20" x14ac:dyDescent="0.3">
      <c r="A971" s="10">
        <v>1080202</v>
      </c>
      <c r="B971" s="10" t="s">
        <v>928</v>
      </c>
      <c r="C971">
        <v>1</v>
      </c>
      <c r="D971" s="11" t="s">
        <v>1762</v>
      </c>
      <c r="E971" s="11">
        <v>1</v>
      </c>
      <c r="N971" s="18"/>
      <c r="O971" s="18"/>
      <c r="P971" s="18"/>
      <c r="Q971" s="14"/>
      <c r="R971" s="18"/>
      <c r="S971" s="19"/>
      <c r="T971" s="18"/>
    </row>
    <row r="972" spans="1:20" x14ac:dyDescent="0.3">
      <c r="A972" s="10">
        <v>1080201</v>
      </c>
      <c r="B972" s="10" t="s">
        <v>929</v>
      </c>
      <c r="C972">
        <v>1</v>
      </c>
      <c r="D972" s="11" t="s">
        <v>1763</v>
      </c>
      <c r="E972" s="11">
        <v>1</v>
      </c>
      <c r="F972" s="12"/>
      <c r="G972">
        <v>1</v>
      </c>
      <c r="H972" s="11" t="s">
        <v>1764</v>
      </c>
      <c r="I972">
        <v>1</v>
      </c>
      <c r="J972" s="12">
        <f>K972/L972</f>
        <v>0.90909090909090906</v>
      </c>
      <c r="K972">
        <v>10</v>
      </c>
      <c r="L972">
        <v>11</v>
      </c>
      <c r="N972" s="18"/>
      <c r="O972" s="18"/>
      <c r="P972" s="18"/>
      <c r="Q972" s="14"/>
      <c r="R972" s="18"/>
      <c r="S972" s="19"/>
      <c r="T972" s="18"/>
    </row>
    <row r="973" spans="1:20" x14ac:dyDescent="0.3">
      <c r="A973" s="10">
        <f t="shared" ref="A973:B978" si="101">A972</f>
        <v>1080201</v>
      </c>
      <c r="B973" s="10" t="s">
        <v>929</v>
      </c>
      <c r="C973">
        <v>1</v>
      </c>
      <c r="D973" s="11" t="s">
        <v>1765</v>
      </c>
      <c r="E973" s="11">
        <v>1</v>
      </c>
      <c r="G973">
        <v>1</v>
      </c>
      <c r="H973" s="11" t="s">
        <v>1766</v>
      </c>
      <c r="I973">
        <v>1</v>
      </c>
      <c r="N973" s="18"/>
      <c r="O973" s="18"/>
      <c r="P973" s="18"/>
      <c r="Q973" s="14"/>
      <c r="R973" s="18"/>
      <c r="S973" s="19"/>
      <c r="T973" s="18"/>
    </row>
    <row r="974" spans="1:20" x14ac:dyDescent="0.3">
      <c r="A974" s="10">
        <f t="shared" si="101"/>
        <v>1080201</v>
      </c>
      <c r="B974" s="10" t="s">
        <v>929</v>
      </c>
      <c r="C974">
        <v>1</v>
      </c>
      <c r="D974" t="s">
        <v>1767</v>
      </c>
      <c r="G974">
        <v>1</v>
      </c>
      <c r="H974" s="11" t="s">
        <v>1768</v>
      </c>
      <c r="I974">
        <v>1</v>
      </c>
      <c r="N974" s="18"/>
      <c r="O974" s="18"/>
      <c r="P974" s="18"/>
      <c r="Q974" s="14"/>
      <c r="R974" s="18"/>
      <c r="S974" s="19"/>
      <c r="T974" s="18"/>
    </row>
    <row r="975" spans="1:20" x14ac:dyDescent="0.3">
      <c r="A975" s="10">
        <f t="shared" si="101"/>
        <v>1080201</v>
      </c>
      <c r="B975" s="10" t="s">
        <v>929</v>
      </c>
      <c r="C975">
        <v>1</v>
      </c>
      <c r="D975" s="11" t="s">
        <v>1769</v>
      </c>
      <c r="E975" s="11">
        <v>1</v>
      </c>
      <c r="G975">
        <v>1</v>
      </c>
      <c r="H975" s="11" t="s">
        <v>1770</v>
      </c>
      <c r="I975">
        <v>1</v>
      </c>
      <c r="N975" s="18"/>
      <c r="O975" s="18"/>
      <c r="P975" s="18"/>
      <c r="Q975" s="14"/>
      <c r="R975" s="18"/>
      <c r="S975" s="19"/>
      <c r="T975" s="18"/>
    </row>
    <row r="976" spans="1:20" x14ac:dyDescent="0.3">
      <c r="A976" s="10">
        <f t="shared" si="101"/>
        <v>1080201</v>
      </c>
      <c r="B976" s="10" t="s">
        <v>929</v>
      </c>
      <c r="C976">
        <v>1</v>
      </c>
      <c r="D976" s="11" t="s">
        <v>1771</v>
      </c>
      <c r="E976" s="11">
        <v>1</v>
      </c>
      <c r="N976" s="18"/>
      <c r="O976" s="18"/>
      <c r="P976" s="18"/>
      <c r="Q976" s="14"/>
      <c r="R976" s="18"/>
      <c r="S976" s="19"/>
      <c r="T976" s="18"/>
    </row>
    <row r="977" spans="1:20" x14ac:dyDescent="0.3">
      <c r="A977" s="10">
        <f t="shared" si="101"/>
        <v>1080201</v>
      </c>
      <c r="B977" s="10" t="s">
        <v>929</v>
      </c>
      <c r="C977">
        <v>1</v>
      </c>
      <c r="D977" s="11" t="s">
        <v>1772</v>
      </c>
      <c r="E977" s="11">
        <v>1</v>
      </c>
      <c r="N977" s="18"/>
      <c r="O977" s="18"/>
      <c r="P977" s="18"/>
      <c r="Q977" s="14"/>
      <c r="R977" s="18"/>
      <c r="S977" s="19"/>
      <c r="T977" s="18"/>
    </row>
    <row r="978" spans="1:20" x14ac:dyDescent="0.3">
      <c r="A978" s="10">
        <f t="shared" si="101"/>
        <v>1080201</v>
      </c>
      <c r="B978" s="10" t="s">
        <v>929</v>
      </c>
      <c r="C978">
        <v>1</v>
      </c>
      <c r="D978" s="11" t="s">
        <v>1773</v>
      </c>
      <c r="E978" s="11">
        <v>1</v>
      </c>
      <c r="N978" s="18"/>
      <c r="O978" s="18"/>
      <c r="P978" s="18"/>
      <c r="Q978" s="14"/>
      <c r="R978" s="18"/>
      <c r="S978" s="19"/>
      <c r="T978" s="18"/>
    </row>
    <row r="979" spans="1:20" x14ac:dyDescent="0.3">
      <c r="A979" s="10">
        <v>1080114</v>
      </c>
      <c r="B979" s="10" t="s">
        <v>930</v>
      </c>
      <c r="C979">
        <v>1</v>
      </c>
      <c r="D979" s="11" t="s">
        <v>1774</v>
      </c>
      <c r="E979" s="11">
        <v>1</v>
      </c>
      <c r="F979" s="12"/>
      <c r="G979">
        <v>1</v>
      </c>
      <c r="H979" s="11" t="s">
        <v>1775</v>
      </c>
      <c r="I979">
        <v>1</v>
      </c>
      <c r="J979" s="12">
        <f>K979/L979</f>
        <v>0.6875</v>
      </c>
      <c r="K979">
        <v>11</v>
      </c>
      <c r="L979">
        <v>16</v>
      </c>
      <c r="N979" s="18"/>
      <c r="O979" s="18"/>
      <c r="P979" s="18"/>
      <c r="Q979" s="14"/>
      <c r="R979" s="18"/>
      <c r="S979" s="19"/>
      <c r="T979" s="18"/>
    </row>
    <row r="980" spans="1:20" x14ac:dyDescent="0.3">
      <c r="A980" s="10">
        <f t="shared" ref="A980:B989" si="102">A979</f>
        <v>1080114</v>
      </c>
      <c r="B980" s="10" t="s">
        <v>930</v>
      </c>
      <c r="C980">
        <v>1</v>
      </c>
      <c r="D980" s="11" t="s">
        <v>1776</v>
      </c>
      <c r="E980" s="11">
        <v>1</v>
      </c>
      <c r="G980">
        <v>1</v>
      </c>
      <c r="H980" s="11" t="s">
        <v>1777</v>
      </c>
      <c r="I980">
        <v>1</v>
      </c>
      <c r="N980" s="18"/>
      <c r="O980" s="18"/>
      <c r="P980" s="18"/>
      <c r="Q980" s="14"/>
      <c r="R980" s="18"/>
      <c r="S980" s="19"/>
      <c r="T980" s="18"/>
    </row>
    <row r="981" spans="1:20" x14ac:dyDescent="0.3">
      <c r="A981" s="10">
        <f t="shared" si="102"/>
        <v>1080114</v>
      </c>
      <c r="B981" s="10" t="s">
        <v>930</v>
      </c>
      <c r="C981">
        <v>1</v>
      </c>
      <c r="D981" s="11" t="s">
        <v>1778</v>
      </c>
      <c r="E981" s="11">
        <v>1</v>
      </c>
      <c r="H981" t="s">
        <v>1779</v>
      </c>
      <c r="I981">
        <v>1</v>
      </c>
      <c r="N981" s="18"/>
      <c r="O981" s="18"/>
      <c r="P981" s="18"/>
      <c r="Q981" s="14"/>
      <c r="R981" s="18"/>
      <c r="S981" s="19"/>
      <c r="T981" s="18"/>
    </row>
    <row r="982" spans="1:20" x14ac:dyDescent="0.3">
      <c r="A982" s="10">
        <f t="shared" si="102"/>
        <v>1080114</v>
      </c>
      <c r="B982" s="10" t="s">
        <v>930</v>
      </c>
      <c r="C982">
        <v>1</v>
      </c>
      <c r="D982" t="s">
        <v>1780</v>
      </c>
      <c r="G982">
        <v>1</v>
      </c>
      <c r="H982" s="11" t="s">
        <v>1781</v>
      </c>
      <c r="I982">
        <v>1</v>
      </c>
      <c r="N982" s="18"/>
      <c r="O982" s="18"/>
      <c r="P982" s="18"/>
      <c r="Q982" s="14"/>
      <c r="R982" s="18"/>
      <c r="S982" s="19"/>
      <c r="T982" s="18"/>
    </row>
    <row r="983" spans="1:20" x14ac:dyDescent="0.3">
      <c r="A983" s="10">
        <f t="shared" si="102"/>
        <v>1080114</v>
      </c>
      <c r="B983" s="10" t="s">
        <v>930</v>
      </c>
      <c r="C983">
        <v>1</v>
      </c>
      <c r="D983" t="s">
        <v>1782</v>
      </c>
      <c r="G983">
        <v>1</v>
      </c>
      <c r="H983" s="11" t="s">
        <v>1783</v>
      </c>
      <c r="I983">
        <v>1</v>
      </c>
      <c r="N983" s="18"/>
      <c r="O983" s="18"/>
      <c r="P983" s="18"/>
      <c r="Q983" s="14"/>
      <c r="R983" s="18"/>
      <c r="S983" s="19"/>
      <c r="T983" s="18"/>
    </row>
    <row r="984" spans="1:20" x14ac:dyDescent="0.3">
      <c r="A984" s="10">
        <f t="shared" si="102"/>
        <v>1080114</v>
      </c>
      <c r="B984" s="10" t="s">
        <v>930</v>
      </c>
      <c r="C984">
        <v>1</v>
      </c>
      <c r="D984" s="11" t="s">
        <v>1784</v>
      </c>
      <c r="E984" s="11">
        <v>1</v>
      </c>
      <c r="N984" s="18"/>
      <c r="O984" s="18"/>
      <c r="P984" s="18"/>
      <c r="Q984" s="14"/>
      <c r="R984" s="18"/>
      <c r="S984" s="19"/>
      <c r="T984" s="18"/>
    </row>
    <row r="985" spans="1:20" x14ac:dyDescent="0.3">
      <c r="A985" s="10">
        <f t="shared" si="102"/>
        <v>1080114</v>
      </c>
      <c r="B985" s="10" t="s">
        <v>930</v>
      </c>
      <c r="C985">
        <v>1</v>
      </c>
      <c r="D985" t="s">
        <v>1785</v>
      </c>
      <c r="N985" s="18"/>
      <c r="O985" s="18"/>
      <c r="P985" s="18"/>
      <c r="Q985" s="14"/>
      <c r="R985" s="18"/>
      <c r="S985" s="19"/>
      <c r="T985" s="18"/>
    </row>
    <row r="986" spans="1:20" x14ac:dyDescent="0.3">
      <c r="A986" s="10">
        <f t="shared" si="102"/>
        <v>1080114</v>
      </c>
      <c r="B986" s="10" t="s">
        <v>930</v>
      </c>
      <c r="C986">
        <v>1</v>
      </c>
      <c r="D986" s="11" t="s">
        <v>357</v>
      </c>
      <c r="E986" s="11">
        <v>1</v>
      </c>
      <c r="N986" s="18"/>
      <c r="O986" s="18"/>
      <c r="P986" s="18"/>
      <c r="Q986" s="14"/>
      <c r="R986" s="18"/>
      <c r="S986" s="19"/>
      <c r="T986" s="18"/>
    </row>
    <row r="987" spans="1:20" x14ac:dyDescent="0.3">
      <c r="A987" s="10">
        <f t="shared" si="102"/>
        <v>1080114</v>
      </c>
      <c r="B987" s="10" t="s">
        <v>930</v>
      </c>
      <c r="C987">
        <v>1</v>
      </c>
      <c r="D987" s="11" t="s">
        <v>1786</v>
      </c>
      <c r="E987" s="11">
        <v>1</v>
      </c>
      <c r="N987" s="18"/>
      <c r="O987" s="18"/>
      <c r="P987" s="18"/>
      <c r="Q987" s="14"/>
      <c r="R987" s="18"/>
      <c r="S987" s="19"/>
      <c r="T987" s="18"/>
    </row>
    <row r="988" spans="1:20" x14ac:dyDescent="0.3">
      <c r="A988" s="10">
        <f t="shared" si="102"/>
        <v>1080114</v>
      </c>
      <c r="B988" s="10" t="s">
        <v>930</v>
      </c>
      <c r="C988">
        <v>1</v>
      </c>
      <c r="D988" t="s">
        <v>1787</v>
      </c>
      <c r="N988" s="18"/>
      <c r="O988" s="18"/>
      <c r="P988" s="18"/>
      <c r="Q988" s="14"/>
      <c r="R988" s="18"/>
      <c r="S988" s="19"/>
      <c r="T988" s="18"/>
    </row>
    <row r="989" spans="1:20" x14ac:dyDescent="0.3">
      <c r="A989" s="10">
        <f t="shared" si="102"/>
        <v>1080114</v>
      </c>
      <c r="B989" s="10" t="s">
        <v>930</v>
      </c>
      <c r="C989">
        <v>1</v>
      </c>
      <c r="D989" s="11" t="s">
        <v>1788</v>
      </c>
      <c r="E989" s="11">
        <v>1</v>
      </c>
      <c r="N989" s="18"/>
      <c r="O989" s="18"/>
      <c r="P989" s="18"/>
      <c r="Q989" s="14"/>
      <c r="R989" s="18"/>
      <c r="S989" s="19"/>
      <c r="T989" s="18"/>
    </row>
    <row r="990" spans="1:20" x14ac:dyDescent="0.3">
      <c r="A990" s="10">
        <v>1080113</v>
      </c>
      <c r="B990" s="10" t="s">
        <v>931</v>
      </c>
      <c r="C990">
        <v>1</v>
      </c>
      <c r="D990" s="11" t="s">
        <v>1789</v>
      </c>
      <c r="E990" s="11">
        <v>1</v>
      </c>
      <c r="F990" s="12"/>
      <c r="G990">
        <v>1</v>
      </c>
      <c r="H990" s="11" t="s">
        <v>1790</v>
      </c>
      <c r="I990">
        <v>1</v>
      </c>
      <c r="J990" s="12">
        <f>K990/L990</f>
        <v>0.80645161290322576</v>
      </c>
      <c r="K990">
        <v>25</v>
      </c>
      <c r="L990">
        <v>31</v>
      </c>
      <c r="N990" s="18"/>
      <c r="O990" s="18"/>
      <c r="P990" s="18"/>
      <c r="Q990" s="14"/>
      <c r="R990" s="18"/>
      <c r="S990" s="19"/>
      <c r="T990" s="18"/>
    </row>
    <row r="991" spans="1:20" x14ac:dyDescent="0.3">
      <c r="A991" s="10">
        <f t="shared" ref="A991:B1006" si="103">A990</f>
        <v>1080113</v>
      </c>
      <c r="B991" s="10" t="s">
        <v>931</v>
      </c>
      <c r="C991">
        <v>1</v>
      </c>
      <c r="D991" t="s">
        <v>1791</v>
      </c>
      <c r="G991">
        <v>1</v>
      </c>
      <c r="H991" s="11" t="s">
        <v>1792</v>
      </c>
      <c r="I991">
        <v>1</v>
      </c>
      <c r="N991" s="18"/>
      <c r="O991" s="18"/>
      <c r="P991" s="18"/>
      <c r="Q991" s="14"/>
      <c r="R991" s="18"/>
      <c r="S991" s="19"/>
      <c r="T991" s="18"/>
    </row>
    <row r="992" spans="1:20" x14ac:dyDescent="0.3">
      <c r="A992" s="10">
        <f t="shared" si="103"/>
        <v>1080113</v>
      </c>
      <c r="B992" s="10" t="s">
        <v>931</v>
      </c>
      <c r="C992">
        <v>1</v>
      </c>
      <c r="D992" s="11" t="s">
        <v>1793</v>
      </c>
      <c r="E992" s="11">
        <v>1</v>
      </c>
      <c r="G992">
        <v>1</v>
      </c>
      <c r="H992" s="11" t="s">
        <v>1794</v>
      </c>
      <c r="I992">
        <v>1</v>
      </c>
      <c r="N992" s="18"/>
      <c r="O992" s="18"/>
      <c r="P992" s="18"/>
      <c r="Q992" s="14"/>
      <c r="R992" s="18"/>
      <c r="S992" s="19"/>
      <c r="T992" s="18"/>
    </row>
    <row r="993" spans="1:20" x14ac:dyDescent="0.3">
      <c r="A993" s="10">
        <f t="shared" si="103"/>
        <v>1080113</v>
      </c>
      <c r="B993" s="10" t="s">
        <v>931</v>
      </c>
      <c r="C993">
        <v>1</v>
      </c>
      <c r="D993" s="11" t="s">
        <v>1795</v>
      </c>
      <c r="E993" s="11">
        <v>1</v>
      </c>
      <c r="H993" t="s">
        <v>1060</v>
      </c>
      <c r="I993">
        <v>1</v>
      </c>
      <c r="N993" s="18"/>
      <c r="O993" s="18"/>
      <c r="P993" s="18"/>
      <c r="Q993" s="14"/>
      <c r="R993" s="18"/>
      <c r="S993" s="19"/>
      <c r="T993" s="18"/>
    </row>
    <row r="994" spans="1:20" x14ac:dyDescent="0.3">
      <c r="A994" s="10">
        <f t="shared" si="103"/>
        <v>1080113</v>
      </c>
      <c r="B994" s="10" t="s">
        <v>931</v>
      </c>
      <c r="C994">
        <v>1</v>
      </c>
      <c r="D994" t="s">
        <v>1796</v>
      </c>
      <c r="G994">
        <v>1</v>
      </c>
      <c r="H994" s="11" t="s">
        <v>1797</v>
      </c>
      <c r="I994">
        <v>1</v>
      </c>
      <c r="N994" s="18"/>
      <c r="O994" s="18"/>
      <c r="P994" s="18"/>
      <c r="Q994" s="14"/>
      <c r="R994" s="18"/>
      <c r="S994" s="19"/>
      <c r="T994" s="18"/>
    </row>
    <row r="995" spans="1:20" x14ac:dyDescent="0.3">
      <c r="A995" s="10">
        <f t="shared" si="103"/>
        <v>1080113</v>
      </c>
      <c r="B995" s="10" t="s">
        <v>931</v>
      </c>
      <c r="C995">
        <v>1</v>
      </c>
      <c r="D995" s="11" t="s">
        <v>1798</v>
      </c>
      <c r="E995" s="11">
        <v>1</v>
      </c>
      <c r="N995" s="18"/>
      <c r="O995" s="18"/>
      <c r="P995" s="18"/>
      <c r="Q995" s="14"/>
      <c r="R995" s="18"/>
      <c r="S995" s="19"/>
      <c r="T995" s="18"/>
    </row>
    <row r="996" spans="1:20" x14ac:dyDescent="0.3">
      <c r="A996" s="10">
        <f t="shared" si="103"/>
        <v>1080113</v>
      </c>
      <c r="B996" s="10" t="s">
        <v>931</v>
      </c>
      <c r="C996">
        <v>1</v>
      </c>
      <c r="D996" s="11" t="s">
        <v>1799</v>
      </c>
      <c r="E996" s="11">
        <v>1</v>
      </c>
      <c r="N996" s="18"/>
      <c r="O996" s="18"/>
      <c r="P996" s="18"/>
      <c r="Q996" s="14"/>
      <c r="R996" s="18"/>
      <c r="S996" s="19"/>
      <c r="T996" s="18"/>
    </row>
    <row r="997" spans="1:20" x14ac:dyDescent="0.3">
      <c r="A997" s="10">
        <f t="shared" si="103"/>
        <v>1080113</v>
      </c>
      <c r="B997" s="10" t="s">
        <v>931</v>
      </c>
      <c r="C997">
        <v>1</v>
      </c>
      <c r="D997" s="11" t="s">
        <v>1800</v>
      </c>
      <c r="E997" s="11">
        <v>1</v>
      </c>
      <c r="N997" s="18"/>
      <c r="O997" s="18"/>
      <c r="P997" s="18"/>
      <c r="Q997" s="14"/>
      <c r="R997" s="18"/>
      <c r="S997" s="19"/>
      <c r="T997" s="18"/>
    </row>
    <row r="998" spans="1:20" x14ac:dyDescent="0.3">
      <c r="A998" s="10">
        <f t="shared" si="103"/>
        <v>1080113</v>
      </c>
      <c r="B998" s="10" t="s">
        <v>931</v>
      </c>
      <c r="C998">
        <v>1</v>
      </c>
      <c r="D998" s="11" t="s">
        <v>1801</v>
      </c>
      <c r="E998" s="11">
        <v>1</v>
      </c>
      <c r="N998" s="18"/>
      <c r="O998" s="18"/>
      <c r="P998" s="18"/>
      <c r="Q998" s="14"/>
      <c r="R998" s="18"/>
      <c r="S998" s="19"/>
      <c r="T998" s="18"/>
    </row>
    <row r="999" spans="1:20" x14ac:dyDescent="0.3">
      <c r="A999" s="10">
        <f t="shared" si="103"/>
        <v>1080113</v>
      </c>
      <c r="B999" s="10" t="s">
        <v>931</v>
      </c>
      <c r="C999">
        <v>1</v>
      </c>
      <c r="D999" s="11" t="s">
        <v>1802</v>
      </c>
      <c r="E999" s="11">
        <v>1</v>
      </c>
      <c r="N999" s="18"/>
      <c r="O999" s="18"/>
      <c r="P999" s="18"/>
      <c r="Q999" s="14"/>
      <c r="R999" s="18"/>
      <c r="S999" s="19"/>
      <c r="T999" s="18"/>
    </row>
    <row r="1000" spans="1:20" x14ac:dyDescent="0.3">
      <c r="A1000" s="10">
        <f t="shared" si="103"/>
        <v>1080113</v>
      </c>
      <c r="B1000" s="10" t="s">
        <v>931</v>
      </c>
      <c r="C1000">
        <v>1</v>
      </c>
      <c r="D1000" s="11" t="s">
        <v>1803</v>
      </c>
      <c r="E1000" s="11">
        <v>1</v>
      </c>
      <c r="N1000" s="18"/>
      <c r="O1000" s="18"/>
      <c r="P1000" s="18"/>
      <c r="Q1000" s="14"/>
      <c r="R1000" s="18"/>
      <c r="S1000" s="19"/>
      <c r="T1000" s="18"/>
    </row>
    <row r="1001" spans="1:20" x14ac:dyDescent="0.3">
      <c r="A1001" s="10">
        <f t="shared" si="103"/>
        <v>1080113</v>
      </c>
      <c r="B1001" s="10" t="s">
        <v>931</v>
      </c>
      <c r="C1001">
        <v>1</v>
      </c>
      <c r="D1001" t="s">
        <v>1804</v>
      </c>
      <c r="N1001" s="18"/>
      <c r="O1001" s="18"/>
      <c r="P1001" s="18"/>
      <c r="Q1001" s="14"/>
      <c r="R1001" s="18"/>
      <c r="S1001" s="19"/>
      <c r="T1001" s="18"/>
    </row>
    <row r="1002" spans="1:20" x14ac:dyDescent="0.3">
      <c r="A1002" s="10">
        <f t="shared" si="103"/>
        <v>1080113</v>
      </c>
      <c r="B1002" s="10" t="s">
        <v>931</v>
      </c>
      <c r="C1002">
        <v>1</v>
      </c>
      <c r="D1002" s="11" t="s">
        <v>1805</v>
      </c>
      <c r="E1002" s="11">
        <v>1</v>
      </c>
      <c r="N1002" s="18"/>
      <c r="O1002" s="18"/>
      <c r="P1002" s="18"/>
      <c r="Q1002" s="14"/>
      <c r="R1002" s="18"/>
      <c r="S1002" s="19"/>
      <c r="T1002" s="18"/>
    </row>
    <row r="1003" spans="1:20" x14ac:dyDescent="0.3">
      <c r="A1003" s="10">
        <f t="shared" si="103"/>
        <v>1080113</v>
      </c>
      <c r="B1003" s="10" t="s">
        <v>931</v>
      </c>
      <c r="C1003">
        <v>1</v>
      </c>
      <c r="D1003" s="11" t="s">
        <v>1806</v>
      </c>
      <c r="E1003" s="11">
        <v>1</v>
      </c>
      <c r="N1003" s="18"/>
      <c r="O1003" s="18"/>
      <c r="P1003" s="18"/>
      <c r="Q1003" s="14"/>
      <c r="R1003" s="18"/>
      <c r="S1003" s="19"/>
      <c r="T1003" s="18"/>
    </row>
    <row r="1004" spans="1:20" x14ac:dyDescent="0.3">
      <c r="A1004" s="10">
        <f t="shared" si="103"/>
        <v>1080113</v>
      </c>
      <c r="B1004" s="10" t="s">
        <v>931</v>
      </c>
      <c r="C1004">
        <v>1</v>
      </c>
      <c r="D1004" t="s">
        <v>1807</v>
      </c>
      <c r="N1004" s="18"/>
      <c r="O1004" s="18"/>
      <c r="P1004" s="18"/>
      <c r="Q1004" s="14"/>
      <c r="R1004" s="18"/>
      <c r="S1004" s="19"/>
      <c r="T1004" s="18"/>
    </row>
    <row r="1005" spans="1:20" x14ac:dyDescent="0.3">
      <c r="A1005" s="10">
        <f t="shared" si="103"/>
        <v>1080113</v>
      </c>
      <c r="B1005" s="10" t="s">
        <v>931</v>
      </c>
      <c r="C1005">
        <v>1</v>
      </c>
      <c r="D1005" s="11" t="s">
        <v>1808</v>
      </c>
      <c r="E1005" s="11">
        <v>1</v>
      </c>
      <c r="N1005" s="18"/>
      <c r="O1005" s="18"/>
      <c r="P1005" s="18"/>
      <c r="Q1005" s="14"/>
      <c r="R1005" s="18"/>
      <c r="S1005" s="19"/>
      <c r="T1005" s="18"/>
    </row>
    <row r="1006" spans="1:20" x14ac:dyDescent="0.3">
      <c r="A1006" s="10">
        <f t="shared" si="103"/>
        <v>1080113</v>
      </c>
      <c r="B1006" s="10" t="s">
        <v>931</v>
      </c>
      <c r="C1006">
        <v>1</v>
      </c>
      <c r="D1006" s="11" t="s">
        <v>1809</v>
      </c>
      <c r="E1006" s="11">
        <v>1</v>
      </c>
      <c r="N1006" s="18"/>
      <c r="O1006" s="18"/>
      <c r="P1006" s="18"/>
      <c r="Q1006" s="14"/>
      <c r="R1006" s="18"/>
      <c r="S1006" s="19"/>
      <c r="T1006" s="18"/>
    </row>
    <row r="1007" spans="1:20" x14ac:dyDescent="0.3">
      <c r="A1007" s="10">
        <f t="shared" ref="A1007:B1015" si="104">A1006</f>
        <v>1080113</v>
      </c>
      <c r="B1007" s="10" t="s">
        <v>931</v>
      </c>
      <c r="C1007">
        <v>1</v>
      </c>
      <c r="D1007" s="11" t="s">
        <v>1810</v>
      </c>
      <c r="E1007" s="11">
        <v>1</v>
      </c>
      <c r="N1007" s="18"/>
      <c r="O1007" s="18"/>
      <c r="P1007" s="18"/>
      <c r="Q1007" s="14"/>
      <c r="R1007" s="18"/>
      <c r="S1007" s="19"/>
      <c r="T1007" s="18"/>
    </row>
    <row r="1008" spans="1:20" x14ac:dyDescent="0.3">
      <c r="A1008" s="10">
        <f t="shared" si="104"/>
        <v>1080113</v>
      </c>
      <c r="B1008" s="10" t="s">
        <v>931</v>
      </c>
      <c r="C1008">
        <v>1</v>
      </c>
      <c r="D1008" s="11" t="s">
        <v>1811</v>
      </c>
      <c r="E1008" s="11">
        <v>1</v>
      </c>
      <c r="N1008" s="18"/>
      <c r="O1008" s="18"/>
      <c r="P1008" s="18"/>
      <c r="Q1008" s="14"/>
      <c r="R1008" s="18"/>
      <c r="S1008" s="19"/>
      <c r="T1008" s="18"/>
    </row>
    <row r="1009" spans="1:20" x14ac:dyDescent="0.3">
      <c r="A1009" s="10">
        <f t="shared" si="104"/>
        <v>1080113</v>
      </c>
      <c r="B1009" s="10" t="s">
        <v>931</v>
      </c>
      <c r="C1009">
        <v>1</v>
      </c>
      <c r="D1009" s="11" t="s">
        <v>1812</v>
      </c>
      <c r="E1009" s="11">
        <v>1</v>
      </c>
      <c r="N1009" s="18"/>
      <c r="O1009" s="18"/>
      <c r="P1009" s="18"/>
      <c r="Q1009" s="14"/>
      <c r="R1009" s="18"/>
      <c r="S1009" s="19"/>
      <c r="T1009" s="18"/>
    </row>
    <row r="1010" spans="1:20" x14ac:dyDescent="0.3">
      <c r="A1010" s="10">
        <f t="shared" si="104"/>
        <v>1080113</v>
      </c>
      <c r="B1010" s="10" t="s">
        <v>931</v>
      </c>
      <c r="C1010">
        <v>1</v>
      </c>
      <c r="D1010" s="11" t="s">
        <v>1813</v>
      </c>
      <c r="E1010" s="11">
        <v>1</v>
      </c>
      <c r="N1010" s="18"/>
      <c r="O1010" s="18"/>
      <c r="P1010" s="18"/>
      <c r="Q1010" s="14"/>
      <c r="R1010" s="18"/>
      <c r="S1010" s="19"/>
      <c r="T1010" s="18"/>
    </row>
    <row r="1011" spans="1:20" x14ac:dyDescent="0.3">
      <c r="A1011" s="10">
        <f t="shared" si="104"/>
        <v>1080113</v>
      </c>
      <c r="B1011" s="10" t="s">
        <v>931</v>
      </c>
      <c r="C1011">
        <v>1</v>
      </c>
      <c r="D1011" s="11" t="s">
        <v>1814</v>
      </c>
      <c r="E1011" s="11">
        <v>1</v>
      </c>
      <c r="N1011" s="18"/>
      <c r="O1011" s="18"/>
      <c r="P1011" s="18"/>
      <c r="Q1011" s="14"/>
      <c r="R1011" s="18"/>
      <c r="S1011" s="19"/>
      <c r="T1011" s="18"/>
    </row>
    <row r="1012" spans="1:20" x14ac:dyDescent="0.3">
      <c r="A1012" s="10">
        <f t="shared" si="104"/>
        <v>1080113</v>
      </c>
      <c r="B1012" s="10" t="s">
        <v>931</v>
      </c>
      <c r="C1012">
        <v>1</v>
      </c>
      <c r="D1012" s="11" t="s">
        <v>1815</v>
      </c>
      <c r="E1012" s="11">
        <v>1</v>
      </c>
      <c r="N1012" s="18"/>
      <c r="O1012" s="18"/>
      <c r="P1012" s="18"/>
      <c r="Q1012" s="14"/>
      <c r="R1012" s="18"/>
      <c r="S1012" s="19"/>
      <c r="T1012" s="18"/>
    </row>
    <row r="1013" spans="1:20" x14ac:dyDescent="0.3">
      <c r="A1013" s="10">
        <f t="shared" si="104"/>
        <v>1080113</v>
      </c>
      <c r="B1013" s="10" t="s">
        <v>931</v>
      </c>
      <c r="C1013">
        <v>1</v>
      </c>
      <c r="D1013" s="11" t="s">
        <v>1816</v>
      </c>
      <c r="E1013" s="11">
        <v>1</v>
      </c>
      <c r="N1013" s="18"/>
      <c r="O1013" s="18"/>
      <c r="P1013" s="18"/>
      <c r="Q1013" s="14"/>
      <c r="R1013" s="18"/>
      <c r="S1013" s="19"/>
      <c r="T1013" s="18"/>
    </row>
    <row r="1014" spans="1:20" x14ac:dyDescent="0.3">
      <c r="A1014" s="10">
        <f t="shared" si="104"/>
        <v>1080113</v>
      </c>
      <c r="B1014" s="10" t="s">
        <v>931</v>
      </c>
      <c r="C1014">
        <v>1</v>
      </c>
      <c r="D1014" s="11" t="s">
        <v>1817</v>
      </c>
      <c r="E1014" s="11">
        <v>1</v>
      </c>
      <c r="N1014" s="18"/>
      <c r="O1014" s="18"/>
      <c r="P1014" s="18"/>
      <c r="Q1014" s="14"/>
      <c r="R1014" s="18"/>
      <c r="S1014" s="19"/>
      <c r="T1014" s="18"/>
    </row>
    <row r="1015" spans="1:20" x14ac:dyDescent="0.3">
      <c r="A1015" s="10">
        <f t="shared" si="104"/>
        <v>1080113</v>
      </c>
      <c r="B1015" s="10" t="s">
        <v>931</v>
      </c>
      <c r="C1015">
        <v>1</v>
      </c>
      <c r="D1015" t="s">
        <v>1818</v>
      </c>
      <c r="N1015" s="18"/>
      <c r="O1015" s="18"/>
      <c r="P1015" s="18"/>
      <c r="Q1015" s="14"/>
      <c r="R1015" s="18"/>
      <c r="S1015" s="19"/>
      <c r="T1015" s="18"/>
    </row>
    <row r="1016" spans="1:20" x14ac:dyDescent="0.3">
      <c r="A1016" s="10">
        <v>1080112</v>
      </c>
      <c r="B1016" s="10" t="s">
        <v>932</v>
      </c>
      <c r="C1016">
        <v>1</v>
      </c>
      <c r="D1016" s="11" t="s">
        <v>1819</v>
      </c>
      <c r="E1016" s="11">
        <v>1</v>
      </c>
      <c r="F1016" s="12"/>
      <c r="G1016">
        <v>1</v>
      </c>
      <c r="H1016" s="11" t="s">
        <v>1820</v>
      </c>
      <c r="I1016">
        <v>1</v>
      </c>
      <c r="J1016" s="12">
        <f>K1016/L1016</f>
        <v>0.61904761904761907</v>
      </c>
      <c r="K1016">
        <v>13</v>
      </c>
      <c r="L1016">
        <v>21</v>
      </c>
      <c r="N1016" s="18"/>
      <c r="O1016" s="18"/>
      <c r="P1016" s="18"/>
      <c r="Q1016" s="14"/>
      <c r="R1016" s="18"/>
      <c r="S1016" s="19"/>
      <c r="T1016" s="18"/>
    </row>
    <row r="1017" spans="1:20" x14ac:dyDescent="0.3">
      <c r="A1017" s="10">
        <f t="shared" ref="A1017:B1032" si="105">A1016</f>
        <v>1080112</v>
      </c>
      <c r="B1017" s="10" t="s">
        <v>932</v>
      </c>
      <c r="C1017">
        <v>1</v>
      </c>
      <c r="D1017" s="11" t="s">
        <v>1821</v>
      </c>
      <c r="E1017" s="11">
        <v>1</v>
      </c>
      <c r="G1017">
        <v>1</v>
      </c>
      <c r="H1017" s="11" t="s">
        <v>1822</v>
      </c>
      <c r="I1017">
        <v>1</v>
      </c>
      <c r="N1017" s="18"/>
      <c r="O1017" s="18"/>
      <c r="P1017" s="18"/>
      <c r="Q1017" s="14"/>
      <c r="R1017" s="18"/>
      <c r="S1017" s="19"/>
      <c r="T1017" s="18"/>
    </row>
    <row r="1018" spans="1:20" x14ac:dyDescent="0.3">
      <c r="A1018" s="10">
        <f t="shared" si="105"/>
        <v>1080112</v>
      </c>
      <c r="B1018" s="10" t="s">
        <v>932</v>
      </c>
      <c r="C1018">
        <v>1</v>
      </c>
      <c r="D1018" t="s">
        <v>1823</v>
      </c>
      <c r="G1018">
        <v>1</v>
      </c>
      <c r="H1018" s="11" t="s">
        <v>1824</v>
      </c>
      <c r="I1018">
        <v>1</v>
      </c>
      <c r="N1018" s="18"/>
      <c r="O1018" s="18"/>
      <c r="P1018" s="18"/>
      <c r="Q1018" s="14"/>
      <c r="R1018" s="18"/>
      <c r="S1018" s="19"/>
      <c r="T1018" s="18"/>
    </row>
    <row r="1019" spans="1:20" x14ac:dyDescent="0.3">
      <c r="A1019" s="10">
        <f t="shared" si="105"/>
        <v>1080112</v>
      </c>
      <c r="B1019" s="10" t="s">
        <v>932</v>
      </c>
      <c r="C1019">
        <v>1</v>
      </c>
      <c r="D1019" s="11" t="s">
        <v>1825</v>
      </c>
      <c r="E1019" s="11">
        <v>1</v>
      </c>
      <c r="N1019" s="18"/>
      <c r="O1019" s="18"/>
      <c r="P1019" s="18"/>
      <c r="Q1019" s="14"/>
      <c r="R1019" s="18"/>
      <c r="S1019" s="19"/>
      <c r="T1019" s="18"/>
    </row>
    <row r="1020" spans="1:20" x14ac:dyDescent="0.3">
      <c r="A1020" s="10">
        <f t="shared" si="105"/>
        <v>1080112</v>
      </c>
      <c r="B1020" s="10" t="s">
        <v>932</v>
      </c>
      <c r="C1020">
        <v>1</v>
      </c>
      <c r="D1020" s="11" t="s">
        <v>1826</v>
      </c>
      <c r="E1020" s="11">
        <v>1</v>
      </c>
      <c r="N1020" s="18"/>
      <c r="O1020" s="18"/>
      <c r="P1020" s="18"/>
      <c r="Q1020" s="14"/>
      <c r="R1020" s="18"/>
      <c r="S1020" s="19"/>
      <c r="T1020" s="18"/>
    </row>
    <row r="1021" spans="1:20" x14ac:dyDescent="0.3">
      <c r="A1021" s="10">
        <f t="shared" si="105"/>
        <v>1080112</v>
      </c>
      <c r="B1021" s="10" t="s">
        <v>932</v>
      </c>
      <c r="C1021">
        <v>1</v>
      </c>
      <c r="D1021" s="11" t="s">
        <v>1827</v>
      </c>
      <c r="E1021" s="11">
        <v>1</v>
      </c>
      <c r="N1021" s="18"/>
      <c r="O1021" s="18"/>
      <c r="P1021" s="18"/>
      <c r="Q1021" s="14"/>
      <c r="R1021" s="18"/>
      <c r="S1021" s="19"/>
      <c r="T1021" s="18"/>
    </row>
    <row r="1022" spans="1:20" x14ac:dyDescent="0.3">
      <c r="A1022" s="10">
        <f t="shared" si="105"/>
        <v>1080112</v>
      </c>
      <c r="B1022" s="10" t="s">
        <v>932</v>
      </c>
      <c r="C1022">
        <v>1</v>
      </c>
      <c r="D1022" s="11" t="s">
        <v>1828</v>
      </c>
      <c r="E1022" s="11">
        <v>1</v>
      </c>
      <c r="N1022" s="18"/>
      <c r="O1022" s="18"/>
      <c r="P1022" s="18"/>
      <c r="Q1022" s="14"/>
      <c r="R1022" s="18"/>
      <c r="S1022" s="19"/>
      <c r="T1022" s="18"/>
    </row>
    <row r="1023" spans="1:20" x14ac:dyDescent="0.3">
      <c r="A1023" s="10">
        <f t="shared" si="105"/>
        <v>1080112</v>
      </c>
      <c r="B1023" s="10" t="s">
        <v>932</v>
      </c>
      <c r="C1023">
        <v>1</v>
      </c>
      <c r="D1023" t="s">
        <v>1829</v>
      </c>
      <c r="N1023" s="18"/>
      <c r="O1023" s="18"/>
      <c r="P1023" s="18"/>
      <c r="Q1023" s="14"/>
      <c r="R1023" s="18"/>
      <c r="S1023" s="19"/>
      <c r="T1023" s="18"/>
    </row>
    <row r="1024" spans="1:20" x14ac:dyDescent="0.3">
      <c r="A1024" s="10">
        <f t="shared" si="105"/>
        <v>1080112</v>
      </c>
      <c r="B1024" s="10" t="s">
        <v>932</v>
      </c>
      <c r="C1024">
        <v>1</v>
      </c>
      <c r="D1024" s="11" t="s">
        <v>1830</v>
      </c>
      <c r="E1024" s="11">
        <v>1</v>
      </c>
      <c r="N1024" s="18"/>
      <c r="O1024" s="18"/>
      <c r="P1024" s="18"/>
      <c r="Q1024" s="14"/>
      <c r="R1024" s="18"/>
      <c r="S1024" s="19"/>
      <c r="T1024" s="18"/>
    </row>
    <row r="1025" spans="1:20" x14ac:dyDescent="0.3">
      <c r="A1025" s="10">
        <f t="shared" si="105"/>
        <v>1080112</v>
      </c>
      <c r="B1025" s="10" t="s">
        <v>932</v>
      </c>
      <c r="C1025">
        <v>1</v>
      </c>
      <c r="D1025" t="s">
        <v>1831</v>
      </c>
      <c r="N1025" s="18"/>
      <c r="O1025" s="18"/>
      <c r="P1025" s="18"/>
      <c r="Q1025" s="14"/>
      <c r="R1025" s="18"/>
      <c r="S1025" s="19"/>
      <c r="T1025" s="18"/>
    </row>
    <row r="1026" spans="1:20" x14ac:dyDescent="0.3">
      <c r="A1026" s="10">
        <f t="shared" si="105"/>
        <v>1080112</v>
      </c>
      <c r="B1026" s="10" t="s">
        <v>932</v>
      </c>
      <c r="C1026">
        <v>1</v>
      </c>
      <c r="D1026" t="s">
        <v>1832</v>
      </c>
      <c r="N1026" s="18"/>
      <c r="O1026" s="18"/>
      <c r="P1026" s="18"/>
      <c r="Q1026" s="14"/>
      <c r="R1026" s="18"/>
      <c r="S1026" s="19"/>
      <c r="T1026" s="18"/>
    </row>
    <row r="1027" spans="1:20" x14ac:dyDescent="0.3">
      <c r="A1027" s="10">
        <f t="shared" si="105"/>
        <v>1080112</v>
      </c>
      <c r="B1027" s="10" t="s">
        <v>932</v>
      </c>
      <c r="C1027">
        <v>1</v>
      </c>
      <c r="D1027" s="11" t="s">
        <v>1833</v>
      </c>
      <c r="E1027" s="11">
        <v>1</v>
      </c>
      <c r="N1027" s="18"/>
      <c r="O1027" s="18"/>
      <c r="P1027" s="18"/>
      <c r="Q1027" s="14"/>
      <c r="R1027" s="18"/>
      <c r="S1027" s="19"/>
      <c r="T1027" s="18"/>
    </row>
    <row r="1028" spans="1:20" x14ac:dyDescent="0.3">
      <c r="A1028" s="10">
        <f t="shared" si="105"/>
        <v>1080112</v>
      </c>
      <c r="B1028" s="10" t="s">
        <v>932</v>
      </c>
      <c r="C1028">
        <v>1</v>
      </c>
      <c r="D1028" s="11" t="s">
        <v>1834</v>
      </c>
      <c r="E1028" s="11">
        <v>1</v>
      </c>
      <c r="N1028" s="18"/>
      <c r="O1028" s="18"/>
      <c r="P1028" s="18"/>
      <c r="Q1028" s="14"/>
      <c r="R1028" s="18"/>
      <c r="S1028" s="19"/>
      <c r="T1028" s="18"/>
    </row>
    <row r="1029" spans="1:20" x14ac:dyDescent="0.3">
      <c r="A1029" s="10">
        <f t="shared" si="105"/>
        <v>1080112</v>
      </c>
      <c r="B1029" s="10" t="s">
        <v>932</v>
      </c>
      <c r="C1029">
        <v>1</v>
      </c>
      <c r="D1029" t="s">
        <v>1835</v>
      </c>
      <c r="N1029" s="18"/>
      <c r="O1029" s="18"/>
      <c r="P1029" s="18"/>
      <c r="Q1029" s="14"/>
      <c r="R1029" s="18"/>
      <c r="S1029" s="19"/>
      <c r="T1029" s="18"/>
    </row>
    <row r="1030" spans="1:20" x14ac:dyDescent="0.3">
      <c r="A1030" s="10">
        <f t="shared" si="105"/>
        <v>1080112</v>
      </c>
      <c r="B1030" s="10" t="s">
        <v>932</v>
      </c>
      <c r="C1030">
        <v>1</v>
      </c>
      <c r="D1030" t="s">
        <v>1836</v>
      </c>
      <c r="N1030" s="18"/>
      <c r="O1030" s="18"/>
      <c r="P1030" s="18"/>
      <c r="Q1030" s="14"/>
      <c r="R1030" s="18"/>
      <c r="S1030" s="19"/>
      <c r="T1030" s="18"/>
    </row>
    <row r="1031" spans="1:20" x14ac:dyDescent="0.3">
      <c r="A1031" s="10">
        <f t="shared" si="105"/>
        <v>1080112</v>
      </c>
      <c r="B1031" s="10" t="s">
        <v>932</v>
      </c>
      <c r="C1031">
        <v>1</v>
      </c>
      <c r="D1031" t="s">
        <v>1837</v>
      </c>
      <c r="N1031" s="18"/>
      <c r="O1031" s="18"/>
      <c r="P1031" s="18"/>
      <c r="Q1031" s="14"/>
      <c r="R1031" s="18"/>
      <c r="S1031" s="19"/>
      <c r="T1031" s="18"/>
    </row>
    <row r="1032" spans="1:20" x14ac:dyDescent="0.3">
      <c r="A1032" s="10">
        <f t="shared" si="105"/>
        <v>1080112</v>
      </c>
      <c r="B1032" s="10" t="s">
        <v>932</v>
      </c>
      <c r="C1032">
        <v>1</v>
      </c>
      <c r="D1032" s="11" t="s">
        <v>1838</v>
      </c>
      <c r="E1032" s="11">
        <v>1</v>
      </c>
      <c r="N1032" s="18"/>
      <c r="O1032" s="18"/>
      <c r="P1032" s="18"/>
      <c r="Q1032" s="14"/>
      <c r="R1032" s="18"/>
      <c r="S1032" s="19"/>
      <c r="T1032" s="18"/>
    </row>
    <row r="1033" spans="1:20" x14ac:dyDescent="0.3">
      <c r="A1033" s="10">
        <f t="shared" ref="A1033:B1033" si="106">A1032</f>
        <v>1080112</v>
      </c>
      <c r="B1033" s="10" t="s">
        <v>932</v>
      </c>
      <c r="C1033">
        <v>1</v>
      </c>
      <c r="D1033" t="s">
        <v>1839</v>
      </c>
      <c r="N1033" s="18"/>
      <c r="O1033" s="18"/>
      <c r="P1033" s="18"/>
      <c r="Q1033" s="14"/>
      <c r="R1033" s="18"/>
      <c r="S1033" s="19"/>
      <c r="T1033" s="18"/>
    </row>
    <row r="1034" spans="1:20" x14ac:dyDescent="0.3">
      <c r="A1034" s="10">
        <v>1080111</v>
      </c>
      <c r="B1034" s="10" t="s">
        <v>933</v>
      </c>
      <c r="C1034">
        <v>1</v>
      </c>
      <c r="D1034" t="s">
        <v>1840</v>
      </c>
      <c r="F1034" s="12"/>
      <c r="G1034">
        <v>1</v>
      </c>
      <c r="H1034" s="11" t="s">
        <v>1841</v>
      </c>
      <c r="I1034">
        <v>1</v>
      </c>
      <c r="J1034" s="12">
        <f>K1034/L1034</f>
        <v>0.61538461538461542</v>
      </c>
      <c r="K1034">
        <v>8</v>
      </c>
      <c r="L1034">
        <v>13</v>
      </c>
      <c r="N1034" s="18"/>
      <c r="O1034" s="18"/>
      <c r="P1034" s="18"/>
      <c r="Q1034" s="14"/>
      <c r="R1034" s="18"/>
      <c r="S1034" s="19"/>
      <c r="T1034" s="18"/>
    </row>
    <row r="1035" spans="1:20" x14ac:dyDescent="0.3">
      <c r="A1035" s="10">
        <f t="shared" ref="A1035:B1040" si="107">A1034</f>
        <v>1080111</v>
      </c>
      <c r="B1035" s="10" t="s">
        <v>933</v>
      </c>
      <c r="C1035">
        <v>1</v>
      </c>
      <c r="D1035" t="s">
        <v>27</v>
      </c>
      <c r="H1035" t="s">
        <v>1842</v>
      </c>
      <c r="I1035">
        <v>1</v>
      </c>
      <c r="N1035" s="18"/>
      <c r="O1035" s="18"/>
      <c r="P1035" s="18"/>
      <c r="Q1035" s="14"/>
      <c r="R1035" s="18"/>
      <c r="S1035" s="19"/>
      <c r="T1035" s="18"/>
    </row>
    <row r="1036" spans="1:20" x14ac:dyDescent="0.3">
      <c r="A1036" s="10">
        <f t="shared" si="107"/>
        <v>1080111</v>
      </c>
      <c r="B1036" s="10" t="s">
        <v>933</v>
      </c>
      <c r="C1036">
        <v>1</v>
      </c>
      <c r="D1036" s="11" t="s">
        <v>1843</v>
      </c>
      <c r="E1036" s="11">
        <v>1</v>
      </c>
      <c r="G1036">
        <v>1</v>
      </c>
      <c r="H1036" s="11" t="s">
        <v>1844</v>
      </c>
      <c r="I1036">
        <v>1</v>
      </c>
      <c r="N1036" s="18"/>
      <c r="O1036" s="18"/>
      <c r="P1036" s="18"/>
      <c r="Q1036" s="14"/>
      <c r="R1036" s="18"/>
      <c r="S1036" s="19"/>
      <c r="T1036" s="18"/>
    </row>
    <row r="1037" spans="1:20" x14ac:dyDescent="0.3">
      <c r="A1037" s="10">
        <f t="shared" si="107"/>
        <v>1080111</v>
      </c>
      <c r="B1037" s="10" t="s">
        <v>933</v>
      </c>
      <c r="C1037">
        <v>1</v>
      </c>
      <c r="D1037" t="s">
        <v>1845</v>
      </c>
      <c r="G1037">
        <v>1</v>
      </c>
      <c r="H1037" s="11" t="s">
        <v>1846</v>
      </c>
      <c r="I1037">
        <v>1</v>
      </c>
      <c r="N1037" s="18"/>
      <c r="O1037" s="18"/>
      <c r="P1037" s="18"/>
      <c r="Q1037" s="14"/>
      <c r="R1037" s="18"/>
      <c r="S1037" s="19"/>
      <c r="T1037" s="18"/>
    </row>
    <row r="1038" spans="1:20" x14ac:dyDescent="0.3">
      <c r="A1038" s="10">
        <f t="shared" si="107"/>
        <v>1080111</v>
      </c>
      <c r="B1038" s="10" t="s">
        <v>933</v>
      </c>
      <c r="C1038">
        <v>1</v>
      </c>
      <c r="D1038" s="11" t="s">
        <v>1847</v>
      </c>
      <c r="E1038" s="11">
        <v>1</v>
      </c>
      <c r="G1038">
        <v>1</v>
      </c>
      <c r="H1038" s="11" t="s">
        <v>1848</v>
      </c>
      <c r="I1038">
        <v>1</v>
      </c>
      <c r="N1038" s="18"/>
      <c r="O1038" s="18"/>
      <c r="P1038" s="18"/>
      <c r="Q1038" s="14"/>
      <c r="R1038" s="18"/>
      <c r="S1038" s="19"/>
      <c r="T1038" s="18"/>
    </row>
    <row r="1039" spans="1:20" x14ac:dyDescent="0.3">
      <c r="A1039" s="10">
        <f t="shared" si="107"/>
        <v>1080111</v>
      </c>
      <c r="B1039" s="10" t="s">
        <v>933</v>
      </c>
      <c r="C1039">
        <v>2</v>
      </c>
      <c r="D1039" s="11" t="s">
        <v>1849</v>
      </c>
      <c r="E1039" s="11">
        <v>1</v>
      </c>
      <c r="N1039" s="18"/>
      <c r="O1039" s="18"/>
      <c r="P1039" s="18"/>
      <c r="Q1039" s="14"/>
      <c r="R1039" s="18"/>
      <c r="S1039" s="19"/>
      <c r="T1039" s="18"/>
    </row>
    <row r="1040" spans="1:20" x14ac:dyDescent="0.3">
      <c r="A1040" s="10">
        <f t="shared" si="107"/>
        <v>1080111</v>
      </c>
      <c r="B1040" s="10" t="s">
        <v>933</v>
      </c>
      <c r="C1040">
        <v>1</v>
      </c>
      <c r="D1040" t="s">
        <v>1850</v>
      </c>
      <c r="N1040" s="18"/>
      <c r="O1040" s="18"/>
      <c r="P1040" s="18"/>
      <c r="Q1040" s="14"/>
      <c r="R1040" s="18"/>
      <c r="S1040" s="19"/>
      <c r="T1040" s="18"/>
    </row>
    <row r="1041" spans="1:20" x14ac:dyDescent="0.3">
      <c r="A1041" s="10">
        <v>1080110</v>
      </c>
      <c r="B1041" s="10" t="s">
        <v>934</v>
      </c>
      <c r="C1041">
        <v>1</v>
      </c>
      <c r="D1041" s="11" t="s">
        <v>1851</v>
      </c>
      <c r="E1041" s="11">
        <v>1</v>
      </c>
      <c r="F1041" s="12"/>
      <c r="G1041">
        <v>1</v>
      </c>
      <c r="H1041" s="11" t="s">
        <v>1852</v>
      </c>
      <c r="I1041">
        <v>1</v>
      </c>
      <c r="J1041" s="12">
        <f>K1041/L1041</f>
        <v>0.55555555555555558</v>
      </c>
      <c r="K1041">
        <v>5</v>
      </c>
      <c r="L1041">
        <v>9</v>
      </c>
      <c r="N1041" s="18"/>
      <c r="O1041" s="18"/>
      <c r="P1041" s="18"/>
      <c r="Q1041" s="14"/>
      <c r="R1041" s="18"/>
      <c r="S1041" s="19"/>
      <c r="T1041" s="18"/>
    </row>
    <row r="1042" spans="1:20" x14ac:dyDescent="0.3">
      <c r="A1042" s="10">
        <f t="shared" ref="A1042:B1046" si="108">A1041</f>
        <v>1080110</v>
      </c>
      <c r="B1042" s="10" t="s">
        <v>934</v>
      </c>
      <c r="C1042">
        <v>1</v>
      </c>
      <c r="D1042" t="s">
        <v>1853</v>
      </c>
      <c r="G1042">
        <v>1</v>
      </c>
      <c r="H1042" s="11" t="s">
        <v>1854</v>
      </c>
      <c r="I1042">
        <v>1</v>
      </c>
      <c r="N1042" s="18"/>
      <c r="O1042" s="18"/>
      <c r="P1042" s="18"/>
      <c r="Q1042" s="14"/>
      <c r="R1042" s="18"/>
      <c r="S1042" s="19"/>
      <c r="T1042" s="18"/>
    </row>
    <row r="1043" spans="1:20" x14ac:dyDescent="0.3">
      <c r="A1043" s="10">
        <f t="shared" si="108"/>
        <v>1080110</v>
      </c>
      <c r="B1043" s="10" t="s">
        <v>934</v>
      </c>
      <c r="C1043">
        <v>1</v>
      </c>
      <c r="D1043" t="s">
        <v>1855</v>
      </c>
      <c r="G1043">
        <v>1</v>
      </c>
      <c r="H1043" s="11" t="s">
        <v>1856</v>
      </c>
      <c r="I1043">
        <v>1</v>
      </c>
      <c r="N1043" s="18"/>
      <c r="O1043" s="18"/>
      <c r="P1043" s="18"/>
      <c r="Q1043" s="14"/>
      <c r="R1043" s="18"/>
      <c r="S1043" s="19"/>
      <c r="T1043" s="18"/>
    </row>
    <row r="1044" spans="1:20" x14ac:dyDescent="0.3">
      <c r="A1044" s="10">
        <f t="shared" si="108"/>
        <v>1080110</v>
      </c>
      <c r="B1044" s="10" t="s">
        <v>934</v>
      </c>
      <c r="C1044">
        <v>1</v>
      </c>
      <c r="D1044" t="s">
        <v>1857</v>
      </c>
      <c r="N1044" s="18"/>
      <c r="O1044" s="18"/>
      <c r="P1044" s="18"/>
      <c r="Q1044" s="14"/>
      <c r="R1044" s="18"/>
      <c r="S1044" s="19"/>
      <c r="T1044" s="18"/>
    </row>
    <row r="1045" spans="1:20" x14ac:dyDescent="0.3">
      <c r="A1045" s="10">
        <f t="shared" si="108"/>
        <v>1080110</v>
      </c>
      <c r="B1045" s="10" t="s">
        <v>934</v>
      </c>
      <c r="C1045">
        <v>1</v>
      </c>
      <c r="D1045" t="s">
        <v>1858</v>
      </c>
      <c r="N1045" s="18"/>
      <c r="O1045" s="18"/>
      <c r="P1045" s="18"/>
      <c r="Q1045" s="14"/>
      <c r="R1045" s="18"/>
      <c r="S1045" s="19"/>
      <c r="T1045" s="18"/>
    </row>
    <row r="1046" spans="1:20" x14ac:dyDescent="0.3">
      <c r="A1046" s="10">
        <f t="shared" si="108"/>
        <v>1080110</v>
      </c>
      <c r="B1046" s="10" t="s">
        <v>934</v>
      </c>
      <c r="C1046">
        <v>1</v>
      </c>
      <c r="D1046" s="11" t="s">
        <v>1859</v>
      </c>
      <c r="E1046" s="11">
        <v>1</v>
      </c>
      <c r="N1046" s="18"/>
      <c r="O1046" s="18"/>
      <c r="P1046" s="18"/>
      <c r="Q1046" s="14"/>
      <c r="R1046" s="18"/>
      <c r="S1046" s="19"/>
      <c r="T1046" s="18"/>
    </row>
    <row r="1047" spans="1:20" x14ac:dyDescent="0.3">
      <c r="A1047" s="10">
        <v>1080109</v>
      </c>
      <c r="B1047" s="10" t="s">
        <v>935</v>
      </c>
      <c r="C1047">
        <v>1</v>
      </c>
      <c r="D1047" s="11" t="s">
        <v>1860</v>
      </c>
      <c r="E1047" s="11">
        <v>1</v>
      </c>
      <c r="F1047" s="12"/>
      <c r="G1047">
        <v>1</v>
      </c>
      <c r="H1047" s="11" t="s">
        <v>1861</v>
      </c>
      <c r="I1047">
        <v>1</v>
      </c>
      <c r="J1047" s="12">
        <f>K1047/L1047</f>
        <v>0.9</v>
      </c>
      <c r="K1047">
        <v>9</v>
      </c>
      <c r="L1047">
        <v>10</v>
      </c>
      <c r="N1047" s="18"/>
      <c r="O1047" s="18"/>
      <c r="P1047" s="18"/>
      <c r="Q1047" s="14"/>
      <c r="R1047" s="18"/>
      <c r="S1047" s="19"/>
      <c r="T1047" s="18"/>
    </row>
    <row r="1048" spans="1:20" x14ac:dyDescent="0.3">
      <c r="A1048" s="10">
        <f t="shared" ref="A1048:B1052" si="109">A1047</f>
        <v>1080109</v>
      </c>
      <c r="B1048" s="10" t="s">
        <v>935</v>
      </c>
      <c r="C1048">
        <v>1</v>
      </c>
      <c r="D1048" s="11" t="s">
        <v>1862</v>
      </c>
      <c r="E1048" s="11">
        <v>1</v>
      </c>
      <c r="H1048" t="s">
        <v>1863</v>
      </c>
      <c r="I1048">
        <v>1</v>
      </c>
      <c r="N1048" s="18"/>
      <c r="O1048" s="18"/>
      <c r="P1048" s="18"/>
      <c r="Q1048" s="14"/>
      <c r="R1048" s="18"/>
      <c r="S1048" s="19"/>
      <c r="T1048" s="18"/>
    </row>
    <row r="1049" spans="1:20" x14ac:dyDescent="0.3">
      <c r="A1049" s="10">
        <f t="shared" si="109"/>
        <v>1080109</v>
      </c>
      <c r="B1049" s="10" t="s">
        <v>935</v>
      </c>
      <c r="C1049">
        <v>1</v>
      </c>
      <c r="D1049" s="11" t="s">
        <v>1864</v>
      </c>
      <c r="E1049" s="11">
        <v>1</v>
      </c>
      <c r="G1049">
        <v>1</v>
      </c>
      <c r="H1049" s="11" t="s">
        <v>1865</v>
      </c>
      <c r="I1049">
        <v>1</v>
      </c>
      <c r="N1049" s="18"/>
      <c r="O1049" s="18"/>
      <c r="P1049" s="18"/>
      <c r="Q1049" s="14"/>
      <c r="R1049" s="18"/>
      <c r="S1049" s="19"/>
      <c r="T1049" s="18"/>
    </row>
    <row r="1050" spans="1:20" x14ac:dyDescent="0.3">
      <c r="A1050" s="10">
        <f t="shared" si="109"/>
        <v>1080109</v>
      </c>
      <c r="B1050" s="10" t="s">
        <v>935</v>
      </c>
      <c r="C1050">
        <v>1</v>
      </c>
      <c r="D1050" s="11" t="s">
        <v>1866</v>
      </c>
      <c r="E1050" s="11">
        <v>1</v>
      </c>
      <c r="G1050">
        <v>1</v>
      </c>
      <c r="H1050" s="11" t="s">
        <v>1867</v>
      </c>
      <c r="I1050">
        <v>1</v>
      </c>
      <c r="N1050" s="18"/>
      <c r="O1050" s="18"/>
      <c r="P1050" s="18"/>
      <c r="Q1050" s="14"/>
      <c r="R1050" s="18"/>
      <c r="S1050" s="19"/>
      <c r="T1050" s="18"/>
    </row>
    <row r="1051" spans="1:20" x14ac:dyDescent="0.3">
      <c r="A1051" s="10">
        <f t="shared" si="109"/>
        <v>1080109</v>
      </c>
      <c r="B1051" s="10" t="s">
        <v>935</v>
      </c>
      <c r="C1051">
        <v>1</v>
      </c>
      <c r="D1051" s="11" t="s">
        <v>1867</v>
      </c>
      <c r="E1051" s="11">
        <v>1</v>
      </c>
      <c r="N1051" s="18"/>
      <c r="O1051" s="18"/>
      <c r="P1051" s="18"/>
      <c r="Q1051" s="14"/>
      <c r="R1051" s="18"/>
      <c r="S1051" s="19"/>
      <c r="T1051" s="18"/>
    </row>
    <row r="1052" spans="1:20" x14ac:dyDescent="0.3">
      <c r="A1052" s="10">
        <f t="shared" si="109"/>
        <v>1080109</v>
      </c>
      <c r="B1052" s="10" t="s">
        <v>935</v>
      </c>
      <c r="C1052">
        <v>1</v>
      </c>
      <c r="D1052" s="11" t="s">
        <v>1868</v>
      </c>
      <c r="E1052" s="11">
        <v>1</v>
      </c>
      <c r="N1052" s="18"/>
      <c r="O1052" s="18"/>
      <c r="P1052" s="18"/>
      <c r="Q1052" s="14"/>
      <c r="R1052" s="18"/>
      <c r="S1052" s="19"/>
      <c r="T1052" s="18"/>
    </row>
    <row r="1053" spans="1:20" x14ac:dyDescent="0.3">
      <c r="A1053" s="10">
        <v>1080108</v>
      </c>
      <c r="B1053" s="10" t="s">
        <v>936</v>
      </c>
      <c r="C1053">
        <v>1</v>
      </c>
      <c r="D1053" s="11" t="s">
        <v>1869</v>
      </c>
      <c r="E1053" s="11">
        <v>1</v>
      </c>
      <c r="F1053" s="12"/>
      <c r="H1053" t="s">
        <v>1870</v>
      </c>
      <c r="I1053">
        <v>1</v>
      </c>
      <c r="J1053" s="12">
        <f>K1053/L1053</f>
        <v>0.6428571428571429</v>
      </c>
      <c r="K1053">
        <v>18</v>
      </c>
      <c r="L1053">
        <v>28</v>
      </c>
      <c r="N1053" s="18"/>
      <c r="O1053" s="18"/>
      <c r="P1053" s="18"/>
      <c r="Q1053" s="14"/>
      <c r="R1053" s="18"/>
      <c r="S1053" s="19"/>
      <c r="T1053" s="18"/>
    </row>
    <row r="1054" spans="1:20" x14ac:dyDescent="0.3">
      <c r="A1054" s="10">
        <f t="shared" ref="A1054:B1069" si="110">A1053</f>
        <v>1080108</v>
      </c>
      <c r="B1054" s="10" t="s">
        <v>936</v>
      </c>
      <c r="C1054">
        <v>1</v>
      </c>
      <c r="D1054" s="11" t="s">
        <v>1733</v>
      </c>
      <c r="E1054" s="11">
        <v>1</v>
      </c>
      <c r="G1054">
        <v>1</v>
      </c>
      <c r="H1054" s="11" t="s">
        <v>1871</v>
      </c>
      <c r="I1054">
        <v>1</v>
      </c>
      <c r="N1054" s="18"/>
      <c r="O1054" s="18"/>
      <c r="P1054" s="18"/>
      <c r="Q1054" s="14"/>
      <c r="R1054" s="18"/>
      <c r="S1054" s="19"/>
      <c r="T1054" s="18"/>
    </row>
    <row r="1055" spans="1:20" x14ac:dyDescent="0.3">
      <c r="A1055" s="10">
        <f t="shared" si="110"/>
        <v>1080108</v>
      </c>
      <c r="B1055" s="10" t="s">
        <v>936</v>
      </c>
      <c r="C1055">
        <v>1</v>
      </c>
      <c r="D1055" s="11" t="s">
        <v>1872</v>
      </c>
      <c r="E1055" s="11">
        <v>1</v>
      </c>
      <c r="G1055">
        <v>1</v>
      </c>
      <c r="H1055" s="11" t="s">
        <v>1873</v>
      </c>
      <c r="I1055">
        <v>1</v>
      </c>
      <c r="N1055" s="18"/>
      <c r="O1055" s="18"/>
      <c r="P1055" s="18"/>
      <c r="Q1055" s="14"/>
      <c r="R1055" s="18"/>
      <c r="S1055" s="19"/>
      <c r="T1055" s="18"/>
    </row>
    <row r="1056" spans="1:20" x14ac:dyDescent="0.3">
      <c r="A1056" s="10">
        <f t="shared" si="110"/>
        <v>1080108</v>
      </c>
      <c r="B1056" s="10" t="s">
        <v>936</v>
      </c>
      <c r="C1056">
        <v>1</v>
      </c>
      <c r="D1056" s="11" t="s">
        <v>1874</v>
      </c>
      <c r="E1056" s="11">
        <v>1</v>
      </c>
      <c r="G1056">
        <v>1</v>
      </c>
      <c r="H1056" s="11" t="s">
        <v>1875</v>
      </c>
      <c r="I1056">
        <v>1</v>
      </c>
      <c r="N1056" s="18"/>
      <c r="O1056" s="18"/>
      <c r="P1056" s="18"/>
      <c r="Q1056" s="14"/>
      <c r="R1056" s="18"/>
      <c r="S1056" s="19"/>
      <c r="T1056" s="18"/>
    </row>
    <row r="1057" spans="1:20" x14ac:dyDescent="0.3">
      <c r="A1057" s="10">
        <f t="shared" si="110"/>
        <v>1080108</v>
      </c>
      <c r="B1057" s="10" t="s">
        <v>936</v>
      </c>
      <c r="C1057">
        <v>1</v>
      </c>
      <c r="D1057" s="11" t="s">
        <v>1149</v>
      </c>
      <c r="E1057" s="11">
        <v>1</v>
      </c>
      <c r="G1057">
        <v>1</v>
      </c>
      <c r="H1057" s="11" t="s">
        <v>1876</v>
      </c>
      <c r="I1057">
        <v>1</v>
      </c>
      <c r="N1057" s="18"/>
      <c r="O1057" s="18"/>
      <c r="P1057" s="18"/>
      <c r="Q1057" s="14"/>
      <c r="R1057" s="18"/>
      <c r="S1057" s="19"/>
      <c r="T1057" s="18"/>
    </row>
    <row r="1058" spans="1:20" x14ac:dyDescent="0.3">
      <c r="A1058" s="10">
        <f t="shared" si="110"/>
        <v>1080108</v>
      </c>
      <c r="B1058" s="10" t="s">
        <v>936</v>
      </c>
      <c r="C1058">
        <v>1</v>
      </c>
      <c r="D1058" t="s">
        <v>1877</v>
      </c>
      <c r="N1058" s="18"/>
      <c r="O1058" s="18"/>
      <c r="P1058" s="18"/>
      <c r="Q1058" s="14"/>
      <c r="R1058" s="18"/>
      <c r="S1058" s="19"/>
      <c r="T1058" s="18"/>
    </row>
    <row r="1059" spans="1:20" x14ac:dyDescent="0.3">
      <c r="A1059" s="10">
        <f t="shared" si="110"/>
        <v>1080108</v>
      </c>
      <c r="B1059" s="10" t="s">
        <v>936</v>
      </c>
      <c r="C1059">
        <v>1</v>
      </c>
      <c r="D1059" s="11" t="s">
        <v>1878</v>
      </c>
      <c r="E1059" s="11">
        <v>1</v>
      </c>
      <c r="N1059" s="18"/>
      <c r="O1059" s="18"/>
      <c r="P1059" s="18"/>
      <c r="Q1059" s="14"/>
      <c r="R1059" s="18"/>
      <c r="S1059" s="19"/>
      <c r="T1059" s="18"/>
    </row>
    <row r="1060" spans="1:20" x14ac:dyDescent="0.3">
      <c r="A1060" s="10">
        <f t="shared" si="110"/>
        <v>1080108</v>
      </c>
      <c r="B1060" s="10" t="s">
        <v>936</v>
      </c>
      <c r="C1060">
        <v>1</v>
      </c>
      <c r="D1060" s="11" t="s">
        <v>1879</v>
      </c>
      <c r="E1060" s="11">
        <v>1</v>
      </c>
      <c r="N1060" s="18"/>
      <c r="O1060" s="18"/>
      <c r="P1060" s="18"/>
      <c r="Q1060" s="14"/>
      <c r="R1060" s="18"/>
      <c r="S1060" s="19"/>
      <c r="T1060" s="18"/>
    </row>
    <row r="1061" spans="1:20" x14ac:dyDescent="0.3">
      <c r="A1061" s="10">
        <f t="shared" si="110"/>
        <v>1080108</v>
      </c>
      <c r="B1061" s="10" t="s">
        <v>936</v>
      </c>
      <c r="C1061">
        <v>1</v>
      </c>
      <c r="D1061" t="s">
        <v>1880</v>
      </c>
      <c r="N1061" s="18"/>
      <c r="O1061" s="18"/>
      <c r="P1061" s="18"/>
      <c r="Q1061" s="14"/>
      <c r="R1061" s="18"/>
      <c r="S1061" s="19"/>
      <c r="T1061" s="18"/>
    </row>
    <row r="1062" spans="1:20" x14ac:dyDescent="0.3">
      <c r="A1062" s="10">
        <f t="shared" si="110"/>
        <v>1080108</v>
      </c>
      <c r="B1062" s="10" t="s">
        <v>936</v>
      </c>
      <c r="C1062">
        <v>1</v>
      </c>
      <c r="D1062" t="s">
        <v>1881</v>
      </c>
      <c r="N1062" s="18"/>
      <c r="O1062" s="18"/>
      <c r="P1062" s="18"/>
      <c r="Q1062" s="14"/>
      <c r="R1062" s="18"/>
      <c r="S1062" s="19"/>
      <c r="T1062" s="18"/>
    </row>
    <row r="1063" spans="1:20" x14ac:dyDescent="0.3">
      <c r="A1063" s="10">
        <f t="shared" si="110"/>
        <v>1080108</v>
      </c>
      <c r="B1063" s="10" t="s">
        <v>936</v>
      </c>
      <c r="C1063">
        <v>1</v>
      </c>
      <c r="D1063" s="11" t="s">
        <v>1882</v>
      </c>
      <c r="E1063" s="11">
        <v>1</v>
      </c>
      <c r="N1063" s="18"/>
      <c r="O1063" s="18"/>
      <c r="P1063" s="18"/>
      <c r="Q1063" s="14"/>
      <c r="R1063" s="18"/>
      <c r="S1063" s="19"/>
      <c r="T1063" s="18"/>
    </row>
    <row r="1064" spans="1:20" x14ac:dyDescent="0.3">
      <c r="A1064" s="10">
        <f t="shared" si="110"/>
        <v>1080108</v>
      </c>
      <c r="B1064" s="10" t="s">
        <v>936</v>
      </c>
      <c r="C1064">
        <v>1</v>
      </c>
      <c r="D1064" t="s">
        <v>1883</v>
      </c>
      <c r="N1064" s="18"/>
      <c r="O1064" s="18"/>
      <c r="P1064" s="18"/>
      <c r="Q1064" s="14"/>
      <c r="R1064" s="18"/>
      <c r="S1064" s="19"/>
      <c r="T1064" s="18"/>
    </row>
    <row r="1065" spans="1:20" x14ac:dyDescent="0.3">
      <c r="A1065" s="10">
        <f t="shared" si="110"/>
        <v>1080108</v>
      </c>
      <c r="B1065" s="10" t="s">
        <v>936</v>
      </c>
      <c r="C1065">
        <v>1</v>
      </c>
      <c r="D1065" t="s">
        <v>1884</v>
      </c>
      <c r="N1065" s="18"/>
      <c r="O1065" s="18"/>
      <c r="P1065" s="18"/>
      <c r="Q1065" s="14"/>
      <c r="R1065" s="18"/>
      <c r="S1065" s="19"/>
      <c r="T1065" s="18"/>
    </row>
    <row r="1066" spans="1:20" x14ac:dyDescent="0.3">
      <c r="A1066" s="10">
        <f t="shared" si="110"/>
        <v>1080108</v>
      </c>
      <c r="B1066" s="10" t="s">
        <v>936</v>
      </c>
      <c r="C1066">
        <v>1</v>
      </c>
      <c r="D1066" t="s">
        <v>1885</v>
      </c>
      <c r="N1066" s="18"/>
      <c r="O1066" s="18"/>
      <c r="P1066" s="18"/>
      <c r="Q1066" s="14"/>
      <c r="R1066" s="18"/>
      <c r="S1066" s="19"/>
      <c r="T1066" s="18"/>
    </row>
    <row r="1067" spans="1:20" x14ac:dyDescent="0.3">
      <c r="A1067" s="10">
        <f t="shared" si="110"/>
        <v>1080108</v>
      </c>
      <c r="B1067" s="10" t="s">
        <v>936</v>
      </c>
      <c r="C1067">
        <v>1</v>
      </c>
      <c r="D1067" s="11" t="s">
        <v>357</v>
      </c>
      <c r="E1067" s="11">
        <v>1</v>
      </c>
      <c r="N1067" s="18"/>
      <c r="O1067" s="18"/>
      <c r="P1067" s="18"/>
      <c r="Q1067" s="14"/>
      <c r="R1067" s="18"/>
      <c r="S1067" s="19"/>
      <c r="T1067" s="18"/>
    </row>
    <row r="1068" spans="1:20" x14ac:dyDescent="0.3">
      <c r="A1068" s="10">
        <f t="shared" si="110"/>
        <v>1080108</v>
      </c>
      <c r="B1068" s="10" t="s">
        <v>936</v>
      </c>
      <c r="C1068">
        <v>1</v>
      </c>
      <c r="D1068" s="11" t="s">
        <v>1886</v>
      </c>
      <c r="E1068" s="11">
        <v>1</v>
      </c>
      <c r="N1068" s="18"/>
      <c r="O1068" s="18"/>
      <c r="P1068" s="18"/>
      <c r="Q1068" s="14"/>
      <c r="R1068" s="18"/>
      <c r="S1068" s="19"/>
      <c r="T1068" s="18"/>
    </row>
    <row r="1069" spans="1:20" x14ac:dyDescent="0.3">
      <c r="A1069" s="10">
        <f t="shared" si="110"/>
        <v>1080108</v>
      </c>
      <c r="B1069" s="10" t="s">
        <v>936</v>
      </c>
      <c r="C1069">
        <v>1</v>
      </c>
      <c r="D1069" t="s">
        <v>1887</v>
      </c>
      <c r="N1069" s="18"/>
      <c r="O1069" s="18"/>
      <c r="P1069" s="18"/>
      <c r="Q1069" s="14"/>
      <c r="R1069" s="18"/>
      <c r="S1069" s="19"/>
      <c r="T1069" s="18"/>
    </row>
    <row r="1070" spans="1:20" x14ac:dyDescent="0.3">
      <c r="A1070" s="10">
        <f t="shared" ref="A1070:B1074" si="111">A1069</f>
        <v>1080108</v>
      </c>
      <c r="B1070" s="10" t="s">
        <v>936</v>
      </c>
      <c r="C1070">
        <v>1</v>
      </c>
      <c r="D1070" t="s">
        <v>1888</v>
      </c>
      <c r="N1070" s="18"/>
      <c r="O1070" s="18"/>
      <c r="P1070" s="18"/>
      <c r="Q1070" s="14"/>
      <c r="R1070" s="18"/>
      <c r="S1070" s="19"/>
      <c r="T1070" s="18"/>
    </row>
    <row r="1071" spans="1:20" x14ac:dyDescent="0.3">
      <c r="A1071" s="10">
        <f t="shared" si="111"/>
        <v>1080108</v>
      </c>
      <c r="B1071" s="10" t="s">
        <v>936</v>
      </c>
      <c r="C1071">
        <v>1</v>
      </c>
      <c r="D1071" t="s">
        <v>1889</v>
      </c>
      <c r="N1071" s="18"/>
      <c r="O1071" s="18"/>
      <c r="P1071" s="18"/>
      <c r="Q1071" s="14"/>
      <c r="R1071" s="18"/>
      <c r="S1071" s="19"/>
      <c r="T1071" s="18"/>
    </row>
    <row r="1072" spans="1:20" x14ac:dyDescent="0.3">
      <c r="A1072" s="10">
        <f t="shared" si="111"/>
        <v>1080108</v>
      </c>
      <c r="B1072" s="10" t="s">
        <v>936</v>
      </c>
      <c r="C1072">
        <v>1</v>
      </c>
      <c r="D1072" s="11" t="s">
        <v>1890</v>
      </c>
      <c r="E1072" s="11">
        <v>1</v>
      </c>
      <c r="N1072" s="18"/>
      <c r="O1072" s="18"/>
      <c r="P1072" s="18"/>
      <c r="Q1072" s="14"/>
      <c r="R1072" s="18"/>
      <c r="S1072" s="19"/>
      <c r="T1072" s="18"/>
    </row>
    <row r="1073" spans="1:20" x14ac:dyDescent="0.3">
      <c r="A1073" s="10">
        <f t="shared" si="111"/>
        <v>1080108</v>
      </c>
      <c r="B1073" s="10" t="s">
        <v>936</v>
      </c>
      <c r="C1073">
        <v>1</v>
      </c>
      <c r="D1073" s="11" t="s">
        <v>1891</v>
      </c>
      <c r="E1073" s="11">
        <v>1</v>
      </c>
      <c r="N1073" s="18"/>
      <c r="O1073" s="18"/>
      <c r="P1073" s="18"/>
      <c r="Q1073" s="14"/>
      <c r="R1073" s="18"/>
      <c r="S1073" s="19"/>
      <c r="T1073" s="18"/>
    </row>
    <row r="1074" spans="1:20" x14ac:dyDescent="0.3">
      <c r="A1074" s="10">
        <f t="shared" si="111"/>
        <v>1080108</v>
      </c>
      <c r="B1074" s="10" t="s">
        <v>936</v>
      </c>
      <c r="C1074">
        <v>2</v>
      </c>
      <c r="D1074" s="11" t="s">
        <v>1892</v>
      </c>
      <c r="E1074" s="11">
        <v>1</v>
      </c>
      <c r="N1074" s="18"/>
      <c r="O1074" s="18"/>
      <c r="P1074" s="18"/>
      <c r="Q1074" s="14"/>
      <c r="R1074" s="18"/>
      <c r="S1074" s="19"/>
      <c r="T1074" s="18"/>
    </row>
    <row r="1075" spans="1:20" x14ac:dyDescent="0.3">
      <c r="A1075" s="10">
        <v>1080107</v>
      </c>
      <c r="B1075" s="10" t="s">
        <v>937</v>
      </c>
      <c r="C1075">
        <v>1</v>
      </c>
      <c r="D1075" s="11" t="s">
        <v>1893</v>
      </c>
      <c r="E1075" s="11">
        <v>1</v>
      </c>
      <c r="F1075" s="12"/>
      <c r="G1075">
        <v>1</v>
      </c>
      <c r="H1075" s="11" t="s">
        <v>1894</v>
      </c>
      <c r="I1075">
        <v>1</v>
      </c>
      <c r="J1075" s="12">
        <f>K1075/L1075</f>
        <v>0.51851851851851849</v>
      </c>
      <c r="K1075">
        <v>14</v>
      </c>
      <c r="L1075">
        <v>27</v>
      </c>
      <c r="N1075" s="18"/>
      <c r="O1075" s="18"/>
      <c r="P1075" s="18"/>
      <c r="Q1075" s="14"/>
      <c r="R1075" s="18"/>
      <c r="S1075" s="19"/>
      <c r="T1075" s="18"/>
    </row>
    <row r="1076" spans="1:20" x14ac:dyDescent="0.3">
      <c r="A1076" s="10">
        <f t="shared" ref="A1076:B1091" si="112">A1075</f>
        <v>1080107</v>
      </c>
      <c r="B1076" s="10" t="s">
        <v>937</v>
      </c>
      <c r="C1076">
        <v>1</v>
      </c>
      <c r="D1076" s="11" t="s">
        <v>1895</v>
      </c>
      <c r="E1076" s="11">
        <v>1</v>
      </c>
      <c r="G1076">
        <v>1</v>
      </c>
      <c r="H1076" s="11" t="s">
        <v>1896</v>
      </c>
      <c r="I1076">
        <v>1</v>
      </c>
      <c r="N1076" s="18"/>
      <c r="O1076" s="18"/>
      <c r="P1076" s="18"/>
      <c r="Q1076" s="14"/>
      <c r="R1076" s="18"/>
      <c r="S1076" s="19"/>
      <c r="T1076" s="18"/>
    </row>
    <row r="1077" spans="1:20" x14ac:dyDescent="0.3">
      <c r="A1077" s="10">
        <f t="shared" si="112"/>
        <v>1080107</v>
      </c>
      <c r="B1077" s="10" t="s">
        <v>937</v>
      </c>
      <c r="C1077">
        <v>1</v>
      </c>
      <c r="D1077" s="11" t="s">
        <v>1897</v>
      </c>
      <c r="E1077" s="11">
        <v>1</v>
      </c>
      <c r="G1077">
        <v>1</v>
      </c>
      <c r="H1077" s="11" t="s">
        <v>1898</v>
      </c>
      <c r="I1077">
        <v>1</v>
      </c>
      <c r="N1077" s="18"/>
      <c r="O1077" s="18"/>
      <c r="P1077" s="18"/>
      <c r="Q1077" s="14"/>
      <c r="R1077" s="18"/>
      <c r="S1077" s="19"/>
      <c r="T1077" s="18"/>
    </row>
    <row r="1078" spans="1:20" x14ac:dyDescent="0.3">
      <c r="A1078" s="10">
        <f t="shared" si="112"/>
        <v>1080107</v>
      </c>
      <c r="B1078" s="10" t="s">
        <v>937</v>
      </c>
      <c r="C1078">
        <v>1</v>
      </c>
      <c r="D1078" t="s">
        <v>1899</v>
      </c>
      <c r="G1078">
        <v>1</v>
      </c>
      <c r="H1078" s="11" t="s">
        <v>1900</v>
      </c>
      <c r="I1078">
        <v>1</v>
      </c>
      <c r="N1078" s="18"/>
      <c r="O1078" s="18"/>
      <c r="P1078" s="18"/>
      <c r="Q1078" s="14"/>
      <c r="R1078" s="18"/>
      <c r="S1078" s="19"/>
      <c r="T1078" s="18"/>
    </row>
    <row r="1079" spans="1:20" x14ac:dyDescent="0.3">
      <c r="A1079" s="10">
        <f t="shared" si="112"/>
        <v>1080107</v>
      </c>
      <c r="B1079" s="10" t="s">
        <v>937</v>
      </c>
      <c r="C1079">
        <v>1</v>
      </c>
      <c r="D1079" t="s">
        <v>1901</v>
      </c>
      <c r="N1079" s="18"/>
      <c r="O1079" s="18"/>
      <c r="P1079" s="18"/>
      <c r="Q1079" s="14"/>
      <c r="R1079" s="18"/>
      <c r="S1079" s="19"/>
      <c r="T1079" s="18"/>
    </row>
    <row r="1080" spans="1:20" x14ac:dyDescent="0.3">
      <c r="A1080" s="10">
        <f t="shared" si="112"/>
        <v>1080107</v>
      </c>
      <c r="B1080" s="10" t="s">
        <v>937</v>
      </c>
      <c r="C1080">
        <v>1</v>
      </c>
      <c r="D1080" t="s">
        <v>1902</v>
      </c>
      <c r="N1080" s="18"/>
      <c r="O1080" s="18"/>
      <c r="P1080" s="18"/>
      <c r="Q1080" s="14"/>
      <c r="R1080" s="18"/>
      <c r="S1080" s="19"/>
      <c r="T1080" s="18"/>
    </row>
    <row r="1081" spans="1:20" x14ac:dyDescent="0.3">
      <c r="A1081" s="10">
        <f t="shared" si="112"/>
        <v>1080107</v>
      </c>
      <c r="B1081" s="10" t="s">
        <v>937</v>
      </c>
      <c r="C1081">
        <v>1</v>
      </c>
      <c r="D1081" t="s">
        <v>1903</v>
      </c>
      <c r="N1081" s="18"/>
      <c r="O1081" s="18"/>
      <c r="P1081" s="18"/>
      <c r="Q1081" s="14"/>
      <c r="R1081" s="18"/>
      <c r="S1081" s="19"/>
      <c r="T1081" s="18"/>
    </row>
    <row r="1082" spans="1:20" x14ac:dyDescent="0.3">
      <c r="A1082" s="10">
        <f t="shared" si="112"/>
        <v>1080107</v>
      </c>
      <c r="B1082" s="10" t="s">
        <v>937</v>
      </c>
      <c r="C1082">
        <v>1</v>
      </c>
      <c r="D1082" t="s">
        <v>1904</v>
      </c>
      <c r="N1082" s="18"/>
      <c r="O1082" s="18"/>
      <c r="P1082" s="18"/>
      <c r="Q1082" s="14"/>
      <c r="R1082" s="18"/>
      <c r="S1082" s="19"/>
      <c r="T1082" s="18"/>
    </row>
    <row r="1083" spans="1:20" x14ac:dyDescent="0.3">
      <c r="A1083" s="10">
        <f t="shared" si="112"/>
        <v>1080107</v>
      </c>
      <c r="B1083" s="10" t="s">
        <v>937</v>
      </c>
      <c r="C1083">
        <v>1</v>
      </c>
      <c r="D1083" s="11" t="s">
        <v>1905</v>
      </c>
      <c r="E1083" s="11">
        <v>1</v>
      </c>
      <c r="N1083" s="18"/>
      <c r="O1083" s="18"/>
      <c r="P1083" s="18"/>
      <c r="Q1083" s="14"/>
      <c r="R1083" s="18"/>
      <c r="S1083" s="19"/>
      <c r="T1083" s="18"/>
    </row>
    <row r="1084" spans="1:20" x14ac:dyDescent="0.3">
      <c r="A1084" s="10">
        <f t="shared" si="112"/>
        <v>1080107</v>
      </c>
      <c r="B1084" s="10" t="s">
        <v>937</v>
      </c>
      <c r="C1084">
        <v>1</v>
      </c>
      <c r="D1084" t="s">
        <v>1906</v>
      </c>
      <c r="N1084" s="18"/>
      <c r="O1084" s="18"/>
      <c r="P1084" s="18"/>
      <c r="Q1084" s="14"/>
      <c r="R1084" s="18"/>
      <c r="S1084" s="19"/>
      <c r="T1084" s="18"/>
    </row>
    <row r="1085" spans="1:20" x14ac:dyDescent="0.3">
      <c r="A1085" s="10">
        <f t="shared" si="112"/>
        <v>1080107</v>
      </c>
      <c r="B1085" s="10" t="s">
        <v>937</v>
      </c>
      <c r="C1085">
        <v>1</v>
      </c>
      <c r="D1085" t="s">
        <v>1907</v>
      </c>
      <c r="N1085" s="18"/>
      <c r="O1085" s="18"/>
      <c r="P1085" s="18"/>
      <c r="Q1085" s="14"/>
      <c r="R1085" s="18"/>
      <c r="S1085" s="19"/>
      <c r="T1085" s="18"/>
    </row>
    <row r="1086" spans="1:20" x14ac:dyDescent="0.3">
      <c r="A1086" s="10">
        <f t="shared" si="112"/>
        <v>1080107</v>
      </c>
      <c r="B1086" s="10" t="s">
        <v>937</v>
      </c>
      <c r="C1086">
        <v>1</v>
      </c>
      <c r="D1086" t="s">
        <v>1908</v>
      </c>
      <c r="N1086" s="18"/>
      <c r="O1086" s="18"/>
      <c r="P1086" s="18"/>
      <c r="Q1086" s="14"/>
      <c r="R1086" s="18"/>
      <c r="S1086" s="19"/>
      <c r="T1086" s="18"/>
    </row>
    <row r="1087" spans="1:20" x14ac:dyDescent="0.3">
      <c r="A1087" s="10">
        <f t="shared" si="112"/>
        <v>1080107</v>
      </c>
      <c r="B1087" s="10" t="s">
        <v>937</v>
      </c>
      <c r="C1087">
        <v>1</v>
      </c>
      <c r="D1087" t="s">
        <v>1909</v>
      </c>
      <c r="N1087" s="18"/>
      <c r="O1087" s="18"/>
      <c r="P1087" s="18"/>
      <c r="Q1087" s="14"/>
      <c r="R1087" s="18"/>
      <c r="S1087" s="19"/>
      <c r="T1087" s="18"/>
    </row>
    <row r="1088" spans="1:20" x14ac:dyDescent="0.3">
      <c r="A1088" s="10">
        <f t="shared" si="112"/>
        <v>1080107</v>
      </c>
      <c r="B1088" s="10" t="s">
        <v>937</v>
      </c>
      <c r="C1088">
        <v>1</v>
      </c>
      <c r="D1088" t="s">
        <v>1910</v>
      </c>
      <c r="N1088" s="18"/>
      <c r="O1088" s="18"/>
      <c r="P1088" s="18"/>
      <c r="Q1088" s="14"/>
      <c r="R1088" s="18"/>
      <c r="S1088" s="19"/>
      <c r="T1088" s="18"/>
    </row>
    <row r="1089" spans="1:20" x14ac:dyDescent="0.3">
      <c r="A1089" s="10">
        <f t="shared" si="112"/>
        <v>1080107</v>
      </c>
      <c r="B1089" s="10" t="s">
        <v>937</v>
      </c>
      <c r="C1089">
        <v>1</v>
      </c>
      <c r="D1089" t="s">
        <v>1911</v>
      </c>
      <c r="N1089" s="18"/>
      <c r="O1089" s="18"/>
      <c r="P1089" s="18"/>
      <c r="Q1089" s="14"/>
      <c r="R1089" s="18"/>
      <c r="S1089" s="19"/>
      <c r="T1089" s="18"/>
    </row>
    <row r="1090" spans="1:20" x14ac:dyDescent="0.3">
      <c r="A1090" s="10">
        <f t="shared" si="112"/>
        <v>1080107</v>
      </c>
      <c r="B1090" s="10" t="s">
        <v>937</v>
      </c>
      <c r="C1090">
        <v>1</v>
      </c>
      <c r="D1090" s="11" t="s">
        <v>1184</v>
      </c>
      <c r="E1090" s="11">
        <v>1</v>
      </c>
      <c r="N1090" s="18"/>
      <c r="O1090" s="18"/>
      <c r="P1090" s="18"/>
      <c r="Q1090" s="14"/>
      <c r="R1090" s="18"/>
      <c r="S1090" s="19"/>
      <c r="T1090" s="18"/>
    </row>
    <row r="1091" spans="1:20" x14ac:dyDescent="0.3">
      <c r="A1091" s="10">
        <f t="shared" si="112"/>
        <v>1080107</v>
      </c>
      <c r="B1091" s="10" t="s">
        <v>937</v>
      </c>
      <c r="C1091">
        <v>1</v>
      </c>
      <c r="D1091" s="11" t="s">
        <v>1912</v>
      </c>
      <c r="E1091" s="11">
        <v>1</v>
      </c>
      <c r="N1091" s="18"/>
      <c r="O1091" s="18"/>
      <c r="P1091" s="18"/>
      <c r="Q1091" s="14"/>
      <c r="R1091" s="18"/>
      <c r="S1091" s="19"/>
      <c r="T1091" s="18"/>
    </row>
    <row r="1092" spans="1:20" x14ac:dyDescent="0.3">
      <c r="A1092" s="10">
        <f t="shared" ref="A1092:B1097" si="113">A1091</f>
        <v>1080107</v>
      </c>
      <c r="B1092" s="10" t="s">
        <v>937</v>
      </c>
      <c r="C1092">
        <v>1</v>
      </c>
      <c r="D1092" s="11" t="s">
        <v>1913</v>
      </c>
      <c r="E1092" s="11">
        <v>1</v>
      </c>
      <c r="N1092" s="18"/>
      <c r="O1092" s="18"/>
      <c r="P1092" s="18"/>
      <c r="Q1092" s="14"/>
      <c r="R1092" s="18"/>
      <c r="S1092" s="19"/>
      <c r="T1092" s="18"/>
    </row>
    <row r="1093" spans="1:20" x14ac:dyDescent="0.3">
      <c r="A1093" s="10">
        <f t="shared" si="113"/>
        <v>1080107</v>
      </c>
      <c r="B1093" s="10" t="s">
        <v>937</v>
      </c>
      <c r="C1093">
        <v>1</v>
      </c>
      <c r="D1093" t="s">
        <v>1914</v>
      </c>
      <c r="N1093" s="18"/>
      <c r="O1093" s="18"/>
      <c r="P1093" s="18"/>
      <c r="Q1093" s="14"/>
      <c r="R1093" s="18"/>
      <c r="S1093" s="19"/>
      <c r="T1093" s="18"/>
    </row>
    <row r="1094" spans="1:20" x14ac:dyDescent="0.3">
      <c r="A1094" s="10">
        <f t="shared" si="113"/>
        <v>1080107</v>
      </c>
      <c r="B1094" s="10" t="s">
        <v>937</v>
      </c>
      <c r="C1094">
        <v>1</v>
      </c>
      <c r="D1094" t="s">
        <v>1915</v>
      </c>
      <c r="N1094" s="18"/>
      <c r="O1094" s="18"/>
      <c r="P1094" s="18"/>
      <c r="Q1094" s="14"/>
      <c r="R1094" s="18"/>
      <c r="S1094" s="19"/>
      <c r="T1094" s="18"/>
    </row>
    <row r="1095" spans="1:20" x14ac:dyDescent="0.3">
      <c r="A1095" s="10">
        <f t="shared" si="113"/>
        <v>1080107</v>
      </c>
      <c r="B1095" s="10" t="s">
        <v>937</v>
      </c>
      <c r="C1095">
        <v>1</v>
      </c>
      <c r="D1095" s="11" t="s">
        <v>1916</v>
      </c>
      <c r="E1095" s="11">
        <v>1</v>
      </c>
      <c r="N1095" s="18"/>
      <c r="O1095" s="18"/>
      <c r="P1095" s="18"/>
      <c r="Q1095" s="14"/>
      <c r="R1095" s="18"/>
      <c r="S1095" s="19"/>
      <c r="T1095" s="18"/>
    </row>
    <row r="1096" spans="1:20" x14ac:dyDescent="0.3">
      <c r="A1096" s="10">
        <f t="shared" si="113"/>
        <v>1080107</v>
      </c>
      <c r="B1096" s="10" t="s">
        <v>937</v>
      </c>
      <c r="C1096">
        <v>1</v>
      </c>
      <c r="D1096" s="11" t="s">
        <v>1917</v>
      </c>
      <c r="E1096" s="11">
        <v>1</v>
      </c>
      <c r="N1096" s="18"/>
      <c r="O1096" s="18"/>
      <c r="P1096" s="18"/>
      <c r="Q1096" s="14"/>
      <c r="R1096" s="18"/>
      <c r="S1096" s="19"/>
      <c r="T1096" s="18"/>
    </row>
    <row r="1097" spans="1:20" x14ac:dyDescent="0.3">
      <c r="A1097" s="10">
        <f t="shared" si="113"/>
        <v>1080107</v>
      </c>
      <c r="B1097" s="10" t="s">
        <v>937</v>
      </c>
      <c r="C1097">
        <v>1</v>
      </c>
      <c r="D1097" s="11" t="s">
        <v>1918</v>
      </c>
      <c r="E1097" s="11">
        <v>1</v>
      </c>
      <c r="N1097" s="18"/>
      <c r="O1097" s="18"/>
      <c r="P1097" s="18"/>
      <c r="Q1097" s="14"/>
      <c r="R1097" s="18"/>
      <c r="S1097" s="19"/>
      <c r="T1097" s="18"/>
    </row>
    <row r="1098" spans="1:20" x14ac:dyDescent="0.3">
      <c r="A1098" s="10">
        <v>1080106</v>
      </c>
      <c r="B1098" s="10" t="s">
        <v>938</v>
      </c>
      <c r="C1098">
        <v>1</v>
      </c>
      <c r="D1098" t="s">
        <v>1919</v>
      </c>
      <c r="F1098" s="12"/>
      <c r="G1098">
        <v>1</v>
      </c>
      <c r="H1098" s="11" t="s">
        <v>1920</v>
      </c>
      <c r="I1098">
        <v>1</v>
      </c>
      <c r="J1098" s="12">
        <f>K1098/L1098</f>
        <v>0.8666666666666667</v>
      </c>
      <c r="K1098">
        <v>13</v>
      </c>
      <c r="L1098">
        <v>15</v>
      </c>
      <c r="N1098" s="18"/>
      <c r="O1098" s="18"/>
      <c r="P1098" s="18"/>
      <c r="Q1098" s="14"/>
      <c r="R1098" s="18"/>
      <c r="S1098" s="19"/>
      <c r="T1098" s="18"/>
    </row>
    <row r="1099" spans="1:20" x14ac:dyDescent="0.3">
      <c r="A1099" s="10">
        <f t="shared" ref="A1099:B1108" si="114">A1098</f>
        <v>1080106</v>
      </c>
      <c r="B1099" s="10" t="s">
        <v>938</v>
      </c>
      <c r="C1099">
        <v>1</v>
      </c>
      <c r="D1099" s="11" t="s">
        <v>1921</v>
      </c>
      <c r="E1099" s="11">
        <v>1</v>
      </c>
      <c r="G1099">
        <v>1</v>
      </c>
      <c r="H1099" s="11" t="s">
        <v>1922</v>
      </c>
      <c r="I1099">
        <v>1</v>
      </c>
      <c r="N1099" s="18"/>
      <c r="O1099" s="18"/>
      <c r="P1099" s="18"/>
      <c r="Q1099" s="14"/>
      <c r="R1099" s="18"/>
      <c r="S1099" s="19"/>
      <c r="T1099" s="18"/>
    </row>
    <row r="1100" spans="1:20" x14ac:dyDescent="0.3">
      <c r="A1100" s="10">
        <f t="shared" si="114"/>
        <v>1080106</v>
      </c>
      <c r="B1100" s="10" t="s">
        <v>938</v>
      </c>
      <c r="C1100">
        <v>1</v>
      </c>
      <c r="D1100" s="11" t="s">
        <v>1923</v>
      </c>
      <c r="E1100" s="11">
        <v>1</v>
      </c>
      <c r="G1100">
        <v>1</v>
      </c>
      <c r="H1100" s="11" t="s">
        <v>1924</v>
      </c>
      <c r="I1100">
        <v>1</v>
      </c>
      <c r="N1100" s="18"/>
      <c r="O1100" s="18"/>
      <c r="P1100" s="18"/>
      <c r="Q1100" s="14"/>
      <c r="R1100" s="18"/>
      <c r="S1100" s="19"/>
      <c r="T1100" s="18"/>
    </row>
    <row r="1101" spans="1:20" x14ac:dyDescent="0.3">
      <c r="A1101" s="10">
        <f t="shared" si="114"/>
        <v>1080106</v>
      </c>
      <c r="B1101" s="10" t="s">
        <v>938</v>
      </c>
      <c r="C1101">
        <v>1</v>
      </c>
      <c r="D1101" s="11" t="s">
        <v>1925</v>
      </c>
      <c r="E1101" s="11">
        <v>1</v>
      </c>
      <c r="G1101">
        <v>1</v>
      </c>
      <c r="H1101" s="11" t="s">
        <v>1926</v>
      </c>
      <c r="I1101">
        <v>1</v>
      </c>
      <c r="N1101" s="18"/>
      <c r="O1101" s="18"/>
      <c r="P1101" s="18"/>
      <c r="Q1101" s="14"/>
      <c r="R1101" s="18"/>
      <c r="S1101" s="19"/>
      <c r="T1101" s="18"/>
    </row>
    <row r="1102" spans="1:20" x14ac:dyDescent="0.3">
      <c r="A1102" s="10">
        <f t="shared" si="114"/>
        <v>1080106</v>
      </c>
      <c r="B1102" s="10" t="s">
        <v>938</v>
      </c>
      <c r="C1102">
        <v>1</v>
      </c>
      <c r="D1102" s="11" t="s">
        <v>1927</v>
      </c>
      <c r="E1102" s="11">
        <v>1</v>
      </c>
      <c r="N1102" s="18"/>
      <c r="O1102" s="18"/>
      <c r="P1102" s="18"/>
      <c r="Q1102" s="14"/>
      <c r="R1102" s="18"/>
      <c r="S1102" s="19"/>
      <c r="T1102" s="18"/>
    </row>
    <row r="1103" spans="1:20" x14ac:dyDescent="0.3">
      <c r="A1103" s="10">
        <f t="shared" si="114"/>
        <v>1080106</v>
      </c>
      <c r="B1103" s="10" t="s">
        <v>938</v>
      </c>
      <c r="C1103">
        <v>1</v>
      </c>
      <c r="D1103" s="11" t="s">
        <v>1928</v>
      </c>
      <c r="E1103" s="11">
        <v>1</v>
      </c>
      <c r="N1103" s="18"/>
      <c r="O1103" s="18"/>
      <c r="P1103" s="18"/>
      <c r="Q1103" s="14"/>
      <c r="R1103" s="18"/>
      <c r="S1103" s="19"/>
      <c r="T1103" s="18"/>
    </row>
    <row r="1104" spans="1:20" x14ac:dyDescent="0.3">
      <c r="A1104" s="10">
        <f t="shared" si="114"/>
        <v>1080106</v>
      </c>
      <c r="B1104" s="10" t="s">
        <v>938</v>
      </c>
      <c r="C1104">
        <v>1</v>
      </c>
      <c r="D1104" s="11" t="s">
        <v>1929</v>
      </c>
      <c r="E1104" s="11">
        <v>1</v>
      </c>
      <c r="N1104" s="18"/>
      <c r="O1104" s="18"/>
      <c r="P1104" s="18"/>
      <c r="Q1104" s="14"/>
      <c r="R1104" s="18"/>
      <c r="S1104" s="19"/>
      <c r="T1104" s="18"/>
    </row>
    <row r="1105" spans="1:20" x14ac:dyDescent="0.3">
      <c r="A1105" s="10">
        <f t="shared" si="114"/>
        <v>1080106</v>
      </c>
      <c r="B1105" s="10" t="s">
        <v>938</v>
      </c>
      <c r="C1105">
        <v>1</v>
      </c>
      <c r="D1105" t="s">
        <v>1930</v>
      </c>
      <c r="N1105" s="18"/>
      <c r="O1105" s="18"/>
      <c r="P1105" s="18"/>
      <c r="Q1105" s="14"/>
      <c r="R1105" s="18"/>
      <c r="S1105" s="19"/>
      <c r="T1105" s="18"/>
    </row>
    <row r="1106" spans="1:20" x14ac:dyDescent="0.3">
      <c r="A1106" s="10">
        <f t="shared" si="114"/>
        <v>1080106</v>
      </c>
      <c r="B1106" s="10" t="s">
        <v>938</v>
      </c>
      <c r="C1106">
        <v>1</v>
      </c>
      <c r="D1106" s="11" t="s">
        <v>1931</v>
      </c>
      <c r="E1106" s="11">
        <v>1</v>
      </c>
      <c r="N1106" s="18"/>
      <c r="O1106" s="18"/>
      <c r="P1106" s="18"/>
      <c r="Q1106" s="14"/>
      <c r="R1106" s="18"/>
      <c r="S1106" s="19"/>
      <c r="T1106" s="18"/>
    </row>
    <row r="1107" spans="1:20" x14ac:dyDescent="0.3">
      <c r="A1107" s="10">
        <f t="shared" si="114"/>
        <v>1080106</v>
      </c>
      <c r="B1107" s="10" t="s">
        <v>938</v>
      </c>
      <c r="C1107">
        <v>1</v>
      </c>
      <c r="D1107" s="11" t="s">
        <v>1932</v>
      </c>
      <c r="E1107" s="11">
        <v>1</v>
      </c>
      <c r="N1107" s="18"/>
      <c r="O1107" s="18"/>
      <c r="P1107" s="18"/>
      <c r="Q1107" s="14"/>
      <c r="R1107" s="18"/>
      <c r="S1107" s="19"/>
      <c r="T1107" s="18"/>
    </row>
    <row r="1108" spans="1:20" x14ac:dyDescent="0.3">
      <c r="A1108" s="10">
        <f t="shared" si="114"/>
        <v>1080106</v>
      </c>
      <c r="B1108" s="10" t="s">
        <v>938</v>
      </c>
      <c r="C1108">
        <v>1</v>
      </c>
      <c r="D1108" s="11" t="s">
        <v>1933</v>
      </c>
      <c r="E1108" s="11">
        <v>1</v>
      </c>
      <c r="N1108" s="18"/>
      <c r="O1108" s="18"/>
      <c r="P1108" s="18"/>
      <c r="Q1108" s="14"/>
      <c r="R1108" s="18"/>
      <c r="S1108" s="19"/>
      <c r="T1108" s="18"/>
    </row>
    <row r="1109" spans="1:20" x14ac:dyDescent="0.3">
      <c r="A1109" s="10">
        <v>1080105</v>
      </c>
      <c r="B1109" s="10" t="s">
        <v>939</v>
      </c>
      <c r="C1109">
        <v>1</v>
      </c>
      <c r="D1109" t="s">
        <v>41</v>
      </c>
      <c r="F1109" s="12"/>
      <c r="H1109" t="s">
        <v>1117</v>
      </c>
      <c r="I1109">
        <v>1</v>
      </c>
      <c r="J1109" s="12">
        <f>K1109/L1109</f>
        <v>0.75</v>
      </c>
      <c r="K1109">
        <v>9</v>
      </c>
      <c r="L1109">
        <v>12</v>
      </c>
      <c r="N1109" s="18"/>
      <c r="O1109" s="18"/>
      <c r="P1109" s="18"/>
      <c r="Q1109" s="14"/>
      <c r="R1109" s="18"/>
      <c r="S1109" s="19"/>
      <c r="T1109" s="18"/>
    </row>
    <row r="1110" spans="1:20" x14ac:dyDescent="0.3">
      <c r="A1110" s="10">
        <f t="shared" ref="A1110:B1116" si="115">A1109</f>
        <v>1080105</v>
      </c>
      <c r="B1110" s="10" t="s">
        <v>939</v>
      </c>
      <c r="C1110">
        <v>1</v>
      </c>
      <c r="D1110" t="s">
        <v>1934</v>
      </c>
      <c r="G1110">
        <v>1</v>
      </c>
      <c r="H1110" s="11" t="s">
        <v>1935</v>
      </c>
      <c r="I1110">
        <v>1</v>
      </c>
      <c r="N1110" s="18"/>
      <c r="O1110" s="18"/>
      <c r="P1110" s="18"/>
      <c r="Q1110" s="14"/>
      <c r="R1110" s="18"/>
      <c r="S1110" s="19"/>
      <c r="T1110" s="18"/>
    </row>
    <row r="1111" spans="1:20" x14ac:dyDescent="0.3">
      <c r="A1111" s="10">
        <f t="shared" si="115"/>
        <v>1080105</v>
      </c>
      <c r="B1111" s="10" t="s">
        <v>939</v>
      </c>
      <c r="C1111">
        <v>1</v>
      </c>
      <c r="D1111" t="s">
        <v>1095</v>
      </c>
      <c r="G1111">
        <v>1</v>
      </c>
      <c r="H1111" s="11" t="s">
        <v>1936</v>
      </c>
      <c r="I1111">
        <v>1</v>
      </c>
      <c r="N1111" s="18"/>
      <c r="O1111" s="18"/>
      <c r="P1111" s="18"/>
      <c r="Q1111" s="14"/>
      <c r="R1111" s="18"/>
      <c r="S1111" s="19"/>
      <c r="T1111" s="18"/>
    </row>
    <row r="1112" spans="1:20" x14ac:dyDescent="0.3">
      <c r="A1112" s="10">
        <f t="shared" si="115"/>
        <v>1080105</v>
      </c>
      <c r="B1112" s="10" t="s">
        <v>939</v>
      </c>
      <c r="C1112">
        <v>1</v>
      </c>
      <c r="D1112" s="11" t="s">
        <v>1937</v>
      </c>
      <c r="E1112" s="11">
        <v>1</v>
      </c>
      <c r="G1112">
        <v>1</v>
      </c>
      <c r="H1112" s="11" t="s">
        <v>1938</v>
      </c>
      <c r="I1112">
        <v>1</v>
      </c>
      <c r="N1112" s="18"/>
      <c r="O1112" s="18"/>
      <c r="P1112" s="18"/>
      <c r="Q1112" s="14"/>
      <c r="R1112" s="18"/>
      <c r="S1112" s="19"/>
      <c r="T1112" s="18"/>
    </row>
    <row r="1113" spans="1:20" x14ac:dyDescent="0.3">
      <c r="A1113" s="10">
        <f t="shared" si="115"/>
        <v>1080105</v>
      </c>
      <c r="B1113" s="10" t="s">
        <v>939</v>
      </c>
      <c r="C1113">
        <v>1</v>
      </c>
      <c r="D1113" s="11" t="s">
        <v>1939</v>
      </c>
      <c r="E1113" s="11">
        <v>1</v>
      </c>
      <c r="N1113" s="18"/>
      <c r="O1113" s="18"/>
      <c r="P1113" s="18"/>
      <c r="Q1113" s="14"/>
      <c r="R1113" s="18"/>
      <c r="S1113" s="19"/>
      <c r="T1113" s="18"/>
    </row>
    <row r="1114" spans="1:20" x14ac:dyDescent="0.3">
      <c r="A1114" s="10">
        <f t="shared" si="115"/>
        <v>1080105</v>
      </c>
      <c r="B1114" s="10" t="s">
        <v>939</v>
      </c>
      <c r="C1114">
        <v>1</v>
      </c>
      <c r="D1114" s="11" t="s">
        <v>1940</v>
      </c>
      <c r="E1114" s="11">
        <v>1</v>
      </c>
      <c r="N1114" s="18"/>
      <c r="O1114" s="18"/>
      <c r="P1114" s="18"/>
      <c r="Q1114" s="14"/>
      <c r="R1114" s="18"/>
      <c r="S1114" s="19"/>
      <c r="T1114" s="18"/>
    </row>
    <row r="1115" spans="1:20" x14ac:dyDescent="0.3">
      <c r="A1115" s="10">
        <f t="shared" si="115"/>
        <v>1080105</v>
      </c>
      <c r="B1115" s="10" t="s">
        <v>939</v>
      </c>
      <c r="C1115">
        <v>1</v>
      </c>
      <c r="D1115" s="11" t="s">
        <v>1941</v>
      </c>
      <c r="E1115" s="11">
        <v>1</v>
      </c>
      <c r="N1115" s="18"/>
      <c r="O1115" s="18"/>
      <c r="P1115" s="18"/>
      <c r="Q1115" s="14"/>
      <c r="R1115" s="18"/>
      <c r="S1115" s="19"/>
      <c r="T1115" s="18"/>
    </row>
    <row r="1116" spans="1:20" x14ac:dyDescent="0.3">
      <c r="A1116" s="10">
        <f t="shared" si="115"/>
        <v>1080105</v>
      </c>
      <c r="B1116" s="10" t="s">
        <v>939</v>
      </c>
      <c r="C1116">
        <v>1</v>
      </c>
      <c r="D1116" s="11" t="s">
        <v>1787</v>
      </c>
      <c r="E1116" s="11">
        <v>1</v>
      </c>
      <c r="N1116" s="18"/>
      <c r="O1116" s="18"/>
      <c r="P1116" s="18"/>
      <c r="Q1116" s="14"/>
      <c r="R1116" s="18"/>
      <c r="S1116" s="19"/>
      <c r="T1116" s="18"/>
    </row>
    <row r="1117" spans="1:20" x14ac:dyDescent="0.3">
      <c r="A1117" s="10">
        <v>1080104</v>
      </c>
      <c r="B1117" s="10" t="s">
        <v>940</v>
      </c>
      <c r="C1117">
        <v>1</v>
      </c>
      <c r="D1117" s="11" t="s">
        <v>1942</v>
      </c>
      <c r="E1117" s="11">
        <v>1</v>
      </c>
      <c r="F1117" s="12"/>
      <c r="G1117">
        <v>1</v>
      </c>
      <c r="H1117" s="11" t="s">
        <v>1943</v>
      </c>
      <c r="I1117">
        <v>1</v>
      </c>
      <c r="J1117" s="12">
        <f>K1117/L1117</f>
        <v>0.8571428571428571</v>
      </c>
      <c r="K1117">
        <v>12</v>
      </c>
      <c r="L1117">
        <v>14</v>
      </c>
      <c r="N1117" s="18"/>
      <c r="O1117" s="18"/>
      <c r="P1117" s="18"/>
      <c r="Q1117" s="14"/>
      <c r="R1117" s="18"/>
      <c r="S1117" s="19"/>
      <c r="T1117" s="18"/>
    </row>
    <row r="1118" spans="1:20" x14ac:dyDescent="0.3">
      <c r="A1118" s="10">
        <f t="shared" ref="A1118:B1126" si="116">A1117</f>
        <v>1080104</v>
      </c>
      <c r="B1118" s="10" t="s">
        <v>940</v>
      </c>
      <c r="C1118">
        <v>1</v>
      </c>
      <c r="D1118" s="11" t="s">
        <v>23</v>
      </c>
      <c r="E1118" s="11">
        <v>1</v>
      </c>
      <c r="G1118">
        <v>1</v>
      </c>
      <c r="H1118" s="11" t="s">
        <v>1944</v>
      </c>
      <c r="I1118">
        <v>1</v>
      </c>
      <c r="N1118" s="18"/>
      <c r="O1118" s="18"/>
      <c r="P1118" s="18"/>
      <c r="Q1118" s="14"/>
      <c r="R1118" s="18"/>
      <c r="S1118" s="19"/>
      <c r="T1118" s="18"/>
    </row>
    <row r="1119" spans="1:20" x14ac:dyDescent="0.3">
      <c r="A1119" s="10">
        <f t="shared" si="116"/>
        <v>1080104</v>
      </c>
      <c r="B1119" s="10" t="s">
        <v>940</v>
      </c>
      <c r="C1119">
        <v>1</v>
      </c>
      <c r="D1119" s="11" t="s">
        <v>1945</v>
      </c>
      <c r="E1119" s="11">
        <v>1</v>
      </c>
      <c r="H1119" t="s">
        <v>1946</v>
      </c>
      <c r="I1119">
        <v>1</v>
      </c>
      <c r="N1119" s="18"/>
      <c r="O1119" s="18"/>
      <c r="P1119" s="18"/>
      <c r="Q1119" s="14"/>
      <c r="R1119" s="18"/>
      <c r="S1119" s="19"/>
      <c r="T1119" s="18"/>
    </row>
    <row r="1120" spans="1:20" x14ac:dyDescent="0.3">
      <c r="A1120" s="10">
        <f t="shared" si="116"/>
        <v>1080104</v>
      </c>
      <c r="B1120" s="10" t="s">
        <v>940</v>
      </c>
      <c r="C1120">
        <v>1</v>
      </c>
      <c r="D1120" s="11" t="s">
        <v>1947</v>
      </c>
      <c r="E1120" s="11">
        <v>1</v>
      </c>
      <c r="G1120">
        <v>1</v>
      </c>
      <c r="H1120" s="11" t="s">
        <v>1948</v>
      </c>
      <c r="I1120">
        <v>1</v>
      </c>
      <c r="N1120" s="18"/>
      <c r="O1120" s="18"/>
      <c r="P1120" s="18"/>
      <c r="Q1120" s="14"/>
      <c r="R1120" s="18"/>
      <c r="S1120" s="19"/>
      <c r="T1120" s="18"/>
    </row>
    <row r="1121" spans="1:20" x14ac:dyDescent="0.3">
      <c r="A1121" s="10">
        <f t="shared" si="116"/>
        <v>1080104</v>
      </c>
      <c r="B1121" s="10" t="s">
        <v>940</v>
      </c>
      <c r="C1121">
        <v>1</v>
      </c>
      <c r="D1121" t="s">
        <v>1949</v>
      </c>
      <c r="N1121" s="18"/>
      <c r="O1121" s="18"/>
      <c r="P1121" s="18"/>
      <c r="Q1121" s="14"/>
      <c r="R1121" s="18"/>
      <c r="S1121" s="19"/>
      <c r="T1121" s="18"/>
    </row>
    <row r="1122" spans="1:20" x14ac:dyDescent="0.3">
      <c r="A1122" s="10">
        <f t="shared" si="116"/>
        <v>1080104</v>
      </c>
      <c r="B1122" s="10" t="s">
        <v>940</v>
      </c>
      <c r="C1122">
        <v>1</v>
      </c>
      <c r="D1122" t="s">
        <v>1950</v>
      </c>
      <c r="N1122" s="18"/>
      <c r="O1122" s="18"/>
      <c r="P1122" s="18"/>
      <c r="Q1122" s="14"/>
      <c r="R1122" s="18"/>
      <c r="S1122" s="19"/>
      <c r="T1122" s="18"/>
    </row>
    <row r="1123" spans="1:20" x14ac:dyDescent="0.3">
      <c r="A1123" s="10">
        <f t="shared" si="116"/>
        <v>1080104</v>
      </c>
      <c r="B1123" s="10" t="s">
        <v>940</v>
      </c>
      <c r="C1123">
        <v>1</v>
      </c>
      <c r="D1123" s="11" t="s">
        <v>1951</v>
      </c>
      <c r="E1123" s="11">
        <v>1</v>
      </c>
      <c r="N1123" s="18"/>
      <c r="O1123" s="18"/>
      <c r="P1123" s="18"/>
      <c r="Q1123" s="14"/>
      <c r="R1123" s="18"/>
      <c r="S1123" s="19"/>
      <c r="T1123" s="18"/>
    </row>
    <row r="1124" spans="1:20" x14ac:dyDescent="0.3">
      <c r="A1124" s="10">
        <f t="shared" si="116"/>
        <v>1080104</v>
      </c>
      <c r="B1124" s="10" t="s">
        <v>940</v>
      </c>
      <c r="C1124">
        <v>1</v>
      </c>
      <c r="D1124" s="11" t="s">
        <v>1952</v>
      </c>
      <c r="E1124" s="11">
        <v>1</v>
      </c>
      <c r="N1124" s="18"/>
      <c r="O1124" s="18"/>
      <c r="P1124" s="18"/>
      <c r="Q1124" s="14"/>
      <c r="R1124" s="18"/>
      <c r="S1124" s="19"/>
      <c r="T1124" s="18"/>
    </row>
    <row r="1125" spans="1:20" x14ac:dyDescent="0.3">
      <c r="A1125" s="10">
        <f t="shared" si="116"/>
        <v>1080104</v>
      </c>
      <c r="B1125" s="10" t="s">
        <v>940</v>
      </c>
      <c r="C1125">
        <v>1</v>
      </c>
      <c r="D1125" s="11" t="s">
        <v>1953</v>
      </c>
      <c r="E1125" s="11">
        <v>1</v>
      </c>
      <c r="N1125" s="18"/>
      <c r="O1125" s="18"/>
      <c r="P1125" s="18"/>
      <c r="Q1125" s="14"/>
      <c r="R1125" s="18"/>
      <c r="S1125" s="19"/>
      <c r="T1125" s="18"/>
    </row>
    <row r="1126" spans="1:20" x14ac:dyDescent="0.3">
      <c r="A1126" s="10">
        <f t="shared" si="116"/>
        <v>1080104</v>
      </c>
      <c r="B1126" s="10" t="s">
        <v>940</v>
      </c>
      <c r="C1126">
        <v>1</v>
      </c>
      <c r="D1126" s="11" t="s">
        <v>1954</v>
      </c>
      <c r="E1126" s="11">
        <v>1</v>
      </c>
      <c r="N1126" s="18"/>
      <c r="O1126" s="18"/>
      <c r="P1126" s="18"/>
      <c r="Q1126" s="14"/>
      <c r="R1126" s="18"/>
      <c r="S1126" s="19"/>
      <c r="T1126" s="18"/>
    </row>
    <row r="1127" spans="1:20" x14ac:dyDescent="0.3">
      <c r="A1127" s="10">
        <v>1080103</v>
      </c>
      <c r="B1127" s="10" t="s">
        <v>941</v>
      </c>
      <c r="C1127">
        <v>1</v>
      </c>
      <c r="D1127" s="11" t="s">
        <v>1955</v>
      </c>
      <c r="E1127" s="11">
        <v>1</v>
      </c>
      <c r="F1127" s="12"/>
      <c r="G1127">
        <v>1</v>
      </c>
      <c r="H1127" s="11" t="s">
        <v>1956</v>
      </c>
      <c r="I1127">
        <v>1</v>
      </c>
      <c r="J1127" s="12">
        <f>K1127/L1127</f>
        <v>0.33333333333333331</v>
      </c>
      <c r="K1127">
        <v>4</v>
      </c>
      <c r="L1127">
        <v>12</v>
      </c>
      <c r="N1127" s="18"/>
      <c r="O1127" s="18"/>
      <c r="P1127" s="18"/>
      <c r="Q1127" s="14"/>
      <c r="R1127" s="18"/>
      <c r="S1127" s="19"/>
      <c r="T1127" s="18"/>
    </row>
    <row r="1128" spans="1:20" x14ac:dyDescent="0.3">
      <c r="A1128" s="10">
        <f t="shared" ref="A1128:B1134" si="117">A1127</f>
        <v>1080103</v>
      </c>
      <c r="B1128" s="10" t="s">
        <v>941</v>
      </c>
      <c r="C1128">
        <v>1</v>
      </c>
      <c r="D1128" t="s">
        <v>1957</v>
      </c>
      <c r="H1128" t="s">
        <v>1958</v>
      </c>
      <c r="I1128">
        <v>1</v>
      </c>
      <c r="N1128" s="18"/>
      <c r="O1128" s="18"/>
      <c r="P1128" s="18"/>
      <c r="Q1128" s="14"/>
      <c r="R1128" s="18"/>
      <c r="S1128" s="19"/>
      <c r="T1128" s="18"/>
    </row>
    <row r="1129" spans="1:20" x14ac:dyDescent="0.3">
      <c r="A1129" s="10">
        <f t="shared" si="117"/>
        <v>1080103</v>
      </c>
      <c r="B1129" s="10" t="s">
        <v>941</v>
      </c>
      <c r="C1129">
        <v>1</v>
      </c>
      <c r="D1129" t="s">
        <v>1959</v>
      </c>
      <c r="G1129">
        <v>1</v>
      </c>
      <c r="H1129" s="11" t="s">
        <v>1960</v>
      </c>
      <c r="I1129">
        <v>1</v>
      </c>
      <c r="N1129" s="18"/>
      <c r="O1129" s="18"/>
      <c r="P1129" s="18"/>
      <c r="Q1129" s="14"/>
      <c r="R1129" s="18"/>
      <c r="S1129" s="19"/>
      <c r="T1129" s="18"/>
    </row>
    <row r="1130" spans="1:20" x14ac:dyDescent="0.3">
      <c r="A1130" s="10">
        <f t="shared" si="117"/>
        <v>1080103</v>
      </c>
      <c r="B1130" s="10" t="s">
        <v>941</v>
      </c>
      <c r="C1130">
        <v>1</v>
      </c>
      <c r="D1130" s="11" t="s">
        <v>1960</v>
      </c>
      <c r="E1130" s="11">
        <v>1</v>
      </c>
      <c r="H1130" t="s">
        <v>1961</v>
      </c>
      <c r="I1130">
        <v>1</v>
      </c>
      <c r="N1130" s="18"/>
      <c r="O1130" s="18"/>
      <c r="P1130" s="18"/>
      <c r="Q1130" s="14"/>
      <c r="R1130" s="18"/>
      <c r="S1130" s="19"/>
      <c r="T1130" s="18"/>
    </row>
    <row r="1131" spans="1:20" x14ac:dyDescent="0.3">
      <c r="A1131" s="10">
        <f t="shared" si="117"/>
        <v>1080103</v>
      </c>
      <c r="B1131" s="10" t="s">
        <v>941</v>
      </c>
      <c r="C1131">
        <v>1</v>
      </c>
      <c r="D1131" t="s">
        <v>1962</v>
      </c>
      <c r="N1131" s="18"/>
      <c r="O1131" s="18"/>
      <c r="P1131" s="18"/>
      <c r="Q1131" s="14"/>
      <c r="R1131" s="18"/>
      <c r="S1131" s="19"/>
      <c r="T1131" s="18"/>
    </row>
    <row r="1132" spans="1:20" x14ac:dyDescent="0.3">
      <c r="A1132" s="10">
        <f t="shared" si="117"/>
        <v>1080103</v>
      </c>
      <c r="B1132" s="10" t="s">
        <v>941</v>
      </c>
      <c r="C1132">
        <v>1</v>
      </c>
      <c r="D1132" t="s">
        <v>1963</v>
      </c>
      <c r="N1132" s="18"/>
      <c r="O1132" s="18"/>
      <c r="P1132" s="18"/>
      <c r="Q1132" s="14"/>
      <c r="R1132" s="18"/>
      <c r="S1132" s="19"/>
      <c r="T1132" s="18"/>
    </row>
    <row r="1133" spans="1:20" x14ac:dyDescent="0.3">
      <c r="A1133" s="10">
        <f t="shared" si="117"/>
        <v>1080103</v>
      </c>
      <c r="B1133" s="10" t="s">
        <v>941</v>
      </c>
      <c r="C1133">
        <v>1</v>
      </c>
      <c r="D1133" t="s">
        <v>1964</v>
      </c>
      <c r="N1133" s="18"/>
      <c r="O1133" s="18"/>
      <c r="P1133" s="18"/>
      <c r="Q1133" s="14"/>
      <c r="R1133" s="18"/>
      <c r="S1133" s="19"/>
      <c r="T1133" s="18"/>
    </row>
    <row r="1134" spans="1:20" x14ac:dyDescent="0.3">
      <c r="A1134" s="10">
        <f t="shared" si="117"/>
        <v>1080103</v>
      </c>
      <c r="B1134" s="10" t="s">
        <v>941</v>
      </c>
      <c r="C1134">
        <v>1</v>
      </c>
      <c r="D1134" t="s">
        <v>1965</v>
      </c>
      <c r="N1134" s="18"/>
      <c r="O1134" s="18"/>
      <c r="P1134" s="18"/>
      <c r="Q1134" s="14"/>
      <c r="R1134" s="18"/>
      <c r="S1134" s="19"/>
      <c r="T1134" s="18"/>
    </row>
    <row r="1135" spans="1:20" x14ac:dyDescent="0.3">
      <c r="A1135" s="10">
        <v>1080102</v>
      </c>
      <c r="B1135" s="10" t="s">
        <v>942</v>
      </c>
      <c r="C1135">
        <v>1</v>
      </c>
      <c r="D1135" s="11" t="s">
        <v>1966</v>
      </c>
      <c r="E1135" s="11">
        <v>1</v>
      </c>
      <c r="F1135" s="12"/>
      <c r="G1135">
        <v>1</v>
      </c>
      <c r="H1135" s="11" t="s">
        <v>1967</v>
      </c>
      <c r="I1135">
        <v>1</v>
      </c>
      <c r="J1135" s="12">
        <f>K1135/L1135</f>
        <v>0.5</v>
      </c>
      <c r="K1135">
        <v>12</v>
      </c>
      <c r="L1135">
        <v>24</v>
      </c>
      <c r="N1135" s="18"/>
      <c r="O1135" s="18"/>
      <c r="P1135" s="18"/>
      <c r="Q1135" s="14"/>
      <c r="R1135" s="18"/>
      <c r="S1135" s="19"/>
      <c r="T1135" s="18"/>
    </row>
    <row r="1136" spans="1:20" x14ac:dyDescent="0.3">
      <c r="A1136" s="10">
        <f t="shared" ref="A1136:B1151" si="118">A1135</f>
        <v>1080102</v>
      </c>
      <c r="B1136" s="10" t="s">
        <v>942</v>
      </c>
      <c r="C1136">
        <v>1</v>
      </c>
      <c r="D1136" t="s">
        <v>1968</v>
      </c>
      <c r="G1136">
        <v>1</v>
      </c>
      <c r="H1136" s="11" t="s">
        <v>1969</v>
      </c>
      <c r="I1136">
        <v>1</v>
      </c>
      <c r="N1136" s="18"/>
      <c r="O1136" s="18"/>
      <c r="P1136" s="18"/>
      <c r="Q1136" s="14"/>
      <c r="R1136" s="18"/>
      <c r="S1136" s="19"/>
      <c r="T1136" s="18"/>
    </row>
    <row r="1137" spans="1:20" x14ac:dyDescent="0.3">
      <c r="A1137" s="10">
        <f t="shared" si="118"/>
        <v>1080102</v>
      </c>
      <c r="B1137" s="10" t="s">
        <v>942</v>
      </c>
      <c r="C1137">
        <v>1</v>
      </c>
      <c r="D1137" t="s">
        <v>1970</v>
      </c>
      <c r="G1137">
        <v>1</v>
      </c>
      <c r="H1137" s="11" t="s">
        <v>1971</v>
      </c>
      <c r="I1137">
        <v>2</v>
      </c>
      <c r="N1137" s="18"/>
      <c r="O1137" s="18"/>
      <c r="P1137" s="18"/>
      <c r="Q1137" s="14"/>
      <c r="R1137" s="18"/>
      <c r="S1137" s="19"/>
      <c r="T1137" s="18"/>
    </row>
    <row r="1138" spans="1:20" x14ac:dyDescent="0.3">
      <c r="A1138" s="10">
        <f t="shared" si="118"/>
        <v>1080102</v>
      </c>
      <c r="B1138" s="10" t="s">
        <v>942</v>
      </c>
      <c r="C1138">
        <v>1</v>
      </c>
      <c r="D1138" t="s">
        <v>1972</v>
      </c>
      <c r="N1138" s="18"/>
      <c r="O1138" s="18"/>
      <c r="P1138" s="18"/>
      <c r="Q1138" s="14"/>
      <c r="R1138" s="18"/>
      <c r="S1138" s="19"/>
      <c r="T1138" s="18"/>
    </row>
    <row r="1139" spans="1:20" x14ac:dyDescent="0.3">
      <c r="A1139" s="10">
        <f t="shared" si="118"/>
        <v>1080102</v>
      </c>
      <c r="B1139" s="10" t="s">
        <v>942</v>
      </c>
      <c r="C1139">
        <v>1</v>
      </c>
      <c r="D1139" t="s">
        <v>1733</v>
      </c>
      <c r="N1139" s="18"/>
      <c r="O1139" s="18"/>
      <c r="P1139" s="18"/>
      <c r="Q1139" s="14"/>
      <c r="R1139" s="18"/>
      <c r="S1139" s="19"/>
      <c r="T1139" s="18"/>
    </row>
    <row r="1140" spans="1:20" x14ac:dyDescent="0.3">
      <c r="A1140" s="10">
        <f t="shared" si="118"/>
        <v>1080102</v>
      </c>
      <c r="B1140" s="10" t="s">
        <v>942</v>
      </c>
      <c r="C1140">
        <v>1</v>
      </c>
      <c r="D1140" t="s">
        <v>1973</v>
      </c>
      <c r="N1140" s="18"/>
      <c r="O1140" s="18"/>
      <c r="P1140" s="18"/>
      <c r="Q1140" s="14"/>
      <c r="R1140" s="18"/>
      <c r="S1140" s="19"/>
      <c r="T1140" s="18"/>
    </row>
    <row r="1141" spans="1:20" x14ac:dyDescent="0.3">
      <c r="A1141" s="10">
        <f t="shared" si="118"/>
        <v>1080102</v>
      </c>
      <c r="B1141" s="10" t="s">
        <v>942</v>
      </c>
      <c r="C1141">
        <v>1</v>
      </c>
      <c r="D1141" t="s">
        <v>1974</v>
      </c>
      <c r="N1141" s="18"/>
      <c r="O1141" s="18"/>
      <c r="P1141" s="18"/>
      <c r="Q1141" s="14"/>
      <c r="R1141" s="18"/>
      <c r="S1141" s="19"/>
      <c r="T1141" s="18"/>
    </row>
    <row r="1142" spans="1:20" x14ac:dyDescent="0.3">
      <c r="A1142" s="10">
        <f t="shared" si="118"/>
        <v>1080102</v>
      </c>
      <c r="B1142" s="10" t="s">
        <v>942</v>
      </c>
      <c r="C1142">
        <v>1</v>
      </c>
      <c r="D1142" t="s">
        <v>27</v>
      </c>
      <c r="N1142" s="18"/>
      <c r="O1142" s="18"/>
      <c r="P1142" s="18"/>
      <c r="Q1142" s="14"/>
      <c r="R1142" s="18"/>
      <c r="S1142" s="19"/>
      <c r="T1142" s="18"/>
    </row>
    <row r="1143" spans="1:20" x14ac:dyDescent="0.3">
      <c r="A1143" s="10">
        <f t="shared" si="118"/>
        <v>1080102</v>
      </c>
      <c r="B1143" s="10" t="s">
        <v>942</v>
      </c>
      <c r="C1143">
        <v>1</v>
      </c>
      <c r="D1143" s="11" t="s">
        <v>1975</v>
      </c>
      <c r="E1143" s="11">
        <v>1</v>
      </c>
      <c r="N1143" s="18"/>
      <c r="O1143" s="18"/>
      <c r="P1143" s="18"/>
      <c r="Q1143" s="14"/>
      <c r="R1143" s="18"/>
      <c r="S1143" s="19"/>
      <c r="T1143" s="18"/>
    </row>
    <row r="1144" spans="1:20" x14ac:dyDescent="0.3">
      <c r="A1144" s="10">
        <f t="shared" si="118"/>
        <v>1080102</v>
      </c>
      <c r="B1144" s="10" t="s">
        <v>942</v>
      </c>
      <c r="C1144">
        <v>1</v>
      </c>
      <c r="D1144" s="11" t="s">
        <v>1976</v>
      </c>
      <c r="E1144" s="11">
        <v>1</v>
      </c>
      <c r="N1144" s="18"/>
      <c r="O1144" s="18"/>
      <c r="P1144" s="18"/>
      <c r="Q1144" s="14"/>
      <c r="R1144" s="18"/>
      <c r="S1144" s="19"/>
      <c r="T1144" s="18"/>
    </row>
    <row r="1145" spans="1:20" x14ac:dyDescent="0.3">
      <c r="A1145" s="10">
        <f t="shared" si="118"/>
        <v>1080102</v>
      </c>
      <c r="B1145" s="10" t="s">
        <v>942</v>
      </c>
      <c r="C1145">
        <v>1</v>
      </c>
      <c r="D1145" s="11" t="s">
        <v>1977</v>
      </c>
      <c r="E1145" s="11">
        <v>1</v>
      </c>
      <c r="N1145" s="18"/>
      <c r="O1145" s="18"/>
      <c r="P1145" s="18"/>
      <c r="Q1145" s="14"/>
      <c r="R1145" s="18"/>
      <c r="S1145" s="19"/>
      <c r="T1145" s="18"/>
    </row>
    <row r="1146" spans="1:20" x14ac:dyDescent="0.3">
      <c r="A1146" s="10">
        <f t="shared" si="118"/>
        <v>1080102</v>
      </c>
      <c r="B1146" s="10" t="s">
        <v>942</v>
      </c>
      <c r="C1146">
        <v>1</v>
      </c>
      <c r="D1146" s="11" t="s">
        <v>1978</v>
      </c>
      <c r="E1146" s="11">
        <v>1</v>
      </c>
      <c r="N1146" s="18"/>
      <c r="O1146" s="18"/>
      <c r="P1146" s="18"/>
      <c r="Q1146" s="14"/>
      <c r="R1146" s="18"/>
      <c r="S1146" s="19"/>
      <c r="T1146" s="18"/>
    </row>
    <row r="1147" spans="1:20" x14ac:dyDescent="0.3">
      <c r="A1147" s="10">
        <f t="shared" si="118"/>
        <v>1080102</v>
      </c>
      <c r="B1147" s="10" t="s">
        <v>942</v>
      </c>
      <c r="C1147">
        <v>1</v>
      </c>
      <c r="D1147" t="s">
        <v>1979</v>
      </c>
      <c r="N1147" s="18"/>
      <c r="O1147" s="18"/>
      <c r="P1147" s="18"/>
      <c r="Q1147" s="14"/>
      <c r="R1147" s="18"/>
      <c r="S1147" s="19"/>
      <c r="T1147" s="18"/>
    </row>
    <row r="1148" spans="1:20" x14ac:dyDescent="0.3">
      <c r="A1148" s="10">
        <f t="shared" si="118"/>
        <v>1080102</v>
      </c>
      <c r="B1148" s="10" t="s">
        <v>942</v>
      </c>
      <c r="C1148">
        <v>1</v>
      </c>
      <c r="D1148" t="s">
        <v>1980</v>
      </c>
      <c r="N1148" s="18"/>
      <c r="O1148" s="18"/>
      <c r="P1148" s="18"/>
      <c r="Q1148" s="14"/>
      <c r="R1148" s="18"/>
      <c r="S1148" s="19"/>
      <c r="T1148" s="18"/>
    </row>
    <row r="1149" spans="1:20" x14ac:dyDescent="0.3">
      <c r="A1149" s="10">
        <f t="shared" si="118"/>
        <v>1080102</v>
      </c>
      <c r="B1149" s="10" t="s">
        <v>942</v>
      </c>
      <c r="C1149">
        <v>1</v>
      </c>
      <c r="D1149" s="11" t="s">
        <v>1981</v>
      </c>
      <c r="E1149" s="11">
        <v>1</v>
      </c>
      <c r="N1149" s="18"/>
      <c r="O1149" s="18"/>
      <c r="P1149" s="18"/>
      <c r="Q1149" s="14"/>
      <c r="R1149" s="18"/>
      <c r="S1149" s="19"/>
      <c r="T1149" s="18"/>
    </row>
    <row r="1150" spans="1:20" x14ac:dyDescent="0.3">
      <c r="A1150" s="10">
        <f t="shared" si="118"/>
        <v>1080102</v>
      </c>
      <c r="B1150" s="10" t="s">
        <v>942</v>
      </c>
      <c r="C1150">
        <v>1</v>
      </c>
      <c r="D1150" s="11" t="s">
        <v>1982</v>
      </c>
      <c r="E1150" s="11">
        <v>1</v>
      </c>
      <c r="N1150" s="18"/>
      <c r="O1150" s="18"/>
      <c r="P1150" s="18"/>
      <c r="Q1150" s="14"/>
      <c r="R1150" s="18"/>
      <c r="S1150" s="19"/>
      <c r="T1150" s="18"/>
    </row>
    <row r="1151" spans="1:20" x14ac:dyDescent="0.3">
      <c r="A1151" s="10">
        <f t="shared" si="118"/>
        <v>1080102</v>
      </c>
      <c r="B1151" s="10" t="s">
        <v>942</v>
      </c>
      <c r="C1151">
        <v>1</v>
      </c>
      <c r="D1151" s="11" t="s">
        <v>1983</v>
      </c>
      <c r="E1151" s="11">
        <v>1</v>
      </c>
      <c r="N1151" s="18"/>
      <c r="O1151" s="18"/>
      <c r="P1151" s="18"/>
      <c r="Q1151" s="14"/>
      <c r="R1151" s="18"/>
      <c r="S1151" s="19"/>
      <c r="T1151" s="18"/>
    </row>
    <row r="1152" spans="1:20" x14ac:dyDescent="0.3">
      <c r="A1152" s="10">
        <f t="shared" ref="A1152:B1154" si="119">A1151</f>
        <v>1080102</v>
      </c>
      <c r="B1152" s="10" t="s">
        <v>942</v>
      </c>
      <c r="C1152">
        <v>1</v>
      </c>
      <c r="D1152" t="s">
        <v>1785</v>
      </c>
      <c r="N1152" s="18"/>
      <c r="O1152" s="18"/>
      <c r="P1152" s="18"/>
      <c r="Q1152" s="14"/>
      <c r="R1152" s="18"/>
      <c r="S1152" s="19"/>
      <c r="T1152" s="18"/>
    </row>
    <row r="1153" spans="1:20" x14ac:dyDescent="0.3">
      <c r="A1153" s="10">
        <f t="shared" si="119"/>
        <v>1080102</v>
      </c>
      <c r="B1153" s="10" t="s">
        <v>942</v>
      </c>
      <c r="C1153">
        <v>1</v>
      </c>
      <c r="D1153" t="s">
        <v>1984</v>
      </c>
      <c r="N1153" s="18"/>
      <c r="O1153" s="18"/>
      <c r="P1153" s="18"/>
      <c r="Q1153" s="14"/>
      <c r="R1153" s="18"/>
      <c r="S1153" s="19"/>
      <c r="T1153" s="18"/>
    </row>
    <row r="1154" spans="1:20" x14ac:dyDescent="0.3">
      <c r="A1154" s="10">
        <f t="shared" si="119"/>
        <v>1080102</v>
      </c>
      <c r="B1154" s="10" t="s">
        <v>942</v>
      </c>
      <c r="C1154">
        <v>1</v>
      </c>
      <c r="D1154" t="s">
        <v>1849</v>
      </c>
      <c r="N1154" s="18"/>
      <c r="O1154" s="18"/>
      <c r="P1154" s="18"/>
      <c r="Q1154" s="14"/>
      <c r="R1154" s="18"/>
      <c r="S1154" s="19"/>
      <c r="T1154" s="18"/>
    </row>
    <row r="1155" spans="1:20" x14ac:dyDescent="0.3">
      <c r="A1155" s="10">
        <v>1080101</v>
      </c>
      <c r="B1155" s="10" t="s">
        <v>943</v>
      </c>
      <c r="C1155" s="11">
        <v>1</v>
      </c>
      <c r="D1155" t="s">
        <v>1985</v>
      </c>
      <c r="F1155" s="12"/>
      <c r="G1155">
        <v>1</v>
      </c>
      <c r="H1155" s="11" t="s">
        <v>1986</v>
      </c>
      <c r="I1155">
        <v>1</v>
      </c>
      <c r="J1155" s="12">
        <f>K1155/L1155</f>
        <v>1</v>
      </c>
      <c r="K1155">
        <v>17</v>
      </c>
      <c r="L1155">
        <v>17</v>
      </c>
      <c r="N1155" s="18"/>
      <c r="O1155" s="18"/>
      <c r="P1155" s="18"/>
      <c r="Q1155" s="14"/>
      <c r="R1155" s="18"/>
      <c r="S1155" s="19"/>
      <c r="T1155" s="18"/>
    </row>
    <row r="1156" spans="1:20" x14ac:dyDescent="0.3">
      <c r="A1156" s="10">
        <f t="shared" ref="A1156:B1165" si="120">A1155</f>
        <v>1080101</v>
      </c>
      <c r="B1156" s="10" t="s">
        <v>943</v>
      </c>
      <c r="C1156" s="11">
        <v>1</v>
      </c>
      <c r="D1156" t="s">
        <v>1987</v>
      </c>
      <c r="G1156">
        <v>1</v>
      </c>
      <c r="H1156" s="11" t="s">
        <v>1988</v>
      </c>
      <c r="I1156">
        <v>1</v>
      </c>
      <c r="N1156" s="18"/>
      <c r="O1156" s="18"/>
      <c r="P1156" s="18"/>
      <c r="Q1156" s="14"/>
      <c r="R1156" s="18"/>
      <c r="S1156" s="19"/>
      <c r="T1156" s="18"/>
    </row>
    <row r="1157" spans="1:20" x14ac:dyDescent="0.3">
      <c r="A1157" s="10">
        <f t="shared" si="120"/>
        <v>1080101</v>
      </c>
      <c r="B1157" s="10" t="s">
        <v>943</v>
      </c>
      <c r="C1157" s="11">
        <v>1</v>
      </c>
      <c r="D1157" t="s">
        <v>1989</v>
      </c>
      <c r="G1157">
        <v>1</v>
      </c>
      <c r="H1157" s="11" t="s">
        <v>1990</v>
      </c>
      <c r="I1157">
        <v>1</v>
      </c>
      <c r="N1157" s="18"/>
      <c r="O1157" s="18"/>
      <c r="P1157" s="18"/>
      <c r="Q1157" s="14"/>
      <c r="R1157" s="18"/>
      <c r="S1157" s="19"/>
      <c r="T1157" s="18"/>
    </row>
    <row r="1158" spans="1:20" x14ac:dyDescent="0.3">
      <c r="A1158" s="10">
        <f t="shared" si="120"/>
        <v>1080101</v>
      </c>
      <c r="B1158" s="10" t="s">
        <v>943</v>
      </c>
      <c r="C1158" s="11">
        <v>1</v>
      </c>
      <c r="D1158" t="s">
        <v>1991</v>
      </c>
      <c r="G1158">
        <v>1</v>
      </c>
      <c r="H1158" s="11" t="s">
        <v>343</v>
      </c>
      <c r="I1158">
        <v>1</v>
      </c>
      <c r="N1158" s="18"/>
      <c r="O1158" s="18"/>
      <c r="P1158" s="18"/>
      <c r="Q1158" s="14"/>
      <c r="R1158" s="18"/>
      <c r="S1158" s="19"/>
      <c r="T1158" s="18"/>
    </row>
    <row r="1159" spans="1:20" x14ac:dyDescent="0.3">
      <c r="A1159" s="10">
        <f t="shared" si="120"/>
        <v>1080101</v>
      </c>
      <c r="B1159" s="10" t="s">
        <v>943</v>
      </c>
      <c r="C1159" s="11">
        <v>1</v>
      </c>
      <c r="D1159" t="s">
        <v>1004</v>
      </c>
      <c r="G1159">
        <v>1</v>
      </c>
      <c r="H1159" s="11" t="s">
        <v>1992</v>
      </c>
      <c r="I1159">
        <v>1</v>
      </c>
      <c r="N1159" s="18"/>
      <c r="O1159" s="18"/>
      <c r="P1159" s="18"/>
      <c r="Q1159" s="14"/>
      <c r="R1159" s="18"/>
      <c r="S1159" s="19"/>
      <c r="T1159" s="18"/>
    </row>
    <row r="1160" spans="1:20" x14ac:dyDescent="0.3">
      <c r="A1160" s="10">
        <f t="shared" si="120"/>
        <v>1080101</v>
      </c>
      <c r="B1160" s="10" t="s">
        <v>943</v>
      </c>
      <c r="C1160" s="11">
        <v>1</v>
      </c>
      <c r="D1160" t="s">
        <v>1993</v>
      </c>
      <c r="N1160" s="18"/>
      <c r="O1160" s="18"/>
      <c r="P1160" s="18"/>
      <c r="Q1160" s="14"/>
      <c r="R1160" s="18"/>
      <c r="S1160" s="19"/>
      <c r="T1160" s="18"/>
    </row>
    <row r="1161" spans="1:20" x14ac:dyDescent="0.3">
      <c r="A1161" s="10">
        <f t="shared" si="120"/>
        <v>1080101</v>
      </c>
      <c r="B1161" s="10" t="s">
        <v>943</v>
      </c>
      <c r="C1161" s="11">
        <v>1</v>
      </c>
      <c r="D1161" t="s">
        <v>1988</v>
      </c>
      <c r="N1161" s="18"/>
      <c r="O1161" s="18"/>
      <c r="P1161" s="18"/>
      <c r="Q1161" s="14"/>
      <c r="R1161" s="18"/>
      <c r="S1161" s="19"/>
      <c r="T1161" s="18"/>
    </row>
    <row r="1162" spans="1:20" x14ac:dyDescent="0.3">
      <c r="A1162" s="10">
        <f t="shared" si="120"/>
        <v>1080101</v>
      </c>
      <c r="B1162" s="10" t="s">
        <v>943</v>
      </c>
      <c r="C1162" s="11">
        <v>2</v>
      </c>
      <c r="D1162" t="s">
        <v>186</v>
      </c>
      <c r="N1162" s="18"/>
      <c r="O1162" s="18"/>
      <c r="P1162" s="18"/>
      <c r="Q1162" s="14"/>
      <c r="R1162" s="18"/>
      <c r="S1162" s="19"/>
      <c r="T1162" s="18"/>
    </row>
    <row r="1163" spans="1:20" x14ac:dyDescent="0.3">
      <c r="A1163" s="10">
        <f t="shared" si="120"/>
        <v>1080101</v>
      </c>
      <c r="B1163" s="10" t="s">
        <v>943</v>
      </c>
      <c r="C1163" s="11">
        <v>1</v>
      </c>
      <c r="D1163" t="s">
        <v>1994</v>
      </c>
      <c r="N1163" s="18"/>
      <c r="O1163" s="18"/>
      <c r="P1163" s="18"/>
      <c r="Q1163" s="14"/>
      <c r="R1163" s="18"/>
      <c r="S1163" s="19"/>
      <c r="T1163" s="18"/>
    </row>
    <row r="1164" spans="1:20" x14ac:dyDescent="0.3">
      <c r="A1164" s="10">
        <f t="shared" si="120"/>
        <v>1080101</v>
      </c>
      <c r="B1164" s="10" t="s">
        <v>943</v>
      </c>
      <c r="C1164" s="11">
        <v>1</v>
      </c>
      <c r="D1164" t="s">
        <v>1995</v>
      </c>
      <c r="N1164" s="18"/>
      <c r="O1164" s="18"/>
      <c r="P1164" s="18"/>
      <c r="Q1164" s="14"/>
      <c r="R1164" s="18"/>
      <c r="S1164" s="19"/>
      <c r="T1164" s="18"/>
    </row>
    <row r="1165" spans="1:20" x14ac:dyDescent="0.3">
      <c r="A1165" s="10">
        <f t="shared" si="120"/>
        <v>1080101</v>
      </c>
      <c r="B1165" s="10" t="s">
        <v>943</v>
      </c>
      <c r="C1165" s="11">
        <v>1</v>
      </c>
      <c r="D1165" t="s">
        <v>1996</v>
      </c>
      <c r="N1165" s="18"/>
      <c r="O1165" s="18"/>
      <c r="P1165" s="18"/>
      <c r="Q1165" s="14"/>
      <c r="R1165" s="18"/>
      <c r="S1165" s="19"/>
      <c r="T1165" s="18"/>
    </row>
    <row r="1166" spans="1:20" x14ac:dyDescent="0.3">
      <c r="A1166" s="10">
        <v>1070117</v>
      </c>
      <c r="B1166" s="10" t="s">
        <v>944</v>
      </c>
      <c r="C1166">
        <v>1</v>
      </c>
      <c r="D1166" t="s">
        <v>1997</v>
      </c>
      <c r="F1166" s="12"/>
      <c r="G1166">
        <v>1</v>
      </c>
      <c r="H1166" s="11" t="s">
        <v>1998</v>
      </c>
      <c r="I1166">
        <v>1</v>
      </c>
      <c r="J1166" s="12">
        <f>K1166/L1166</f>
        <v>0.42105263157894735</v>
      </c>
      <c r="K1166">
        <v>8</v>
      </c>
      <c r="L1166">
        <v>19</v>
      </c>
      <c r="N1166" s="18"/>
      <c r="O1166" s="18"/>
      <c r="P1166" s="18"/>
      <c r="Q1166" s="14"/>
      <c r="R1166" s="18"/>
      <c r="S1166" s="19"/>
      <c r="T1166" s="18"/>
    </row>
    <row r="1167" spans="1:20" x14ac:dyDescent="0.3">
      <c r="A1167" s="10">
        <f t="shared" ref="A1167:B1180" si="121">A1166</f>
        <v>1070117</v>
      </c>
      <c r="B1167" s="10" t="s">
        <v>944</v>
      </c>
      <c r="C1167">
        <v>1</v>
      </c>
      <c r="D1167" t="s">
        <v>1999</v>
      </c>
      <c r="G1167">
        <v>1</v>
      </c>
      <c r="H1167" s="11" t="s">
        <v>2000</v>
      </c>
      <c r="I1167">
        <v>1</v>
      </c>
      <c r="N1167" s="18"/>
      <c r="O1167" s="18"/>
      <c r="P1167" s="18"/>
      <c r="Q1167" s="14"/>
      <c r="R1167" s="18"/>
      <c r="S1167" s="19"/>
      <c r="T1167" s="18"/>
    </row>
    <row r="1168" spans="1:20" x14ac:dyDescent="0.3">
      <c r="A1168" s="10">
        <f t="shared" si="121"/>
        <v>1070117</v>
      </c>
      <c r="B1168" s="10" t="s">
        <v>944</v>
      </c>
      <c r="C1168">
        <v>1</v>
      </c>
      <c r="D1168" t="s">
        <v>2001</v>
      </c>
      <c r="G1168">
        <v>1</v>
      </c>
      <c r="H1168" s="11" t="s">
        <v>583</v>
      </c>
      <c r="I1168">
        <v>1</v>
      </c>
      <c r="N1168" s="18"/>
      <c r="O1168" s="18"/>
      <c r="P1168" s="18"/>
      <c r="Q1168" s="14"/>
      <c r="R1168" s="18"/>
      <c r="S1168" s="19"/>
      <c r="T1168" s="18"/>
    </row>
    <row r="1169" spans="1:20" x14ac:dyDescent="0.3">
      <c r="A1169" s="10">
        <f t="shared" si="121"/>
        <v>1070117</v>
      </c>
      <c r="B1169" s="10" t="s">
        <v>944</v>
      </c>
      <c r="C1169">
        <v>1</v>
      </c>
      <c r="D1169" t="s">
        <v>625</v>
      </c>
      <c r="G1169">
        <v>1</v>
      </c>
      <c r="H1169" s="11" t="s">
        <v>2002</v>
      </c>
      <c r="I1169">
        <v>1</v>
      </c>
      <c r="N1169" s="18"/>
      <c r="O1169" s="18"/>
      <c r="P1169" s="18"/>
      <c r="Q1169" s="14"/>
      <c r="R1169" s="18"/>
      <c r="S1169" s="19"/>
      <c r="T1169" s="18"/>
    </row>
    <row r="1170" spans="1:20" x14ac:dyDescent="0.3">
      <c r="A1170" s="10">
        <f t="shared" si="121"/>
        <v>1070117</v>
      </c>
      <c r="B1170" s="10" t="s">
        <v>944</v>
      </c>
      <c r="C1170">
        <v>1</v>
      </c>
      <c r="D1170" t="s">
        <v>2003</v>
      </c>
      <c r="N1170" s="18"/>
      <c r="O1170" s="18"/>
      <c r="P1170" s="18"/>
      <c r="Q1170" s="14"/>
      <c r="R1170" s="18"/>
      <c r="S1170" s="19"/>
      <c r="T1170" s="18"/>
    </row>
    <row r="1171" spans="1:20" x14ac:dyDescent="0.3">
      <c r="A1171" s="10">
        <f t="shared" si="121"/>
        <v>1070117</v>
      </c>
      <c r="B1171" s="10" t="s">
        <v>944</v>
      </c>
      <c r="C1171">
        <v>1</v>
      </c>
      <c r="D1171" s="11" t="s">
        <v>2004</v>
      </c>
      <c r="E1171" s="11">
        <v>1</v>
      </c>
      <c r="N1171" s="18"/>
      <c r="O1171" s="18"/>
      <c r="P1171" s="18"/>
      <c r="Q1171" s="14"/>
      <c r="R1171" s="18"/>
      <c r="S1171" s="19"/>
      <c r="T1171" s="18"/>
    </row>
    <row r="1172" spans="1:20" x14ac:dyDescent="0.3">
      <c r="A1172" s="10">
        <f t="shared" si="121"/>
        <v>1070117</v>
      </c>
      <c r="B1172" s="10" t="s">
        <v>944</v>
      </c>
      <c r="C1172">
        <v>1</v>
      </c>
      <c r="D1172" t="s">
        <v>2005</v>
      </c>
      <c r="N1172" s="18"/>
      <c r="O1172" s="18"/>
      <c r="P1172" s="18"/>
      <c r="Q1172" s="14"/>
      <c r="R1172" s="18"/>
      <c r="S1172" s="19"/>
      <c r="T1172" s="18"/>
    </row>
    <row r="1173" spans="1:20" x14ac:dyDescent="0.3">
      <c r="A1173" s="10">
        <f t="shared" si="121"/>
        <v>1070117</v>
      </c>
      <c r="B1173" s="10" t="s">
        <v>944</v>
      </c>
      <c r="C1173">
        <v>1</v>
      </c>
      <c r="D1173" t="s">
        <v>2006</v>
      </c>
      <c r="N1173" s="18"/>
      <c r="O1173" s="18"/>
      <c r="P1173" s="18"/>
      <c r="Q1173" s="14"/>
      <c r="R1173" s="18"/>
      <c r="S1173" s="19"/>
      <c r="T1173" s="18"/>
    </row>
    <row r="1174" spans="1:20" x14ac:dyDescent="0.3">
      <c r="A1174" s="10">
        <f t="shared" si="121"/>
        <v>1070117</v>
      </c>
      <c r="B1174" s="10" t="s">
        <v>944</v>
      </c>
      <c r="C1174">
        <v>1</v>
      </c>
      <c r="D1174" s="11" t="s">
        <v>2007</v>
      </c>
      <c r="E1174" s="11">
        <v>1</v>
      </c>
      <c r="N1174" s="18"/>
      <c r="O1174" s="18"/>
      <c r="P1174" s="18"/>
      <c r="Q1174" s="14"/>
      <c r="R1174" s="18"/>
      <c r="S1174" s="19"/>
      <c r="T1174" s="18"/>
    </row>
    <row r="1175" spans="1:20" x14ac:dyDescent="0.3">
      <c r="A1175" s="10">
        <f t="shared" si="121"/>
        <v>1070117</v>
      </c>
      <c r="B1175" s="10" t="s">
        <v>944</v>
      </c>
      <c r="C1175">
        <v>1</v>
      </c>
      <c r="D1175" t="s">
        <v>2008</v>
      </c>
      <c r="N1175" s="18"/>
      <c r="O1175" s="18"/>
      <c r="P1175" s="18"/>
      <c r="Q1175" s="14"/>
      <c r="R1175" s="18"/>
      <c r="S1175" s="19"/>
      <c r="T1175" s="18"/>
    </row>
    <row r="1176" spans="1:20" x14ac:dyDescent="0.3">
      <c r="A1176" s="10">
        <f t="shared" si="121"/>
        <v>1070117</v>
      </c>
      <c r="B1176" s="10" t="s">
        <v>944</v>
      </c>
      <c r="C1176">
        <v>1</v>
      </c>
      <c r="D1176" s="11" t="s">
        <v>2009</v>
      </c>
      <c r="E1176" s="11">
        <v>1</v>
      </c>
      <c r="N1176" s="18"/>
      <c r="O1176" s="18"/>
      <c r="P1176" s="18"/>
      <c r="Q1176" s="14"/>
      <c r="R1176" s="18"/>
      <c r="S1176" s="19"/>
      <c r="T1176" s="18"/>
    </row>
    <row r="1177" spans="1:20" x14ac:dyDescent="0.3">
      <c r="A1177" s="10">
        <f t="shared" si="121"/>
        <v>1070117</v>
      </c>
      <c r="B1177" s="10" t="s">
        <v>944</v>
      </c>
      <c r="C1177">
        <v>1</v>
      </c>
      <c r="D1177" s="11" t="s">
        <v>2010</v>
      </c>
      <c r="E1177" s="11">
        <v>1</v>
      </c>
      <c r="N1177" s="18"/>
      <c r="O1177" s="18"/>
      <c r="P1177" s="18"/>
      <c r="Q1177" s="14"/>
      <c r="R1177" s="18"/>
      <c r="S1177" s="19"/>
      <c r="T1177" s="18"/>
    </row>
    <row r="1178" spans="1:20" x14ac:dyDescent="0.3">
      <c r="A1178" s="10">
        <f t="shared" si="121"/>
        <v>1070117</v>
      </c>
      <c r="B1178" s="10" t="s">
        <v>944</v>
      </c>
      <c r="C1178">
        <v>1</v>
      </c>
      <c r="D1178" t="s">
        <v>164</v>
      </c>
      <c r="N1178" s="18"/>
      <c r="O1178" s="18"/>
      <c r="P1178" s="18"/>
      <c r="Q1178" s="14"/>
      <c r="R1178" s="18"/>
      <c r="S1178" s="19"/>
      <c r="T1178" s="18"/>
    </row>
    <row r="1179" spans="1:20" x14ac:dyDescent="0.3">
      <c r="A1179" s="10">
        <f t="shared" si="121"/>
        <v>1070117</v>
      </c>
      <c r="B1179" s="10" t="s">
        <v>944</v>
      </c>
      <c r="C1179">
        <v>1</v>
      </c>
      <c r="D1179" t="s">
        <v>2011</v>
      </c>
      <c r="N1179" s="18"/>
      <c r="O1179" s="18"/>
      <c r="P1179" s="18"/>
      <c r="Q1179" s="14"/>
      <c r="R1179" s="18"/>
      <c r="S1179" s="19"/>
      <c r="T1179" s="18"/>
    </row>
    <row r="1180" spans="1:20" x14ac:dyDescent="0.3">
      <c r="A1180" s="10">
        <f t="shared" si="121"/>
        <v>1070117</v>
      </c>
      <c r="B1180" s="10" t="s">
        <v>944</v>
      </c>
      <c r="C1180">
        <v>1</v>
      </c>
      <c r="D1180" t="s">
        <v>2012</v>
      </c>
      <c r="N1180" s="18"/>
      <c r="O1180" s="18"/>
      <c r="P1180" s="18"/>
      <c r="Q1180" s="14"/>
      <c r="R1180" s="18"/>
      <c r="S1180" s="19"/>
      <c r="T1180" s="18"/>
    </row>
    <row r="1181" spans="1:20" x14ac:dyDescent="0.3">
      <c r="A1181" s="10">
        <v>1070115</v>
      </c>
      <c r="B1181" s="10" t="s">
        <v>945</v>
      </c>
      <c r="C1181">
        <v>1</v>
      </c>
      <c r="D1181" s="11" t="s">
        <v>2013</v>
      </c>
      <c r="E1181" s="11">
        <v>1</v>
      </c>
      <c r="F1181" s="12"/>
      <c r="G1181">
        <v>1</v>
      </c>
      <c r="H1181" s="11" t="s">
        <v>2014</v>
      </c>
      <c r="I1181">
        <v>1</v>
      </c>
      <c r="J1181" s="12">
        <f>K1181/L1181</f>
        <v>0.92</v>
      </c>
      <c r="K1181">
        <v>23</v>
      </c>
      <c r="L1181">
        <v>25</v>
      </c>
      <c r="N1181" s="18"/>
      <c r="O1181" s="18"/>
      <c r="P1181" s="18"/>
      <c r="Q1181" s="14"/>
      <c r="R1181" s="18"/>
      <c r="S1181" s="19"/>
      <c r="T1181" s="18"/>
    </row>
    <row r="1182" spans="1:20" x14ac:dyDescent="0.3">
      <c r="A1182" s="10">
        <f t="shared" ref="A1182:B1197" si="122">A1181</f>
        <v>1070115</v>
      </c>
      <c r="B1182" s="10" t="s">
        <v>945</v>
      </c>
      <c r="C1182">
        <v>1</v>
      </c>
      <c r="D1182" s="11" t="s">
        <v>2015</v>
      </c>
      <c r="E1182" s="11">
        <v>1</v>
      </c>
      <c r="G1182">
        <v>1</v>
      </c>
      <c r="H1182" s="11" t="s">
        <v>2016</v>
      </c>
      <c r="I1182">
        <v>1</v>
      </c>
      <c r="N1182" s="18"/>
      <c r="O1182" s="18"/>
      <c r="P1182" s="18"/>
      <c r="Q1182" s="14"/>
      <c r="R1182" s="18"/>
      <c r="S1182" s="19"/>
      <c r="T1182" s="18"/>
    </row>
    <row r="1183" spans="1:20" x14ac:dyDescent="0.3">
      <c r="A1183" s="10">
        <f t="shared" si="122"/>
        <v>1070115</v>
      </c>
      <c r="B1183" s="10" t="s">
        <v>945</v>
      </c>
      <c r="C1183">
        <v>1</v>
      </c>
      <c r="D1183" s="11" t="s">
        <v>2017</v>
      </c>
      <c r="E1183" s="11">
        <v>1</v>
      </c>
      <c r="G1183">
        <v>1</v>
      </c>
      <c r="H1183" s="11" t="s">
        <v>2018</v>
      </c>
      <c r="I1183">
        <v>1</v>
      </c>
      <c r="N1183" s="18"/>
      <c r="O1183" s="18"/>
      <c r="P1183" s="18"/>
      <c r="Q1183" s="14"/>
      <c r="R1183" s="18"/>
      <c r="S1183" s="19"/>
      <c r="T1183" s="18"/>
    </row>
    <row r="1184" spans="1:20" x14ac:dyDescent="0.3">
      <c r="A1184" s="10">
        <f t="shared" si="122"/>
        <v>1070115</v>
      </c>
      <c r="B1184" s="10" t="s">
        <v>945</v>
      </c>
      <c r="C1184">
        <v>2</v>
      </c>
      <c r="D1184" s="11" t="s">
        <v>2019</v>
      </c>
      <c r="E1184" s="11">
        <v>1</v>
      </c>
      <c r="G1184">
        <v>1</v>
      </c>
      <c r="H1184" s="11" t="s">
        <v>2020</v>
      </c>
      <c r="I1184">
        <v>1</v>
      </c>
      <c r="N1184" s="18"/>
      <c r="O1184" s="18"/>
      <c r="P1184" s="18"/>
      <c r="Q1184" s="14"/>
      <c r="R1184" s="18"/>
      <c r="S1184" s="19"/>
      <c r="T1184" s="18"/>
    </row>
    <row r="1185" spans="1:20" x14ac:dyDescent="0.3">
      <c r="A1185" s="10">
        <f t="shared" si="122"/>
        <v>1070115</v>
      </c>
      <c r="B1185" s="10" t="s">
        <v>945</v>
      </c>
      <c r="C1185">
        <v>1</v>
      </c>
      <c r="D1185" s="11" t="s">
        <v>2021</v>
      </c>
      <c r="E1185" s="11">
        <v>1</v>
      </c>
      <c r="G1185">
        <v>1</v>
      </c>
      <c r="H1185" s="11" t="s">
        <v>2022</v>
      </c>
      <c r="I1185">
        <v>1</v>
      </c>
      <c r="N1185" s="18"/>
      <c r="O1185" s="18"/>
      <c r="P1185" s="18"/>
      <c r="Q1185" s="14"/>
      <c r="R1185" s="18"/>
      <c r="S1185" s="19"/>
      <c r="T1185" s="18"/>
    </row>
    <row r="1186" spans="1:20" x14ac:dyDescent="0.3">
      <c r="A1186" s="10">
        <f t="shared" si="122"/>
        <v>1070115</v>
      </c>
      <c r="B1186" s="10" t="s">
        <v>945</v>
      </c>
      <c r="C1186">
        <v>1</v>
      </c>
      <c r="D1186" s="11" t="s">
        <v>2023</v>
      </c>
      <c r="E1186" s="11">
        <v>1</v>
      </c>
      <c r="N1186" s="18"/>
      <c r="O1186" s="18"/>
      <c r="P1186" s="18"/>
      <c r="Q1186" s="14"/>
      <c r="R1186" s="18"/>
      <c r="S1186" s="19"/>
      <c r="T1186" s="18"/>
    </row>
    <row r="1187" spans="1:20" x14ac:dyDescent="0.3">
      <c r="A1187" s="10">
        <f t="shared" si="122"/>
        <v>1070115</v>
      </c>
      <c r="B1187" s="10" t="s">
        <v>945</v>
      </c>
      <c r="C1187">
        <v>1</v>
      </c>
      <c r="D1187" s="11" t="s">
        <v>2024</v>
      </c>
      <c r="E1187" s="11">
        <v>1</v>
      </c>
      <c r="N1187" s="18"/>
      <c r="O1187" s="18"/>
      <c r="P1187" s="18"/>
      <c r="Q1187" s="14"/>
      <c r="R1187" s="18"/>
      <c r="S1187" s="19"/>
      <c r="T1187" s="18"/>
    </row>
    <row r="1188" spans="1:20" x14ac:dyDescent="0.3">
      <c r="A1188" s="10">
        <f t="shared" si="122"/>
        <v>1070115</v>
      </c>
      <c r="B1188" s="10" t="s">
        <v>945</v>
      </c>
      <c r="C1188">
        <v>1</v>
      </c>
      <c r="D1188" s="11" t="s">
        <v>2025</v>
      </c>
      <c r="E1188" s="11">
        <v>1</v>
      </c>
      <c r="N1188" s="18"/>
      <c r="O1188" s="18"/>
      <c r="P1188" s="18"/>
      <c r="Q1188" s="14"/>
      <c r="R1188" s="18"/>
      <c r="S1188" s="19"/>
      <c r="T1188" s="18"/>
    </row>
    <row r="1189" spans="1:20" x14ac:dyDescent="0.3">
      <c r="A1189" s="10">
        <f t="shared" si="122"/>
        <v>1070115</v>
      </c>
      <c r="B1189" s="10" t="s">
        <v>945</v>
      </c>
      <c r="C1189">
        <v>1</v>
      </c>
      <c r="D1189" s="11" t="s">
        <v>2026</v>
      </c>
      <c r="E1189" s="11">
        <v>1</v>
      </c>
      <c r="N1189" s="18"/>
      <c r="O1189" s="18"/>
      <c r="P1189" s="18"/>
      <c r="Q1189" s="14"/>
      <c r="R1189" s="18"/>
      <c r="S1189" s="19"/>
      <c r="T1189" s="18"/>
    </row>
    <row r="1190" spans="1:20" x14ac:dyDescent="0.3">
      <c r="A1190" s="10">
        <f t="shared" si="122"/>
        <v>1070115</v>
      </c>
      <c r="B1190" s="10" t="s">
        <v>945</v>
      </c>
      <c r="C1190">
        <v>1</v>
      </c>
      <c r="D1190" s="11" t="s">
        <v>2027</v>
      </c>
      <c r="E1190" s="11">
        <v>1</v>
      </c>
      <c r="N1190" s="18"/>
      <c r="O1190" s="18"/>
      <c r="P1190" s="18"/>
      <c r="Q1190" s="14"/>
      <c r="R1190" s="18"/>
      <c r="S1190" s="19"/>
      <c r="T1190" s="18"/>
    </row>
    <row r="1191" spans="1:20" x14ac:dyDescent="0.3">
      <c r="A1191" s="10">
        <f t="shared" si="122"/>
        <v>1070115</v>
      </c>
      <c r="B1191" s="10" t="s">
        <v>945</v>
      </c>
      <c r="C1191">
        <v>1</v>
      </c>
      <c r="D1191" s="11" t="s">
        <v>2028</v>
      </c>
      <c r="E1191" s="11">
        <v>1</v>
      </c>
      <c r="N1191" s="18"/>
      <c r="O1191" s="18"/>
      <c r="P1191" s="18"/>
      <c r="Q1191" s="14"/>
      <c r="R1191" s="18"/>
      <c r="S1191" s="19"/>
      <c r="T1191" s="18"/>
    </row>
    <row r="1192" spans="1:20" x14ac:dyDescent="0.3">
      <c r="A1192" s="10">
        <f t="shared" si="122"/>
        <v>1070115</v>
      </c>
      <c r="B1192" s="10" t="s">
        <v>945</v>
      </c>
      <c r="C1192">
        <v>1</v>
      </c>
      <c r="D1192" s="11" t="s">
        <v>2029</v>
      </c>
      <c r="E1192" s="11">
        <v>1</v>
      </c>
      <c r="N1192" s="18"/>
      <c r="O1192" s="18"/>
      <c r="P1192" s="18"/>
      <c r="Q1192" s="14"/>
      <c r="R1192" s="18"/>
      <c r="S1192" s="19"/>
      <c r="T1192" s="18"/>
    </row>
    <row r="1193" spans="1:20" x14ac:dyDescent="0.3">
      <c r="A1193" s="10">
        <f t="shared" si="122"/>
        <v>1070115</v>
      </c>
      <c r="B1193" s="10" t="s">
        <v>945</v>
      </c>
      <c r="C1193">
        <v>1</v>
      </c>
      <c r="D1193" s="11" t="s">
        <v>2030</v>
      </c>
      <c r="E1193" s="11">
        <v>1</v>
      </c>
      <c r="N1193" s="18"/>
      <c r="O1193" s="18"/>
      <c r="P1193" s="18"/>
      <c r="Q1193" s="14"/>
      <c r="R1193" s="18"/>
      <c r="S1193" s="19"/>
      <c r="T1193" s="18"/>
    </row>
    <row r="1194" spans="1:20" x14ac:dyDescent="0.3">
      <c r="A1194" s="10">
        <f t="shared" si="122"/>
        <v>1070115</v>
      </c>
      <c r="B1194" s="10" t="s">
        <v>945</v>
      </c>
      <c r="C1194">
        <v>1</v>
      </c>
      <c r="D1194" s="11" t="s">
        <v>2031</v>
      </c>
      <c r="E1194" s="11">
        <v>1</v>
      </c>
      <c r="N1194" s="18"/>
      <c r="O1194" s="18"/>
      <c r="P1194" s="18"/>
      <c r="Q1194" s="14"/>
      <c r="R1194" s="18"/>
      <c r="S1194" s="19"/>
      <c r="T1194" s="18"/>
    </row>
    <row r="1195" spans="1:20" x14ac:dyDescent="0.3">
      <c r="A1195" s="10">
        <f t="shared" si="122"/>
        <v>1070115</v>
      </c>
      <c r="B1195" s="10" t="s">
        <v>945</v>
      </c>
      <c r="C1195">
        <v>1</v>
      </c>
      <c r="D1195" t="s">
        <v>2032</v>
      </c>
      <c r="N1195" s="18"/>
      <c r="O1195" s="18"/>
      <c r="P1195" s="18"/>
      <c r="Q1195" s="14"/>
      <c r="R1195" s="18"/>
      <c r="S1195" s="19"/>
      <c r="T1195" s="18"/>
    </row>
    <row r="1196" spans="1:20" x14ac:dyDescent="0.3">
      <c r="A1196" s="10">
        <f t="shared" si="122"/>
        <v>1070115</v>
      </c>
      <c r="B1196" s="10" t="s">
        <v>945</v>
      </c>
      <c r="C1196">
        <v>1</v>
      </c>
      <c r="D1196" t="s">
        <v>155</v>
      </c>
      <c r="N1196" s="18"/>
      <c r="O1196" s="18"/>
      <c r="P1196" s="18"/>
      <c r="Q1196" s="14"/>
      <c r="R1196" s="18"/>
      <c r="S1196" s="19"/>
      <c r="T1196" s="18"/>
    </row>
    <row r="1197" spans="1:20" x14ac:dyDescent="0.3">
      <c r="A1197" s="10">
        <f t="shared" si="122"/>
        <v>1070115</v>
      </c>
      <c r="B1197" s="10" t="s">
        <v>945</v>
      </c>
      <c r="C1197">
        <v>2</v>
      </c>
      <c r="D1197" s="11" t="s">
        <v>1078</v>
      </c>
      <c r="E1197" s="11">
        <v>1</v>
      </c>
      <c r="N1197" s="18"/>
      <c r="O1197" s="18"/>
      <c r="P1197" s="18"/>
      <c r="Q1197" s="14"/>
      <c r="R1197" s="18"/>
      <c r="S1197" s="19"/>
      <c r="T1197" s="18"/>
    </row>
    <row r="1198" spans="1:20" x14ac:dyDescent="0.3">
      <c r="A1198" s="10">
        <f t="shared" ref="A1198:B1198" si="123">A1197</f>
        <v>1070115</v>
      </c>
      <c r="B1198" s="10" t="s">
        <v>945</v>
      </c>
      <c r="C1198">
        <v>1</v>
      </c>
      <c r="D1198" s="11" t="s">
        <v>2033</v>
      </c>
      <c r="E1198" s="11">
        <v>1</v>
      </c>
      <c r="N1198" s="18"/>
      <c r="O1198" s="18"/>
      <c r="P1198" s="18"/>
      <c r="Q1198" s="14"/>
      <c r="R1198" s="18"/>
      <c r="S1198" s="19"/>
      <c r="T1198" s="18"/>
    </row>
    <row r="1199" spans="1:20" x14ac:dyDescent="0.3">
      <c r="A1199" s="10">
        <v>1070114</v>
      </c>
      <c r="B1199" s="10" t="s">
        <v>946</v>
      </c>
      <c r="C1199">
        <v>1</v>
      </c>
      <c r="D1199" s="11" t="s">
        <v>2034</v>
      </c>
      <c r="E1199" s="11">
        <v>1</v>
      </c>
      <c r="F1199" s="12"/>
      <c r="G1199">
        <v>1</v>
      </c>
      <c r="H1199" s="11" t="s">
        <v>2035</v>
      </c>
      <c r="I1199">
        <v>1</v>
      </c>
      <c r="J1199" s="12">
        <f>K1199/L1199</f>
        <v>0.86206896551724133</v>
      </c>
      <c r="K1199">
        <v>25</v>
      </c>
      <c r="L1199">
        <v>29</v>
      </c>
      <c r="N1199" s="18"/>
      <c r="O1199" s="18"/>
      <c r="P1199" s="18"/>
      <c r="Q1199" s="14"/>
      <c r="R1199" s="18"/>
      <c r="S1199" s="19"/>
      <c r="T1199" s="18"/>
    </row>
    <row r="1200" spans="1:20" x14ac:dyDescent="0.3">
      <c r="A1200" s="10">
        <f t="shared" ref="A1200:B1215" si="124">A1199</f>
        <v>1070114</v>
      </c>
      <c r="B1200" s="10" t="s">
        <v>946</v>
      </c>
      <c r="C1200">
        <v>1</v>
      </c>
      <c r="D1200" s="11" t="s">
        <v>2036</v>
      </c>
      <c r="E1200" s="11">
        <v>1</v>
      </c>
      <c r="G1200">
        <v>1</v>
      </c>
      <c r="H1200" s="11" t="s">
        <v>2037</v>
      </c>
      <c r="I1200">
        <v>1</v>
      </c>
      <c r="N1200" s="18"/>
      <c r="O1200" s="18"/>
      <c r="P1200" s="18"/>
      <c r="Q1200" s="14"/>
      <c r="R1200" s="18"/>
      <c r="S1200" s="19"/>
      <c r="T1200" s="18"/>
    </row>
    <row r="1201" spans="1:20" x14ac:dyDescent="0.3">
      <c r="A1201" s="10">
        <f t="shared" si="124"/>
        <v>1070114</v>
      </c>
      <c r="B1201" s="10" t="s">
        <v>946</v>
      </c>
      <c r="C1201">
        <v>1</v>
      </c>
      <c r="D1201" s="11" t="s">
        <v>27</v>
      </c>
      <c r="E1201" s="11">
        <v>1</v>
      </c>
      <c r="G1201">
        <v>1</v>
      </c>
      <c r="H1201" s="11" t="s">
        <v>2038</v>
      </c>
      <c r="I1201">
        <v>1</v>
      </c>
      <c r="N1201" s="18"/>
      <c r="O1201" s="18"/>
      <c r="P1201" s="18"/>
      <c r="Q1201" s="14"/>
      <c r="R1201" s="18"/>
      <c r="S1201" s="19"/>
      <c r="T1201" s="18"/>
    </row>
    <row r="1202" spans="1:20" x14ac:dyDescent="0.3">
      <c r="A1202" s="10">
        <f t="shared" si="124"/>
        <v>1070114</v>
      </c>
      <c r="B1202" s="10" t="s">
        <v>946</v>
      </c>
      <c r="C1202">
        <v>1</v>
      </c>
      <c r="D1202" s="11" t="s">
        <v>2039</v>
      </c>
      <c r="E1202" s="11">
        <v>1</v>
      </c>
      <c r="G1202">
        <v>1</v>
      </c>
      <c r="H1202" s="11" t="s">
        <v>2040</v>
      </c>
      <c r="I1202">
        <v>1</v>
      </c>
      <c r="N1202" s="18"/>
      <c r="O1202" s="18"/>
      <c r="P1202" s="18"/>
      <c r="Q1202" s="14"/>
      <c r="R1202" s="18"/>
      <c r="S1202" s="19"/>
      <c r="T1202" s="18"/>
    </row>
    <row r="1203" spans="1:20" x14ac:dyDescent="0.3">
      <c r="A1203" s="10">
        <f t="shared" si="124"/>
        <v>1070114</v>
      </c>
      <c r="B1203" s="10" t="s">
        <v>946</v>
      </c>
      <c r="C1203">
        <v>1</v>
      </c>
      <c r="D1203" s="11" t="s">
        <v>2041</v>
      </c>
      <c r="E1203" s="11">
        <v>1</v>
      </c>
      <c r="G1203">
        <v>1</v>
      </c>
      <c r="H1203" s="11" t="s">
        <v>2042</v>
      </c>
      <c r="I1203">
        <v>1</v>
      </c>
      <c r="N1203" s="18"/>
      <c r="O1203" s="18"/>
      <c r="P1203" s="18"/>
      <c r="Q1203" s="14"/>
      <c r="R1203" s="18"/>
      <c r="S1203" s="19"/>
      <c r="T1203" s="18"/>
    </row>
    <row r="1204" spans="1:20" x14ac:dyDescent="0.3">
      <c r="A1204" s="10">
        <f t="shared" si="124"/>
        <v>1070114</v>
      </c>
      <c r="B1204" s="10" t="s">
        <v>946</v>
      </c>
      <c r="C1204">
        <v>1</v>
      </c>
      <c r="D1204" s="11" t="s">
        <v>2043</v>
      </c>
      <c r="E1204" s="11">
        <v>1</v>
      </c>
      <c r="G1204">
        <v>1</v>
      </c>
      <c r="H1204" s="11" t="s">
        <v>2044</v>
      </c>
      <c r="I1204">
        <v>1</v>
      </c>
      <c r="N1204" s="18"/>
      <c r="O1204" s="18"/>
      <c r="P1204" s="18"/>
      <c r="Q1204" s="14"/>
      <c r="R1204" s="18"/>
      <c r="S1204" s="19"/>
      <c r="T1204" s="18"/>
    </row>
    <row r="1205" spans="1:20" x14ac:dyDescent="0.3">
      <c r="A1205" s="10">
        <f t="shared" si="124"/>
        <v>1070114</v>
      </c>
      <c r="B1205" s="10" t="s">
        <v>946</v>
      </c>
      <c r="C1205">
        <v>2</v>
      </c>
      <c r="D1205" s="11" t="s">
        <v>2045</v>
      </c>
      <c r="E1205" s="11">
        <v>1</v>
      </c>
      <c r="N1205" s="18"/>
      <c r="O1205" s="18"/>
      <c r="P1205" s="18"/>
      <c r="Q1205" s="14"/>
      <c r="R1205" s="18"/>
      <c r="S1205" s="19"/>
      <c r="T1205" s="18"/>
    </row>
    <row r="1206" spans="1:20" x14ac:dyDescent="0.3">
      <c r="A1206" s="10">
        <f t="shared" si="124"/>
        <v>1070114</v>
      </c>
      <c r="B1206" s="10" t="s">
        <v>946</v>
      </c>
      <c r="C1206">
        <v>1</v>
      </c>
      <c r="D1206" t="s">
        <v>2046</v>
      </c>
      <c r="N1206" s="18"/>
      <c r="O1206" s="18"/>
      <c r="P1206" s="18"/>
      <c r="Q1206" s="14"/>
      <c r="R1206" s="18"/>
      <c r="S1206" s="19"/>
      <c r="T1206" s="18"/>
    </row>
    <row r="1207" spans="1:20" x14ac:dyDescent="0.3">
      <c r="A1207" s="10">
        <f t="shared" si="124"/>
        <v>1070114</v>
      </c>
      <c r="B1207" s="10" t="s">
        <v>946</v>
      </c>
      <c r="C1207">
        <v>1</v>
      </c>
      <c r="D1207" t="s">
        <v>2047</v>
      </c>
      <c r="N1207" s="18"/>
      <c r="O1207" s="18"/>
      <c r="P1207" s="18"/>
      <c r="Q1207" s="14"/>
      <c r="R1207" s="18"/>
      <c r="S1207" s="19"/>
      <c r="T1207" s="18"/>
    </row>
    <row r="1208" spans="1:20" x14ac:dyDescent="0.3">
      <c r="A1208" s="10">
        <f t="shared" si="124"/>
        <v>1070114</v>
      </c>
      <c r="B1208" s="10" t="s">
        <v>946</v>
      </c>
      <c r="C1208">
        <v>1</v>
      </c>
      <c r="D1208" t="s">
        <v>2048</v>
      </c>
      <c r="N1208" s="18"/>
      <c r="O1208" s="18"/>
      <c r="P1208" s="18"/>
      <c r="Q1208" s="14"/>
      <c r="R1208" s="18"/>
      <c r="S1208" s="19"/>
      <c r="T1208" s="18"/>
    </row>
    <row r="1209" spans="1:20" x14ac:dyDescent="0.3">
      <c r="A1209" s="10">
        <f t="shared" si="124"/>
        <v>1070114</v>
      </c>
      <c r="B1209" s="10" t="s">
        <v>946</v>
      </c>
      <c r="C1209">
        <v>1</v>
      </c>
      <c r="D1209" s="11" t="s">
        <v>2049</v>
      </c>
      <c r="E1209" s="11">
        <v>1</v>
      </c>
      <c r="N1209" s="18"/>
      <c r="O1209" s="18"/>
      <c r="P1209" s="18"/>
      <c r="Q1209" s="14"/>
      <c r="R1209" s="18"/>
      <c r="S1209" s="19"/>
      <c r="T1209" s="18"/>
    </row>
    <row r="1210" spans="1:20" x14ac:dyDescent="0.3">
      <c r="A1210" s="10">
        <f t="shared" si="124"/>
        <v>1070114</v>
      </c>
      <c r="B1210" s="10" t="s">
        <v>946</v>
      </c>
      <c r="C1210">
        <v>1</v>
      </c>
      <c r="D1210" s="11" t="s">
        <v>226</v>
      </c>
      <c r="E1210" s="11">
        <v>1</v>
      </c>
      <c r="N1210" s="18"/>
      <c r="O1210" s="18"/>
      <c r="P1210" s="18"/>
      <c r="Q1210" s="14"/>
      <c r="R1210" s="18"/>
      <c r="S1210" s="19"/>
      <c r="T1210" s="18"/>
    </row>
    <row r="1211" spans="1:20" x14ac:dyDescent="0.3">
      <c r="A1211" s="10">
        <f t="shared" si="124"/>
        <v>1070114</v>
      </c>
      <c r="B1211" s="10" t="s">
        <v>946</v>
      </c>
      <c r="C1211">
        <v>1</v>
      </c>
      <c r="D1211" s="11" t="s">
        <v>2050</v>
      </c>
      <c r="E1211" s="11">
        <v>1</v>
      </c>
      <c r="N1211" s="18"/>
      <c r="O1211" s="18"/>
      <c r="P1211" s="18"/>
      <c r="Q1211" s="14"/>
      <c r="R1211" s="18"/>
      <c r="S1211" s="19"/>
      <c r="T1211" s="18"/>
    </row>
    <row r="1212" spans="1:20" x14ac:dyDescent="0.3">
      <c r="A1212" s="10">
        <f t="shared" si="124"/>
        <v>1070114</v>
      </c>
      <c r="B1212" s="10" t="s">
        <v>946</v>
      </c>
      <c r="C1212">
        <v>1</v>
      </c>
      <c r="D1212" s="11" t="s">
        <v>2040</v>
      </c>
      <c r="E1212" s="11">
        <v>1</v>
      </c>
      <c r="N1212" s="18"/>
      <c r="O1212" s="18"/>
      <c r="P1212" s="18"/>
      <c r="Q1212" s="14"/>
      <c r="R1212" s="18"/>
      <c r="S1212" s="19"/>
      <c r="T1212" s="18"/>
    </row>
    <row r="1213" spans="1:20" x14ac:dyDescent="0.3">
      <c r="A1213" s="10">
        <f t="shared" si="124"/>
        <v>1070114</v>
      </c>
      <c r="B1213" s="10" t="s">
        <v>946</v>
      </c>
      <c r="C1213">
        <v>1</v>
      </c>
      <c r="D1213" s="11" t="s">
        <v>2051</v>
      </c>
      <c r="E1213" s="11">
        <v>1</v>
      </c>
      <c r="N1213" s="18"/>
      <c r="O1213" s="18"/>
      <c r="P1213" s="18"/>
      <c r="Q1213" s="14"/>
      <c r="R1213" s="18"/>
      <c r="S1213" s="19"/>
      <c r="T1213" s="18"/>
    </row>
    <row r="1214" spans="1:20" x14ac:dyDescent="0.3">
      <c r="A1214" s="10">
        <f t="shared" si="124"/>
        <v>1070114</v>
      </c>
      <c r="B1214" s="10" t="s">
        <v>946</v>
      </c>
      <c r="C1214">
        <v>1</v>
      </c>
      <c r="D1214" s="11" t="s">
        <v>2052</v>
      </c>
      <c r="E1214" s="11">
        <v>1</v>
      </c>
      <c r="N1214" s="18"/>
      <c r="O1214" s="18"/>
      <c r="P1214" s="18"/>
      <c r="Q1214" s="14"/>
      <c r="R1214" s="18"/>
      <c r="S1214" s="19"/>
      <c r="T1214" s="18"/>
    </row>
    <row r="1215" spans="1:20" x14ac:dyDescent="0.3">
      <c r="A1215" s="10">
        <f t="shared" si="124"/>
        <v>1070114</v>
      </c>
      <c r="B1215" s="10" t="s">
        <v>946</v>
      </c>
      <c r="C1215">
        <v>1</v>
      </c>
      <c r="D1215" t="s">
        <v>2053</v>
      </c>
      <c r="N1215" s="18"/>
      <c r="O1215" s="18"/>
      <c r="P1215" s="18"/>
      <c r="Q1215" s="14"/>
      <c r="R1215" s="18"/>
      <c r="S1215" s="19"/>
      <c r="T1215" s="18"/>
    </row>
    <row r="1216" spans="1:20" x14ac:dyDescent="0.3">
      <c r="A1216" s="10">
        <f t="shared" ref="A1216:B1219" si="125">A1215</f>
        <v>1070114</v>
      </c>
      <c r="B1216" s="10" t="s">
        <v>946</v>
      </c>
      <c r="C1216">
        <v>1</v>
      </c>
      <c r="D1216" s="11" t="s">
        <v>2054</v>
      </c>
      <c r="E1216" s="11">
        <v>1</v>
      </c>
      <c r="N1216" s="18"/>
      <c r="O1216" s="18"/>
      <c r="P1216" s="18"/>
      <c r="Q1216" s="14"/>
      <c r="R1216" s="18"/>
      <c r="S1216" s="19"/>
      <c r="T1216" s="18"/>
    </row>
    <row r="1217" spans="1:20" x14ac:dyDescent="0.3">
      <c r="A1217" s="10">
        <f t="shared" si="125"/>
        <v>1070114</v>
      </c>
      <c r="B1217" s="10" t="s">
        <v>946</v>
      </c>
      <c r="C1217">
        <v>1</v>
      </c>
      <c r="D1217" s="11" t="s">
        <v>235</v>
      </c>
      <c r="E1217" s="11">
        <v>1</v>
      </c>
      <c r="N1217" s="18"/>
      <c r="O1217" s="18"/>
      <c r="P1217" s="18"/>
      <c r="Q1217" s="14"/>
      <c r="R1217" s="18"/>
      <c r="S1217" s="19"/>
      <c r="T1217" s="18"/>
    </row>
    <row r="1218" spans="1:20" x14ac:dyDescent="0.3">
      <c r="A1218" s="10">
        <f t="shared" si="125"/>
        <v>1070114</v>
      </c>
      <c r="B1218" s="10" t="s">
        <v>946</v>
      </c>
      <c r="C1218">
        <v>1</v>
      </c>
      <c r="D1218" s="11" t="s">
        <v>2055</v>
      </c>
      <c r="E1218" s="11">
        <v>1</v>
      </c>
      <c r="N1218" s="18"/>
      <c r="O1218" s="18"/>
      <c r="P1218" s="18"/>
      <c r="Q1218" s="14"/>
      <c r="R1218" s="18"/>
      <c r="S1218" s="19"/>
      <c r="T1218" s="18"/>
    </row>
    <row r="1219" spans="1:20" x14ac:dyDescent="0.3">
      <c r="A1219" s="10">
        <f t="shared" si="125"/>
        <v>1070114</v>
      </c>
      <c r="B1219" s="10" t="s">
        <v>946</v>
      </c>
      <c r="C1219">
        <v>1</v>
      </c>
      <c r="D1219" s="11" t="s">
        <v>2056</v>
      </c>
      <c r="E1219" s="11">
        <v>1</v>
      </c>
      <c r="N1219" s="18"/>
      <c r="O1219" s="18"/>
      <c r="P1219" s="18"/>
      <c r="Q1219" s="14"/>
      <c r="R1219" s="18"/>
      <c r="S1219" s="19"/>
      <c r="T1219" s="18"/>
    </row>
    <row r="1220" spans="1:20" x14ac:dyDescent="0.3">
      <c r="A1220" s="10">
        <v>1070113</v>
      </c>
      <c r="B1220" s="10" t="s">
        <v>947</v>
      </c>
      <c r="C1220">
        <v>1</v>
      </c>
      <c r="D1220" t="s">
        <v>27</v>
      </c>
      <c r="F1220" s="12"/>
      <c r="G1220">
        <v>1</v>
      </c>
      <c r="H1220" s="11" t="s">
        <v>2057</v>
      </c>
      <c r="I1220">
        <v>1</v>
      </c>
      <c r="J1220" s="12">
        <f>K1220/L1220</f>
        <v>0.5714285714285714</v>
      </c>
      <c r="K1220">
        <v>8</v>
      </c>
      <c r="L1220">
        <v>14</v>
      </c>
      <c r="N1220" s="18"/>
      <c r="O1220" s="18"/>
      <c r="P1220" s="18"/>
      <c r="Q1220" s="14"/>
      <c r="R1220" s="18"/>
      <c r="S1220" s="19"/>
      <c r="T1220" s="18"/>
    </row>
    <row r="1221" spans="1:20" x14ac:dyDescent="0.3">
      <c r="A1221" s="10">
        <f t="shared" ref="A1221:B1227" si="126">A1220</f>
        <v>1070113</v>
      </c>
      <c r="B1221" s="10" t="s">
        <v>947</v>
      </c>
      <c r="C1221">
        <v>1</v>
      </c>
      <c r="D1221" t="s">
        <v>2058</v>
      </c>
      <c r="G1221">
        <v>1</v>
      </c>
      <c r="H1221" s="11" t="s">
        <v>2059</v>
      </c>
      <c r="I1221">
        <v>1</v>
      </c>
      <c r="N1221" s="18"/>
      <c r="O1221" s="18"/>
      <c r="P1221" s="18"/>
      <c r="Q1221" s="14"/>
      <c r="R1221" s="18"/>
      <c r="S1221" s="19"/>
      <c r="T1221" s="18"/>
    </row>
    <row r="1222" spans="1:20" x14ac:dyDescent="0.3">
      <c r="A1222" s="10">
        <f t="shared" si="126"/>
        <v>1070113</v>
      </c>
      <c r="B1222" s="10" t="s">
        <v>947</v>
      </c>
      <c r="C1222">
        <v>1</v>
      </c>
      <c r="D1222" s="11" t="s">
        <v>2060</v>
      </c>
      <c r="E1222" s="11">
        <v>1</v>
      </c>
      <c r="G1222">
        <v>1</v>
      </c>
      <c r="H1222" s="11" t="s">
        <v>2061</v>
      </c>
      <c r="I1222">
        <v>1</v>
      </c>
      <c r="N1222" s="18"/>
      <c r="O1222" s="18"/>
      <c r="P1222" s="18"/>
      <c r="Q1222" s="14"/>
      <c r="R1222" s="18"/>
      <c r="S1222" s="19"/>
      <c r="T1222" s="18"/>
    </row>
    <row r="1223" spans="1:20" x14ac:dyDescent="0.3">
      <c r="A1223" s="10">
        <f t="shared" si="126"/>
        <v>1070113</v>
      </c>
      <c r="B1223" s="10" t="s">
        <v>947</v>
      </c>
      <c r="C1223">
        <v>1</v>
      </c>
      <c r="D1223" s="11" t="s">
        <v>2062</v>
      </c>
      <c r="E1223" s="11">
        <v>1</v>
      </c>
      <c r="G1223">
        <v>1</v>
      </c>
      <c r="H1223" s="11" t="s">
        <v>2063</v>
      </c>
      <c r="I1223">
        <v>1</v>
      </c>
      <c r="N1223" s="18"/>
      <c r="O1223" s="18"/>
      <c r="P1223" s="18"/>
      <c r="Q1223" s="14"/>
      <c r="R1223" s="18"/>
      <c r="S1223" s="19"/>
      <c r="T1223" s="18"/>
    </row>
    <row r="1224" spans="1:20" x14ac:dyDescent="0.3">
      <c r="A1224" s="10">
        <f t="shared" si="126"/>
        <v>1070113</v>
      </c>
      <c r="B1224" s="10" t="s">
        <v>947</v>
      </c>
      <c r="C1224">
        <v>1</v>
      </c>
      <c r="D1224" t="s">
        <v>2064</v>
      </c>
      <c r="H1224" t="s">
        <v>2065</v>
      </c>
      <c r="I1224">
        <v>1</v>
      </c>
      <c r="N1224" s="18"/>
      <c r="O1224" s="18"/>
      <c r="P1224" s="18"/>
      <c r="Q1224" s="14"/>
      <c r="R1224" s="18"/>
      <c r="S1224" s="19"/>
      <c r="T1224" s="18"/>
    </row>
    <row r="1225" spans="1:20" x14ac:dyDescent="0.3">
      <c r="A1225" s="10">
        <f t="shared" si="126"/>
        <v>1070113</v>
      </c>
      <c r="B1225" s="10" t="s">
        <v>947</v>
      </c>
      <c r="C1225">
        <v>1</v>
      </c>
      <c r="D1225" t="s">
        <v>2066</v>
      </c>
      <c r="G1225">
        <v>1</v>
      </c>
      <c r="H1225" s="11" t="s">
        <v>2067</v>
      </c>
      <c r="I1225">
        <v>1</v>
      </c>
      <c r="N1225" s="18"/>
      <c r="O1225" s="18"/>
      <c r="P1225" s="18"/>
      <c r="Q1225" s="14"/>
      <c r="R1225" s="18"/>
      <c r="S1225" s="19"/>
      <c r="T1225" s="18"/>
    </row>
    <row r="1226" spans="1:20" x14ac:dyDescent="0.3">
      <c r="A1226" s="10">
        <f t="shared" si="126"/>
        <v>1070113</v>
      </c>
      <c r="B1226" s="10" t="s">
        <v>947</v>
      </c>
      <c r="C1226">
        <v>1</v>
      </c>
      <c r="D1226" t="s">
        <v>2068</v>
      </c>
      <c r="N1226" s="18"/>
      <c r="O1226" s="18"/>
      <c r="P1226" s="18"/>
      <c r="Q1226" s="14"/>
      <c r="R1226" s="18"/>
      <c r="S1226" s="19"/>
      <c r="T1226" s="18"/>
    </row>
    <row r="1227" spans="1:20" x14ac:dyDescent="0.3">
      <c r="A1227" s="10">
        <f t="shared" si="126"/>
        <v>1070113</v>
      </c>
      <c r="B1227" s="10" t="s">
        <v>947</v>
      </c>
      <c r="C1227">
        <v>1</v>
      </c>
      <c r="D1227" s="11" t="s">
        <v>2069</v>
      </c>
      <c r="E1227" s="11">
        <v>1</v>
      </c>
      <c r="N1227" s="18"/>
      <c r="O1227" s="18"/>
      <c r="P1227" s="18"/>
      <c r="Q1227" s="14"/>
      <c r="R1227" s="18"/>
      <c r="S1227" s="19"/>
      <c r="T1227" s="18"/>
    </row>
    <row r="1228" spans="1:20" x14ac:dyDescent="0.3">
      <c r="A1228" s="10">
        <v>1070112</v>
      </c>
      <c r="B1228" s="10" t="s">
        <v>948</v>
      </c>
      <c r="C1228">
        <v>1</v>
      </c>
      <c r="D1228" t="s">
        <v>2070</v>
      </c>
      <c r="F1228" s="12"/>
      <c r="G1228">
        <v>1</v>
      </c>
      <c r="H1228" s="11" t="s">
        <v>2071</v>
      </c>
      <c r="I1228">
        <v>1</v>
      </c>
      <c r="J1228" s="12">
        <f>K1228/L1228</f>
        <v>0.15384615384615385</v>
      </c>
      <c r="K1228">
        <v>2</v>
      </c>
      <c r="L1228">
        <v>13</v>
      </c>
      <c r="N1228" s="18"/>
      <c r="O1228" s="18"/>
      <c r="P1228" s="18"/>
      <c r="Q1228" s="14"/>
      <c r="R1228" s="18"/>
      <c r="S1228" s="19"/>
      <c r="T1228" s="18"/>
    </row>
    <row r="1229" spans="1:20" x14ac:dyDescent="0.3">
      <c r="A1229" s="10">
        <f t="shared" ref="A1229:B1238" si="127">A1228</f>
        <v>1070112</v>
      </c>
      <c r="B1229" s="10" t="s">
        <v>948</v>
      </c>
      <c r="C1229">
        <v>1</v>
      </c>
      <c r="D1229" s="11" t="s">
        <v>2072</v>
      </c>
      <c r="E1229" s="11">
        <v>1</v>
      </c>
      <c r="N1229" s="18"/>
      <c r="O1229" s="18"/>
      <c r="P1229" s="18"/>
      <c r="Q1229" s="14"/>
      <c r="R1229" s="18"/>
      <c r="S1229" s="19"/>
      <c r="T1229" s="18"/>
    </row>
    <row r="1230" spans="1:20" x14ac:dyDescent="0.3">
      <c r="A1230" s="10">
        <f t="shared" si="127"/>
        <v>1070112</v>
      </c>
      <c r="B1230" s="10" t="s">
        <v>948</v>
      </c>
      <c r="C1230">
        <v>1</v>
      </c>
      <c r="D1230" t="s">
        <v>2073</v>
      </c>
      <c r="N1230" s="18"/>
      <c r="O1230" s="18"/>
      <c r="P1230" s="18"/>
      <c r="Q1230" s="14"/>
      <c r="R1230" s="18"/>
      <c r="S1230" s="19"/>
      <c r="T1230" s="18"/>
    </row>
    <row r="1231" spans="1:20" x14ac:dyDescent="0.3">
      <c r="A1231" s="10">
        <f t="shared" si="127"/>
        <v>1070112</v>
      </c>
      <c r="B1231" s="10" t="s">
        <v>948</v>
      </c>
      <c r="C1231">
        <v>1</v>
      </c>
      <c r="D1231" t="s">
        <v>2074</v>
      </c>
      <c r="N1231" s="18"/>
      <c r="O1231" s="18"/>
      <c r="P1231" s="18"/>
      <c r="Q1231" s="14"/>
      <c r="R1231" s="18"/>
      <c r="S1231" s="19"/>
      <c r="T1231" s="18"/>
    </row>
    <row r="1232" spans="1:20" x14ac:dyDescent="0.3">
      <c r="A1232" s="10">
        <f t="shared" si="127"/>
        <v>1070112</v>
      </c>
      <c r="B1232" s="10" t="s">
        <v>948</v>
      </c>
      <c r="C1232">
        <v>1</v>
      </c>
      <c r="D1232" t="s">
        <v>2075</v>
      </c>
      <c r="N1232" s="18"/>
      <c r="O1232" s="18"/>
      <c r="P1232" s="18"/>
      <c r="Q1232" s="14"/>
      <c r="R1232" s="18"/>
      <c r="S1232" s="19"/>
      <c r="T1232" s="18"/>
    </row>
    <row r="1233" spans="1:20" x14ac:dyDescent="0.3">
      <c r="A1233" s="10">
        <f t="shared" si="127"/>
        <v>1070112</v>
      </c>
      <c r="B1233" s="10" t="s">
        <v>948</v>
      </c>
      <c r="C1233">
        <v>1</v>
      </c>
      <c r="D1233" t="s">
        <v>1502</v>
      </c>
      <c r="N1233" s="18"/>
      <c r="O1233" s="18"/>
      <c r="P1233" s="18"/>
      <c r="Q1233" s="14"/>
      <c r="R1233" s="18"/>
      <c r="S1233" s="19"/>
      <c r="T1233" s="18"/>
    </row>
    <row r="1234" spans="1:20" x14ac:dyDescent="0.3">
      <c r="A1234" s="10">
        <f t="shared" si="127"/>
        <v>1070112</v>
      </c>
      <c r="B1234" s="10" t="s">
        <v>948</v>
      </c>
      <c r="C1234">
        <v>1</v>
      </c>
      <c r="D1234" t="s">
        <v>2076</v>
      </c>
      <c r="N1234" s="18"/>
      <c r="O1234" s="18"/>
      <c r="P1234" s="18"/>
      <c r="Q1234" s="14"/>
      <c r="R1234" s="18"/>
      <c r="S1234" s="19"/>
      <c r="T1234" s="18"/>
    </row>
    <row r="1235" spans="1:20" x14ac:dyDescent="0.3">
      <c r="A1235" s="10">
        <f t="shared" si="127"/>
        <v>1070112</v>
      </c>
      <c r="B1235" s="10" t="s">
        <v>948</v>
      </c>
      <c r="C1235">
        <v>2</v>
      </c>
      <c r="D1235" t="s">
        <v>2077</v>
      </c>
      <c r="N1235" s="18"/>
      <c r="O1235" s="18"/>
      <c r="P1235" s="18"/>
      <c r="Q1235" s="14"/>
      <c r="R1235" s="18"/>
      <c r="S1235" s="19"/>
      <c r="T1235" s="18"/>
    </row>
    <row r="1236" spans="1:20" x14ac:dyDescent="0.3">
      <c r="A1236" s="10">
        <f t="shared" si="127"/>
        <v>1070112</v>
      </c>
      <c r="B1236" s="10" t="s">
        <v>948</v>
      </c>
      <c r="C1236">
        <v>1</v>
      </c>
      <c r="D1236" t="s">
        <v>2078</v>
      </c>
      <c r="N1236" s="18"/>
      <c r="O1236" s="18"/>
      <c r="P1236" s="18"/>
      <c r="Q1236" s="14"/>
      <c r="R1236" s="18"/>
      <c r="S1236" s="19"/>
      <c r="T1236" s="18"/>
    </row>
    <row r="1237" spans="1:20" x14ac:dyDescent="0.3">
      <c r="A1237" s="10">
        <f t="shared" si="127"/>
        <v>1070112</v>
      </c>
      <c r="B1237" s="10" t="s">
        <v>948</v>
      </c>
      <c r="C1237">
        <v>1</v>
      </c>
      <c r="D1237" t="s">
        <v>2079</v>
      </c>
      <c r="N1237" s="18"/>
      <c r="O1237" s="18"/>
      <c r="P1237" s="18"/>
      <c r="Q1237" s="14"/>
      <c r="R1237" s="18"/>
      <c r="S1237" s="19"/>
      <c r="T1237" s="18"/>
    </row>
    <row r="1238" spans="1:20" x14ac:dyDescent="0.3">
      <c r="A1238" s="10">
        <f t="shared" si="127"/>
        <v>1070112</v>
      </c>
      <c r="B1238" s="10" t="s">
        <v>948</v>
      </c>
      <c r="C1238">
        <v>1</v>
      </c>
      <c r="D1238" t="s">
        <v>2080</v>
      </c>
      <c r="N1238" s="18"/>
      <c r="O1238" s="18"/>
      <c r="P1238" s="18"/>
      <c r="Q1238" s="14"/>
      <c r="R1238" s="18"/>
      <c r="S1238" s="19"/>
      <c r="T1238" s="18"/>
    </row>
    <row r="1239" spans="1:20" x14ac:dyDescent="0.3">
      <c r="A1239" s="10">
        <v>1070111</v>
      </c>
      <c r="B1239" s="10" t="s">
        <v>949</v>
      </c>
      <c r="C1239">
        <v>1</v>
      </c>
      <c r="D1239" s="11" t="s">
        <v>2081</v>
      </c>
      <c r="E1239" s="11">
        <v>1</v>
      </c>
      <c r="F1239" s="12"/>
      <c r="G1239">
        <v>1</v>
      </c>
      <c r="H1239" s="11" t="s">
        <v>2082</v>
      </c>
      <c r="I1239">
        <v>1</v>
      </c>
      <c r="J1239" s="12">
        <f>K1239/L1239</f>
        <v>0.73333333333333328</v>
      </c>
      <c r="K1239">
        <v>11</v>
      </c>
      <c r="L1239">
        <v>15</v>
      </c>
      <c r="N1239" s="18"/>
      <c r="O1239" s="18"/>
      <c r="P1239" s="18"/>
      <c r="Q1239" s="14"/>
      <c r="R1239" s="18"/>
      <c r="S1239" s="19"/>
      <c r="T1239" s="18"/>
    </row>
    <row r="1240" spans="1:20" x14ac:dyDescent="0.3">
      <c r="A1240" s="10">
        <f t="shared" ref="A1240:B1250" si="128">A1239</f>
        <v>1070111</v>
      </c>
      <c r="B1240" s="10" t="s">
        <v>949</v>
      </c>
      <c r="C1240">
        <v>1</v>
      </c>
      <c r="D1240" s="11" t="s">
        <v>2083</v>
      </c>
      <c r="E1240" s="11">
        <v>1</v>
      </c>
      <c r="H1240" t="s">
        <v>1117</v>
      </c>
      <c r="I1240">
        <v>1</v>
      </c>
      <c r="N1240" s="18"/>
      <c r="O1240" s="18"/>
      <c r="P1240" s="18"/>
      <c r="Q1240" s="14"/>
      <c r="R1240" s="18"/>
      <c r="S1240" s="19"/>
      <c r="T1240" s="18"/>
    </row>
    <row r="1241" spans="1:20" x14ac:dyDescent="0.3">
      <c r="A1241" s="10">
        <f t="shared" si="128"/>
        <v>1070111</v>
      </c>
      <c r="B1241" s="10" t="s">
        <v>949</v>
      </c>
      <c r="C1241">
        <v>2</v>
      </c>
      <c r="D1241" s="11" t="s">
        <v>2084</v>
      </c>
      <c r="E1241" s="11">
        <v>1</v>
      </c>
      <c r="N1241" s="18"/>
      <c r="O1241" s="18"/>
      <c r="P1241" s="18"/>
      <c r="Q1241" s="14"/>
      <c r="R1241" s="18"/>
      <c r="S1241" s="19"/>
      <c r="T1241" s="18"/>
    </row>
    <row r="1242" spans="1:20" x14ac:dyDescent="0.3">
      <c r="A1242" s="10">
        <f t="shared" si="128"/>
        <v>1070111</v>
      </c>
      <c r="B1242" s="10" t="s">
        <v>949</v>
      </c>
      <c r="C1242">
        <v>1</v>
      </c>
      <c r="D1242" s="11" t="s">
        <v>2085</v>
      </c>
      <c r="E1242" s="11">
        <v>1</v>
      </c>
      <c r="N1242" s="18"/>
      <c r="O1242" s="18"/>
      <c r="P1242" s="18"/>
      <c r="Q1242" s="14"/>
      <c r="R1242" s="18"/>
      <c r="S1242" s="19"/>
      <c r="T1242" s="18"/>
    </row>
    <row r="1243" spans="1:20" x14ac:dyDescent="0.3">
      <c r="A1243" s="10">
        <f t="shared" si="128"/>
        <v>1070111</v>
      </c>
      <c r="B1243" s="10" t="s">
        <v>949</v>
      </c>
      <c r="C1243">
        <v>1</v>
      </c>
      <c r="D1243" s="11" t="s">
        <v>2086</v>
      </c>
      <c r="E1243" s="11">
        <v>1</v>
      </c>
      <c r="N1243" s="18"/>
      <c r="O1243" s="18"/>
      <c r="P1243" s="18"/>
      <c r="Q1243" s="14"/>
      <c r="R1243" s="18"/>
      <c r="S1243" s="19"/>
      <c r="T1243" s="18"/>
    </row>
    <row r="1244" spans="1:20" x14ac:dyDescent="0.3">
      <c r="A1244" s="10">
        <f t="shared" si="128"/>
        <v>1070111</v>
      </c>
      <c r="B1244" s="10" t="s">
        <v>949</v>
      </c>
      <c r="C1244">
        <v>1</v>
      </c>
      <c r="D1244" s="11" t="s">
        <v>2087</v>
      </c>
      <c r="E1244" s="11">
        <v>1</v>
      </c>
      <c r="N1244" s="18"/>
      <c r="O1244" s="18"/>
      <c r="P1244" s="18"/>
      <c r="Q1244" s="14"/>
      <c r="R1244" s="18"/>
      <c r="S1244" s="19"/>
      <c r="T1244" s="18"/>
    </row>
    <row r="1245" spans="1:20" x14ac:dyDescent="0.3">
      <c r="A1245" s="10">
        <f t="shared" si="128"/>
        <v>1070111</v>
      </c>
      <c r="B1245" s="10" t="s">
        <v>949</v>
      </c>
      <c r="C1245">
        <v>1</v>
      </c>
      <c r="D1245" s="11" t="s">
        <v>2088</v>
      </c>
      <c r="E1245" s="11">
        <v>1</v>
      </c>
      <c r="N1245" s="18"/>
      <c r="O1245" s="18"/>
      <c r="P1245" s="18"/>
      <c r="Q1245" s="14"/>
      <c r="R1245" s="18"/>
      <c r="S1245" s="19"/>
      <c r="T1245" s="18"/>
    </row>
    <row r="1246" spans="1:20" x14ac:dyDescent="0.3">
      <c r="A1246" s="10">
        <f t="shared" si="128"/>
        <v>1070111</v>
      </c>
      <c r="B1246" s="10" t="s">
        <v>949</v>
      </c>
      <c r="C1246">
        <v>1</v>
      </c>
      <c r="D1246" t="s">
        <v>2089</v>
      </c>
      <c r="N1246" s="18"/>
      <c r="O1246" s="18"/>
      <c r="P1246" s="18"/>
      <c r="Q1246" s="14"/>
      <c r="R1246" s="18"/>
      <c r="S1246" s="19"/>
      <c r="T1246" s="18"/>
    </row>
    <row r="1247" spans="1:20" x14ac:dyDescent="0.3">
      <c r="A1247" s="10">
        <f t="shared" si="128"/>
        <v>1070111</v>
      </c>
      <c r="B1247" s="10" t="s">
        <v>949</v>
      </c>
      <c r="C1247">
        <v>1</v>
      </c>
      <c r="D1247" t="s">
        <v>2090</v>
      </c>
      <c r="N1247" s="18"/>
      <c r="O1247" s="18"/>
      <c r="P1247" s="18"/>
      <c r="Q1247" s="14"/>
      <c r="R1247" s="18"/>
      <c r="S1247" s="19"/>
      <c r="T1247" s="18"/>
    </row>
    <row r="1248" spans="1:20" x14ac:dyDescent="0.3">
      <c r="A1248" s="10">
        <f t="shared" si="128"/>
        <v>1070111</v>
      </c>
      <c r="B1248" s="10" t="s">
        <v>949</v>
      </c>
      <c r="C1248">
        <v>1</v>
      </c>
      <c r="D1248" s="11" t="s">
        <v>2091</v>
      </c>
      <c r="E1248" s="11">
        <v>1</v>
      </c>
      <c r="N1248" s="18"/>
      <c r="O1248" s="18"/>
      <c r="P1248" s="18"/>
      <c r="Q1248" s="14"/>
      <c r="R1248" s="18"/>
      <c r="S1248" s="19"/>
      <c r="T1248" s="18"/>
    </row>
    <row r="1249" spans="1:20" x14ac:dyDescent="0.3">
      <c r="A1249" s="10">
        <f t="shared" si="128"/>
        <v>1070111</v>
      </c>
      <c r="B1249" s="10" t="s">
        <v>949</v>
      </c>
      <c r="C1249">
        <v>1</v>
      </c>
      <c r="D1249" s="11" t="s">
        <v>2092</v>
      </c>
      <c r="E1249" s="11">
        <v>1</v>
      </c>
      <c r="N1249" s="18"/>
      <c r="O1249" s="18"/>
      <c r="P1249" s="18"/>
      <c r="Q1249" s="14"/>
      <c r="R1249" s="18"/>
      <c r="S1249" s="19"/>
      <c r="T1249" s="18"/>
    </row>
    <row r="1250" spans="1:20" x14ac:dyDescent="0.3">
      <c r="A1250" s="10">
        <f t="shared" si="128"/>
        <v>1070111</v>
      </c>
      <c r="B1250" s="10" t="s">
        <v>949</v>
      </c>
      <c r="C1250">
        <v>1</v>
      </c>
      <c r="D1250" t="s">
        <v>2093</v>
      </c>
      <c r="N1250" s="18"/>
      <c r="O1250" s="18"/>
      <c r="P1250" s="18"/>
      <c r="Q1250" s="14"/>
      <c r="R1250" s="18"/>
      <c r="S1250" s="19"/>
      <c r="T1250" s="18"/>
    </row>
    <row r="1251" spans="1:20" x14ac:dyDescent="0.3">
      <c r="A1251" s="10">
        <v>1070110</v>
      </c>
      <c r="B1251" s="10" t="s">
        <v>950</v>
      </c>
      <c r="C1251">
        <v>1</v>
      </c>
      <c r="D1251" s="11" t="s">
        <v>2094</v>
      </c>
      <c r="E1251" s="11">
        <v>1</v>
      </c>
      <c r="F1251" s="12"/>
      <c r="H1251" t="s">
        <v>2095</v>
      </c>
      <c r="I1251">
        <v>1</v>
      </c>
      <c r="J1251" s="12">
        <f>K1251/L1251</f>
        <v>0.84615384615384615</v>
      </c>
      <c r="K1251">
        <v>11</v>
      </c>
      <c r="L1251">
        <v>13</v>
      </c>
      <c r="N1251" s="18"/>
      <c r="O1251" s="18"/>
      <c r="P1251" s="18"/>
      <c r="Q1251" s="14"/>
      <c r="R1251" s="18"/>
      <c r="S1251" s="19"/>
      <c r="T1251" s="18"/>
    </row>
    <row r="1252" spans="1:20" x14ac:dyDescent="0.3">
      <c r="A1252" s="10">
        <f t="shared" ref="A1252:B1259" si="129">A1251</f>
        <v>1070110</v>
      </c>
      <c r="B1252" s="10" t="s">
        <v>950</v>
      </c>
      <c r="C1252">
        <v>1</v>
      </c>
      <c r="D1252" s="11" t="s">
        <v>2096</v>
      </c>
      <c r="E1252" s="11">
        <v>1</v>
      </c>
      <c r="G1252">
        <v>1</v>
      </c>
      <c r="H1252" s="11" t="s">
        <v>2097</v>
      </c>
      <c r="I1252">
        <v>1</v>
      </c>
      <c r="N1252" s="18"/>
      <c r="O1252" s="18"/>
      <c r="P1252" s="18"/>
      <c r="Q1252" s="14"/>
      <c r="R1252" s="18"/>
      <c r="S1252" s="19"/>
      <c r="T1252" s="18"/>
    </row>
    <row r="1253" spans="1:20" x14ac:dyDescent="0.3">
      <c r="A1253" s="10">
        <f t="shared" si="129"/>
        <v>1070110</v>
      </c>
      <c r="B1253" s="10" t="s">
        <v>950</v>
      </c>
      <c r="C1253">
        <v>1</v>
      </c>
      <c r="D1253" s="11" t="s">
        <v>2098</v>
      </c>
      <c r="E1253" s="11">
        <v>1</v>
      </c>
      <c r="G1253">
        <v>1</v>
      </c>
      <c r="H1253" s="11" t="s">
        <v>2099</v>
      </c>
      <c r="I1253">
        <v>1</v>
      </c>
      <c r="N1253" s="18"/>
      <c r="O1253" s="18"/>
      <c r="P1253" s="18"/>
      <c r="Q1253" s="14"/>
      <c r="R1253" s="18"/>
      <c r="S1253" s="19"/>
      <c r="T1253" s="18"/>
    </row>
    <row r="1254" spans="1:20" x14ac:dyDescent="0.3">
      <c r="A1254" s="10">
        <f t="shared" si="129"/>
        <v>1070110</v>
      </c>
      <c r="B1254" s="10" t="s">
        <v>950</v>
      </c>
      <c r="C1254">
        <v>1</v>
      </c>
      <c r="D1254" t="s">
        <v>2100</v>
      </c>
      <c r="G1254">
        <v>1</v>
      </c>
      <c r="H1254" s="11" t="s">
        <v>2101</v>
      </c>
      <c r="I1254">
        <v>1</v>
      </c>
      <c r="N1254" s="18"/>
      <c r="O1254" s="18"/>
      <c r="P1254" s="18"/>
      <c r="Q1254" s="14"/>
      <c r="R1254" s="18"/>
      <c r="S1254" s="19"/>
      <c r="T1254" s="18"/>
    </row>
    <row r="1255" spans="1:20" x14ac:dyDescent="0.3">
      <c r="A1255" s="10">
        <f t="shared" si="129"/>
        <v>1070110</v>
      </c>
      <c r="B1255" s="10" t="s">
        <v>950</v>
      </c>
      <c r="C1255">
        <v>1</v>
      </c>
      <c r="D1255" s="11" t="s">
        <v>2102</v>
      </c>
      <c r="E1255" s="11">
        <v>1</v>
      </c>
      <c r="N1255" s="18"/>
      <c r="O1255" s="18"/>
      <c r="P1255" s="18"/>
      <c r="Q1255" s="14"/>
      <c r="R1255" s="18"/>
      <c r="S1255" s="19"/>
      <c r="T1255" s="18"/>
    </row>
    <row r="1256" spans="1:20" x14ac:dyDescent="0.3">
      <c r="A1256" s="10">
        <f t="shared" si="129"/>
        <v>1070110</v>
      </c>
      <c r="B1256" s="10" t="s">
        <v>950</v>
      </c>
      <c r="C1256">
        <v>1</v>
      </c>
      <c r="D1256" s="11" t="s">
        <v>2103</v>
      </c>
      <c r="E1256" s="11">
        <v>1</v>
      </c>
      <c r="N1256" s="18"/>
      <c r="O1256" s="18"/>
      <c r="P1256" s="18"/>
      <c r="Q1256" s="14"/>
      <c r="R1256" s="18"/>
      <c r="S1256" s="19"/>
      <c r="T1256" s="18"/>
    </row>
    <row r="1257" spans="1:20" x14ac:dyDescent="0.3">
      <c r="A1257" s="10">
        <f t="shared" si="129"/>
        <v>1070110</v>
      </c>
      <c r="B1257" s="10" t="s">
        <v>950</v>
      </c>
      <c r="C1257">
        <v>1</v>
      </c>
      <c r="D1257" s="11" t="s">
        <v>2104</v>
      </c>
      <c r="E1257" s="11">
        <v>1</v>
      </c>
      <c r="N1257" s="18"/>
      <c r="O1257" s="18"/>
      <c r="P1257" s="18"/>
      <c r="Q1257" s="14"/>
      <c r="R1257" s="18"/>
      <c r="S1257" s="19"/>
      <c r="T1257" s="18"/>
    </row>
    <row r="1258" spans="1:20" x14ac:dyDescent="0.3">
      <c r="A1258" s="10">
        <f t="shared" si="129"/>
        <v>1070110</v>
      </c>
      <c r="B1258" s="10" t="s">
        <v>950</v>
      </c>
      <c r="C1258">
        <v>1</v>
      </c>
      <c r="D1258" s="11" t="s">
        <v>2105</v>
      </c>
      <c r="E1258" s="11">
        <v>1</v>
      </c>
      <c r="N1258" s="18"/>
      <c r="O1258" s="18"/>
      <c r="P1258" s="18"/>
      <c r="Q1258" s="14"/>
      <c r="R1258" s="18"/>
      <c r="S1258" s="19"/>
      <c r="T1258" s="18"/>
    </row>
    <row r="1259" spans="1:20" x14ac:dyDescent="0.3">
      <c r="A1259" s="10">
        <f t="shared" si="129"/>
        <v>1070110</v>
      </c>
      <c r="B1259" s="10" t="s">
        <v>950</v>
      </c>
      <c r="C1259">
        <v>1</v>
      </c>
      <c r="D1259" t="s">
        <v>2106</v>
      </c>
      <c r="N1259" s="18"/>
      <c r="O1259" s="18"/>
      <c r="P1259" s="18"/>
      <c r="Q1259" s="14"/>
      <c r="R1259" s="18"/>
      <c r="S1259" s="19"/>
      <c r="T1259" s="18"/>
    </row>
    <row r="1260" spans="1:20" x14ac:dyDescent="0.3">
      <c r="A1260" s="10">
        <v>1070109</v>
      </c>
      <c r="B1260" s="10" t="s">
        <v>951</v>
      </c>
      <c r="C1260">
        <v>1</v>
      </c>
      <c r="D1260" s="11" t="s">
        <v>2107</v>
      </c>
      <c r="E1260" s="11">
        <v>1</v>
      </c>
      <c r="F1260" s="12"/>
      <c r="G1260">
        <v>1</v>
      </c>
      <c r="H1260" s="11" t="s">
        <v>2108</v>
      </c>
      <c r="I1260">
        <v>1</v>
      </c>
      <c r="J1260" s="12">
        <f>K1260/L1260</f>
        <v>0.875</v>
      </c>
      <c r="K1260">
        <v>28</v>
      </c>
      <c r="L1260">
        <v>32</v>
      </c>
      <c r="N1260" s="18"/>
      <c r="O1260" s="18"/>
      <c r="P1260" s="18"/>
      <c r="Q1260" s="14"/>
      <c r="R1260" s="18"/>
      <c r="S1260" s="19"/>
      <c r="T1260" s="18"/>
    </row>
    <row r="1261" spans="1:20" x14ac:dyDescent="0.3">
      <c r="A1261" s="10">
        <f t="shared" ref="A1261:B1276" si="130">A1260</f>
        <v>1070109</v>
      </c>
      <c r="B1261" s="10" t="s">
        <v>951</v>
      </c>
      <c r="C1261">
        <v>1</v>
      </c>
      <c r="D1261" t="s">
        <v>2109</v>
      </c>
      <c r="G1261">
        <v>1</v>
      </c>
      <c r="H1261" s="11" t="s">
        <v>2110</v>
      </c>
      <c r="I1261">
        <v>1</v>
      </c>
      <c r="N1261" s="18"/>
      <c r="O1261" s="18"/>
      <c r="P1261" s="18"/>
      <c r="Q1261" s="14"/>
      <c r="R1261" s="18"/>
      <c r="S1261" s="19"/>
      <c r="T1261" s="18"/>
    </row>
    <row r="1262" spans="1:20" x14ac:dyDescent="0.3">
      <c r="A1262" s="10">
        <f t="shared" si="130"/>
        <v>1070109</v>
      </c>
      <c r="B1262" s="10" t="s">
        <v>951</v>
      </c>
      <c r="C1262">
        <v>1</v>
      </c>
      <c r="D1262" s="11" t="s">
        <v>2111</v>
      </c>
      <c r="E1262" s="11">
        <v>1</v>
      </c>
      <c r="H1262" t="s">
        <v>490</v>
      </c>
      <c r="I1262">
        <v>1</v>
      </c>
      <c r="N1262" s="18"/>
      <c r="O1262" s="18"/>
      <c r="P1262" s="18"/>
      <c r="Q1262" s="14"/>
      <c r="R1262" s="18"/>
      <c r="S1262" s="19"/>
      <c r="T1262" s="18"/>
    </row>
    <row r="1263" spans="1:20" x14ac:dyDescent="0.3">
      <c r="A1263" s="10">
        <f t="shared" si="130"/>
        <v>1070109</v>
      </c>
      <c r="B1263" s="10" t="s">
        <v>951</v>
      </c>
      <c r="C1263">
        <v>1</v>
      </c>
      <c r="D1263" s="11" t="s">
        <v>2112</v>
      </c>
      <c r="E1263" s="11">
        <v>1</v>
      </c>
      <c r="G1263">
        <v>1</v>
      </c>
      <c r="H1263" s="11" t="s">
        <v>2113</v>
      </c>
      <c r="I1263">
        <v>1</v>
      </c>
      <c r="N1263" s="18"/>
      <c r="O1263" s="18"/>
      <c r="P1263" s="18"/>
      <c r="Q1263" s="14"/>
      <c r="R1263" s="18"/>
      <c r="S1263" s="19"/>
      <c r="T1263" s="18"/>
    </row>
    <row r="1264" spans="1:20" x14ac:dyDescent="0.3">
      <c r="A1264" s="10">
        <f t="shared" si="130"/>
        <v>1070109</v>
      </c>
      <c r="B1264" s="10" t="s">
        <v>951</v>
      </c>
      <c r="C1264">
        <v>1</v>
      </c>
      <c r="D1264" s="11" t="s">
        <v>2114</v>
      </c>
      <c r="E1264" s="11">
        <v>1</v>
      </c>
      <c r="G1264">
        <v>1</v>
      </c>
      <c r="H1264" s="11" t="s">
        <v>2115</v>
      </c>
      <c r="I1264">
        <v>1</v>
      </c>
      <c r="N1264" s="18"/>
      <c r="O1264" s="18"/>
      <c r="P1264" s="18"/>
      <c r="Q1264" s="14"/>
      <c r="R1264" s="18"/>
      <c r="S1264" s="19"/>
      <c r="T1264" s="18"/>
    </row>
    <row r="1265" spans="1:20" x14ac:dyDescent="0.3">
      <c r="A1265" s="10">
        <f t="shared" si="130"/>
        <v>1070109</v>
      </c>
      <c r="B1265" s="10" t="s">
        <v>951</v>
      </c>
      <c r="C1265">
        <v>1</v>
      </c>
      <c r="D1265" s="11" t="s">
        <v>2116</v>
      </c>
      <c r="E1265" s="11">
        <v>1</v>
      </c>
      <c r="G1265">
        <v>1</v>
      </c>
      <c r="H1265" s="11" t="s">
        <v>2117</v>
      </c>
      <c r="I1265">
        <v>1</v>
      </c>
      <c r="N1265" s="18"/>
      <c r="O1265" s="18"/>
      <c r="P1265" s="18"/>
      <c r="Q1265" s="14"/>
      <c r="R1265" s="18"/>
      <c r="S1265" s="19"/>
      <c r="T1265" s="18"/>
    </row>
    <row r="1266" spans="1:20" x14ac:dyDescent="0.3">
      <c r="A1266" s="10">
        <f t="shared" si="130"/>
        <v>1070109</v>
      </c>
      <c r="B1266" s="10" t="s">
        <v>951</v>
      </c>
      <c r="C1266">
        <v>1</v>
      </c>
      <c r="D1266" s="11" t="s">
        <v>2118</v>
      </c>
      <c r="E1266" s="11">
        <v>1</v>
      </c>
      <c r="G1266">
        <v>1</v>
      </c>
      <c r="H1266" s="11" t="s">
        <v>164</v>
      </c>
      <c r="I1266">
        <v>1</v>
      </c>
      <c r="N1266" s="18"/>
      <c r="O1266" s="18"/>
      <c r="P1266" s="18"/>
      <c r="Q1266" s="14"/>
      <c r="R1266" s="18"/>
      <c r="S1266" s="19"/>
      <c r="T1266" s="18"/>
    </row>
    <row r="1267" spans="1:20" x14ac:dyDescent="0.3">
      <c r="A1267" s="10">
        <f t="shared" si="130"/>
        <v>1070109</v>
      </c>
      <c r="B1267" s="10" t="s">
        <v>951</v>
      </c>
      <c r="C1267">
        <v>1</v>
      </c>
      <c r="D1267" s="11" t="s">
        <v>2119</v>
      </c>
      <c r="E1267" s="11">
        <v>1</v>
      </c>
      <c r="N1267" s="18"/>
      <c r="O1267" s="18"/>
      <c r="P1267" s="18"/>
      <c r="Q1267" s="14"/>
      <c r="R1267" s="18"/>
      <c r="S1267" s="19"/>
      <c r="T1267" s="18"/>
    </row>
    <row r="1268" spans="1:20" x14ac:dyDescent="0.3">
      <c r="A1268" s="10">
        <f t="shared" si="130"/>
        <v>1070109</v>
      </c>
      <c r="B1268" s="10" t="s">
        <v>951</v>
      </c>
      <c r="C1268">
        <v>1</v>
      </c>
      <c r="D1268" s="11" t="s">
        <v>2120</v>
      </c>
      <c r="E1268" s="11">
        <v>1</v>
      </c>
      <c r="N1268" s="18"/>
      <c r="O1268" s="18"/>
      <c r="P1268" s="18"/>
      <c r="Q1268" s="14"/>
      <c r="R1268" s="18"/>
      <c r="S1268" s="19"/>
      <c r="T1268" s="18"/>
    </row>
    <row r="1269" spans="1:20" x14ac:dyDescent="0.3">
      <c r="A1269" s="10">
        <f t="shared" si="130"/>
        <v>1070109</v>
      </c>
      <c r="B1269" s="10" t="s">
        <v>951</v>
      </c>
      <c r="C1269">
        <v>2</v>
      </c>
      <c r="D1269" s="11" t="s">
        <v>1331</v>
      </c>
      <c r="E1269" s="11">
        <v>1</v>
      </c>
      <c r="N1269" s="18"/>
      <c r="O1269" s="18"/>
      <c r="P1269" s="18"/>
      <c r="Q1269" s="14"/>
      <c r="R1269" s="18"/>
      <c r="S1269" s="19"/>
      <c r="T1269" s="18"/>
    </row>
    <row r="1270" spans="1:20" x14ac:dyDescent="0.3">
      <c r="A1270" s="10">
        <f t="shared" si="130"/>
        <v>1070109</v>
      </c>
      <c r="B1270" s="10" t="s">
        <v>951</v>
      </c>
      <c r="C1270">
        <v>1</v>
      </c>
      <c r="D1270" s="11" t="s">
        <v>2121</v>
      </c>
      <c r="E1270" s="11">
        <v>1</v>
      </c>
      <c r="N1270" s="18"/>
      <c r="O1270" s="18"/>
      <c r="P1270" s="18"/>
      <c r="Q1270" s="14"/>
      <c r="R1270" s="18"/>
      <c r="S1270" s="19"/>
      <c r="T1270" s="18"/>
    </row>
    <row r="1271" spans="1:20" x14ac:dyDescent="0.3">
      <c r="A1271" s="10">
        <f t="shared" si="130"/>
        <v>1070109</v>
      </c>
      <c r="B1271" s="10" t="s">
        <v>951</v>
      </c>
      <c r="C1271">
        <v>1</v>
      </c>
      <c r="D1271" s="11" t="s">
        <v>2122</v>
      </c>
      <c r="E1271" s="11">
        <v>1</v>
      </c>
      <c r="N1271" s="18"/>
      <c r="O1271" s="18"/>
      <c r="P1271" s="18"/>
      <c r="Q1271" s="14"/>
      <c r="R1271" s="18"/>
      <c r="S1271" s="19"/>
      <c r="T1271" s="18"/>
    </row>
    <row r="1272" spans="1:20" x14ac:dyDescent="0.3">
      <c r="A1272" s="10">
        <f t="shared" si="130"/>
        <v>1070109</v>
      </c>
      <c r="B1272" s="10" t="s">
        <v>951</v>
      </c>
      <c r="C1272">
        <v>1</v>
      </c>
      <c r="D1272" s="11" t="s">
        <v>2123</v>
      </c>
      <c r="E1272" s="11">
        <v>1</v>
      </c>
      <c r="N1272" s="18"/>
      <c r="O1272" s="18"/>
      <c r="P1272" s="18"/>
      <c r="Q1272" s="14"/>
      <c r="R1272" s="18"/>
      <c r="S1272" s="19"/>
      <c r="T1272" s="18"/>
    </row>
    <row r="1273" spans="1:20" x14ac:dyDescent="0.3">
      <c r="A1273" s="10">
        <f t="shared" si="130"/>
        <v>1070109</v>
      </c>
      <c r="B1273" s="10" t="s">
        <v>951</v>
      </c>
      <c r="C1273">
        <v>1</v>
      </c>
      <c r="D1273" s="11" t="s">
        <v>2124</v>
      </c>
      <c r="E1273" s="11">
        <v>1</v>
      </c>
      <c r="N1273" s="18"/>
      <c r="O1273" s="18"/>
      <c r="P1273" s="18"/>
      <c r="Q1273" s="14"/>
      <c r="R1273" s="18"/>
      <c r="S1273" s="19"/>
      <c r="T1273" s="18"/>
    </row>
    <row r="1274" spans="1:20" x14ac:dyDescent="0.3">
      <c r="A1274" s="10">
        <f t="shared" si="130"/>
        <v>1070109</v>
      </c>
      <c r="B1274" s="10" t="s">
        <v>951</v>
      </c>
      <c r="C1274">
        <v>1</v>
      </c>
      <c r="D1274" s="11" t="s">
        <v>2125</v>
      </c>
      <c r="E1274" s="11">
        <v>1</v>
      </c>
      <c r="N1274" s="18"/>
      <c r="O1274" s="18"/>
      <c r="P1274" s="18"/>
      <c r="Q1274" s="14"/>
      <c r="R1274" s="18"/>
      <c r="S1274" s="19"/>
      <c r="T1274" s="18"/>
    </row>
    <row r="1275" spans="1:20" x14ac:dyDescent="0.3">
      <c r="A1275" s="10">
        <f t="shared" si="130"/>
        <v>1070109</v>
      </c>
      <c r="B1275" s="10" t="s">
        <v>951</v>
      </c>
      <c r="C1275">
        <v>1</v>
      </c>
      <c r="D1275" t="s">
        <v>2126</v>
      </c>
      <c r="N1275" s="18"/>
      <c r="O1275" s="18"/>
      <c r="P1275" s="18"/>
      <c r="Q1275" s="14"/>
      <c r="R1275" s="18"/>
      <c r="S1275" s="19"/>
      <c r="T1275" s="18"/>
    </row>
    <row r="1276" spans="1:20" x14ac:dyDescent="0.3">
      <c r="A1276" s="10">
        <f t="shared" si="130"/>
        <v>1070109</v>
      </c>
      <c r="B1276" s="10" t="s">
        <v>951</v>
      </c>
      <c r="C1276">
        <v>1</v>
      </c>
      <c r="D1276" s="11" t="s">
        <v>2127</v>
      </c>
      <c r="E1276" s="11">
        <v>1</v>
      </c>
      <c r="N1276" s="18"/>
      <c r="O1276" s="18"/>
      <c r="P1276" s="18"/>
      <c r="Q1276" s="14"/>
      <c r="R1276" s="18"/>
      <c r="S1276" s="19"/>
      <c r="T1276" s="18"/>
    </row>
    <row r="1277" spans="1:20" x14ac:dyDescent="0.3">
      <c r="A1277" s="10">
        <f t="shared" ref="A1277:B1283" si="131">A1276</f>
        <v>1070109</v>
      </c>
      <c r="B1277" s="10" t="s">
        <v>951</v>
      </c>
      <c r="C1277">
        <v>1</v>
      </c>
      <c r="D1277" s="11" t="s">
        <v>2128</v>
      </c>
      <c r="E1277" s="11">
        <v>1</v>
      </c>
      <c r="N1277" s="18"/>
      <c r="O1277" s="18"/>
      <c r="P1277" s="18"/>
      <c r="Q1277" s="14"/>
      <c r="R1277" s="18"/>
      <c r="S1277" s="19"/>
      <c r="T1277" s="18"/>
    </row>
    <row r="1278" spans="1:20" x14ac:dyDescent="0.3">
      <c r="A1278" s="10">
        <f t="shared" si="131"/>
        <v>1070109</v>
      </c>
      <c r="B1278" s="10" t="s">
        <v>951</v>
      </c>
      <c r="C1278">
        <v>1</v>
      </c>
      <c r="D1278" s="11" t="s">
        <v>2129</v>
      </c>
      <c r="E1278" s="11">
        <v>1</v>
      </c>
      <c r="N1278" s="18"/>
      <c r="O1278" s="18"/>
      <c r="P1278" s="18"/>
      <c r="Q1278" s="14"/>
      <c r="R1278" s="18"/>
      <c r="S1278" s="19"/>
      <c r="T1278" s="18"/>
    </row>
    <row r="1279" spans="1:20" x14ac:dyDescent="0.3">
      <c r="A1279" s="10">
        <f t="shared" si="131"/>
        <v>1070109</v>
      </c>
      <c r="B1279" s="10" t="s">
        <v>951</v>
      </c>
      <c r="C1279">
        <v>1</v>
      </c>
      <c r="D1279" t="s">
        <v>2130</v>
      </c>
      <c r="N1279" s="18"/>
      <c r="O1279" s="18"/>
      <c r="P1279" s="18"/>
      <c r="Q1279" s="14"/>
      <c r="R1279" s="18"/>
      <c r="S1279" s="19"/>
      <c r="T1279" s="18"/>
    </row>
    <row r="1280" spans="1:20" x14ac:dyDescent="0.3">
      <c r="A1280" s="10">
        <f t="shared" si="131"/>
        <v>1070109</v>
      </c>
      <c r="B1280" s="10" t="s">
        <v>951</v>
      </c>
      <c r="C1280">
        <v>1</v>
      </c>
      <c r="D1280" s="11" t="s">
        <v>2131</v>
      </c>
      <c r="E1280" s="11">
        <v>1</v>
      </c>
      <c r="N1280" s="18"/>
      <c r="O1280" s="18"/>
      <c r="P1280" s="18"/>
      <c r="Q1280" s="14"/>
      <c r="R1280" s="18"/>
      <c r="S1280" s="19"/>
      <c r="T1280" s="18"/>
    </row>
    <row r="1281" spans="1:20" x14ac:dyDescent="0.3">
      <c r="A1281" s="10">
        <f t="shared" si="131"/>
        <v>1070109</v>
      </c>
      <c r="B1281" s="10" t="s">
        <v>951</v>
      </c>
      <c r="C1281">
        <v>1</v>
      </c>
      <c r="D1281" s="11" t="s">
        <v>2132</v>
      </c>
      <c r="E1281" s="11">
        <v>1</v>
      </c>
      <c r="N1281" s="18"/>
      <c r="O1281" s="18"/>
      <c r="P1281" s="18"/>
      <c r="Q1281" s="14"/>
      <c r="R1281" s="18"/>
      <c r="S1281" s="19"/>
      <c r="T1281" s="18"/>
    </row>
    <row r="1282" spans="1:20" x14ac:dyDescent="0.3">
      <c r="A1282" s="10">
        <f t="shared" si="131"/>
        <v>1070109</v>
      </c>
      <c r="B1282" s="10" t="s">
        <v>951</v>
      </c>
      <c r="C1282">
        <v>1</v>
      </c>
      <c r="D1282" s="11" t="s">
        <v>2133</v>
      </c>
      <c r="E1282" s="11">
        <v>1</v>
      </c>
      <c r="N1282" s="18"/>
      <c r="O1282" s="18"/>
      <c r="P1282" s="18"/>
      <c r="Q1282" s="14"/>
      <c r="R1282" s="18"/>
      <c r="S1282" s="19"/>
      <c r="T1282" s="18"/>
    </row>
    <row r="1283" spans="1:20" x14ac:dyDescent="0.3">
      <c r="A1283" s="10">
        <f t="shared" si="131"/>
        <v>1070109</v>
      </c>
      <c r="B1283" s="10" t="s">
        <v>951</v>
      </c>
      <c r="C1283">
        <v>1</v>
      </c>
      <c r="D1283" s="11" t="s">
        <v>2134</v>
      </c>
      <c r="E1283" s="11">
        <v>1</v>
      </c>
      <c r="N1283" s="18"/>
      <c r="O1283" s="18"/>
      <c r="P1283" s="18"/>
      <c r="Q1283" s="14"/>
      <c r="R1283" s="18"/>
      <c r="S1283" s="19"/>
      <c r="T1283" s="18"/>
    </row>
    <row r="1284" spans="1:20" x14ac:dyDescent="0.3">
      <c r="A1284" s="10">
        <v>1070107</v>
      </c>
      <c r="B1284" s="10" t="s">
        <v>952</v>
      </c>
      <c r="C1284">
        <v>1</v>
      </c>
      <c r="D1284" s="11" t="s">
        <v>2135</v>
      </c>
      <c r="E1284" s="11">
        <v>1</v>
      </c>
      <c r="F1284" s="12"/>
      <c r="H1284" t="s">
        <v>2136</v>
      </c>
      <c r="I1284">
        <v>1</v>
      </c>
      <c r="J1284" s="12">
        <f>K1284/L1284</f>
        <v>0.8666666666666667</v>
      </c>
      <c r="K1284">
        <v>13</v>
      </c>
      <c r="L1284">
        <v>15</v>
      </c>
      <c r="N1284" s="18"/>
      <c r="O1284" s="18"/>
      <c r="P1284" s="18"/>
      <c r="Q1284" s="14"/>
      <c r="R1284" s="18"/>
      <c r="S1284" s="19"/>
      <c r="T1284" s="18"/>
    </row>
    <row r="1285" spans="1:20" x14ac:dyDescent="0.3">
      <c r="A1285" s="10">
        <f t="shared" ref="A1285:B1292" si="132">A1284</f>
        <v>1070107</v>
      </c>
      <c r="B1285" s="10" t="s">
        <v>952</v>
      </c>
      <c r="C1285">
        <v>1</v>
      </c>
      <c r="D1285" s="11" t="s">
        <v>2137</v>
      </c>
      <c r="E1285" s="11">
        <v>1</v>
      </c>
      <c r="G1285">
        <v>1</v>
      </c>
      <c r="H1285" s="11" t="s">
        <v>2138</v>
      </c>
      <c r="I1285">
        <v>1</v>
      </c>
      <c r="N1285" s="18"/>
      <c r="O1285" s="18"/>
      <c r="P1285" s="18"/>
      <c r="Q1285" s="14"/>
      <c r="R1285" s="18"/>
      <c r="S1285" s="19"/>
      <c r="T1285" s="18"/>
    </row>
    <row r="1286" spans="1:20" x14ac:dyDescent="0.3">
      <c r="A1286" s="10">
        <f t="shared" si="132"/>
        <v>1070107</v>
      </c>
      <c r="B1286" s="10" t="s">
        <v>952</v>
      </c>
      <c r="C1286">
        <v>1</v>
      </c>
      <c r="D1286" t="s">
        <v>2139</v>
      </c>
      <c r="G1286">
        <v>1</v>
      </c>
      <c r="H1286" s="11" t="s">
        <v>2140</v>
      </c>
      <c r="I1286">
        <v>1</v>
      </c>
      <c r="N1286" s="18"/>
      <c r="O1286" s="18"/>
      <c r="P1286" s="18"/>
      <c r="Q1286" s="14"/>
      <c r="R1286" s="18"/>
      <c r="S1286" s="19"/>
      <c r="T1286" s="18"/>
    </row>
    <row r="1287" spans="1:20" x14ac:dyDescent="0.3">
      <c r="A1287" s="10">
        <f t="shared" si="132"/>
        <v>1070107</v>
      </c>
      <c r="B1287" s="10" t="s">
        <v>952</v>
      </c>
      <c r="C1287">
        <v>1</v>
      </c>
      <c r="D1287" s="11" t="s">
        <v>2141</v>
      </c>
      <c r="E1287" s="11">
        <v>1</v>
      </c>
      <c r="G1287">
        <v>1</v>
      </c>
      <c r="H1287" s="11" t="s">
        <v>2142</v>
      </c>
      <c r="I1287">
        <v>1</v>
      </c>
      <c r="N1287" s="18"/>
      <c r="O1287" s="18"/>
      <c r="P1287" s="18"/>
      <c r="Q1287" s="14"/>
      <c r="R1287" s="18"/>
      <c r="S1287" s="19"/>
      <c r="T1287" s="18"/>
    </row>
    <row r="1288" spans="1:20" x14ac:dyDescent="0.3">
      <c r="A1288" s="10">
        <f t="shared" si="132"/>
        <v>1070107</v>
      </c>
      <c r="B1288" s="10" t="s">
        <v>952</v>
      </c>
      <c r="C1288">
        <v>1</v>
      </c>
      <c r="D1288" s="11" t="s">
        <v>2143</v>
      </c>
      <c r="E1288" s="11">
        <v>1</v>
      </c>
      <c r="G1288">
        <v>1</v>
      </c>
      <c r="H1288" s="11" t="s">
        <v>191</v>
      </c>
      <c r="I1288">
        <v>1</v>
      </c>
      <c r="N1288" s="18"/>
      <c r="O1288" s="18"/>
      <c r="P1288" s="18"/>
      <c r="Q1288" s="14"/>
      <c r="R1288" s="18"/>
      <c r="S1288" s="19"/>
      <c r="T1288" s="18"/>
    </row>
    <row r="1289" spans="1:20" x14ac:dyDescent="0.3">
      <c r="A1289" s="10">
        <f t="shared" si="132"/>
        <v>1070107</v>
      </c>
      <c r="B1289" s="10" t="s">
        <v>952</v>
      </c>
      <c r="C1289">
        <v>1</v>
      </c>
      <c r="D1289" s="11" t="s">
        <v>2144</v>
      </c>
      <c r="E1289" s="11">
        <v>1</v>
      </c>
      <c r="G1289">
        <v>1</v>
      </c>
      <c r="H1289" s="11" t="s">
        <v>2145</v>
      </c>
      <c r="I1289">
        <v>1</v>
      </c>
      <c r="N1289" s="18"/>
      <c r="O1289" s="18"/>
      <c r="P1289" s="18"/>
      <c r="Q1289" s="14"/>
      <c r="R1289" s="18"/>
      <c r="S1289" s="19"/>
      <c r="T1289" s="18"/>
    </row>
    <row r="1290" spans="1:20" x14ac:dyDescent="0.3">
      <c r="A1290" s="10">
        <f t="shared" si="132"/>
        <v>1070107</v>
      </c>
      <c r="B1290" s="10" t="s">
        <v>952</v>
      </c>
      <c r="C1290">
        <v>1</v>
      </c>
      <c r="D1290" s="11" t="s">
        <v>2146</v>
      </c>
      <c r="E1290" s="11">
        <v>1</v>
      </c>
      <c r="N1290" s="18"/>
      <c r="O1290" s="18"/>
      <c r="P1290" s="18"/>
      <c r="Q1290" s="14"/>
      <c r="R1290" s="18"/>
      <c r="S1290" s="19"/>
      <c r="T1290" s="18"/>
    </row>
    <row r="1291" spans="1:20" x14ac:dyDescent="0.3">
      <c r="A1291" s="10">
        <f t="shared" si="132"/>
        <v>1070107</v>
      </c>
      <c r="B1291" s="10" t="s">
        <v>952</v>
      </c>
      <c r="C1291">
        <v>1</v>
      </c>
      <c r="D1291" s="11" t="s">
        <v>2147</v>
      </c>
      <c r="E1291" s="11">
        <v>1</v>
      </c>
      <c r="N1291" s="18"/>
      <c r="O1291" s="18"/>
      <c r="P1291" s="18"/>
      <c r="Q1291" s="14"/>
      <c r="R1291" s="18"/>
      <c r="S1291" s="19"/>
      <c r="T1291" s="18"/>
    </row>
    <row r="1292" spans="1:20" x14ac:dyDescent="0.3">
      <c r="A1292" s="10">
        <f t="shared" si="132"/>
        <v>1070107</v>
      </c>
      <c r="B1292" s="10" t="s">
        <v>952</v>
      </c>
      <c r="C1292">
        <v>1</v>
      </c>
      <c r="D1292" s="11" t="s">
        <v>2148</v>
      </c>
      <c r="E1292" s="11">
        <v>1</v>
      </c>
      <c r="N1292" s="18"/>
      <c r="O1292" s="18"/>
      <c r="P1292" s="18"/>
      <c r="Q1292" s="14"/>
      <c r="R1292" s="18"/>
      <c r="S1292" s="19"/>
      <c r="T1292" s="18"/>
    </row>
    <row r="1293" spans="1:20" x14ac:dyDescent="0.3">
      <c r="A1293" s="10">
        <v>1070106</v>
      </c>
      <c r="B1293" s="10" t="s">
        <v>953</v>
      </c>
      <c r="C1293">
        <v>1</v>
      </c>
      <c r="D1293" s="11" t="s">
        <v>2149</v>
      </c>
      <c r="E1293" s="11">
        <v>1</v>
      </c>
      <c r="F1293" s="12"/>
      <c r="G1293">
        <v>1</v>
      </c>
      <c r="H1293" s="11" t="s">
        <v>2150</v>
      </c>
      <c r="I1293">
        <v>1</v>
      </c>
      <c r="J1293" s="12">
        <f>K1293/L1293</f>
        <v>0.91176470588235292</v>
      </c>
      <c r="K1293">
        <v>31</v>
      </c>
      <c r="L1293">
        <v>34</v>
      </c>
      <c r="N1293" s="18"/>
      <c r="O1293" s="18"/>
      <c r="P1293" s="18"/>
      <c r="Q1293" s="14"/>
      <c r="R1293" s="18"/>
      <c r="S1293" s="19"/>
      <c r="T1293" s="18"/>
    </row>
    <row r="1294" spans="1:20" x14ac:dyDescent="0.3">
      <c r="A1294" s="10">
        <f t="shared" ref="A1294:B1309" si="133">A1293</f>
        <v>1070106</v>
      </c>
      <c r="B1294" s="10" t="s">
        <v>953</v>
      </c>
      <c r="C1294">
        <v>1</v>
      </c>
      <c r="D1294" s="11" t="s">
        <v>2151</v>
      </c>
      <c r="E1294" s="11">
        <v>1</v>
      </c>
      <c r="G1294">
        <v>1</v>
      </c>
      <c r="H1294" s="11" t="s">
        <v>186</v>
      </c>
      <c r="I1294">
        <v>1</v>
      </c>
      <c r="N1294" s="18"/>
      <c r="O1294" s="18"/>
      <c r="P1294" s="18"/>
      <c r="Q1294" s="14"/>
      <c r="R1294" s="18"/>
      <c r="S1294" s="19"/>
      <c r="T1294" s="18"/>
    </row>
    <row r="1295" spans="1:20" x14ac:dyDescent="0.3">
      <c r="A1295" s="10">
        <f t="shared" si="133"/>
        <v>1070106</v>
      </c>
      <c r="B1295" s="10" t="s">
        <v>953</v>
      </c>
      <c r="C1295">
        <v>1</v>
      </c>
      <c r="D1295" s="11" t="s">
        <v>2152</v>
      </c>
      <c r="E1295" s="11">
        <v>1</v>
      </c>
      <c r="G1295">
        <v>1</v>
      </c>
      <c r="H1295" s="11" t="s">
        <v>2153</v>
      </c>
      <c r="I1295">
        <v>1</v>
      </c>
      <c r="N1295" s="18"/>
      <c r="O1295" s="18"/>
      <c r="P1295" s="18"/>
      <c r="Q1295" s="14"/>
      <c r="R1295" s="18"/>
      <c r="S1295" s="19"/>
      <c r="T1295" s="18"/>
    </row>
    <row r="1296" spans="1:20" x14ac:dyDescent="0.3">
      <c r="A1296" s="10">
        <f t="shared" si="133"/>
        <v>1070106</v>
      </c>
      <c r="B1296" s="10" t="s">
        <v>953</v>
      </c>
      <c r="C1296">
        <v>1</v>
      </c>
      <c r="D1296" s="11" t="s">
        <v>2154</v>
      </c>
      <c r="E1296" s="11">
        <v>1</v>
      </c>
      <c r="G1296">
        <v>1</v>
      </c>
      <c r="H1296" s="11" t="s">
        <v>2155</v>
      </c>
      <c r="I1296">
        <v>1</v>
      </c>
      <c r="N1296" s="18"/>
      <c r="O1296" s="18"/>
      <c r="P1296" s="18"/>
      <c r="Q1296" s="14"/>
      <c r="R1296" s="18"/>
      <c r="S1296" s="19"/>
      <c r="T1296" s="18"/>
    </row>
    <row r="1297" spans="1:20" x14ac:dyDescent="0.3">
      <c r="A1297" s="10">
        <f t="shared" si="133"/>
        <v>1070106</v>
      </c>
      <c r="B1297" s="10" t="s">
        <v>953</v>
      </c>
      <c r="C1297">
        <v>1</v>
      </c>
      <c r="D1297" s="11" t="s">
        <v>2156</v>
      </c>
      <c r="E1297" s="11">
        <v>1</v>
      </c>
      <c r="H1297" t="s">
        <v>2157</v>
      </c>
      <c r="I1297">
        <v>1</v>
      </c>
      <c r="N1297" s="18"/>
      <c r="O1297" s="18"/>
      <c r="P1297" s="18"/>
      <c r="Q1297" s="14"/>
      <c r="R1297" s="18"/>
      <c r="S1297" s="19"/>
      <c r="T1297" s="18"/>
    </row>
    <row r="1298" spans="1:20" x14ac:dyDescent="0.3">
      <c r="A1298" s="10">
        <f t="shared" si="133"/>
        <v>1070106</v>
      </c>
      <c r="B1298" s="10" t="s">
        <v>953</v>
      </c>
      <c r="C1298">
        <v>1</v>
      </c>
      <c r="D1298" s="11" t="s">
        <v>2158</v>
      </c>
      <c r="E1298" s="11">
        <v>1</v>
      </c>
      <c r="N1298" s="18"/>
      <c r="O1298" s="18"/>
      <c r="P1298" s="18"/>
      <c r="Q1298" s="14"/>
      <c r="R1298" s="18"/>
      <c r="S1298" s="19"/>
      <c r="T1298" s="18"/>
    </row>
    <row r="1299" spans="1:20" x14ac:dyDescent="0.3">
      <c r="A1299" s="10">
        <f t="shared" si="133"/>
        <v>1070106</v>
      </c>
      <c r="B1299" s="10" t="s">
        <v>953</v>
      </c>
      <c r="C1299">
        <v>1</v>
      </c>
      <c r="D1299" s="11" t="s">
        <v>2159</v>
      </c>
      <c r="E1299" s="11">
        <v>1</v>
      </c>
      <c r="N1299" s="18"/>
      <c r="O1299" s="18"/>
      <c r="P1299" s="18"/>
      <c r="Q1299" s="14"/>
      <c r="R1299" s="18"/>
      <c r="S1299" s="19"/>
      <c r="T1299" s="18"/>
    </row>
    <row r="1300" spans="1:20" x14ac:dyDescent="0.3">
      <c r="A1300" s="10">
        <f t="shared" si="133"/>
        <v>1070106</v>
      </c>
      <c r="B1300" s="10" t="s">
        <v>953</v>
      </c>
      <c r="C1300">
        <v>1</v>
      </c>
      <c r="D1300" s="11" t="s">
        <v>2160</v>
      </c>
      <c r="E1300" s="11">
        <v>1</v>
      </c>
      <c r="N1300" s="18"/>
      <c r="O1300" s="18"/>
      <c r="P1300" s="18"/>
      <c r="Q1300" s="14"/>
      <c r="R1300" s="18"/>
      <c r="S1300" s="19"/>
      <c r="T1300" s="18"/>
    </row>
    <row r="1301" spans="1:20" x14ac:dyDescent="0.3">
      <c r="A1301" s="10">
        <f t="shared" si="133"/>
        <v>1070106</v>
      </c>
      <c r="B1301" s="10" t="s">
        <v>953</v>
      </c>
      <c r="C1301">
        <v>1</v>
      </c>
      <c r="D1301" s="11" t="s">
        <v>2161</v>
      </c>
      <c r="E1301" s="11">
        <v>1</v>
      </c>
      <c r="N1301" s="18"/>
      <c r="O1301" s="18"/>
      <c r="P1301" s="18"/>
      <c r="Q1301" s="14"/>
      <c r="R1301" s="18"/>
      <c r="S1301" s="19"/>
      <c r="T1301" s="18"/>
    </row>
    <row r="1302" spans="1:20" x14ac:dyDescent="0.3">
      <c r="A1302" s="10">
        <f t="shared" si="133"/>
        <v>1070106</v>
      </c>
      <c r="B1302" s="10" t="s">
        <v>953</v>
      </c>
      <c r="C1302">
        <v>2</v>
      </c>
      <c r="D1302" t="s">
        <v>1117</v>
      </c>
      <c r="N1302" s="18"/>
      <c r="O1302" s="18"/>
      <c r="P1302" s="18"/>
      <c r="Q1302" s="14"/>
      <c r="R1302" s="18"/>
      <c r="S1302" s="19"/>
      <c r="T1302" s="18"/>
    </row>
    <row r="1303" spans="1:20" x14ac:dyDescent="0.3">
      <c r="A1303" s="10">
        <f t="shared" si="133"/>
        <v>1070106</v>
      </c>
      <c r="B1303" s="10" t="s">
        <v>953</v>
      </c>
      <c r="C1303">
        <v>1</v>
      </c>
      <c r="D1303" s="11" t="s">
        <v>2162</v>
      </c>
      <c r="E1303" s="11">
        <v>1</v>
      </c>
      <c r="N1303" s="18"/>
      <c r="O1303" s="18"/>
      <c r="P1303" s="18"/>
      <c r="Q1303" s="14"/>
      <c r="R1303" s="18"/>
      <c r="S1303" s="19"/>
      <c r="T1303" s="18"/>
    </row>
    <row r="1304" spans="1:20" x14ac:dyDescent="0.3">
      <c r="A1304" s="10">
        <f t="shared" si="133"/>
        <v>1070106</v>
      </c>
      <c r="B1304" s="10" t="s">
        <v>953</v>
      </c>
      <c r="C1304">
        <v>1</v>
      </c>
      <c r="D1304" s="11" t="s">
        <v>2163</v>
      </c>
      <c r="E1304" s="11">
        <v>1</v>
      </c>
      <c r="N1304" s="18"/>
      <c r="O1304" s="18"/>
      <c r="P1304" s="18"/>
      <c r="Q1304" s="14"/>
      <c r="R1304" s="18"/>
      <c r="S1304" s="19"/>
      <c r="T1304" s="18"/>
    </row>
    <row r="1305" spans="1:20" x14ac:dyDescent="0.3">
      <c r="A1305" s="10">
        <f t="shared" si="133"/>
        <v>1070106</v>
      </c>
      <c r="B1305" s="10" t="s">
        <v>953</v>
      </c>
      <c r="C1305">
        <v>1</v>
      </c>
      <c r="D1305" t="s">
        <v>2164</v>
      </c>
      <c r="N1305" s="18"/>
      <c r="O1305" s="18"/>
      <c r="P1305" s="18"/>
      <c r="Q1305" s="14"/>
      <c r="R1305" s="18"/>
      <c r="S1305" s="19"/>
      <c r="T1305" s="18"/>
    </row>
    <row r="1306" spans="1:20" x14ac:dyDescent="0.3">
      <c r="A1306" s="10">
        <f t="shared" si="133"/>
        <v>1070106</v>
      </c>
      <c r="B1306" s="10" t="s">
        <v>953</v>
      </c>
      <c r="C1306">
        <v>1</v>
      </c>
      <c r="D1306" s="11" t="s">
        <v>2165</v>
      </c>
      <c r="E1306" s="11">
        <v>1</v>
      </c>
      <c r="N1306" s="18"/>
      <c r="O1306" s="18"/>
      <c r="P1306" s="18"/>
      <c r="Q1306" s="14"/>
      <c r="R1306" s="18"/>
      <c r="S1306" s="19"/>
      <c r="T1306" s="18"/>
    </row>
    <row r="1307" spans="1:20" x14ac:dyDescent="0.3">
      <c r="A1307" s="10">
        <f t="shared" si="133"/>
        <v>1070106</v>
      </c>
      <c r="B1307" s="10" t="s">
        <v>953</v>
      </c>
      <c r="C1307">
        <v>1</v>
      </c>
      <c r="D1307" s="11" t="s">
        <v>2166</v>
      </c>
      <c r="E1307" s="11">
        <v>1</v>
      </c>
      <c r="N1307" s="18"/>
      <c r="O1307" s="18"/>
      <c r="P1307" s="18"/>
      <c r="Q1307" s="14"/>
      <c r="R1307" s="18"/>
      <c r="S1307" s="19"/>
      <c r="T1307" s="18"/>
    </row>
    <row r="1308" spans="1:20" x14ac:dyDescent="0.3">
      <c r="A1308" s="10">
        <f t="shared" si="133"/>
        <v>1070106</v>
      </c>
      <c r="B1308" s="10" t="s">
        <v>953</v>
      </c>
      <c r="C1308">
        <v>1</v>
      </c>
      <c r="D1308" s="11" t="s">
        <v>2167</v>
      </c>
      <c r="E1308" s="11">
        <v>1</v>
      </c>
      <c r="N1308" s="18"/>
      <c r="O1308" s="18"/>
      <c r="P1308" s="18"/>
      <c r="Q1308" s="14"/>
      <c r="R1308" s="18"/>
      <c r="S1308" s="19"/>
      <c r="T1308" s="18"/>
    </row>
    <row r="1309" spans="1:20" x14ac:dyDescent="0.3">
      <c r="A1309" s="10">
        <f t="shared" si="133"/>
        <v>1070106</v>
      </c>
      <c r="B1309" s="10" t="s">
        <v>953</v>
      </c>
      <c r="C1309">
        <v>2</v>
      </c>
      <c r="D1309" s="11" t="s">
        <v>186</v>
      </c>
      <c r="E1309" s="11">
        <v>1</v>
      </c>
      <c r="N1309" s="18"/>
      <c r="O1309" s="18"/>
      <c r="P1309" s="18"/>
      <c r="Q1309" s="14"/>
      <c r="R1309" s="18"/>
      <c r="S1309" s="19"/>
      <c r="T1309" s="18"/>
    </row>
    <row r="1310" spans="1:20" x14ac:dyDescent="0.3">
      <c r="A1310" s="10">
        <f t="shared" ref="A1310:B1317" si="134">A1309</f>
        <v>1070106</v>
      </c>
      <c r="B1310" s="10" t="s">
        <v>953</v>
      </c>
      <c r="C1310">
        <v>2</v>
      </c>
      <c r="D1310" s="11" t="s">
        <v>2153</v>
      </c>
      <c r="E1310" s="11">
        <v>1</v>
      </c>
      <c r="N1310" s="18"/>
      <c r="O1310" s="18"/>
      <c r="P1310" s="18"/>
      <c r="Q1310" s="14"/>
      <c r="R1310" s="18"/>
      <c r="S1310" s="19"/>
      <c r="T1310" s="18"/>
    </row>
    <row r="1311" spans="1:20" x14ac:dyDescent="0.3">
      <c r="A1311" s="10">
        <f t="shared" si="134"/>
        <v>1070106</v>
      </c>
      <c r="B1311" s="10" t="s">
        <v>953</v>
      </c>
      <c r="C1311">
        <v>1</v>
      </c>
      <c r="D1311" s="11" t="s">
        <v>1463</v>
      </c>
      <c r="E1311" s="11">
        <v>1</v>
      </c>
      <c r="N1311" s="18"/>
      <c r="O1311" s="18"/>
      <c r="P1311" s="18"/>
      <c r="Q1311" s="14"/>
      <c r="R1311" s="18"/>
      <c r="S1311" s="19"/>
      <c r="T1311" s="18"/>
    </row>
    <row r="1312" spans="1:20" x14ac:dyDescent="0.3">
      <c r="A1312" s="10">
        <f t="shared" si="134"/>
        <v>1070106</v>
      </c>
      <c r="B1312" s="10" t="s">
        <v>953</v>
      </c>
      <c r="C1312">
        <v>1</v>
      </c>
      <c r="D1312" s="11" t="s">
        <v>2155</v>
      </c>
      <c r="E1312" s="11">
        <v>1</v>
      </c>
      <c r="N1312" s="18"/>
      <c r="O1312" s="18"/>
      <c r="P1312" s="18"/>
      <c r="Q1312" s="14"/>
      <c r="R1312" s="18"/>
      <c r="S1312" s="19"/>
      <c r="T1312" s="18"/>
    </row>
    <row r="1313" spans="1:20" x14ac:dyDescent="0.3">
      <c r="A1313" s="10">
        <f t="shared" si="134"/>
        <v>1070106</v>
      </c>
      <c r="B1313" s="10" t="s">
        <v>953</v>
      </c>
      <c r="C1313">
        <v>2</v>
      </c>
      <c r="D1313" s="11" t="s">
        <v>2168</v>
      </c>
      <c r="E1313" s="11">
        <v>1</v>
      </c>
      <c r="N1313" s="18"/>
      <c r="O1313" s="18"/>
      <c r="P1313" s="18"/>
      <c r="Q1313" s="14"/>
      <c r="R1313" s="18"/>
      <c r="S1313" s="19"/>
      <c r="T1313" s="18"/>
    </row>
    <row r="1314" spans="1:20" x14ac:dyDescent="0.3">
      <c r="A1314" s="10">
        <f t="shared" si="134"/>
        <v>1070106</v>
      </c>
      <c r="B1314" s="10" t="s">
        <v>953</v>
      </c>
      <c r="C1314">
        <v>1</v>
      </c>
      <c r="D1314" s="11" t="s">
        <v>2169</v>
      </c>
      <c r="E1314" s="11">
        <v>1</v>
      </c>
      <c r="N1314" s="18"/>
      <c r="O1314" s="18"/>
      <c r="P1314" s="18"/>
      <c r="Q1314" s="14"/>
      <c r="R1314" s="18"/>
      <c r="S1314" s="19"/>
      <c r="T1314" s="18"/>
    </row>
    <row r="1315" spans="1:20" x14ac:dyDescent="0.3">
      <c r="A1315" s="10">
        <f t="shared" si="134"/>
        <v>1070106</v>
      </c>
      <c r="B1315" s="10" t="s">
        <v>953</v>
      </c>
      <c r="C1315">
        <v>1</v>
      </c>
      <c r="D1315" s="11" t="s">
        <v>2170</v>
      </c>
      <c r="E1315" s="11">
        <v>1</v>
      </c>
      <c r="N1315" s="18"/>
      <c r="O1315" s="18"/>
      <c r="P1315" s="18"/>
      <c r="Q1315" s="14"/>
      <c r="R1315" s="18"/>
      <c r="S1315" s="19"/>
      <c r="T1315" s="18"/>
    </row>
    <row r="1316" spans="1:20" x14ac:dyDescent="0.3">
      <c r="A1316" s="10">
        <f t="shared" si="134"/>
        <v>1070106</v>
      </c>
      <c r="B1316" s="10" t="s">
        <v>953</v>
      </c>
      <c r="C1316">
        <v>1</v>
      </c>
      <c r="D1316" s="11" t="s">
        <v>2171</v>
      </c>
      <c r="E1316" s="11">
        <v>1</v>
      </c>
      <c r="N1316" s="18"/>
      <c r="O1316" s="18"/>
      <c r="P1316" s="18"/>
      <c r="Q1316" s="14"/>
      <c r="R1316" s="18"/>
      <c r="S1316" s="19"/>
      <c r="T1316" s="18"/>
    </row>
    <row r="1317" spans="1:20" x14ac:dyDescent="0.3">
      <c r="A1317" s="10">
        <f t="shared" si="134"/>
        <v>1070106</v>
      </c>
      <c r="B1317" s="10" t="s">
        <v>953</v>
      </c>
      <c r="C1317">
        <v>1</v>
      </c>
      <c r="D1317" s="11" t="s">
        <v>2172</v>
      </c>
      <c r="E1317" s="11">
        <v>1</v>
      </c>
      <c r="N1317" s="18"/>
      <c r="O1317" s="18"/>
      <c r="P1317" s="18"/>
      <c r="Q1317" s="14"/>
      <c r="R1317" s="18"/>
      <c r="S1317" s="19"/>
      <c r="T1317" s="18"/>
    </row>
    <row r="1318" spans="1:20" x14ac:dyDescent="0.3">
      <c r="A1318" s="10">
        <v>1070105</v>
      </c>
      <c r="B1318" s="10" t="s">
        <v>954</v>
      </c>
      <c r="C1318">
        <v>1</v>
      </c>
      <c r="D1318" t="s">
        <v>2173</v>
      </c>
      <c r="F1318" s="12"/>
      <c r="G1318">
        <v>1</v>
      </c>
      <c r="H1318" s="11" t="s">
        <v>2174</v>
      </c>
      <c r="I1318">
        <v>1</v>
      </c>
      <c r="J1318" s="12">
        <f>K1318/L1318</f>
        <v>0.6428571428571429</v>
      </c>
      <c r="K1318">
        <v>9</v>
      </c>
      <c r="L1318">
        <v>14</v>
      </c>
      <c r="N1318" s="18"/>
      <c r="O1318" s="18"/>
      <c r="P1318" s="18"/>
      <c r="Q1318" s="14"/>
      <c r="R1318" s="18"/>
      <c r="S1318" s="19"/>
      <c r="T1318" s="18"/>
    </row>
    <row r="1319" spans="1:20" x14ac:dyDescent="0.3">
      <c r="A1319" s="10">
        <f t="shared" ref="A1319:B1324" si="135">A1318</f>
        <v>1070105</v>
      </c>
      <c r="B1319" s="10" t="s">
        <v>954</v>
      </c>
      <c r="C1319">
        <v>1</v>
      </c>
      <c r="D1319" s="11" t="s">
        <v>2175</v>
      </c>
      <c r="E1319" s="11">
        <v>1</v>
      </c>
      <c r="G1319">
        <v>1</v>
      </c>
      <c r="H1319" s="11" t="s">
        <v>2176</v>
      </c>
      <c r="I1319">
        <v>1</v>
      </c>
      <c r="N1319" s="18"/>
      <c r="O1319" s="18"/>
      <c r="P1319" s="18"/>
      <c r="Q1319" s="14"/>
      <c r="R1319" s="18"/>
      <c r="S1319" s="19"/>
      <c r="T1319" s="18"/>
    </row>
    <row r="1320" spans="1:20" x14ac:dyDescent="0.3">
      <c r="A1320" s="10">
        <f t="shared" si="135"/>
        <v>1070105</v>
      </c>
      <c r="B1320" s="10" t="s">
        <v>954</v>
      </c>
      <c r="C1320">
        <v>1</v>
      </c>
      <c r="D1320" t="s">
        <v>2177</v>
      </c>
      <c r="G1320">
        <v>1</v>
      </c>
      <c r="H1320" s="11" t="s">
        <v>2178</v>
      </c>
      <c r="I1320">
        <v>1</v>
      </c>
      <c r="N1320" s="18"/>
      <c r="O1320" s="18"/>
      <c r="P1320" s="18"/>
      <c r="Q1320" s="14"/>
      <c r="R1320" s="18"/>
      <c r="S1320" s="19"/>
      <c r="T1320" s="18"/>
    </row>
    <row r="1321" spans="1:20" x14ac:dyDescent="0.3">
      <c r="A1321" s="10">
        <f t="shared" si="135"/>
        <v>1070105</v>
      </c>
      <c r="B1321" s="10" t="s">
        <v>954</v>
      </c>
      <c r="C1321">
        <v>1</v>
      </c>
      <c r="D1321" t="s">
        <v>2179</v>
      </c>
      <c r="G1321">
        <v>1</v>
      </c>
      <c r="H1321" s="11" t="s">
        <v>2180</v>
      </c>
      <c r="I1321">
        <v>1</v>
      </c>
      <c r="N1321" s="18"/>
      <c r="O1321" s="18"/>
      <c r="P1321" s="18"/>
      <c r="Q1321" s="14"/>
      <c r="R1321" s="18"/>
      <c r="S1321" s="19"/>
      <c r="T1321" s="18"/>
    </row>
    <row r="1322" spans="1:20" x14ac:dyDescent="0.3">
      <c r="A1322" s="10">
        <f t="shared" si="135"/>
        <v>1070105</v>
      </c>
      <c r="B1322" s="10" t="s">
        <v>954</v>
      </c>
      <c r="C1322">
        <v>1</v>
      </c>
      <c r="D1322" s="11" t="s">
        <v>2181</v>
      </c>
      <c r="E1322" s="11">
        <v>1</v>
      </c>
      <c r="H1322" t="s">
        <v>2182</v>
      </c>
      <c r="I1322">
        <v>1</v>
      </c>
      <c r="N1322" s="18"/>
      <c r="O1322" s="18"/>
      <c r="P1322" s="18"/>
      <c r="Q1322" s="14"/>
      <c r="R1322" s="18"/>
      <c r="S1322" s="19"/>
      <c r="T1322" s="18"/>
    </row>
    <row r="1323" spans="1:20" x14ac:dyDescent="0.3">
      <c r="A1323" s="10">
        <f t="shared" si="135"/>
        <v>1070105</v>
      </c>
      <c r="B1323" s="10" t="s">
        <v>954</v>
      </c>
      <c r="C1323">
        <v>1</v>
      </c>
      <c r="D1323" s="11" t="s">
        <v>2183</v>
      </c>
      <c r="E1323" s="11">
        <v>1</v>
      </c>
      <c r="H1323" t="s">
        <v>2184</v>
      </c>
      <c r="I1323">
        <v>1</v>
      </c>
      <c r="N1323" s="18"/>
      <c r="O1323" s="18"/>
      <c r="P1323" s="18"/>
      <c r="Q1323" s="14"/>
      <c r="R1323" s="18"/>
      <c r="S1323" s="19"/>
      <c r="T1323" s="18"/>
    </row>
    <row r="1324" spans="1:20" x14ac:dyDescent="0.3">
      <c r="A1324" s="10">
        <f t="shared" si="135"/>
        <v>1070105</v>
      </c>
      <c r="B1324" s="10" t="s">
        <v>954</v>
      </c>
      <c r="C1324">
        <v>2</v>
      </c>
      <c r="D1324" s="11" t="s">
        <v>191</v>
      </c>
      <c r="E1324" s="11">
        <v>1</v>
      </c>
      <c r="N1324" s="18"/>
      <c r="O1324" s="18"/>
      <c r="P1324" s="18"/>
      <c r="Q1324" s="14"/>
      <c r="R1324" s="18"/>
      <c r="S1324" s="19"/>
      <c r="T1324" s="18"/>
    </row>
    <row r="1325" spans="1:20" x14ac:dyDescent="0.3">
      <c r="A1325" s="10">
        <v>1070103</v>
      </c>
      <c r="B1325" s="10" t="s">
        <v>955</v>
      </c>
      <c r="C1325">
        <v>1</v>
      </c>
      <c r="D1325" t="s">
        <v>2185</v>
      </c>
      <c r="F1325" s="12"/>
      <c r="H1325" t="s">
        <v>2186</v>
      </c>
      <c r="I1325">
        <v>1</v>
      </c>
      <c r="J1325" s="12">
        <f>K1325/L1325</f>
        <v>0.2</v>
      </c>
      <c r="K1325">
        <v>2</v>
      </c>
      <c r="L1325">
        <v>10</v>
      </c>
      <c r="N1325" s="18"/>
      <c r="O1325" s="18"/>
      <c r="P1325" s="18"/>
      <c r="Q1325" s="14"/>
      <c r="R1325" s="18"/>
      <c r="S1325" s="19"/>
      <c r="T1325" s="18"/>
    </row>
    <row r="1326" spans="1:20" x14ac:dyDescent="0.3">
      <c r="A1326" s="10">
        <f t="shared" ref="A1326:B1329" si="136">A1325</f>
        <v>1070103</v>
      </c>
      <c r="B1326" s="10" t="s">
        <v>955</v>
      </c>
      <c r="C1326">
        <v>1</v>
      </c>
      <c r="D1326" t="s">
        <v>2187</v>
      </c>
      <c r="H1326" t="s">
        <v>2188</v>
      </c>
      <c r="I1326">
        <v>1</v>
      </c>
      <c r="N1326" s="18"/>
      <c r="O1326" s="18"/>
      <c r="P1326" s="18"/>
      <c r="Q1326" s="14"/>
      <c r="R1326" s="18"/>
      <c r="S1326" s="19"/>
      <c r="T1326" s="18"/>
    </row>
    <row r="1327" spans="1:20" x14ac:dyDescent="0.3">
      <c r="A1327" s="10">
        <f t="shared" si="136"/>
        <v>1070103</v>
      </c>
      <c r="B1327" s="10" t="s">
        <v>955</v>
      </c>
      <c r="C1327">
        <v>1</v>
      </c>
      <c r="D1327" s="11" t="s">
        <v>2189</v>
      </c>
      <c r="E1327" s="11">
        <v>1</v>
      </c>
      <c r="H1327" t="s">
        <v>2190</v>
      </c>
      <c r="I1327">
        <v>1</v>
      </c>
      <c r="N1327" s="18"/>
      <c r="O1327" s="18"/>
      <c r="P1327" s="18"/>
      <c r="Q1327" s="14"/>
      <c r="R1327" s="18"/>
      <c r="S1327" s="19"/>
      <c r="T1327" s="18"/>
    </row>
    <row r="1328" spans="1:20" x14ac:dyDescent="0.3">
      <c r="A1328" s="10">
        <f t="shared" si="136"/>
        <v>1070103</v>
      </c>
      <c r="B1328" s="10" t="s">
        <v>955</v>
      </c>
      <c r="C1328">
        <v>1</v>
      </c>
      <c r="D1328" t="s">
        <v>2191</v>
      </c>
      <c r="G1328">
        <v>1</v>
      </c>
      <c r="H1328" s="11" t="s">
        <v>2192</v>
      </c>
      <c r="I1328">
        <v>1</v>
      </c>
      <c r="N1328" s="18"/>
      <c r="O1328" s="18"/>
      <c r="P1328" s="18"/>
      <c r="Q1328" s="14"/>
      <c r="R1328" s="18"/>
      <c r="S1328" s="19"/>
      <c r="T1328" s="18"/>
    </row>
    <row r="1329" spans="1:20" x14ac:dyDescent="0.3">
      <c r="A1329" s="10">
        <f t="shared" si="136"/>
        <v>1070103</v>
      </c>
      <c r="B1329" s="10" t="s">
        <v>955</v>
      </c>
      <c r="C1329">
        <v>1</v>
      </c>
      <c r="D1329" t="s">
        <v>2193</v>
      </c>
      <c r="H1329" t="s">
        <v>286</v>
      </c>
      <c r="I1329">
        <v>1</v>
      </c>
      <c r="N1329" s="18"/>
      <c r="O1329" s="18"/>
      <c r="P1329" s="18"/>
      <c r="Q1329" s="14"/>
      <c r="R1329" s="18"/>
      <c r="S1329" s="19"/>
      <c r="T1329" s="18"/>
    </row>
    <row r="1330" spans="1:20" x14ac:dyDescent="0.3">
      <c r="A1330" s="10">
        <v>1070102</v>
      </c>
      <c r="B1330" s="10" t="s">
        <v>956</v>
      </c>
      <c r="C1330">
        <v>1</v>
      </c>
      <c r="D1330" t="s">
        <v>2194</v>
      </c>
      <c r="F1330" s="12"/>
      <c r="G1330">
        <v>1</v>
      </c>
      <c r="H1330" s="11" t="s">
        <v>2195</v>
      </c>
      <c r="I1330">
        <v>1</v>
      </c>
      <c r="J1330" s="12">
        <f>K1330/L1330</f>
        <v>0.7</v>
      </c>
      <c r="K1330">
        <v>14</v>
      </c>
      <c r="L1330">
        <v>20</v>
      </c>
      <c r="N1330" s="18"/>
      <c r="O1330" s="18"/>
      <c r="P1330" s="18"/>
      <c r="Q1330" s="14"/>
      <c r="R1330" s="18"/>
      <c r="S1330" s="19"/>
      <c r="T1330" s="18"/>
    </row>
    <row r="1331" spans="1:20" x14ac:dyDescent="0.3">
      <c r="A1331" s="10">
        <f t="shared" ref="A1331:B1343" si="137">A1330</f>
        <v>1070102</v>
      </c>
      <c r="B1331" s="10" t="s">
        <v>956</v>
      </c>
      <c r="C1331">
        <v>1</v>
      </c>
      <c r="D1331" s="11" t="s">
        <v>2196</v>
      </c>
      <c r="E1331" s="11">
        <v>1</v>
      </c>
      <c r="G1331">
        <v>1</v>
      </c>
      <c r="H1331" s="11" t="s">
        <v>2197</v>
      </c>
      <c r="I1331">
        <v>1</v>
      </c>
      <c r="N1331" s="18"/>
      <c r="O1331" s="18"/>
      <c r="P1331" s="18"/>
      <c r="Q1331" s="14"/>
      <c r="R1331" s="18"/>
      <c r="S1331" s="19"/>
      <c r="T1331" s="18"/>
    </row>
    <row r="1332" spans="1:20" x14ac:dyDescent="0.3">
      <c r="A1332" s="10">
        <f t="shared" si="137"/>
        <v>1070102</v>
      </c>
      <c r="B1332" s="10" t="s">
        <v>956</v>
      </c>
      <c r="C1332">
        <v>1</v>
      </c>
      <c r="D1332" t="s">
        <v>2198</v>
      </c>
      <c r="G1332">
        <v>1</v>
      </c>
      <c r="H1332" s="11" t="s">
        <v>2199</v>
      </c>
      <c r="I1332">
        <v>1</v>
      </c>
      <c r="N1332" s="18"/>
      <c r="O1332" s="18"/>
      <c r="P1332" s="18"/>
      <c r="Q1332" s="14"/>
      <c r="R1332" s="18"/>
      <c r="S1332" s="19"/>
      <c r="T1332" s="18"/>
    </row>
    <row r="1333" spans="1:20" x14ac:dyDescent="0.3">
      <c r="A1333" s="10">
        <f t="shared" si="137"/>
        <v>1070102</v>
      </c>
      <c r="B1333" s="10" t="s">
        <v>956</v>
      </c>
      <c r="C1333">
        <v>1</v>
      </c>
      <c r="D1333" s="11" t="s">
        <v>2200</v>
      </c>
      <c r="E1333" s="11">
        <v>1</v>
      </c>
      <c r="G1333">
        <v>1</v>
      </c>
      <c r="H1333" s="11" t="s">
        <v>27</v>
      </c>
      <c r="I1333">
        <v>1</v>
      </c>
      <c r="N1333" s="18"/>
      <c r="O1333" s="18"/>
      <c r="P1333" s="18"/>
      <c r="Q1333" s="14"/>
      <c r="R1333" s="18"/>
      <c r="S1333" s="19"/>
      <c r="T1333" s="18"/>
    </row>
    <row r="1334" spans="1:20" x14ac:dyDescent="0.3">
      <c r="A1334" s="10">
        <f t="shared" si="137"/>
        <v>1070102</v>
      </c>
      <c r="B1334" s="10" t="s">
        <v>956</v>
      </c>
      <c r="C1334">
        <v>1</v>
      </c>
      <c r="D1334" s="11" t="s">
        <v>2201</v>
      </c>
      <c r="E1334" s="11">
        <v>1</v>
      </c>
      <c r="G1334">
        <v>1</v>
      </c>
      <c r="H1334" s="11" t="s">
        <v>2202</v>
      </c>
      <c r="I1334">
        <v>1</v>
      </c>
      <c r="N1334" s="18"/>
      <c r="O1334" s="18"/>
      <c r="P1334" s="18"/>
      <c r="Q1334" s="14"/>
      <c r="R1334" s="18"/>
      <c r="S1334" s="19"/>
      <c r="T1334" s="18"/>
    </row>
    <row r="1335" spans="1:20" x14ac:dyDescent="0.3">
      <c r="A1335" s="10">
        <f t="shared" si="137"/>
        <v>1070102</v>
      </c>
      <c r="B1335" s="10" t="s">
        <v>956</v>
      </c>
      <c r="C1335">
        <v>1</v>
      </c>
      <c r="D1335" t="s">
        <v>2019</v>
      </c>
      <c r="G1335">
        <v>1</v>
      </c>
      <c r="H1335" s="11" t="s">
        <v>2203</v>
      </c>
      <c r="I1335">
        <v>1</v>
      </c>
      <c r="N1335" s="18"/>
      <c r="O1335" s="18"/>
      <c r="P1335" s="18"/>
      <c r="Q1335" s="14"/>
      <c r="R1335" s="18"/>
      <c r="S1335" s="19"/>
      <c r="T1335" s="18"/>
    </row>
    <row r="1336" spans="1:20" x14ac:dyDescent="0.3">
      <c r="A1336" s="10">
        <f t="shared" si="137"/>
        <v>1070102</v>
      </c>
      <c r="B1336" s="10" t="s">
        <v>956</v>
      </c>
      <c r="C1336">
        <v>1</v>
      </c>
      <c r="D1336" s="11" t="s">
        <v>27</v>
      </c>
      <c r="E1336" s="11">
        <v>1</v>
      </c>
      <c r="N1336" s="18"/>
      <c r="O1336" s="18"/>
      <c r="P1336" s="18"/>
      <c r="Q1336" s="14"/>
      <c r="R1336" s="18"/>
      <c r="S1336" s="19"/>
      <c r="T1336" s="18"/>
    </row>
    <row r="1337" spans="1:20" x14ac:dyDescent="0.3">
      <c r="A1337" s="10">
        <f t="shared" si="137"/>
        <v>1070102</v>
      </c>
      <c r="B1337" s="10" t="s">
        <v>956</v>
      </c>
      <c r="C1337">
        <v>1</v>
      </c>
      <c r="D1337" s="11" t="s">
        <v>2204</v>
      </c>
      <c r="E1337" s="11">
        <v>1</v>
      </c>
      <c r="N1337" s="18"/>
      <c r="O1337" s="18"/>
      <c r="P1337" s="18"/>
      <c r="Q1337" s="14"/>
      <c r="R1337" s="18"/>
      <c r="S1337" s="19"/>
      <c r="T1337" s="18"/>
    </row>
    <row r="1338" spans="1:20" x14ac:dyDescent="0.3">
      <c r="A1338" s="10">
        <f t="shared" si="137"/>
        <v>1070102</v>
      </c>
      <c r="B1338" s="10" t="s">
        <v>956</v>
      </c>
      <c r="C1338">
        <v>1</v>
      </c>
      <c r="D1338" t="s">
        <v>2205</v>
      </c>
      <c r="N1338" s="18"/>
      <c r="O1338" s="18"/>
      <c r="P1338" s="18"/>
      <c r="Q1338" s="14"/>
      <c r="R1338" s="18"/>
      <c r="S1338" s="19"/>
      <c r="T1338" s="18"/>
    </row>
    <row r="1339" spans="1:20" x14ac:dyDescent="0.3">
      <c r="A1339" s="10">
        <f t="shared" si="137"/>
        <v>1070102</v>
      </c>
      <c r="B1339" s="10" t="s">
        <v>956</v>
      </c>
      <c r="C1339">
        <v>1</v>
      </c>
      <c r="D1339" s="11" t="s">
        <v>50</v>
      </c>
      <c r="E1339" s="11">
        <v>1</v>
      </c>
      <c r="N1339" s="18"/>
      <c r="O1339" s="18"/>
      <c r="P1339" s="18"/>
      <c r="Q1339" s="14"/>
      <c r="R1339" s="18"/>
      <c r="S1339" s="19"/>
      <c r="T1339" s="18"/>
    </row>
    <row r="1340" spans="1:20" x14ac:dyDescent="0.3">
      <c r="A1340" s="10">
        <f t="shared" si="137"/>
        <v>1070102</v>
      </c>
      <c r="B1340" s="10" t="s">
        <v>956</v>
      </c>
      <c r="C1340">
        <v>1</v>
      </c>
      <c r="D1340" s="11" t="s">
        <v>2206</v>
      </c>
      <c r="E1340" s="11">
        <v>1</v>
      </c>
      <c r="N1340" s="18"/>
      <c r="O1340" s="18"/>
      <c r="P1340" s="18"/>
      <c r="Q1340" s="14"/>
      <c r="R1340" s="18"/>
      <c r="S1340" s="19"/>
      <c r="T1340" s="18"/>
    </row>
    <row r="1341" spans="1:20" x14ac:dyDescent="0.3">
      <c r="A1341" s="10">
        <f t="shared" si="137"/>
        <v>1070102</v>
      </c>
      <c r="B1341" s="10" t="s">
        <v>956</v>
      </c>
      <c r="C1341">
        <v>1</v>
      </c>
      <c r="D1341" s="11" t="s">
        <v>2207</v>
      </c>
      <c r="E1341" s="11">
        <v>1</v>
      </c>
      <c r="N1341" s="18"/>
      <c r="O1341" s="18"/>
      <c r="P1341" s="18"/>
      <c r="Q1341" s="14"/>
      <c r="R1341" s="18"/>
      <c r="S1341" s="19"/>
      <c r="T1341" s="18"/>
    </row>
    <row r="1342" spans="1:20" x14ac:dyDescent="0.3">
      <c r="A1342" s="10">
        <f t="shared" si="137"/>
        <v>1070102</v>
      </c>
      <c r="B1342" s="10" t="s">
        <v>956</v>
      </c>
      <c r="C1342">
        <v>1</v>
      </c>
      <c r="D1342" t="s">
        <v>2208</v>
      </c>
      <c r="N1342" s="18"/>
      <c r="O1342" s="18"/>
      <c r="P1342" s="18"/>
      <c r="Q1342" s="14"/>
      <c r="R1342" s="18"/>
      <c r="S1342" s="19"/>
      <c r="T1342" s="18"/>
    </row>
    <row r="1343" spans="1:20" x14ac:dyDescent="0.3">
      <c r="A1343" s="10">
        <f t="shared" si="137"/>
        <v>1070102</v>
      </c>
      <c r="B1343" s="10" t="s">
        <v>956</v>
      </c>
      <c r="C1343">
        <v>1</v>
      </c>
      <c r="D1343" t="s">
        <v>2209</v>
      </c>
      <c r="N1343" s="18"/>
      <c r="O1343" s="18"/>
      <c r="P1343" s="18"/>
      <c r="Q1343" s="14"/>
      <c r="R1343" s="18"/>
      <c r="S1343" s="19"/>
      <c r="T1343" s="18"/>
    </row>
    <row r="1344" spans="1:20" x14ac:dyDescent="0.3">
      <c r="A1344" s="10">
        <v>1070101</v>
      </c>
      <c r="B1344" s="10" t="s">
        <v>957</v>
      </c>
      <c r="C1344">
        <v>1</v>
      </c>
      <c r="D1344" s="11" t="s">
        <v>2210</v>
      </c>
      <c r="E1344" s="11">
        <v>1</v>
      </c>
      <c r="F1344" s="12"/>
      <c r="H1344" t="s">
        <v>2211</v>
      </c>
      <c r="I1344">
        <v>1</v>
      </c>
      <c r="J1344" s="12">
        <f>K1344/L1344</f>
        <v>0.88</v>
      </c>
      <c r="K1344">
        <v>22</v>
      </c>
      <c r="L1344">
        <v>25</v>
      </c>
      <c r="N1344" s="18"/>
      <c r="O1344" s="18"/>
      <c r="P1344" s="18"/>
      <c r="Q1344" s="14"/>
      <c r="R1344" s="18"/>
      <c r="S1344" s="19"/>
      <c r="T1344" s="18"/>
    </row>
    <row r="1345" spans="1:20" x14ac:dyDescent="0.3">
      <c r="A1345" s="10">
        <f t="shared" ref="A1345:B1360" si="138">A1344</f>
        <v>1070101</v>
      </c>
      <c r="B1345" s="10" t="s">
        <v>957</v>
      </c>
      <c r="C1345">
        <v>1</v>
      </c>
      <c r="D1345" s="11" t="s">
        <v>2212</v>
      </c>
      <c r="E1345" s="11">
        <v>1</v>
      </c>
      <c r="G1345">
        <v>1</v>
      </c>
      <c r="H1345" s="11" t="s">
        <v>2213</v>
      </c>
      <c r="I1345">
        <v>1</v>
      </c>
      <c r="N1345" s="18"/>
      <c r="O1345" s="18"/>
      <c r="P1345" s="18"/>
      <c r="Q1345" s="14"/>
      <c r="R1345" s="18"/>
      <c r="S1345" s="19"/>
      <c r="T1345" s="18"/>
    </row>
    <row r="1346" spans="1:20" x14ac:dyDescent="0.3">
      <c r="A1346" s="10">
        <f t="shared" si="138"/>
        <v>1070101</v>
      </c>
      <c r="B1346" s="10" t="s">
        <v>957</v>
      </c>
      <c r="C1346">
        <v>1</v>
      </c>
      <c r="D1346" s="11" t="s">
        <v>2214</v>
      </c>
      <c r="E1346" s="11">
        <v>1</v>
      </c>
      <c r="G1346">
        <v>1</v>
      </c>
      <c r="H1346" s="11" t="s">
        <v>2215</v>
      </c>
      <c r="I1346">
        <v>1</v>
      </c>
      <c r="N1346" s="18"/>
      <c r="O1346" s="18"/>
      <c r="P1346" s="18"/>
      <c r="Q1346" s="14"/>
      <c r="R1346" s="18"/>
      <c r="S1346" s="19"/>
      <c r="T1346" s="18"/>
    </row>
    <row r="1347" spans="1:20" x14ac:dyDescent="0.3">
      <c r="A1347" s="10">
        <f t="shared" si="138"/>
        <v>1070101</v>
      </c>
      <c r="B1347" s="10" t="s">
        <v>957</v>
      </c>
      <c r="C1347">
        <v>1</v>
      </c>
      <c r="D1347" s="11" t="s">
        <v>2216</v>
      </c>
      <c r="E1347" s="11">
        <v>1</v>
      </c>
      <c r="G1347">
        <v>1</v>
      </c>
      <c r="H1347" s="11" t="s">
        <v>2217</v>
      </c>
      <c r="I1347">
        <v>1</v>
      </c>
      <c r="N1347" s="18"/>
      <c r="O1347" s="18"/>
      <c r="P1347" s="18"/>
      <c r="Q1347" s="14"/>
      <c r="R1347" s="18"/>
      <c r="S1347" s="19"/>
      <c r="T1347" s="18"/>
    </row>
    <row r="1348" spans="1:20" x14ac:dyDescent="0.3">
      <c r="A1348" s="10">
        <f t="shared" si="138"/>
        <v>1070101</v>
      </c>
      <c r="B1348" s="10" t="s">
        <v>957</v>
      </c>
      <c r="C1348">
        <v>1</v>
      </c>
      <c r="D1348" s="11" t="s">
        <v>2218</v>
      </c>
      <c r="E1348" s="11">
        <v>1</v>
      </c>
      <c r="N1348" s="18"/>
      <c r="O1348" s="18"/>
      <c r="P1348" s="18"/>
      <c r="Q1348" s="14"/>
      <c r="R1348" s="18"/>
      <c r="S1348" s="19"/>
      <c r="T1348" s="18"/>
    </row>
    <row r="1349" spans="1:20" x14ac:dyDescent="0.3">
      <c r="A1349" s="10">
        <f t="shared" si="138"/>
        <v>1070101</v>
      </c>
      <c r="B1349" s="10" t="s">
        <v>957</v>
      </c>
      <c r="C1349">
        <v>1</v>
      </c>
      <c r="D1349" t="s">
        <v>2219</v>
      </c>
      <c r="N1349" s="18"/>
      <c r="O1349" s="18"/>
      <c r="P1349" s="18"/>
      <c r="Q1349" s="14"/>
      <c r="R1349" s="18"/>
      <c r="S1349" s="19"/>
      <c r="T1349" s="18"/>
    </row>
    <row r="1350" spans="1:20" x14ac:dyDescent="0.3">
      <c r="A1350" s="10">
        <f t="shared" si="138"/>
        <v>1070101</v>
      </c>
      <c r="B1350" s="10" t="s">
        <v>957</v>
      </c>
      <c r="C1350">
        <v>1</v>
      </c>
      <c r="D1350" s="11" t="s">
        <v>2213</v>
      </c>
      <c r="E1350" s="11">
        <v>1</v>
      </c>
      <c r="N1350" s="18"/>
      <c r="O1350" s="18"/>
      <c r="P1350" s="18"/>
      <c r="Q1350" s="14"/>
      <c r="R1350" s="18"/>
      <c r="S1350" s="19"/>
      <c r="T1350" s="18"/>
    </row>
    <row r="1351" spans="1:20" x14ac:dyDescent="0.3">
      <c r="A1351" s="10">
        <f t="shared" si="138"/>
        <v>1070101</v>
      </c>
      <c r="B1351" s="10" t="s">
        <v>957</v>
      </c>
      <c r="C1351">
        <v>1</v>
      </c>
      <c r="D1351" s="11" t="s">
        <v>2220</v>
      </c>
      <c r="E1351" s="11">
        <v>1</v>
      </c>
      <c r="N1351" s="18"/>
      <c r="O1351" s="18"/>
      <c r="P1351" s="18"/>
      <c r="Q1351" s="14"/>
      <c r="R1351" s="18"/>
      <c r="S1351" s="19"/>
      <c r="T1351" s="18"/>
    </row>
    <row r="1352" spans="1:20" x14ac:dyDescent="0.3">
      <c r="A1352" s="10">
        <f t="shared" si="138"/>
        <v>1070101</v>
      </c>
      <c r="B1352" s="10" t="s">
        <v>957</v>
      </c>
      <c r="C1352">
        <v>3</v>
      </c>
      <c r="D1352" s="11" t="s">
        <v>2221</v>
      </c>
      <c r="E1352" s="11">
        <v>1</v>
      </c>
      <c r="N1352" s="18"/>
      <c r="O1352" s="18"/>
      <c r="P1352" s="18"/>
      <c r="Q1352" s="14"/>
      <c r="R1352" s="18"/>
      <c r="S1352" s="19"/>
      <c r="T1352" s="18"/>
    </row>
    <row r="1353" spans="1:20" x14ac:dyDescent="0.3">
      <c r="A1353" s="10">
        <f t="shared" si="138"/>
        <v>1070101</v>
      </c>
      <c r="B1353" s="10" t="s">
        <v>957</v>
      </c>
      <c r="C1353">
        <v>1</v>
      </c>
      <c r="D1353" s="11" t="s">
        <v>2222</v>
      </c>
      <c r="E1353" s="11">
        <v>1</v>
      </c>
      <c r="N1353" s="18"/>
      <c r="O1353" s="18"/>
      <c r="P1353" s="18"/>
      <c r="Q1353" s="14"/>
      <c r="R1353" s="18"/>
      <c r="S1353" s="19"/>
      <c r="T1353" s="18"/>
    </row>
    <row r="1354" spans="1:20" x14ac:dyDescent="0.3">
      <c r="A1354" s="10">
        <f t="shared" si="138"/>
        <v>1070101</v>
      </c>
      <c r="B1354" s="10" t="s">
        <v>957</v>
      </c>
      <c r="C1354">
        <v>1</v>
      </c>
      <c r="D1354" s="11" t="s">
        <v>2223</v>
      </c>
      <c r="E1354" s="11">
        <v>1</v>
      </c>
      <c r="N1354" s="18"/>
      <c r="O1354" s="18"/>
      <c r="P1354" s="18"/>
      <c r="Q1354" s="14"/>
      <c r="R1354" s="18"/>
      <c r="S1354" s="19"/>
      <c r="T1354" s="18"/>
    </row>
    <row r="1355" spans="1:20" x14ac:dyDescent="0.3">
      <c r="A1355" s="10">
        <f t="shared" si="138"/>
        <v>1070101</v>
      </c>
      <c r="B1355" s="10" t="s">
        <v>957</v>
      </c>
      <c r="C1355">
        <v>1</v>
      </c>
      <c r="D1355" s="11" t="s">
        <v>2224</v>
      </c>
      <c r="E1355" s="11">
        <v>1</v>
      </c>
      <c r="N1355" s="18"/>
      <c r="O1355" s="18"/>
      <c r="P1355" s="18"/>
      <c r="Q1355" s="14"/>
      <c r="R1355" s="18"/>
      <c r="S1355" s="19"/>
      <c r="T1355" s="18"/>
    </row>
    <row r="1356" spans="1:20" x14ac:dyDescent="0.3">
      <c r="A1356" s="10">
        <f t="shared" si="138"/>
        <v>1070101</v>
      </c>
      <c r="B1356" s="10" t="s">
        <v>957</v>
      </c>
      <c r="C1356">
        <v>1</v>
      </c>
      <c r="D1356" t="s">
        <v>2225</v>
      </c>
      <c r="N1356" s="18"/>
      <c r="O1356" s="18"/>
      <c r="P1356" s="18"/>
      <c r="Q1356" s="14"/>
      <c r="R1356" s="18"/>
      <c r="S1356" s="19"/>
      <c r="T1356" s="18"/>
    </row>
    <row r="1357" spans="1:20" x14ac:dyDescent="0.3">
      <c r="A1357" s="10">
        <f t="shared" si="138"/>
        <v>1070101</v>
      </c>
      <c r="B1357" s="10" t="s">
        <v>957</v>
      </c>
      <c r="C1357">
        <v>1</v>
      </c>
      <c r="D1357" s="11" t="s">
        <v>2226</v>
      </c>
      <c r="E1357" s="11">
        <v>1</v>
      </c>
      <c r="N1357" s="18"/>
      <c r="O1357" s="18"/>
      <c r="P1357" s="18"/>
      <c r="Q1357" s="14"/>
      <c r="R1357" s="18"/>
      <c r="S1357" s="19"/>
      <c r="T1357" s="18"/>
    </row>
    <row r="1358" spans="1:20" x14ac:dyDescent="0.3">
      <c r="A1358" s="10">
        <f t="shared" si="138"/>
        <v>1070101</v>
      </c>
      <c r="B1358" s="10" t="s">
        <v>957</v>
      </c>
      <c r="C1358">
        <v>1</v>
      </c>
      <c r="D1358" s="11" t="s">
        <v>2227</v>
      </c>
      <c r="E1358" s="11">
        <v>1</v>
      </c>
      <c r="N1358" s="18"/>
      <c r="O1358" s="18"/>
      <c r="P1358" s="18"/>
      <c r="Q1358" s="14"/>
      <c r="R1358" s="18"/>
      <c r="S1358" s="19"/>
      <c r="T1358" s="18"/>
    </row>
    <row r="1359" spans="1:20" x14ac:dyDescent="0.3">
      <c r="A1359" s="10">
        <f t="shared" si="138"/>
        <v>1070101</v>
      </c>
      <c r="B1359" s="10" t="s">
        <v>957</v>
      </c>
      <c r="C1359">
        <v>1</v>
      </c>
      <c r="D1359" s="11" t="s">
        <v>2228</v>
      </c>
      <c r="E1359" s="11">
        <v>1</v>
      </c>
      <c r="N1359" s="18"/>
      <c r="O1359" s="18"/>
      <c r="P1359" s="18"/>
      <c r="Q1359" s="14"/>
      <c r="R1359" s="18"/>
      <c r="S1359" s="19"/>
      <c r="T1359" s="18"/>
    </row>
    <row r="1360" spans="1:20" x14ac:dyDescent="0.3">
      <c r="A1360" s="10">
        <f t="shared" si="138"/>
        <v>1070101</v>
      </c>
      <c r="B1360" s="10" t="s">
        <v>957</v>
      </c>
      <c r="C1360">
        <v>1</v>
      </c>
      <c r="D1360" s="11" t="s">
        <v>2229</v>
      </c>
      <c r="E1360" s="11">
        <v>1</v>
      </c>
      <c r="N1360" s="18"/>
      <c r="O1360" s="18"/>
      <c r="P1360" s="18"/>
      <c r="Q1360" s="14"/>
      <c r="R1360" s="18"/>
      <c r="S1360" s="19"/>
      <c r="T1360" s="18"/>
    </row>
    <row r="1361" spans="1:20" x14ac:dyDescent="0.3">
      <c r="A1361" s="10">
        <f t="shared" ref="A1361:B1362" si="139">A1360</f>
        <v>1070101</v>
      </c>
      <c r="B1361" s="10" t="s">
        <v>957</v>
      </c>
      <c r="C1361">
        <v>1</v>
      </c>
      <c r="D1361" t="s">
        <v>2230</v>
      </c>
      <c r="N1361" s="18"/>
      <c r="O1361" s="18"/>
      <c r="P1361" s="18"/>
      <c r="Q1361" s="14"/>
      <c r="R1361" s="18"/>
      <c r="S1361" s="19"/>
      <c r="T1361" s="18"/>
    </row>
    <row r="1362" spans="1:20" x14ac:dyDescent="0.3">
      <c r="A1362" s="10">
        <f t="shared" si="139"/>
        <v>1070101</v>
      </c>
      <c r="B1362" s="10" t="s">
        <v>957</v>
      </c>
      <c r="C1362">
        <v>1</v>
      </c>
      <c r="D1362" s="11" t="s">
        <v>2231</v>
      </c>
      <c r="E1362" s="11">
        <v>1</v>
      </c>
      <c r="N1362" s="18"/>
      <c r="O1362" s="18"/>
      <c r="P1362" s="18"/>
      <c r="Q1362" s="14"/>
      <c r="R1362" s="18"/>
      <c r="S1362" s="19"/>
      <c r="T1362" s="18"/>
    </row>
  </sheetData>
  <autoFilter ref="A1:T1362" xr:uid="{DF6AE3B6-F2EE-4700-B33D-71B58B25B10F}"/>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52FBB-A75B-4CD4-BED5-5CD0353F2467}">
  <dimension ref="A2:F38"/>
  <sheetViews>
    <sheetView workbookViewId="0">
      <selection activeCell="G6" sqref="G6"/>
    </sheetView>
  </sheetViews>
  <sheetFormatPr defaultRowHeight="14.4" x14ac:dyDescent="0.3"/>
  <cols>
    <col min="1" max="1" width="26.77734375" customWidth="1"/>
    <col min="2" max="2" width="15" bestFit="1" customWidth="1"/>
    <col min="3" max="3" width="15.5546875" bestFit="1" customWidth="1"/>
    <col min="4" max="4" width="14.88671875" bestFit="1" customWidth="1"/>
    <col min="5" max="5" width="17.88671875" bestFit="1" customWidth="1"/>
  </cols>
  <sheetData>
    <row r="2" spans="1:6" x14ac:dyDescent="0.3">
      <c r="A2" s="1" t="s">
        <v>677</v>
      </c>
      <c r="B2" s="1" t="s">
        <v>678</v>
      </c>
      <c r="C2" s="1" t="s">
        <v>679</v>
      </c>
      <c r="D2" s="1" t="s">
        <v>680</v>
      </c>
      <c r="E2" s="1" t="s">
        <v>681</v>
      </c>
      <c r="F2" s="1" t="s">
        <v>692</v>
      </c>
    </row>
    <row r="3" spans="1:6" x14ac:dyDescent="0.3">
      <c r="A3" s="10" t="s">
        <v>683</v>
      </c>
      <c r="B3" t="s">
        <v>684</v>
      </c>
      <c r="C3" s="24">
        <v>0.27777777777777779</v>
      </c>
      <c r="D3" s="24">
        <v>0.83125000000000004</v>
      </c>
      <c r="E3" s="24">
        <v>0.44642857142857145</v>
      </c>
      <c r="F3">
        <v>8</v>
      </c>
    </row>
    <row r="4" spans="1:6" x14ac:dyDescent="0.3">
      <c r="A4" s="10"/>
      <c r="B4" t="s">
        <v>685</v>
      </c>
      <c r="C4" s="24">
        <v>0.37414965986394555</v>
      </c>
      <c r="D4" s="24">
        <v>0.81370075889593385</v>
      </c>
      <c r="E4" s="24">
        <v>0.40476190476190477</v>
      </c>
      <c r="F4">
        <v>21</v>
      </c>
    </row>
    <row r="5" spans="1:6" x14ac:dyDescent="0.3">
      <c r="A5" s="10"/>
      <c r="B5" t="s">
        <v>686</v>
      </c>
      <c r="C5" s="24">
        <v>0</v>
      </c>
      <c r="D5" s="24">
        <v>0.77072580197580198</v>
      </c>
      <c r="E5" s="24">
        <v>0</v>
      </c>
      <c r="F5">
        <v>8</v>
      </c>
    </row>
    <row r="6" spans="1:6" x14ac:dyDescent="0.3">
      <c r="A6" s="4"/>
      <c r="B6" t="s">
        <v>683</v>
      </c>
      <c r="C6" s="24">
        <v>2.0408163265306121E-2</v>
      </c>
      <c r="D6" s="24">
        <v>0.76046511740950806</v>
      </c>
      <c r="E6" s="24">
        <v>2.0408163265306121E-2</v>
      </c>
      <c r="F6">
        <v>49</v>
      </c>
    </row>
    <row r="7" spans="1:6" x14ac:dyDescent="0.3">
      <c r="A7" s="25" t="s">
        <v>687</v>
      </c>
      <c r="B7" s="25"/>
      <c r="C7" s="26">
        <v>0.12882982650424513</v>
      </c>
      <c r="D7" s="26">
        <v>0.78100364076380113</v>
      </c>
      <c r="E7" s="26">
        <v>0.1519933554817276</v>
      </c>
      <c r="F7" s="25">
        <v>86</v>
      </c>
    </row>
    <row r="8" spans="1:6" x14ac:dyDescent="0.3">
      <c r="A8" s="10" t="s">
        <v>688</v>
      </c>
      <c r="B8" t="s">
        <v>689</v>
      </c>
      <c r="C8" s="24">
        <v>3.8573933372296899E-2</v>
      </c>
      <c r="D8" s="24">
        <v>0.7583563960338392</v>
      </c>
      <c r="E8" s="24">
        <v>5.0847457627118647E-2</v>
      </c>
      <c r="F8">
        <v>60</v>
      </c>
    </row>
    <row r="9" spans="1:6" x14ac:dyDescent="0.3">
      <c r="A9" s="10"/>
      <c r="B9" t="s">
        <v>690</v>
      </c>
      <c r="C9" s="24">
        <v>0.12072023797213483</v>
      </c>
      <c r="D9" s="24">
        <v>0.70629941515577799</v>
      </c>
      <c r="E9" s="24">
        <v>0.12023531049846838</v>
      </c>
      <c r="F9">
        <v>287</v>
      </c>
    </row>
    <row r="10" spans="1:6" x14ac:dyDescent="0.3">
      <c r="A10" s="4"/>
      <c r="B10" t="s">
        <v>688</v>
      </c>
      <c r="C10" s="24">
        <v>0.20833333333333334</v>
      </c>
      <c r="D10" s="24">
        <v>0.66126727439227451</v>
      </c>
      <c r="E10" s="24">
        <v>0.25</v>
      </c>
      <c r="F10">
        <v>12</v>
      </c>
    </row>
    <row r="11" spans="1:6" x14ac:dyDescent="0.3">
      <c r="A11" s="25" t="s">
        <v>691</v>
      </c>
      <c r="B11" s="25"/>
      <c r="C11" s="26">
        <v>0.11005935362647179</v>
      </c>
      <c r="D11" s="26">
        <v>0.71340889881488889</v>
      </c>
      <c r="E11" s="26">
        <v>0.11310972891029068</v>
      </c>
      <c r="F11" s="25">
        <v>359</v>
      </c>
    </row>
    <row r="12" spans="1:6" x14ac:dyDescent="0.3">
      <c r="A12" s="9" t="s">
        <v>192</v>
      </c>
      <c r="B12" s="9"/>
      <c r="C12" s="27">
        <v>0.11371152708232815</v>
      </c>
      <c r="D12" s="27">
        <v>0.72656081693164631</v>
      </c>
      <c r="E12" s="27">
        <v>0.12067532141061547</v>
      </c>
      <c r="F12" s="9">
        <v>445</v>
      </c>
    </row>
    <row r="15" spans="1:6" x14ac:dyDescent="0.3">
      <c r="A15" s="1" t="s">
        <v>693</v>
      </c>
      <c r="B15" s="1" t="s">
        <v>678</v>
      </c>
      <c r="C15" s="1" t="s">
        <v>679</v>
      </c>
      <c r="D15" s="1" t="s">
        <v>680</v>
      </c>
      <c r="E15" s="1" t="s">
        <v>681</v>
      </c>
      <c r="F15" s="1" t="s">
        <v>682</v>
      </c>
    </row>
    <row r="16" spans="1:6" x14ac:dyDescent="0.3">
      <c r="A16" s="10" t="s">
        <v>690</v>
      </c>
      <c r="B16" t="s">
        <v>685</v>
      </c>
      <c r="C16" s="24">
        <v>0.37414965986394555</v>
      </c>
      <c r="D16" s="24">
        <v>0.81370075889593385</v>
      </c>
      <c r="E16" s="24">
        <v>0.40476190476190477</v>
      </c>
      <c r="F16">
        <v>21</v>
      </c>
    </row>
    <row r="17" spans="1:6" x14ac:dyDescent="0.3">
      <c r="A17" s="10"/>
      <c r="B17" t="s">
        <v>686</v>
      </c>
      <c r="C17" s="24">
        <v>0</v>
      </c>
      <c r="D17" s="24">
        <v>0.77072580197580198</v>
      </c>
      <c r="E17" s="24">
        <v>0</v>
      </c>
      <c r="F17">
        <v>8</v>
      </c>
    </row>
    <row r="18" spans="1:6" x14ac:dyDescent="0.3">
      <c r="A18" s="10"/>
      <c r="B18" t="s">
        <v>690</v>
      </c>
      <c r="C18" s="24">
        <v>0.12072023797213483</v>
      </c>
      <c r="D18" s="24">
        <v>0.70629941515577799</v>
      </c>
      <c r="E18" s="24">
        <v>0.12023531049846838</v>
      </c>
      <c r="F18">
        <v>287</v>
      </c>
    </row>
    <row r="19" spans="1:6" x14ac:dyDescent="0.3">
      <c r="A19" s="4"/>
      <c r="B19" t="s">
        <v>688</v>
      </c>
      <c r="C19" s="24">
        <v>0.20833333333333334</v>
      </c>
      <c r="D19" s="24">
        <v>0.66126727439227451</v>
      </c>
      <c r="E19" s="24">
        <v>0.25</v>
      </c>
      <c r="F19">
        <v>12</v>
      </c>
    </row>
    <row r="20" spans="1:6" x14ac:dyDescent="0.3">
      <c r="A20" s="25" t="s">
        <v>694</v>
      </c>
      <c r="B20" s="25"/>
      <c r="C20" s="26">
        <v>0.13730800821840888</v>
      </c>
      <c r="D20" s="26">
        <v>0.71314129743780652</v>
      </c>
      <c r="E20" s="26">
        <v>0.14038976531307815</v>
      </c>
      <c r="F20" s="25">
        <v>328</v>
      </c>
    </row>
    <row r="21" spans="1:6" x14ac:dyDescent="0.3">
      <c r="A21" s="10" t="s">
        <v>684</v>
      </c>
      <c r="B21" t="s">
        <v>684</v>
      </c>
      <c r="C21" s="24">
        <v>0.27777777777777779</v>
      </c>
      <c r="D21" s="24">
        <v>0.83125000000000004</v>
      </c>
      <c r="E21" s="24">
        <v>0.44642857142857145</v>
      </c>
      <c r="F21">
        <v>8</v>
      </c>
    </row>
    <row r="22" spans="1:6" x14ac:dyDescent="0.3">
      <c r="A22" s="10"/>
      <c r="B22" t="s">
        <v>683</v>
      </c>
      <c r="C22" s="24">
        <v>2.0408163265306121E-2</v>
      </c>
      <c r="D22" s="24">
        <v>0.76046511740950806</v>
      </c>
      <c r="E22" s="24">
        <v>2.0408163265306121E-2</v>
      </c>
      <c r="F22">
        <v>49</v>
      </c>
    </row>
    <row r="23" spans="1:6" x14ac:dyDescent="0.3">
      <c r="A23" s="4"/>
      <c r="B23" t="s">
        <v>689</v>
      </c>
      <c r="C23" s="24">
        <v>3.8573933372296899E-2</v>
      </c>
      <c r="D23" s="24">
        <v>0.7583563960338392</v>
      </c>
      <c r="E23" s="24">
        <v>5.0847457627118647E-2</v>
      </c>
      <c r="F23">
        <v>60</v>
      </c>
    </row>
    <row r="24" spans="1:6" x14ac:dyDescent="0.3">
      <c r="A24" s="25" t="s">
        <v>695</v>
      </c>
      <c r="B24" s="25"/>
      <c r="C24" s="26">
        <v>4.7397278372308102E-2</v>
      </c>
      <c r="D24" s="26">
        <v>0.76427429412984871</v>
      </c>
      <c r="E24" s="26">
        <v>6.5270935960591137E-2</v>
      </c>
      <c r="F24" s="25">
        <v>117</v>
      </c>
    </row>
    <row r="25" spans="1:6" x14ac:dyDescent="0.3">
      <c r="A25" s="9" t="s">
        <v>192</v>
      </c>
      <c r="B25" s="9"/>
      <c r="C25" s="27">
        <v>0.11371152708232812</v>
      </c>
      <c r="D25" s="27">
        <v>0.72656081693164642</v>
      </c>
      <c r="E25" s="27">
        <v>0.1206753214106155</v>
      </c>
      <c r="F25" s="9">
        <v>445</v>
      </c>
    </row>
    <row r="28" spans="1:6" x14ac:dyDescent="0.3">
      <c r="A28" s="1" t="s">
        <v>696</v>
      </c>
      <c r="B28" s="1" t="s">
        <v>678</v>
      </c>
      <c r="C28" s="1" t="s">
        <v>679</v>
      </c>
      <c r="D28" s="1" t="s">
        <v>680</v>
      </c>
      <c r="E28" s="1" t="s">
        <v>681</v>
      </c>
      <c r="F28" s="1" t="s">
        <v>682</v>
      </c>
    </row>
    <row r="29" spans="1:6" x14ac:dyDescent="0.3">
      <c r="A29" s="10" t="s">
        <v>689</v>
      </c>
      <c r="B29" t="s">
        <v>684</v>
      </c>
      <c r="C29" s="24">
        <v>0.27777777777777779</v>
      </c>
      <c r="D29" s="24">
        <v>0.83125000000000004</v>
      </c>
      <c r="E29" s="24">
        <v>0.44642857142857145</v>
      </c>
      <c r="F29">
        <v>8</v>
      </c>
    </row>
    <row r="30" spans="1:6" x14ac:dyDescent="0.3">
      <c r="A30" s="10"/>
      <c r="B30" t="s">
        <v>686</v>
      </c>
      <c r="C30" s="24">
        <v>0</v>
      </c>
      <c r="D30" s="24">
        <v>0.77072580197580198</v>
      </c>
      <c r="E30" s="24">
        <v>0</v>
      </c>
      <c r="F30">
        <v>8</v>
      </c>
    </row>
    <row r="31" spans="1:6" x14ac:dyDescent="0.3">
      <c r="A31" s="10"/>
      <c r="B31" t="s">
        <v>689</v>
      </c>
      <c r="C31" s="24">
        <v>3.8573933372296899E-2</v>
      </c>
      <c r="D31" s="24">
        <v>0.7583563960338392</v>
      </c>
      <c r="E31" s="24">
        <v>5.0847457627118647E-2</v>
      </c>
      <c r="F31">
        <v>60</v>
      </c>
    </row>
    <row r="32" spans="1:6" x14ac:dyDescent="0.3">
      <c r="A32" s="4"/>
      <c r="B32" t="s">
        <v>688</v>
      </c>
      <c r="C32" s="24">
        <v>0.20833333333333334</v>
      </c>
      <c r="D32" s="24">
        <v>0.66126727439227451</v>
      </c>
      <c r="E32" s="24">
        <v>0.25</v>
      </c>
      <c r="F32">
        <v>12</v>
      </c>
    </row>
    <row r="33" spans="1:6" x14ac:dyDescent="0.3">
      <c r="A33" s="25" t="s">
        <v>697</v>
      </c>
      <c r="B33" s="25"/>
      <c r="C33" s="26">
        <v>8.043775047342229E-2</v>
      </c>
      <c r="D33" s="26">
        <v>0.75280506982195661</v>
      </c>
      <c r="E33" s="26">
        <v>0.11001642036124797</v>
      </c>
      <c r="F33" s="25">
        <v>88</v>
      </c>
    </row>
    <row r="34" spans="1:6" x14ac:dyDescent="0.3">
      <c r="A34" s="10" t="s">
        <v>685</v>
      </c>
      <c r="B34" t="s">
        <v>685</v>
      </c>
      <c r="C34" s="24">
        <v>0.37414965986394555</v>
      </c>
      <c r="D34" s="24">
        <v>0.81370075889593385</v>
      </c>
      <c r="E34" s="24">
        <v>0.40476190476190477</v>
      </c>
      <c r="F34">
        <v>21</v>
      </c>
    </row>
    <row r="35" spans="1:6" x14ac:dyDescent="0.3">
      <c r="A35" s="10"/>
      <c r="B35" t="s">
        <v>683</v>
      </c>
      <c r="C35" s="24">
        <v>2.0408163265306121E-2</v>
      </c>
      <c r="D35" s="24">
        <v>0.76046511740950806</v>
      </c>
      <c r="E35" s="24">
        <v>2.0408163265306121E-2</v>
      </c>
      <c r="F35">
        <v>49</v>
      </c>
    </row>
    <row r="36" spans="1:6" x14ac:dyDescent="0.3">
      <c r="A36" s="4"/>
      <c r="B36" t="s">
        <v>690</v>
      </c>
      <c r="C36" s="24">
        <v>0.12072023797213483</v>
      </c>
      <c r="D36" s="24">
        <v>0.70629941515577799</v>
      </c>
      <c r="E36" s="24">
        <v>0.12023531049846838</v>
      </c>
      <c r="F36">
        <v>287</v>
      </c>
    </row>
    <row r="37" spans="1:6" x14ac:dyDescent="0.3">
      <c r="A37" s="25" t="s">
        <v>698</v>
      </c>
      <c r="B37" s="25"/>
      <c r="C37" s="26">
        <v>0.12186594557521489</v>
      </c>
      <c r="D37" s="26">
        <v>0.72012912678669616</v>
      </c>
      <c r="E37" s="26">
        <v>0.12328750279454501</v>
      </c>
      <c r="F37" s="25">
        <v>357</v>
      </c>
    </row>
    <row r="38" spans="1:6" x14ac:dyDescent="0.3">
      <c r="A38" s="9" t="s">
        <v>192</v>
      </c>
      <c r="B38" s="9"/>
      <c r="C38" s="27">
        <v>0.11371152708232811</v>
      </c>
      <c r="D38" s="27">
        <v>0.7265608169316462</v>
      </c>
      <c r="E38" s="27">
        <v>0.12067532141061547</v>
      </c>
      <c r="F38" s="9">
        <v>445</v>
      </c>
    </row>
  </sheetData>
  <conditionalFormatting sqref="C3:C6 C8:C10">
    <cfRule type="colorScale" priority="7">
      <colorScale>
        <cfvo type="min"/>
        <cfvo type="percentile" val="50"/>
        <cfvo type="max"/>
        <color rgb="FF5A8AC6"/>
        <color rgb="FFFCFCFF"/>
        <color rgb="FFF8696B"/>
      </colorScale>
    </cfRule>
  </conditionalFormatting>
  <conditionalFormatting sqref="C16:C19 C21:C23">
    <cfRule type="colorScale" priority="4">
      <colorScale>
        <cfvo type="min"/>
        <cfvo type="percentile" val="50"/>
        <cfvo type="max"/>
        <color rgb="FF5A8AC6"/>
        <color rgb="FFFCFCFF"/>
        <color rgb="FFF8696B"/>
      </colorScale>
    </cfRule>
  </conditionalFormatting>
  <conditionalFormatting sqref="C29:C32 C34:C36">
    <cfRule type="colorScale" priority="1">
      <colorScale>
        <cfvo type="min"/>
        <cfvo type="percentile" val="50"/>
        <cfvo type="max"/>
        <color rgb="FF5A8AC6"/>
        <color rgb="FFFCFCFF"/>
        <color rgb="FFF8696B"/>
      </colorScale>
    </cfRule>
  </conditionalFormatting>
  <conditionalFormatting sqref="D3:D6 D8:D10">
    <cfRule type="colorScale" priority="9">
      <colorScale>
        <cfvo type="min"/>
        <cfvo type="percentile" val="50"/>
        <cfvo type="max"/>
        <color rgb="FF5A8AC6"/>
        <color rgb="FFFCFCFF"/>
        <color rgb="FFF8696B"/>
      </colorScale>
    </cfRule>
  </conditionalFormatting>
  <conditionalFormatting sqref="D16:D19 D21:D23">
    <cfRule type="colorScale" priority="6">
      <colorScale>
        <cfvo type="min"/>
        <cfvo type="percentile" val="50"/>
        <cfvo type="max"/>
        <color rgb="FF5A8AC6"/>
        <color rgb="FFFCFCFF"/>
        <color rgb="FFF8696B"/>
      </colorScale>
    </cfRule>
  </conditionalFormatting>
  <conditionalFormatting sqref="D29:D32 D34:D36">
    <cfRule type="colorScale" priority="3">
      <colorScale>
        <cfvo type="min"/>
        <cfvo type="percentile" val="50"/>
        <cfvo type="max"/>
        <color rgb="FF5A8AC6"/>
        <color rgb="FFFCFCFF"/>
        <color rgb="FFF8696B"/>
      </colorScale>
    </cfRule>
  </conditionalFormatting>
  <conditionalFormatting sqref="E3:E6 E8:E10">
    <cfRule type="colorScale" priority="8">
      <colorScale>
        <cfvo type="min"/>
        <cfvo type="percentile" val="50"/>
        <cfvo type="max"/>
        <color rgb="FF5A8AC6"/>
        <color rgb="FFFCFCFF"/>
        <color rgb="FFF8696B"/>
      </colorScale>
    </cfRule>
  </conditionalFormatting>
  <conditionalFormatting sqref="E16:E19 E21:E23">
    <cfRule type="colorScale" priority="5">
      <colorScale>
        <cfvo type="min"/>
        <cfvo type="percentile" val="50"/>
        <cfvo type="max"/>
        <color rgb="FF5A8AC6"/>
        <color rgb="FFFCFCFF"/>
        <color rgb="FFF8696B"/>
      </colorScale>
    </cfRule>
  </conditionalFormatting>
  <conditionalFormatting sqref="E29:E32 E34:E36">
    <cfRule type="colorScale" priority="2">
      <colorScale>
        <cfvo type="min"/>
        <cfvo type="percentile" val="50"/>
        <cfvo type="max"/>
        <color rgb="FF5A8AC6"/>
        <color rgb="FFFCFCFF"/>
        <color rgb="FFF8696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1F1BF-BBF4-473F-9B12-7FBBF0FD33BC}">
  <dimension ref="A1:I33"/>
  <sheetViews>
    <sheetView tabSelected="1" workbookViewId="0">
      <selection activeCell="D16" sqref="D16"/>
    </sheetView>
  </sheetViews>
  <sheetFormatPr defaultRowHeight="14.4" x14ac:dyDescent="0.3"/>
  <cols>
    <col min="3" max="3" width="8.21875" bestFit="1" customWidth="1"/>
    <col min="4" max="4" width="65.44140625" bestFit="1" customWidth="1"/>
  </cols>
  <sheetData>
    <row r="1" spans="1:9" x14ac:dyDescent="0.3">
      <c r="A1" s="30"/>
      <c r="B1" s="30"/>
      <c r="C1" s="30"/>
      <c r="D1" s="30"/>
      <c r="E1" s="30"/>
      <c r="F1" s="30"/>
      <c r="G1" s="30"/>
      <c r="H1" s="30"/>
      <c r="I1" s="30"/>
    </row>
    <row r="2" spans="1:9" ht="28.8" x14ac:dyDescent="0.3">
      <c r="A2" s="30"/>
      <c r="B2" s="72" t="s">
        <v>716</v>
      </c>
      <c r="C2" s="73" t="s">
        <v>717</v>
      </c>
      <c r="D2" s="73" t="s">
        <v>718</v>
      </c>
      <c r="E2" s="73" t="s">
        <v>730</v>
      </c>
      <c r="F2" s="73" t="s">
        <v>731</v>
      </c>
      <c r="G2" s="73" t="s">
        <v>732</v>
      </c>
      <c r="H2" s="75" t="s">
        <v>733</v>
      </c>
      <c r="I2" s="30"/>
    </row>
    <row r="3" spans="1:9" x14ac:dyDescent="0.3">
      <c r="A3" s="30"/>
      <c r="B3" s="105" t="s">
        <v>734</v>
      </c>
      <c r="C3" s="70">
        <v>1110201</v>
      </c>
      <c r="D3" s="70" t="s">
        <v>984</v>
      </c>
      <c r="E3" s="106">
        <v>0.65789473684210531</v>
      </c>
      <c r="F3" s="106">
        <v>0.33333333333333331</v>
      </c>
      <c r="G3" s="106">
        <v>0.7</v>
      </c>
      <c r="H3" s="107">
        <v>7.1428571428571425E-2</v>
      </c>
      <c r="I3" s="30"/>
    </row>
    <row r="4" spans="1:9" x14ac:dyDescent="0.3">
      <c r="A4" s="30"/>
      <c r="B4" s="105" t="s">
        <v>734</v>
      </c>
      <c r="C4" s="70">
        <v>1110202</v>
      </c>
      <c r="D4" s="70" t="s">
        <v>983</v>
      </c>
      <c r="E4" s="106">
        <v>0.8</v>
      </c>
      <c r="F4" s="106">
        <v>0.4</v>
      </c>
      <c r="G4" s="106">
        <v>0.62857142857142856</v>
      </c>
      <c r="H4" s="107">
        <v>0.125</v>
      </c>
      <c r="I4" s="30"/>
    </row>
    <row r="5" spans="1:9" x14ac:dyDescent="0.3">
      <c r="A5" s="30"/>
      <c r="B5" s="105" t="s">
        <v>734</v>
      </c>
      <c r="C5" s="70">
        <v>1110203</v>
      </c>
      <c r="D5" s="70" t="s">
        <v>985</v>
      </c>
      <c r="E5" s="106">
        <v>0.91666666666666663</v>
      </c>
      <c r="F5" s="106">
        <v>0</v>
      </c>
      <c r="G5" s="106">
        <v>0</v>
      </c>
      <c r="H5" s="107">
        <v>0</v>
      </c>
      <c r="I5" s="30"/>
    </row>
    <row r="6" spans="1:9" x14ac:dyDescent="0.3">
      <c r="A6" s="30"/>
      <c r="B6" s="105" t="s">
        <v>734</v>
      </c>
      <c r="C6" s="70">
        <v>1110204</v>
      </c>
      <c r="D6" s="70" t="s">
        <v>846</v>
      </c>
      <c r="E6" s="106">
        <v>0.88888888888888884</v>
      </c>
      <c r="F6" s="106">
        <v>0.4</v>
      </c>
      <c r="G6" s="106">
        <v>0.5</v>
      </c>
      <c r="H6" s="107">
        <v>0.17391304347826086</v>
      </c>
      <c r="I6" s="30"/>
    </row>
    <row r="7" spans="1:9" x14ac:dyDescent="0.3">
      <c r="A7" s="30"/>
      <c r="B7" s="105" t="s">
        <v>734</v>
      </c>
      <c r="C7" s="70">
        <v>1110205</v>
      </c>
      <c r="D7" s="70" t="s">
        <v>981</v>
      </c>
      <c r="E7" s="106">
        <v>0.53333333333333333</v>
      </c>
      <c r="F7" s="106">
        <v>0</v>
      </c>
      <c r="G7" s="106">
        <v>0</v>
      </c>
      <c r="H7" s="107">
        <v>0</v>
      </c>
      <c r="I7" s="30"/>
    </row>
    <row r="8" spans="1:9" x14ac:dyDescent="0.3">
      <c r="A8" s="30"/>
      <c r="B8" s="105" t="s">
        <v>734</v>
      </c>
      <c r="C8" s="70">
        <v>1110206</v>
      </c>
      <c r="D8" s="70" t="s">
        <v>980</v>
      </c>
      <c r="E8" s="106">
        <v>0.8</v>
      </c>
      <c r="F8" s="106">
        <v>0.16666666666666666</v>
      </c>
      <c r="G8" s="106">
        <v>0</v>
      </c>
      <c r="H8" s="107">
        <v>0.2</v>
      </c>
      <c r="I8" s="30"/>
    </row>
    <row r="9" spans="1:9" x14ac:dyDescent="0.3">
      <c r="A9" s="30"/>
      <c r="B9" s="105" t="s">
        <v>734</v>
      </c>
      <c r="C9" s="70">
        <v>1110207</v>
      </c>
      <c r="D9" s="70" t="s">
        <v>979</v>
      </c>
      <c r="E9" s="106">
        <v>1</v>
      </c>
      <c r="F9" s="106">
        <v>0.41666666666666669</v>
      </c>
      <c r="G9" s="106">
        <v>0.58333333333333337</v>
      </c>
      <c r="H9" s="107">
        <v>0.26315789473684209</v>
      </c>
      <c r="I9" s="30"/>
    </row>
    <row r="10" spans="1:9" x14ac:dyDescent="0.3">
      <c r="A10" s="30"/>
      <c r="B10" s="105" t="s">
        <v>734</v>
      </c>
      <c r="C10" s="70">
        <v>1110208</v>
      </c>
      <c r="D10" s="70" t="s">
        <v>978</v>
      </c>
      <c r="E10" s="106">
        <v>0.9285714285714286</v>
      </c>
      <c r="F10" s="106">
        <v>0</v>
      </c>
      <c r="G10" s="106">
        <v>0</v>
      </c>
      <c r="H10" s="107">
        <v>0</v>
      </c>
      <c r="I10" s="30"/>
    </row>
    <row r="11" spans="1:9" x14ac:dyDescent="0.3">
      <c r="A11" s="30"/>
      <c r="B11" s="105" t="s">
        <v>734</v>
      </c>
      <c r="C11" s="70">
        <v>1110209</v>
      </c>
      <c r="D11" s="70" t="s">
        <v>977</v>
      </c>
      <c r="E11" s="106">
        <v>0.92592592592592593</v>
      </c>
      <c r="F11" s="106">
        <v>0.375</v>
      </c>
      <c r="G11" s="106">
        <v>0.58620689655172409</v>
      </c>
      <c r="H11" s="107">
        <v>0.15625</v>
      </c>
      <c r="I11" s="30"/>
    </row>
    <row r="12" spans="1:9" x14ac:dyDescent="0.3">
      <c r="A12" s="30"/>
      <c r="B12" s="105" t="s">
        <v>734</v>
      </c>
      <c r="C12" s="70">
        <v>1110210</v>
      </c>
      <c r="D12" s="70" t="s">
        <v>976</v>
      </c>
      <c r="E12" s="106">
        <v>1</v>
      </c>
      <c r="F12" s="106">
        <v>0.44444444444444442</v>
      </c>
      <c r="G12" s="106">
        <v>0.73684210526315785</v>
      </c>
      <c r="H12" s="107">
        <v>0.17391304347826086</v>
      </c>
      <c r="I12" s="30"/>
    </row>
    <row r="13" spans="1:9" x14ac:dyDescent="0.3">
      <c r="A13" s="30"/>
      <c r="B13" s="105" t="s">
        <v>734</v>
      </c>
      <c r="C13" s="70">
        <v>1110211</v>
      </c>
      <c r="D13" s="70" t="s">
        <v>975</v>
      </c>
      <c r="E13" s="106">
        <v>0.69565217391304346</v>
      </c>
      <c r="F13" s="106">
        <v>0.4</v>
      </c>
      <c r="G13" s="106">
        <v>0.69565217391304346</v>
      </c>
      <c r="H13" s="107">
        <v>0.17857142857142858</v>
      </c>
      <c r="I13" s="30"/>
    </row>
    <row r="14" spans="1:9" x14ac:dyDescent="0.3">
      <c r="A14" s="30"/>
      <c r="B14" s="105" t="s">
        <v>734</v>
      </c>
      <c r="C14" s="70">
        <v>1110212</v>
      </c>
      <c r="D14" s="70" t="s">
        <v>974</v>
      </c>
      <c r="E14" s="106">
        <v>0.94117647058823528</v>
      </c>
      <c r="F14" s="106">
        <v>0.44444444444444442</v>
      </c>
      <c r="G14" s="106">
        <v>0.75</v>
      </c>
      <c r="H14" s="107">
        <v>0.19047619047619047</v>
      </c>
      <c r="I14" s="30"/>
    </row>
    <row r="15" spans="1:9" x14ac:dyDescent="0.3">
      <c r="A15" s="30"/>
      <c r="B15" s="105" t="s">
        <v>734</v>
      </c>
      <c r="C15" s="70">
        <v>1110213</v>
      </c>
      <c r="D15" s="70" t="s">
        <v>973</v>
      </c>
      <c r="E15" s="106">
        <v>1</v>
      </c>
      <c r="F15" s="106">
        <v>0</v>
      </c>
      <c r="G15" s="106">
        <v>0</v>
      </c>
      <c r="H15" s="107">
        <v>0</v>
      </c>
      <c r="I15" s="30"/>
    </row>
    <row r="16" spans="1:9" x14ac:dyDescent="0.3">
      <c r="A16" s="30"/>
      <c r="B16" s="105" t="s">
        <v>734</v>
      </c>
      <c r="C16" s="70">
        <v>1110214</v>
      </c>
      <c r="D16" s="70" t="s">
        <v>972</v>
      </c>
      <c r="E16" s="106">
        <v>0.47058823529411764</v>
      </c>
      <c r="F16" s="106">
        <v>0</v>
      </c>
      <c r="G16" s="106">
        <v>0</v>
      </c>
      <c r="H16" s="107">
        <v>0</v>
      </c>
      <c r="I16" s="30"/>
    </row>
    <row r="17" spans="1:9" x14ac:dyDescent="0.3">
      <c r="A17" s="30"/>
      <c r="B17" s="105" t="s">
        <v>734</v>
      </c>
      <c r="C17" s="70">
        <v>1110215</v>
      </c>
      <c r="D17" s="70" t="s">
        <v>735</v>
      </c>
      <c r="E17" s="106">
        <v>0.9</v>
      </c>
      <c r="F17" s="106">
        <v>0.25</v>
      </c>
      <c r="G17" s="106">
        <v>0.5</v>
      </c>
      <c r="H17" s="107">
        <v>0.26666666666666666</v>
      </c>
      <c r="I17" s="30"/>
    </row>
    <row r="18" spans="1:9" x14ac:dyDescent="0.3">
      <c r="A18" s="30"/>
      <c r="B18" s="105" t="s">
        <v>734</v>
      </c>
      <c r="C18" s="70">
        <v>1110216</v>
      </c>
      <c r="D18" s="70" t="s">
        <v>971</v>
      </c>
      <c r="E18" s="106">
        <v>1</v>
      </c>
      <c r="F18" s="106">
        <v>0</v>
      </c>
      <c r="G18" s="106">
        <v>0</v>
      </c>
      <c r="H18" s="107">
        <v>0</v>
      </c>
      <c r="I18" s="30"/>
    </row>
    <row r="19" spans="1:9" x14ac:dyDescent="0.3">
      <c r="A19" s="30"/>
      <c r="B19" s="105" t="s">
        <v>734</v>
      </c>
      <c r="C19" s="70">
        <v>1110217</v>
      </c>
      <c r="D19" s="70" t="s">
        <v>970</v>
      </c>
      <c r="E19" s="106">
        <v>0.81818181818181823</v>
      </c>
      <c r="F19" s="106">
        <v>0</v>
      </c>
      <c r="G19" s="106">
        <v>0</v>
      </c>
      <c r="H19" s="107">
        <v>0</v>
      </c>
      <c r="I19" s="30"/>
    </row>
    <row r="20" spans="1:9" x14ac:dyDescent="0.3">
      <c r="A20" s="30"/>
      <c r="B20" s="105" t="s">
        <v>734</v>
      </c>
      <c r="C20" s="70">
        <v>1110218</v>
      </c>
      <c r="D20" s="70" t="s">
        <v>969</v>
      </c>
      <c r="E20" s="106">
        <v>1</v>
      </c>
      <c r="F20" s="106">
        <v>0.375</v>
      </c>
      <c r="G20" s="106">
        <v>0.72222222222222221</v>
      </c>
      <c r="H20" s="107">
        <v>0.23809523809523808</v>
      </c>
      <c r="I20" s="30"/>
    </row>
    <row r="21" spans="1:9" x14ac:dyDescent="0.3">
      <c r="A21" s="30"/>
      <c r="B21" s="105" t="s">
        <v>734</v>
      </c>
      <c r="C21" s="70">
        <v>1110219</v>
      </c>
      <c r="D21" s="70" t="s">
        <v>968</v>
      </c>
      <c r="E21" s="106">
        <v>0.76470588235294112</v>
      </c>
      <c r="F21" s="106">
        <v>0</v>
      </c>
      <c r="G21" s="106">
        <v>0</v>
      </c>
      <c r="H21" s="107">
        <v>0</v>
      </c>
      <c r="I21" s="30"/>
    </row>
    <row r="22" spans="1:9" x14ac:dyDescent="0.3">
      <c r="A22" s="30"/>
      <c r="B22" s="105" t="s">
        <v>734</v>
      </c>
      <c r="C22" s="70">
        <v>1110220</v>
      </c>
      <c r="D22" s="70" t="s">
        <v>967</v>
      </c>
      <c r="E22" s="106">
        <v>0</v>
      </c>
      <c r="F22" s="106">
        <v>0</v>
      </c>
      <c r="G22" s="106">
        <v>0</v>
      </c>
      <c r="H22" s="107">
        <v>0</v>
      </c>
      <c r="I22" s="30"/>
    </row>
    <row r="23" spans="1:9" x14ac:dyDescent="0.3">
      <c r="A23" s="30"/>
      <c r="B23" s="105" t="s">
        <v>734</v>
      </c>
      <c r="C23" s="70">
        <v>1110221</v>
      </c>
      <c r="D23" s="70" t="s">
        <v>791</v>
      </c>
      <c r="E23" s="106">
        <v>0.66666666666666663</v>
      </c>
      <c r="F23" s="106">
        <v>0.2857142857142857</v>
      </c>
      <c r="G23" s="106">
        <v>0</v>
      </c>
      <c r="H23" s="107">
        <v>0.625</v>
      </c>
      <c r="I23" s="30"/>
    </row>
    <row r="24" spans="1:9" x14ac:dyDescent="0.3">
      <c r="A24" s="30"/>
      <c r="B24" s="105" t="s">
        <v>734</v>
      </c>
      <c r="C24" s="70">
        <v>1110222</v>
      </c>
      <c r="D24" s="70" t="s">
        <v>966</v>
      </c>
      <c r="E24" s="106">
        <v>0.91666666666666663</v>
      </c>
      <c r="F24" s="106">
        <v>0.42857142857142855</v>
      </c>
      <c r="G24" s="106">
        <v>0.22222222222222221</v>
      </c>
      <c r="H24" s="107">
        <v>0.14285714285714285</v>
      </c>
      <c r="I24" s="30"/>
    </row>
    <row r="25" spans="1:9" x14ac:dyDescent="0.3">
      <c r="A25" s="30"/>
      <c r="B25" s="105" t="s">
        <v>734</v>
      </c>
      <c r="C25" s="70">
        <v>1110223</v>
      </c>
      <c r="D25" s="70" t="s">
        <v>965</v>
      </c>
      <c r="E25" s="106">
        <v>0.5</v>
      </c>
      <c r="F25" s="106">
        <v>0</v>
      </c>
      <c r="G25" s="106">
        <v>0</v>
      </c>
      <c r="H25" s="107">
        <v>0</v>
      </c>
      <c r="I25" s="30"/>
    </row>
    <row r="26" spans="1:9" x14ac:dyDescent="0.3">
      <c r="A26" s="30"/>
      <c r="B26" s="105" t="s">
        <v>734</v>
      </c>
      <c r="C26" s="70">
        <v>1110224</v>
      </c>
      <c r="D26" s="70" t="s">
        <v>964</v>
      </c>
      <c r="E26" s="106">
        <v>0.375</v>
      </c>
      <c r="F26" s="106">
        <v>0.125</v>
      </c>
      <c r="G26" s="106">
        <v>0.2</v>
      </c>
      <c r="H26" s="107">
        <v>0.15384615384615385</v>
      </c>
      <c r="I26" s="30"/>
    </row>
    <row r="27" spans="1:9" x14ac:dyDescent="0.3">
      <c r="A27" s="30"/>
      <c r="B27" s="105" t="s">
        <v>734</v>
      </c>
      <c r="C27" s="70">
        <v>1110225</v>
      </c>
      <c r="D27" s="70" t="s">
        <v>963</v>
      </c>
      <c r="E27" s="106">
        <v>1</v>
      </c>
      <c r="F27" s="106">
        <v>0.33333333333333331</v>
      </c>
      <c r="G27" s="106">
        <v>0.5</v>
      </c>
      <c r="H27" s="107">
        <v>6.25E-2</v>
      </c>
      <c r="I27" s="30"/>
    </row>
    <row r="28" spans="1:9" x14ac:dyDescent="0.3">
      <c r="A28" s="30"/>
      <c r="B28" s="105" t="s">
        <v>734</v>
      </c>
      <c r="C28" s="70">
        <v>1110226</v>
      </c>
      <c r="D28" s="70" t="s">
        <v>962</v>
      </c>
      <c r="E28" s="106">
        <v>1</v>
      </c>
      <c r="F28" s="106">
        <v>0.44444444444444442</v>
      </c>
      <c r="G28" s="106">
        <v>0.375</v>
      </c>
      <c r="H28" s="107">
        <v>0.33333333333333331</v>
      </c>
      <c r="I28" s="30"/>
    </row>
    <row r="29" spans="1:9" x14ac:dyDescent="0.3">
      <c r="A29" s="30"/>
      <c r="B29" s="105" t="s">
        <v>734</v>
      </c>
      <c r="C29" s="70">
        <v>1110227</v>
      </c>
      <c r="D29" s="70" t="s">
        <v>961</v>
      </c>
      <c r="E29" s="106">
        <v>0.8</v>
      </c>
      <c r="F29" s="106">
        <v>0</v>
      </c>
      <c r="G29" s="106">
        <v>0</v>
      </c>
      <c r="H29" s="107">
        <v>0</v>
      </c>
      <c r="I29" s="30"/>
    </row>
    <row r="30" spans="1:9" x14ac:dyDescent="0.3">
      <c r="A30" s="30"/>
      <c r="B30" s="105" t="s">
        <v>734</v>
      </c>
      <c r="C30" s="70">
        <v>1110228</v>
      </c>
      <c r="D30" s="70" t="s">
        <v>960</v>
      </c>
      <c r="E30" s="106">
        <v>0.9</v>
      </c>
      <c r="F30" s="106">
        <v>0.44444444444444442</v>
      </c>
      <c r="G30" s="106">
        <v>0.27272727272727271</v>
      </c>
      <c r="H30" s="107">
        <v>6.6666666666666666E-2</v>
      </c>
      <c r="I30" s="30"/>
    </row>
    <row r="31" spans="1:9" x14ac:dyDescent="0.3">
      <c r="A31" s="30"/>
      <c r="B31" s="105" t="s">
        <v>734</v>
      </c>
      <c r="C31" s="70">
        <v>1110229</v>
      </c>
      <c r="D31" s="70" t="s">
        <v>959</v>
      </c>
      <c r="E31" s="106">
        <v>0.7857142857142857</v>
      </c>
      <c r="F31" s="106">
        <v>0.125</v>
      </c>
      <c r="G31" s="106">
        <v>0.125</v>
      </c>
      <c r="H31" s="107">
        <v>5.2631578947368418E-2</v>
      </c>
      <c r="I31" s="30"/>
    </row>
    <row r="32" spans="1:9" x14ac:dyDescent="0.3">
      <c r="A32" s="30"/>
      <c r="B32" s="76" t="s">
        <v>734</v>
      </c>
      <c r="C32" s="77">
        <v>1110230</v>
      </c>
      <c r="D32" s="77" t="s">
        <v>958</v>
      </c>
      <c r="E32" s="79">
        <v>0.6</v>
      </c>
      <c r="F32" s="79">
        <v>0.2</v>
      </c>
      <c r="G32" s="79">
        <v>0.2</v>
      </c>
      <c r="H32" s="80">
        <v>0.13333333333333333</v>
      </c>
      <c r="I32" s="30"/>
    </row>
    <row r="33" spans="1:9" x14ac:dyDescent="0.3">
      <c r="A33" s="30"/>
      <c r="B33" s="30"/>
      <c r="C33" s="30"/>
      <c r="D33" s="30"/>
      <c r="E33" s="30"/>
      <c r="F33" s="30"/>
      <c r="G33" s="30"/>
      <c r="H33" s="30"/>
      <c r="I33" s="30"/>
    </row>
  </sheetData>
  <conditionalFormatting sqref="E3:E32">
    <cfRule type="colorScale" priority="6">
      <colorScale>
        <cfvo type="min"/>
        <cfvo type="percentile" val="50"/>
        <cfvo type="max"/>
        <color rgb="FF5A8AC6"/>
        <color rgb="FFFCFCFF"/>
        <color rgb="FFF8696B"/>
      </colorScale>
    </cfRule>
  </conditionalFormatting>
  <conditionalFormatting sqref="E3:H32">
    <cfRule type="colorScale" priority="1">
      <colorScale>
        <cfvo type="min"/>
        <cfvo type="percentile" val="50"/>
        <cfvo type="max"/>
        <color rgb="FF5A8AC6"/>
        <color rgb="FFFCFCFF"/>
        <color rgb="FFF8696B"/>
      </colorScale>
    </cfRule>
    <cfRule type="colorScale" priority="2">
      <colorScale>
        <cfvo type="min"/>
        <cfvo type="percentile" val="50"/>
        <cfvo type="max"/>
        <color rgb="FF5A8AC6"/>
        <color rgb="FFFCFCFF"/>
        <color rgb="FFF8696B"/>
      </colorScale>
    </cfRule>
  </conditionalFormatting>
  <conditionalFormatting sqref="F3:F32">
    <cfRule type="colorScale" priority="5">
      <colorScale>
        <cfvo type="min"/>
        <cfvo type="percentile" val="50"/>
        <cfvo type="max"/>
        <color rgb="FF5A8AC6"/>
        <color rgb="FFFCFCFF"/>
        <color rgb="FFF8696B"/>
      </colorScale>
    </cfRule>
  </conditionalFormatting>
  <conditionalFormatting sqref="G3:G32">
    <cfRule type="colorScale" priority="4">
      <colorScale>
        <cfvo type="min"/>
        <cfvo type="percentile" val="50"/>
        <cfvo type="max"/>
        <color rgb="FF5A8AC6"/>
        <color rgb="FFFCFCFF"/>
        <color rgb="FFF8696B"/>
      </colorScale>
    </cfRule>
  </conditionalFormatting>
  <conditionalFormatting sqref="H3:H32">
    <cfRule type="colorScale" priority="3">
      <colorScale>
        <cfvo type="min"/>
        <cfvo type="percentile" val="50"/>
        <cfvo type="max"/>
        <color rgb="FF5A8AC6"/>
        <color rgb="FFFCFCFF"/>
        <color rgb="FFF8696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08307-5ED7-4796-87FC-416A9CABE23A}">
  <dimension ref="A1:AF33"/>
  <sheetViews>
    <sheetView zoomScaleNormal="100" workbookViewId="0">
      <selection activeCell="D16" sqref="D16"/>
    </sheetView>
  </sheetViews>
  <sheetFormatPr defaultRowHeight="14.4" x14ac:dyDescent="0.3"/>
  <cols>
    <col min="1" max="1" width="2.21875" customWidth="1"/>
    <col min="2" max="2" width="7.33203125" bestFit="1" customWidth="1"/>
    <col min="3" max="3" width="3.109375" customWidth="1"/>
    <col min="4" max="4" width="56.5546875" bestFit="1" customWidth="1"/>
    <col min="5" max="5" width="12.88671875" bestFit="1" customWidth="1"/>
    <col min="6" max="9" width="5.21875" customWidth="1"/>
    <col min="10" max="10" width="3.77734375" customWidth="1"/>
    <col min="11" max="12" width="8.21875" bestFit="1" customWidth="1"/>
    <col min="13" max="13" width="19.5546875" bestFit="1" customWidth="1"/>
    <col min="14" max="14" width="4.77734375" customWidth="1"/>
    <col min="15" max="15" width="5.5546875" bestFit="1" customWidth="1"/>
    <col min="16" max="17" width="6.6640625" bestFit="1" customWidth="1"/>
    <col min="18" max="18" width="6.33203125" bestFit="1" customWidth="1"/>
    <col min="22" max="22" width="7.88671875" bestFit="1" customWidth="1"/>
    <col min="28" max="31" width="7.77734375" bestFit="1" customWidth="1"/>
  </cols>
  <sheetData>
    <row r="1" spans="1:32" x14ac:dyDescent="0.3">
      <c r="J1" s="30"/>
    </row>
    <row r="2" spans="1:32" x14ac:dyDescent="0.3">
      <c r="A2" s="30"/>
      <c r="B2" s="57"/>
      <c r="C2" s="57"/>
      <c r="D2" s="58" t="s">
        <v>710</v>
      </c>
      <c r="E2" s="57"/>
      <c r="F2" s="57"/>
      <c r="G2" s="57"/>
      <c r="H2" s="57"/>
      <c r="I2" s="57"/>
      <c r="J2" s="30"/>
      <c r="K2" s="30"/>
      <c r="L2" s="30"/>
      <c r="M2" s="30"/>
      <c r="N2" s="30"/>
      <c r="O2" s="30"/>
      <c r="P2" s="30"/>
      <c r="Q2" s="30"/>
      <c r="R2" s="30"/>
      <c r="S2" s="30"/>
      <c r="T2" s="30"/>
      <c r="U2" s="30"/>
      <c r="V2" s="30"/>
      <c r="W2" s="30"/>
      <c r="X2" s="30"/>
      <c r="Y2" s="30"/>
      <c r="Z2" s="30"/>
      <c r="AA2" s="30"/>
      <c r="AB2" s="30"/>
      <c r="AC2" s="30"/>
      <c r="AD2" s="30"/>
      <c r="AE2" s="30"/>
      <c r="AF2" s="30"/>
    </row>
    <row r="3" spans="1:32" ht="43.2" x14ac:dyDescent="0.3">
      <c r="A3" s="30"/>
      <c r="B3" s="56" t="s">
        <v>709</v>
      </c>
      <c r="C3" s="55"/>
      <c r="D3" s="53" t="s">
        <v>197</v>
      </c>
      <c r="E3" s="54" t="s">
        <v>706</v>
      </c>
      <c r="F3" s="61" t="s">
        <v>711</v>
      </c>
      <c r="G3" s="61" t="s">
        <v>713</v>
      </c>
      <c r="H3" s="61"/>
      <c r="I3" s="61"/>
      <c r="J3" s="30"/>
      <c r="K3" s="72" t="s">
        <v>716</v>
      </c>
      <c r="L3" s="73" t="s">
        <v>717</v>
      </c>
      <c r="M3" s="73" t="s">
        <v>718</v>
      </c>
      <c r="N3" s="73" t="s">
        <v>692</v>
      </c>
      <c r="O3" s="73" t="s">
        <v>196</v>
      </c>
      <c r="P3" s="73" t="s">
        <v>199</v>
      </c>
      <c r="Q3" s="73" t="s">
        <v>719</v>
      </c>
      <c r="R3" s="73" t="s">
        <v>720</v>
      </c>
      <c r="S3" s="73" t="s">
        <v>721</v>
      </c>
      <c r="T3" s="73" t="s">
        <v>722</v>
      </c>
      <c r="U3" s="74" t="s">
        <v>723</v>
      </c>
      <c r="V3" s="74" t="s">
        <v>724</v>
      </c>
      <c r="W3" s="73" t="s">
        <v>725</v>
      </c>
      <c r="X3" s="73" t="s">
        <v>726</v>
      </c>
      <c r="Y3" s="73" t="s">
        <v>727</v>
      </c>
      <c r="Z3" s="73" t="s">
        <v>728</v>
      </c>
      <c r="AA3" s="73" t="s">
        <v>729</v>
      </c>
      <c r="AB3" s="73" t="s">
        <v>730</v>
      </c>
      <c r="AC3" s="73" t="s">
        <v>731</v>
      </c>
      <c r="AD3" s="73" t="s">
        <v>732</v>
      </c>
      <c r="AE3" s="75" t="s">
        <v>733</v>
      </c>
      <c r="AF3" s="30"/>
    </row>
    <row r="4" spans="1:32" x14ac:dyDescent="0.3">
      <c r="A4" s="30"/>
      <c r="B4" s="52">
        <v>1</v>
      </c>
      <c r="C4" s="51"/>
      <c r="D4" s="51" t="s">
        <v>392</v>
      </c>
      <c r="E4" s="50">
        <v>1</v>
      </c>
      <c r="F4" s="62">
        <v>1</v>
      </c>
      <c r="G4" s="62">
        <v>1</v>
      </c>
      <c r="H4" s="62"/>
      <c r="I4" s="62"/>
      <c r="J4" s="30"/>
      <c r="K4" s="76" t="s">
        <v>734</v>
      </c>
      <c r="L4" s="77">
        <v>1110215</v>
      </c>
      <c r="M4" s="77" t="s">
        <v>735</v>
      </c>
      <c r="N4" s="78">
        <v>1</v>
      </c>
      <c r="O4" s="78">
        <v>7</v>
      </c>
      <c r="P4" s="78">
        <v>3</v>
      </c>
      <c r="Q4" s="78">
        <v>5</v>
      </c>
      <c r="R4" s="78">
        <v>15</v>
      </c>
      <c r="S4" s="78">
        <v>3</v>
      </c>
      <c r="T4" s="78">
        <v>6</v>
      </c>
      <c r="U4" s="78">
        <v>9</v>
      </c>
      <c r="V4" s="78">
        <v>10</v>
      </c>
      <c r="W4" s="78">
        <v>6</v>
      </c>
      <c r="X4" s="78">
        <v>6</v>
      </c>
      <c r="Y4" s="78">
        <v>2</v>
      </c>
      <c r="Z4" s="78">
        <v>2</v>
      </c>
      <c r="AA4" s="78">
        <v>4</v>
      </c>
      <c r="AB4" s="79">
        <v>0.9</v>
      </c>
      <c r="AC4" s="79">
        <v>0.25</v>
      </c>
      <c r="AD4" s="79">
        <v>0.5</v>
      </c>
      <c r="AE4" s="80">
        <v>0.26666666666666666</v>
      </c>
      <c r="AF4" s="30"/>
    </row>
    <row r="5" spans="1:32" x14ac:dyDescent="0.3">
      <c r="A5" s="30"/>
      <c r="B5" s="49">
        <v>1</v>
      </c>
      <c r="C5" s="48"/>
      <c r="D5" s="48" t="s">
        <v>396</v>
      </c>
      <c r="E5" s="39">
        <v>1</v>
      </c>
      <c r="F5" s="62">
        <v>1</v>
      </c>
      <c r="G5" s="62">
        <v>1</v>
      </c>
      <c r="H5" s="62"/>
      <c r="I5" s="62"/>
      <c r="J5" s="30"/>
      <c r="K5" s="30"/>
      <c r="L5" s="30"/>
      <c r="M5" s="30"/>
      <c r="N5" s="30"/>
      <c r="O5" s="30"/>
      <c r="P5" s="30"/>
      <c r="Q5" s="30"/>
      <c r="R5" s="30"/>
      <c r="S5" s="30"/>
      <c r="T5" s="30"/>
      <c r="U5" s="30"/>
      <c r="V5" s="30"/>
      <c r="W5" s="30"/>
      <c r="X5" s="30"/>
      <c r="Y5" s="30"/>
      <c r="Z5" s="30"/>
      <c r="AA5" s="30"/>
      <c r="AB5" s="30"/>
      <c r="AC5" s="30"/>
      <c r="AD5" s="30"/>
      <c r="AE5" s="30"/>
      <c r="AF5" s="30"/>
    </row>
    <row r="6" spans="1:32" x14ac:dyDescent="0.3">
      <c r="A6" s="30"/>
      <c r="B6" s="49">
        <v>1</v>
      </c>
      <c r="C6" s="48"/>
      <c r="D6" s="48" t="s">
        <v>398</v>
      </c>
      <c r="E6" s="39">
        <v>1</v>
      </c>
      <c r="F6" s="62">
        <v>1</v>
      </c>
      <c r="G6" s="62">
        <v>1</v>
      </c>
      <c r="H6" s="62"/>
      <c r="I6" s="62"/>
      <c r="J6" s="30"/>
    </row>
    <row r="7" spans="1:32" x14ac:dyDescent="0.3">
      <c r="A7" s="30"/>
      <c r="B7" s="59">
        <v>1</v>
      </c>
      <c r="C7" s="28"/>
      <c r="D7" s="28" t="s">
        <v>401</v>
      </c>
      <c r="E7" s="60">
        <v>1</v>
      </c>
      <c r="F7" s="63"/>
      <c r="G7" s="63"/>
      <c r="H7" s="63"/>
      <c r="I7" s="63"/>
      <c r="J7" s="30"/>
    </row>
    <row r="8" spans="1:32" x14ac:dyDescent="0.3">
      <c r="A8" s="30"/>
      <c r="B8" s="38">
        <v>1</v>
      </c>
      <c r="C8" s="37"/>
      <c r="D8" s="36" t="s">
        <v>403</v>
      </c>
      <c r="E8" s="39">
        <v>1</v>
      </c>
      <c r="F8" s="62">
        <v>1</v>
      </c>
      <c r="G8" s="62"/>
      <c r="H8" s="62"/>
      <c r="I8" s="62"/>
      <c r="J8" s="30"/>
    </row>
    <row r="9" spans="1:32" x14ac:dyDescent="0.3">
      <c r="A9" s="30"/>
      <c r="B9" s="49">
        <v>1</v>
      </c>
      <c r="C9" s="48"/>
      <c r="D9" s="48" t="s">
        <v>389</v>
      </c>
      <c r="E9" s="39">
        <v>1</v>
      </c>
      <c r="F9" s="62">
        <v>1</v>
      </c>
      <c r="G9" s="62"/>
      <c r="H9" s="62"/>
      <c r="I9" s="62"/>
      <c r="J9" s="30"/>
    </row>
    <row r="10" spans="1:32" x14ac:dyDescent="0.3">
      <c r="A10" s="30"/>
      <c r="B10" s="49">
        <v>1</v>
      </c>
      <c r="C10" s="48"/>
      <c r="D10" s="48" t="s">
        <v>405</v>
      </c>
      <c r="E10" s="39">
        <v>1</v>
      </c>
      <c r="F10" s="62">
        <v>1</v>
      </c>
      <c r="G10" s="62"/>
      <c r="H10" s="62"/>
      <c r="I10" s="62"/>
      <c r="J10" s="30"/>
    </row>
    <row r="11" spans="1:32" x14ac:dyDescent="0.3">
      <c r="A11" s="30"/>
      <c r="B11" s="30"/>
      <c r="C11" s="30"/>
      <c r="D11" s="30"/>
      <c r="E11" s="30"/>
      <c r="F11" s="30"/>
      <c r="G11" s="30"/>
      <c r="H11" s="30"/>
      <c r="I11" s="30"/>
      <c r="J11" s="30"/>
    </row>
    <row r="12" spans="1:32" x14ac:dyDescent="0.3">
      <c r="A12" s="30"/>
      <c r="B12" s="44" t="s">
        <v>708</v>
      </c>
      <c r="C12" s="43"/>
      <c r="D12" s="43" t="s">
        <v>198</v>
      </c>
      <c r="E12" s="42" t="s">
        <v>706</v>
      </c>
      <c r="F12" s="61" t="s">
        <v>711</v>
      </c>
      <c r="G12" s="61"/>
      <c r="H12" s="61" t="s">
        <v>712</v>
      </c>
      <c r="I12" s="61"/>
      <c r="J12" s="30"/>
    </row>
    <row r="13" spans="1:32" x14ac:dyDescent="0.3">
      <c r="A13" s="30"/>
      <c r="B13" s="49">
        <v>1</v>
      </c>
      <c r="C13" s="48"/>
      <c r="D13" s="48" t="s">
        <v>5</v>
      </c>
      <c r="E13" s="39">
        <v>1</v>
      </c>
      <c r="F13" s="62">
        <v>1</v>
      </c>
      <c r="G13" s="62"/>
      <c r="H13" s="62">
        <v>1</v>
      </c>
      <c r="I13" s="62"/>
      <c r="J13" s="30"/>
    </row>
    <row r="14" spans="1:32" x14ac:dyDescent="0.3">
      <c r="A14" s="30"/>
      <c r="B14" s="49">
        <v>1</v>
      </c>
      <c r="C14" s="48"/>
      <c r="D14" s="48" t="s">
        <v>395</v>
      </c>
      <c r="E14" s="39">
        <v>1</v>
      </c>
      <c r="F14" s="62">
        <v>1</v>
      </c>
      <c r="G14" s="62"/>
      <c r="H14" s="62">
        <v>1</v>
      </c>
      <c r="I14" s="66">
        <v>1</v>
      </c>
      <c r="J14" s="30"/>
    </row>
    <row r="15" spans="1:32" x14ac:dyDescent="0.3">
      <c r="A15" s="30"/>
      <c r="B15" s="47">
        <v>1</v>
      </c>
      <c r="C15" s="46"/>
      <c r="D15" s="46" t="s">
        <v>399</v>
      </c>
      <c r="E15" s="45">
        <v>1</v>
      </c>
      <c r="F15" s="64">
        <v>1</v>
      </c>
      <c r="G15" s="64"/>
      <c r="H15" s="64"/>
      <c r="I15" s="64"/>
      <c r="J15" s="30"/>
    </row>
    <row r="16" spans="1:32" x14ac:dyDescent="0.3">
      <c r="A16" s="30"/>
      <c r="B16" s="30"/>
      <c r="C16" s="30"/>
      <c r="D16" s="30"/>
      <c r="E16" s="30"/>
      <c r="F16" s="30"/>
      <c r="G16" s="30"/>
      <c r="H16" s="30"/>
      <c r="I16" s="30"/>
      <c r="J16" s="30"/>
    </row>
    <row r="17" spans="1:10" x14ac:dyDescent="0.3">
      <c r="A17" s="30"/>
      <c r="B17" s="44" t="s">
        <v>707</v>
      </c>
      <c r="C17" s="43"/>
      <c r="D17" s="43" t="s">
        <v>206</v>
      </c>
      <c r="E17" s="42" t="s">
        <v>706</v>
      </c>
      <c r="F17" s="61"/>
      <c r="G17" s="61" t="s">
        <v>713</v>
      </c>
      <c r="H17" s="61" t="s">
        <v>712</v>
      </c>
      <c r="I17" s="61" t="s">
        <v>714</v>
      </c>
      <c r="J17" s="30"/>
    </row>
    <row r="18" spans="1:10" x14ac:dyDescent="0.3">
      <c r="A18" s="30"/>
      <c r="B18" s="41">
        <v>1</v>
      </c>
      <c r="C18" s="14"/>
      <c r="D18" s="18" t="s">
        <v>394</v>
      </c>
      <c r="E18" s="40"/>
      <c r="F18" s="65"/>
      <c r="G18" s="65"/>
      <c r="H18" s="65"/>
      <c r="I18" s="65"/>
      <c r="J18" s="30"/>
    </row>
    <row r="19" spans="1:10" x14ac:dyDescent="0.3">
      <c r="A19" s="30"/>
      <c r="B19" s="38">
        <v>1</v>
      </c>
      <c r="C19" s="37"/>
      <c r="D19" s="36" t="s">
        <v>397</v>
      </c>
      <c r="E19" s="39">
        <v>1</v>
      </c>
      <c r="F19" s="62"/>
      <c r="G19" s="62">
        <v>1</v>
      </c>
      <c r="H19" s="62">
        <v>1</v>
      </c>
      <c r="I19" s="62">
        <v>1</v>
      </c>
      <c r="J19" s="30"/>
    </row>
    <row r="20" spans="1:10" x14ac:dyDescent="0.3">
      <c r="A20" s="30"/>
      <c r="B20" s="38">
        <v>1</v>
      </c>
      <c r="C20" s="37"/>
      <c r="D20" s="36" t="s">
        <v>400</v>
      </c>
      <c r="E20" s="39">
        <v>1</v>
      </c>
      <c r="F20" s="62"/>
      <c r="G20" s="62">
        <v>1</v>
      </c>
      <c r="H20" s="62">
        <v>1</v>
      </c>
      <c r="I20" s="62">
        <v>1</v>
      </c>
      <c r="J20" s="30"/>
    </row>
    <row r="21" spans="1:10" x14ac:dyDescent="0.3">
      <c r="A21" s="30"/>
      <c r="B21" s="38">
        <v>1</v>
      </c>
      <c r="C21" s="37"/>
      <c r="D21" s="36" t="s">
        <v>402</v>
      </c>
      <c r="E21" s="35">
        <v>1</v>
      </c>
      <c r="F21" s="66"/>
      <c r="G21" s="66">
        <v>1</v>
      </c>
      <c r="H21" s="66">
        <v>1</v>
      </c>
      <c r="I21" s="66">
        <v>1</v>
      </c>
      <c r="J21" s="30"/>
    </row>
    <row r="22" spans="1:10" x14ac:dyDescent="0.3">
      <c r="A22" s="30"/>
      <c r="B22" s="47">
        <v>1</v>
      </c>
      <c r="C22" s="46"/>
      <c r="D22" s="46" t="s">
        <v>404</v>
      </c>
      <c r="E22" s="45">
        <v>1</v>
      </c>
      <c r="F22" s="64"/>
      <c r="G22" s="66">
        <v>1</v>
      </c>
      <c r="H22" s="66">
        <v>1</v>
      </c>
      <c r="I22" s="66">
        <v>1</v>
      </c>
      <c r="J22" s="30"/>
    </row>
    <row r="23" spans="1:10" x14ac:dyDescent="0.3">
      <c r="A23" s="30"/>
      <c r="B23" s="30"/>
      <c r="C23" s="30"/>
      <c r="D23" s="30"/>
      <c r="E23" s="30"/>
      <c r="F23" s="30"/>
      <c r="G23" s="30"/>
      <c r="H23" s="30"/>
      <c r="I23" s="30"/>
      <c r="J23" s="30"/>
    </row>
    <row r="24" spans="1:10" x14ac:dyDescent="0.3">
      <c r="A24" s="30"/>
      <c r="B24" s="34">
        <f>SUM(B4:B22)</f>
        <v>15</v>
      </c>
      <c r="C24" s="33"/>
      <c r="D24" s="32" t="s">
        <v>715</v>
      </c>
      <c r="E24" s="31">
        <v>4</v>
      </c>
      <c r="F24" s="67"/>
      <c r="G24" s="67"/>
      <c r="H24" s="67"/>
      <c r="I24" s="67"/>
      <c r="J24" s="30"/>
    </row>
    <row r="25" spans="1:10" x14ac:dyDescent="0.3">
      <c r="A25" s="30"/>
      <c r="B25" s="30"/>
      <c r="C25" s="30"/>
      <c r="D25" s="30"/>
      <c r="E25" s="30"/>
      <c r="F25" s="30"/>
      <c r="G25" s="30"/>
      <c r="H25" s="30"/>
      <c r="I25" s="30"/>
      <c r="J25" s="30"/>
    </row>
    <row r="26" spans="1:10" x14ac:dyDescent="0.3">
      <c r="D26" s="12"/>
    </row>
    <row r="32" spans="1:10" x14ac:dyDescent="0.3">
      <c r="D32" s="29" t="s">
        <v>705</v>
      </c>
    </row>
    <row r="33" spans="4:4" x14ac:dyDescent="0.3">
      <c r="D33" t="s">
        <v>704</v>
      </c>
    </row>
  </sheetData>
  <conditionalFormatting sqref="AB4">
    <cfRule type="colorScale" priority="6">
      <colorScale>
        <cfvo type="min"/>
        <cfvo type="percentile" val="50"/>
        <cfvo type="max"/>
        <color rgb="FF5A8AC6"/>
        <color rgb="FFFCFCFF"/>
        <color rgb="FFF8696B"/>
      </colorScale>
    </cfRule>
  </conditionalFormatting>
  <conditionalFormatting sqref="AB4:AE4">
    <cfRule type="colorScale" priority="1">
      <colorScale>
        <cfvo type="min"/>
        <cfvo type="percentile" val="50"/>
        <cfvo type="max"/>
        <color rgb="FF5A8AC6"/>
        <color rgb="FFFCFCFF"/>
        <color rgb="FFF8696B"/>
      </colorScale>
    </cfRule>
    <cfRule type="colorScale" priority="2">
      <colorScale>
        <cfvo type="min"/>
        <cfvo type="percentile" val="50"/>
        <cfvo type="max"/>
        <color rgb="FF5A8AC6"/>
        <color rgb="FFFCFCFF"/>
        <color rgb="FFF8696B"/>
      </colorScale>
    </cfRule>
  </conditionalFormatting>
  <conditionalFormatting sqref="AC4">
    <cfRule type="colorScale" priority="5">
      <colorScale>
        <cfvo type="min"/>
        <cfvo type="percentile" val="50"/>
        <cfvo type="max"/>
        <color rgb="FF5A8AC6"/>
        <color rgb="FFFCFCFF"/>
        <color rgb="FFF8696B"/>
      </colorScale>
    </cfRule>
  </conditionalFormatting>
  <conditionalFormatting sqref="AD4">
    <cfRule type="colorScale" priority="4">
      <colorScale>
        <cfvo type="min"/>
        <cfvo type="percentile" val="50"/>
        <cfvo type="max"/>
        <color rgb="FF5A8AC6"/>
        <color rgb="FFFCFCFF"/>
        <color rgb="FFF8696B"/>
      </colorScale>
    </cfRule>
  </conditionalFormatting>
  <conditionalFormatting sqref="AE4">
    <cfRule type="colorScale" priority="3">
      <colorScale>
        <cfvo type="min"/>
        <cfvo type="percentile" val="50"/>
        <cfvo type="max"/>
        <color rgb="FF5A8AC6"/>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Legenda de Termos das Tabelas</vt:lpstr>
      <vt:lpstr>Termos e Correlações por Filme</vt:lpstr>
      <vt:lpstr>T-IA-CorrelTerm</vt:lpstr>
      <vt:lpstr>DadosTermos N30f</vt:lpstr>
      <vt:lpstr>DadosTermos N125f</vt:lpstr>
      <vt:lpstr>Eixo LEM Correl</vt:lpstr>
      <vt:lpstr>Tabels N=30 Resumo Correl</vt:lpstr>
      <vt:lpstr>Exemplo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 Herison</dc:creator>
  <cp:lastModifiedBy>Allan Herison</cp:lastModifiedBy>
  <dcterms:created xsi:type="dcterms:W3CDTF">2024-09-11T20:23:56Z</dcterms:created>
  <dcterms:modified xsi:type="dcterms:W3CDTF">2024-09-12T16:52:53Z</dcterms:modified>
</cp:coreProperties>
</file>