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D:\Arkamaya Project\aa233-web\AA233\Content\template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W43" i="1" l="1"/>
  <c r="W44" i="1" s="1"/>
  <c r="AQ6" i="1" l="1"/>
  <c r="AQ5" i="1" l="1"/>
  <c r="BI16" i="1" l="1"/>
  <c r="BH16" i="1"/>
  <c r="BE16" i="1"/>
  <c r="BB16" i="1"/>
  <c r="AN3" i="1" l="1"/>
  <c r="AQ3" i="1" s="1"/>
</calcChain>
</file>

<file path=xl/comments1.xml><?xml version="1.0" encoding="utf-8"?>
<comments xmlns="http://schemas.openxmlformats.org/spreadsheetml/2006/main">
  <authors>
    <author>PJI Aidiel</author>
  </authors>
  <commentList>
    <comment ref="H11" authorId="0" shapeId="0">
      <text>
        <r>
          <rPr>
            <b/>
            <sz val="9"/>
            <rFont val="Tahoma"/>
            <family val="2"/>
          </rPr>
          <t>PJI Aidiel: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<sst xmlns="http://schemas.openxmlformats.org/spreadsheetml/2006/main" count="226" uniqueCount="178">
  <si>
    <t>P.T. T M M I N</t>
  </si>
  <si>
    <t>Casting  Division</t>
  </si>
  <si>
    <t>Production  Section</t>
  </si>
  <si>
    <t>Melting - Pouring  Line</t>
  </si>
  <si>
    <t xml:space="preserve"> Tanggal</t>
  </si>
  <si>
    <t>Section  Head</t>
  </si>
  <si>
    <t>Line  Head</t>
  </si>
  <si>
    <t>Group  Head</t>
  </si>
  <si>
    <t xml:space="preserve"> Day / Hari</t>
  </si>
  <si>
    <t xml:space="preserve"> Shift / Waktu</t>
  </si>
  <si>
    <t>P.I.C.</t>
  </si>
  <si>
    <t xml:space="preserve"> Red  Shift</t>
  </si>
  <si>
    <t xml:space="preserve"> White  Shift</t>
  </si>
  <si>
    <t>I T E M</t>
  </si>
  <si>
    <t>Pemasukan  Material</t>
  </si>
  <si>
    <t>Penambahan  Inokulasi</t>
  </si>
  <si>
    <t>Magnesium  Treatment</t>
  </si>
  <si>
    <t>J a m  Tapping</t>
  </si>
  <si>
    <t>Tapping  Furnace</t>
  </si>
  <si>
    <t>No. Lot</t>
  </si>
  <si>
    <t>No. F'ce</t>
  </si>
  <si>
    <t>Jenis  Molten  Metal</t>
  </si>
  <si>
    <t>Starting Block</t>
  </si>
  <si>
    <t>FC  230</t>
  </si>
  <si>
    <t>FCD  700A</t>
  </si>
  <si>
    <t>Kiriko  FC</t>
  </si>
  <si>
    <t>Sn</t>
  </si>
  <si>
    <t>Cu</t>
  </si>
  <si>
    <t>Innoculan</t>
  </si>
  <si>
    <t>Si  Mg</t>
  </si>
  <si>
    <t>Block  Cylinder</t>
  </si>
  <si>
    <t>Cam's</t>
  </si>
  <si>
    <t>Berat     ( Kg )</t>
  </si>
  <si>
    <t>Temp.</t>
  </si>
  <si>
    <t>( Ingot )</t>
  </si>
  <si>
    <t>Scrap</t>
  </si>
  <si>
    <t>Return</t>
  </si>
  <si>
    <t>C</t>
  </si>
  <si>
    <t>Si</t>
  </si>
  <si>
    <t>Mn</t>
  </si>
  <si>
    <t>B/C  1TR</t>
  </si>
  <si>
    <t>B/C  2TR</t>
  </si>
  <si>
    <t>TR</t>
  </si>
  <si>
    <t>TR-K</t>
  </si>
  <si>
    <t>FC</t>
  </si>
  <si>
    <t>FCD</t>
  </si>
  <si>
    <t>Non Gal</t>
  </si>
  <si>
    <t>Tebal</t>
  </si>
  <si>
    <t>SPPC</t>
  </si>
  <si>
    <t>Run</t>
  </si>
  <si>
    <t>B / C</t>
  </si>
  <si>
    <t>Agari</t>
  </si>
  <si>
    <t>Work</t>
  </si>
  <si>
    <t>P</t>
  </si>
  <si>
    <t>S</t>
  </si>
  <si>
    <t>Cr</t>
  </si>
  <si>
    <t>Mg</t>
  </si>
  <si>
    <t>Sb</t>
  </si>
  <si>
    <t>Zn</t>
  </si>
  <si>
    <t>Ce</t>
  </si>
  <si>
    <t>Mo</t>
  </si>
  <si>
    <t>Ni</t>
  </si>
  <si>
    <t>Carballoy</t>
  </si>
  <si>
    <t>LMC</t>
  </si>
  <si>
    <t>LG</t>
  </si>
  <si>
    <t>Flask</t>
  </si>
  <si>
    <t>T o t a l</t>
  </si>
  <si>
    <t>Rata - Rata  Sb  Pouring</t>
  </si>
  <si>
    <t>Rata - Rata  Cu  Pouring</t>
  </si>
  <si>
    <t xml:space="preserve"> Supply  Die  Press</t>
  </si>
  <si>
    <t xml:space="preserve"> Minimum</t>
  </si>
  <si>
    <t>Temperatur</t>
  </si>
  <si>
    <t xml:space="preserve"> KWH  Die  Press</t>
  </si>
  <si>
    <t xml:space="preserve"> Maximum</t>
  </si>
  <si>
    <t>Line  Stop  Base  on  Moulding</t>
  </si>
  <si>
    <t xml:space="preserve"> Ton  Die  Press</t>
  </si>
  <si>
    <t xml:space="preserve"> Average</t>
  </si>
  <si>
    <t>Adjust  Element</t>
  </si>
  <si>
    <t>Machine</t>
  </si>
  <si>
    <t>F'ce</t>
  </si>
  <si>
    <t>Jenis</t>
  </si>
  <si>
    <t>Tonage</t>
  </si>
  <si>
    <t>Run  Hour</t>
  </si>
  <si>
    <t>KWH  Prod.</t>
  </si>
  <si>
    <t>KWH  A/H</t>
  </si>
  <si>
    <t>KWH  Start</t>
  </si>
  <si>
    <t>KWH / ton</t>
  </si>
  <si>
    <t>Eff. F'ce</t>
  </si>
  <si>
    <t>Ton / jam</t>
  </si>
  <si>
    <t>Operator</t>
  </si>
  <si>
    <t>Supporting  Job</t>
  </si>
  <si>
    <t xml:space="preserve"> Forklift</t>
  </si>
  <si>
    <t xml:space="preserve"> Crane</t>
  </si>
  <si>
    <t xml:space="preserve"> Balling  m/c</t>
  </si>
  <si>
    <t>Total  Tonage  F'ce</t>
  </si>
  <si>
    <t xml:space="preserve"> FC</t>
  </si>
  <si>
    <t>Ton</t>
  </si>
  <si>
    <t xml:space="preserve"> FCD</t>
  </si>
  <si>
    <t xml:space="preserve"> Total</t>
  </si>
  <si>
    <t>Efficiency  and  Productivity</t>
  </si>
  <si>
    <t>Item</t>
  </si>
  <si>
    <t>Man  Hour  Melting</t>
  </si>
  <si>
    <t>Rasio  Pakai  Scrap</t>
  </si>
  <si>
    <t>Rasio  Scrap  vs  Return</t>
  </si>
  <si>
    <t>GH / LH</t>
  </si>
  <si>
    <t>kg</t>
  </si>
  <si>
    <t>%</t>
  </si>
  <si>
    <t>A</t>
  </si>
  <si>
    <t xml:space="preserve"> Total  Tapping  Furnace</t>
  </si>
  <si>
    <t xml:space="preserve"> tapping</t>
  </si>
  <si>
    <t xml:space="preserve">   Total  Man  Power</t>
  </si>
  <si>
    <t xml:space="preserve"> Tipis</t>
  </si>
  <si>
    <t>B</t>
  </si>
  <si>
    <t xml:space="preserve"> Line  Stop</t>
  </si>
  <si>
    <t xml:space="preserve"> Pouring</t>
  </si>
  <si>
    <t xml:space="preserve"> menit</t>
  </si>
  <si>
    <t>Absensi</t>
  </si>
  <si>
    <t xml:space="preserve"> Cuti</t>
  </si>
  <si>
    <t xml:space="preserve"> Tebal</t>
  </si>
  <si>
    <t xml:space="preserve"> Scrap</t>
  </si>
  <si>
    <t xml:space="preserve"> Moulding</t>
  </si>
  <si>
    <t xml:space="preserve"> Sakit</t>
  </si>
  <si>
    <t xml:space="preserve"> SPCC</t>
  </si>
  <si>
    <t xml:space="preserve"> Return</t>
  </si>
  <si>
    <t xml:space="preserve"> Analysis</t>
  </si>
  <si>
    <t xml:space="preserve"> Izin / Training</t>
  </si>
  <si>
    <t xml:space="preserve"> Core Making</t>
  </si>
  <si>
    <t xml:space="preserve"> TD  /  PC</t>
  </si>
  <si>
    <t>Material</t>
  </si>
  <si>
    <t>Standard ( kg )</t>
  </si>
  <si>
    <t>Aktual ( kg )</t>
  </si>
  <si>
    <t>Budomari</t>
  </si>
  <si>
    <t xml:space="preserve"> Production  Time</t>
  </si>
  <si>
    <t xml:space="preserve"> Bantuan</t>
  </si>
  <si>
    <t xml:space="preserve"> C.  low</t>
  </si>
  <si>
    <t>D</t>
  </si>
  <si>
    <t xml:space="preserve"> Efficiency  Furnace</t>
  </si>
  <si>
    <t xml:space="preserve"> %</t>
  </si>
  <si>
    <t xml:space="preserve"> Diperbantukan</t>
  </si>
  <si>
    <t xml:space="preserve"> C.  high  DG</t>
  </si>
  <si>
    <t>E</t>
  </si>
  <si>
    <t xml:space="preserve"> Kapasitas  F'ce  Aktual</t>
  </si>
  <si>
    <t xml:space="preserve"> ton / jam</t>
  </si>
  <si>
    <t xml:space="preserve">   Man  Power  Actual</t>
  </si>
  <si>
    <t xml:space="preserve"> Si  MGD</t>
  </si>
  <si>
    <t>F</t>
  </si>
  <si>
    <t xml:space="preserve"> Productivity  Murni</t>
  </si>
  <si>
    <t xml:space="preserve"> kg / MH</t>
  </si>
  <si>
    <t xml:space="preserve">   M/H  Actual</t>
  </si>
  <si>
    <t xml:space="preserve"> Si  low  Al</t>
  </si>
  <si>
    <t>G</t>
  </si>
  <si>
    <t xml:space="preserve"> Productivity  Umum</t>
  </si>
  <si>
    <t>O/T</t>
  </si>
  <si>
    <t xml:space="preserve"> Produksi</t>
  </si>
  <si>
    <t xml:space="preserve"> Mn</t>
  </si>
  <si>
    <t>H</t>
  </si>
  <si>
    <t xml:space="preserve"> Productivity  Total</t>
  </si>
  <si>
    <t xml:space="preserve"> Non  Produksi</t>
  </si>
  <si>
    <t xml:space="preserve"> Sn</t>
  </si>
  <si>
    <t>I</t>
  </si>
  <si>
    <t xml:space="preserve"> Prod'ty  Murni  MelPour</t>
  </si>
  <si>
    <t xml:space="preserve">  M/H  Murni</t>
  </si>
  <si>
    <t>Melting</t>
  </si>
  <si>
    <t xml:space="preserve"> Cu</t>
  </si>
  <si>
    <t>J</t>
  </si>
  <si>
    <t xml:space="preserve"> T'couple  L250  Melting  +  Pour</t>
  </si>
  <si>
    <t xml:space="preserve">    pcs</t>
  </si>
  <si>
    <t xml:space="preserve">  M/H  Umum</t>
  </si>
  <si>
    <t xml:space="preserve"> Sb</t>
  </si>
  <si>
    <t xml:space="preserve"> Produksi  Baller</t>
  </si>
  <si>
    <t xml:space="preserve"> ton</t>
  </si>
  <si>
    <t xml:space="preserve">  M/H  Total</t>
  </si>
  <si>
    <t xml:space="preserve"> Standard  Kapasitas  F'ce</t>
  </si>
  <si>
    <t xml:space="preserve"> Buang  oli  bekas</t>
  </si>
  <si>
    <t xml:space="preserve"> liter</t>
  </si>
  <si>
    <t>Melt + Pour</t>
  </si>
  <si>
    <t>ton</t>
  </si>
  <si>
    <r>
      <rPr>
        <b/>
        <sz val="26"/>
        <rFont val="Bookman Old Style"/>
        <family val="1"/>
      </rPr>
      <t>LAPORAN  HARIAN  PRODUKSI  MELTING</t>
    </r>
    <r>
      <rPr>
        <b/>
        <sz val="26"/>
        <rFont val="Tahom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</si>
</sst>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dd\ \ mmmm\ \ yyyy"/>
    <numFmt numFmtId="165" formatCode="\ \ dd\ \ mmmm\ \ yyyy"/>
    <numFmt numFmtId="166" formatCode="#.00\ \ &quot;jam&quot;"/>
    <numFmt numFmtId="167" formatCode="#0\ \ \ &quot;mnt&quot;"/>
    <numFmt numFmtId="168" formatCode="_(* #,##0_);_(* \(#,##0\);_(* &quot;-&quot;_);_(@_)"/>
    <numFmt numFmtId="169" formatCode="_(* #,##0.0_);_(* \(#,##0.0\);_(* &quot;-&quot;_);_(@_)"/>
    <numFmt numFmtId="170" formatCode="0.000"/>
    <numFmt numFmtId="171" formatCode="#\ \ &quot;mould&quot;"/>
    <numFmt numFmtId="172" formatCode="_(* #,##0.000_);_(* \(#,##0.000\);_(* &quot;-&quot;_);_(@_)"/>
    <numFmt numFmtId="173" formatCode="_(* #,##0.00_);_(* \(#,##0.00\);_(* &quot;-&quot;??_);_(@_)"/>
    <numFmt numFmtId="174" formatCode="_(* #,##0.0_);_(* \(#,##0.0\);_(* &quot;-&quot;?_);_(@_)"/>
    <numFmt numFmtId="175" formatCode="#\ \ &quot;M/P&quot;"/>
    <numFmt numFmtId="176" formatCode="#\ &quot;%&quot;"/>
    <numFmt numFmtId="177" formatCode="#.0\ \ &quot;jam&quot;"/>
    <numFmt numFmtId="178" formatCode="#.0\ \ &quot;%&quot;"/>
    <numFmt numFmtId="179" formatCode="0.0"/>
    <numFmt numFmtId="180" formatCode="0&quot;.&quot;000"/>
    <numFmt numFmtId="181" formatCode="#.00\ \ &quot;M/H&quot;"/>
    <numFmt numFmtId="182" formatCode="0.0\ \ &quot;jam&quot;"/>
    <numFmt numFmtId="183" formatCode="&quot;+&quot;\ \ ##"/>
    <numFmt numFmtId="184" formatCode="&quot;x&quot;\ \ #.0\ \ &quot;ton&quot;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sz val="8"/>
      <name val="Tahoma"/>
      <family val="2"/>
    </font>
    <font>
      <sz val="8"/>
      <color indexed="10"/>
      <name val="Tahoma"/>
      <family val="2"/>
    </font>
    <font>
      <sz val="8"/>
      <color indexed="12"/>
      <name val="Tahoma"/>
      <family val="2"/>
    </font>
    <font>
      <b/>
      <sz val="9"/>
      <color indexed="10"/>
      <name val="Tahoma"/>
      <family val="2"/>
    </font>
    <font>
      <b/>
      <sz val="8"/>
      <name val="Tahoma"/>
      <family val="2"/>
    </font>
    <font>
      <b/>
      <sz val="8"/>
      <color indexed="10"/>
      <name val="Tahoma"/>
      <family val="2"/>
    </font>
    <font>
      <sz val="7"/>
      <name val="Tahoma"/>
      <family val="2"/>
    </font>
    <font>
      <b/>
      <sz val="8"/>
      <color indexed="12"/>
      <name val="Tahoma"/>
      <family val="2"/>
    </font>
    <font>
      <b/>
      <sz val="10"/>
      <name val="Tahoma"/>
      <family val="2"/>
    </font>
    <font>
      <sz val="9"/>
      <color indexed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sz val="11"/>
      <color rgb="FF0000FF"/>
      <name val="Calibri"/>
      <family val="2"/>
      <scheme val="minor"/>
    </font>
    <font>
      <b/>
      <sz val="7"/>
      <color indexed="12"/>
      <name val="Tahoma"/>
      <family val="2"/>
    </font>
    <font>
      <sz val="6"/>
      <color indexed="9"/>
      <name val="Tahoma"/>
      <family val="2"/>
    </font>
    <font>
      <b/>
      <sz val="26"/>
      <name val="Tahoma"/>
      <family val="2"/>
    </font>
    <font>
      <b/>
      <sz val="26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85">
    <xf numFmtId="0" fontId="0" fillId="0" borderId="0" xfId="0"/>
    <xf numFmtId="164" fontId="5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hidden="1"/>
    </xf>
    <xf numFmtId="0" fontId="2" fillId="0" borderId="9" xfId="1" applyFont="1" applyFill="1" applyBorder="1" applyAlignment="1" applyProtection="1">
      <alignment vertical="center"/>
      <protection locked="0"/>
    </xf>
    <xf numFmtId="0" fontId="2" fillId="0" borderId="10" xfId="1" applyFont="1" applyFill="1" applyBorder="1" applyAlignment="1" applyProtection="1">
      <alignment vertical="center"/>
      <protection locked="0"/>
    </xf>
    <xf numFmtId="0" fontId="2" fillId="0" borderId="11" xfId="1" applyFont="1" applyFill="1" applyBorder="1" applyAlignment="1" applyProtection="1">
      <alignment vertical="center"/>
      <protection locked="0"/>
    </xf>
    <xf numFmtId="166" fontId="2" fillId="0" borderId="7" xfId="1" applyNumberFormat="1" applyFont="1" applyFill="1" applyBorder="1" applyAlignment="1" applyProtection="1">
      <alignment horizontal="center" vertical="center"/>
      <protection hidden="1"/>
    </xf>
    <xf numFmtId="167" fontId="2" fillId="0" borderId="10" xfId="1" applyNumberFormat="1" applyFont="1" applyFill="1" applyBorder="1" applyAlignment="1" applyProtection="1">
      <alignment horizontal="center" vertical="center"/>
      <protection hidden="1"/>
    </xf>
    <xf numFmtId="168" fontId="6" fillId="0" borderId="0" xfId="1" applyNumberFormat="1" applyFont="1" applyFill="1" applyAlignment="1" applyProtection="1">
      <alignment horizontal="center" vertical="center"/>
      <protection locked="0"/>
    </xf>
    <xf numFmtId="168" fontId="7" fillId="0" borderId="0" xfId="1" applyNumberFormat="1" applyFont="1" applyFill="1" applyAlignment="1" applyProtection="1">
      <alignment vertical="center"/>
      <protection locked="0"/>
    </xf>
    <xf numFmtId="168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168" fontId="6" fillId="0" borderId="14" xfId="1" applyNumberFormat="1" applyFont="1" applyFill="1" applyBorder="1" applyAlignment="1" applyProtection="1">
      <alignment horizontal="center" vertical="center"/>
      <protection locked="0"/>
    </xf>
    <xf numFmtId="168" fontId="7" fillId="2" borderId="7" xfId="1" applyNumberFormat="1" applyFont="1" applyFill="1" applyBorder="1" applyAlignment="1" applyProtection="1">
      <alignment horizontal="center" vertical="center" wrapText="1"/>
      <protection locked="0"/>
    </xf>
    <xf numFmtId="168" fontId="7" fillId="0" borderId="0" xfId="1" applyNumberFormat="1" applyFont="1" applyFill="1" applyAlignment="1" applyProtection="1">
      <alignment horizontal="center" vertical="center" wrapText="1"/>
      <protection locked="0"/>
    </xf>
    <xf numFmtId="168" fontId="7" fillId="0" borderId="14" xfId="1" applyNumberFormat="1" applyFont="1" applyFill="1" applyBorder="1" applyAlignment="1" applyProtection="1">
      <alignment horizontal="center" textRotation="90"/>
      <protection locked="0"/>
    </xf>
    <xf numFmtId="168" fontId="8" fillId="2" borderId="25" xfId="1" applyNumberFormat="1" applyFont="1" applyFill="1" applyBorder="1" applyAlignment="1" applyProtection="1">
      <alignment horizontal="center" vertical="center"/>
      <protection locked="0"/>
    </xf>
    <xf numFmtId="168" fontId="8" fillId="2" borderId="16" xfId="1" applyNumberFormat="1" applyFont="1" applyFill="1" applyBorder="1" applyAlignment="1" applyProtection="1">
      <alignment horizontal="center" vertical="center"/>
      <protection locked="0"/>
    </xf>
    <xf numFmtId="168" fontId="11" fillId="3" borderId="18" xfId="1" applyNumberFormat="1" applyFont="1" applyFill="1" applyBorder="1" applyAlignment="1" applyProtection="1">
      <alignment horizontal="center" vertical="center"/>
      <protection locked="0"/>
    </xf>
    <xf numFmtId="168" fontId="7" fillId="3" borderId="7" xfId="1" applyNumberFormat="1" applyFont="1" applyFill="1" applyBorder="1" applyAlignment="1" applyProtection="1">
      <alignment horizontal="center" vertical="center"/>
      <protection locked="0"/>
    </xf>
    <xf numFmtId="168" fontId="7" fillId="3" borderId="18" xfId="1" applyNumberFormat="1" applyFont="1" applyFill="1" applyBorder="1" applyAlignment="1" applyProtection="1">
      <alignment horizontal="center" vertical="center"/>
      <protection locked="0"/>
    </xf>
    <xf numFmtId="168" fontId="7" fillId="3" borderId="27" xfId="1" applyNumberFormat="1" applyFont="1" applyFill="1" applyBorder="1" applyAlignment="1" applyProtection="1">
      <alignment horizontal="center" vertical="center"/>
      <protection locked="0"/>
    </xf>
    <xf numFmtId="168" fontId="8" fillId="3" borderId="7" xfId="1" applyNumberFormat="1" applyFont="1" applyFill="1" applyBorder="1" applyAlignment="1" applyProtection="1">
      <alignment horizontal="center" vertical="center"/>
      <protection locked="0"/>
    </xf>
    <xf numFmtId="168" fontId="8" fillId="3" borderId="18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 vertical="center"/>
      <protection locked="0"/>
    </xf>
    <xf numFmtId="0" fontId="11" fillId="2" borderId="6" xfId="1" applyFont="1" applyFill="1" applyBorder="1" applyAlignment="1" applyProtection="1">
      <alignment horizontal="center" vertical="center"/>
      <protection locked="0"/>
    </xf>
    <xf numFmtId="168" fontId="7" fillId="3" borderId="18" xfId="1" applyNumberFormat="1" applyFont="1" applyFill="1" applyBorder="1" applyAlignment="1" applyProtection="1">
      <alignment horizontal="center" vertical="center" wrapText="1"/>
      <protection locked="0"/>
    </xf>
    <xf numFmtId="168" fontId="7" fillId="0" borderId="14" xfId="1" applyNumberFormat="1" applyFont="1" applyFill="1" applyBorder="1" applyAlignment="1" applyProtection="1">
      <alignment vertical="center"/>
      <protection locked="0"/>
    </xf>
    <xf numFmtId="168" fontId="13" fillId="3" borderId="11" xfId="1" applyNumberFormat="1" applyFont="1" applyFill="1" applyBorder="1" applyAlignment="1" applyProtection="1">
      <alignment horizontal="center" vertical="center"/>
      <protection locked="0"/>
    </xf>
    <xf numFmtId="168" fontId="13" fillId="3" borderId="18" xfId="1" applyNumberFormat="1" applyFont="1" applyFill="1" applyBorder="1" applyAlignment="1" applyProtection="1">
      <alignment horizontal="center" vertical="center"/>
      <protection locked="0"/>
    </xf>
    <xf numFmtId="168" fontId="13" fillId="3" borderId="27" xfId="1" applyNumberFormat="1" applyFont="1" applyFill="1" applyBorder="1" applyAlignment="1" applyProtection="1">
      <alignment horizontal="center" vertical="center"/>
      <protection locked="0"/>
    </xf>
    <xf numFmtId="168" fontId="13" fillId="3" borderId="9" xfId="1" applyNumberFormat="1" applyFont="1" applyFill="1" applyBorder="1" applyAlignment="1" applyProtection="1">
      <alignment horizontal="center" vertical="center"/>
      <protection locked="0"/>
    </xf>
    <xf numFmtId="168" fontId="13" fillId="3" borderId="25" xfId="1" applyNumberFormat="1" applyFont="1" applyFill="1" applyBorder="1" applyAlignment="1" applyProtection="1">
      <alignment horizontal="center" vertical="center"/>
      <protection locked="0"/>
    </xf>
    <xf numFmtId="168" fontId="13" fillId="3" borderId="16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8" fontId="9" fillId="0" borderId="0" xfId="1" applyNumberFormat="1" applyFont="1" applyFill="1" applyAlignment="1" applyProtection="1">
      <alignment vertical="center"/>
      <protection hidden="1"/>
    </xf>
    <xf numFmtId="168" fontId="7" fillId="0" borderId="0" xfId="1" applyNumberFormat="1" applyFont="1" applyFill="1" applyAlignment="1" applyProtection="1">
      <alignment vertical="center"/>
      <protection hidden="1"/>
    </xf>
    <xf numFmtId="168" fontId="7" fillId="0" borderId="14" xfId="1" applyNumberFormat="1" applyFont="1" applyFill="1" applyBorder="1" applyAlignment="1" applyProtection="1">
      <alignment vertical="center"/>
      <protection hidden="1"/>
    </xf>
    <xf numFmtId="168" fontId="7" fillId="4" borderId="32" xfId="1" applyNumberFormat="1" applyFont="1" applyFill="1" applyBorder="1" applyAlignment="1" applyProtection="1">
      <alignment horizontal="right" vertical="center"/>
      <protection hidden="1"/>
    </xf>
    <xf numFmtId="168" fontId="9" fillId="5" borderId="18" xfId="1" applyNumberFormat="1" applyFont="1" applyFill="1" applyBorder="1" applyAlignment="1" applyProtection="1">
      <alignment horizontal="right" vertical="center"/>
      <protection locked="0"/>
    </xf>
    <xf numFmtId="168" fontId="9" fillId="5" borderId="9" xfId="1" applyNumberFormat="1" applyFont="1" applyFill="1" applyBorder="1" applyAlignment="1" applyProtection="1">
      <alignment horizontal="right" vertical="center"/>
      <protection locked="0"/>
    </xf>
    <xf numFmtId="168" fontId="9" fillId="5" borderId="25" xfId="1" applyNumberFormat="1" applyFont="1" applyFill="1" applyBorder="1" applyAlignment="1" applyProtection="1">
      <alignment horizontal="right" vertical="center"/>
      <protection locked="0"/>
    </xf>
    <xf numFmtId="168" fontId="9" fillId="5" borderId="27" xfId="1" applyNumberFormat="1" applyFont="1" applyFill="1" applyBorder="1" applyAlignment="1" applyProtection="1">
      <alignment horizontal="right" vertical="center"/>
      <protection locked="0"/>
    </xf>
    <xf numFmtId="168" fontId="9" fillId="5" borderId="11" xfId="1" applyNumberFormat="1" applyFont="1" applyFill="1" applyBorder="1" applyAlignment="1" applyProtection="1">
      <alignment horizontal="right" vertical="center"/>
      <protection locked="0"/>
    </xf>
    <xf numFmtId="169" fontId="9" fillId="5" borderId="11" xfId="1" applyNumberFormat="1" applyFont="1" applyFill="1" applyBorder="1" applyAlignment="1" applyProtection="1">
      <alignment vertical="center"/>
      <protection locked="0"/>
    </xf>
    <xf numFmtId="169" fontId="9" fillId="5" borderId="10" xfId="1" applyNumberFormat="1" applyFont="1" applyFill="1" applyBorder="1" applyAlignment="1" applyProtection="1">
      <alignment vertical="center"/>
      <protection locked="0"/>
    </xf>
    <xf numFmtId="169" fontId="9" fillId="5" borderId="25" xfId="1" applyNumberFormat="1" applyFont="1" applyFill="1" applyBorder="1" applyAlignment="1" applyProtection="1">
      <alignment vertical="center"/>
      <protection locked="0"/>
    </xf>
    <xf numFmtId="169" fontId="9" fillId="5" borderId="16" xfId="1" applyNumberFormat="1" applyFont="1" applyFill="1" applyBorder="1" applyAlignment="1" applyProtection="1">
      <alignment vertical="center"/>
      <protection locked="0"/>
    </xf>
    <xf numFmtId="168" fontId="15" fillId="2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Alignment="1" applyProtection="1">
      <alignment vertical="center"/>
      <protection locked="0"/>
    </xf>
    <xf numFmtId="0" fontId="2" fillId="0" borderId="0" xfId="1" applyFont="1" applyFill="1" applyAlignment="1" applyProtection="1">
      <alignment vertical="center"/>
      <protection locked="0"/>
    </xf>
    <xf numFmtId="168" fontId="9" fillId="5" borderId="18" xfId="1" applyNumberFormat="1" applyFont="1" applyFill="1" applyBorder="1" applyAlignment="1" applyProtection="1">
      <alignment vertical="center"/>
      <protection locked="0"/>
    </xf>
    <xf numFmtId="168" fontId="15" fillId="2" borderId="4" xfId="1" applyNumberFormat="1" applyFont="1" applyFill="1" applyBorder="1" applyAlignment="1" applyProtection="1">
      <alignment horizontal="center" vertical="center"/>
      <protection locked="0"/>
    </xf>
    <xf numFmtId="168" fontId="11" fillId="0" borderId="0" xfId="1" applyNumberFormat="1" applyFont="1" applyFill="1" applyAlignment="1" applyProtection="1">
      <alignment vertical="center"/>
      <protection locked="0"/>
    </xf>
    <xf numFmtId="168" fontId="15" fillId="2" borderId="6" xfId="1" applyNumberFormat="1" applyFont="1" applyFill="1" applyBorder="1" applyAlignment="1" applyProtection="1">
      <alignment horizontal="center" vertical="center"/>
      <protection locked="0"/>
    </xf>
    <xf numFmtId="168" fontId="7" fillId="0" borderId="0" xfId="1" applyNumberFormat="1" applyFont="1" applyFill="1" applyAlignment="1" applyProtection="1">
      <alignment horizontal="center" vertical="center"/>
      <protection locked="0"/>
    </xf>
    <xf numFmtId="0" fontId="17" fillId="0" borderId="0" xfId="1" applyFont="1" applyFill="1" applyAlignment="1" applyProtection="1">
      <alignment vertical="center"/>
      <protection locked="0"/>
    </xf>
    <xf numFmtId="0" fontId="7" fillId="0" borderId="0" xfId="1" applyFont="1" applyFill="1" applyAlignment="1" applyProtection="1">
      <alignment horizontal="center" vertical="center"/>
      <protection hidden="1"/>
    </xf>
    <xf numFmtId="168" fontId="7" fillId="2" borderId="36" xfId="1" applyNumberFormat="1" applyFont="1" applyFill="1" applyBorder="1" applyAlignment="1" applyProtection="1">
      <alignment vertical="center"/>
      <protection locked="0"/>
    </xf>
    <xf numFmtId="168" fontId="18" fillId="2" borderId="1" xfId="1" applyNumberFormat="1" applyFont="1" applyFill="1" applyBorder="1" applyAlignment="1" applyProtection="1">
      <alignment horizontal="center" vertical="center"/>
      <protection locked="0"/>
    </xf>
    <xf numFmtId="168" fontId="18" fillId="2" borderId="4" xfId="1" applyNumberFormat="1" applyFont="1" applyFill="1" applyBorder="1" applyAlignment="1" applyProtection="1">
      <alignment horizontal="center" vertical="center"/>
      <protection locked="0"/>
    </xf>
    <xf numFmtId="168" fontId="18" fillId="2" borderId="6" xfId="1" applyNumberFormat="1" applyFont="1" applyFill="1" applyBorder="1" applyAlignment="1" applyProtection="1">
      <alignment horizontal="center" vertical="center"/>
      <protection locked="0"/>
    </xf>
    <xf numFmtId="0" fontId="9" fillId="3" borderId="32" xfId="1" applyNumberFormat="1" applyFont="1" applyFill="1" applyBorder="1" applyAlignment="1" applyProtection="1">
      <alignment horizontal="right" vertical="center"/>
      <protection hidden="1"/>
    </xf>
    <xf numFmtId="0" fontId="9" fillId="3" borderId="29" xfId="1" applyNumberFormat="1" applyFont="1" applyFill="1" applyBorder="1" applyAlignment="1" applyProtection="1">
      <alignment horizontal="right" vertical="center"/>
      <protection hidden="1"/>
    </xf>
    <xf numFmtId="0" fontId="9" fillId="3" borderId="33" xfId="1" applyNumberFormat="1" applyFont="1" applyFill="1" applyBorder="1" applyAlignment="1" applyProtection="1">
      <alignment vertical="center"/>
      <protection hidden="1"/>
    </xf>
    <xf numFmtId="0" fontId="9" fillId="3" borderId="32" xfId="1" applyNumberFormat="1" applyFont="1" applyFill="1" applyBorder="1" applyAlignment="1" applyProtection="1">
      <alignment vertical="center"/>
      <protection hidden="1"/>
    </xf>
    <xf numFmtId="0" fontId="9" fillId="3" borderId="34" xfId="1" applyNumberFormat="1" applyFont="1" applyFill="1" applyBorder="1" applyAlignment="1" applyProtection="1">
      <alignment vertical="center"/>
      <protection hidden="1"/>
    </xf>
    <xf numFmtId="0" fontId="9" fillId="3" borderId="31" xfId="1" applyNumberFormat="1" applyFont="1" applyFill="1" applyBorder="1" applyAlignment="1" applyProtection="1">
      <alignment vertical="center"/>
      <protection hidden="1"/>
    </xf>
    <xf numFmtId="0" fontId="9" fillId="3" borderId="29" xfId="1" applyNumberFormat="1" applyFont="1" applyFill="1" applyBorder="1" applyAlignment="1" applyProtection="1">
      <alignment vertical="center"/>
      <protection hidden="1"/>
    </xf>
    <xf numFmtId="0" fontId="8" fillId="3" borderId="31" xfId="1" applyNumberFormat="1" applyFont="1" applyFill="1" applyBorder="1" applyAlignment="1" applyProtection="1">
      <alignment horizontal="center" vertical="center"/>
      <protection hidden="1"/>
    </xf>
    <xf numFmtId="0" fontId="8" fillId="3" borderId="34" xfId="1" applyNumberFormat="1" applyFont="1" applyFill="1" applyBorder="1" applyAlignment="1" applyProtection="1">
      <alignment horizontal="center" vertical="center"/>
      <protection hidden="1"/>
    </xf>
    <xf numFmtId="0" fontId="9" fillId="3" borderId="31" xfId="1" applyNumberFormat="1" applyFont="1" applyFill="1" applyBorder="1" applyAlignment="1" applyProtection="1">
      <alignment horizontal="right" vertical="center"/>
      <protection hidden="1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168" fontId="7" fillId="2" borderId="37" xfId="1" applyNumberFormat="1" applyFont="1" applyFill="1" applyBorder="1" applyAlignment="1" applyProtection="1">
      <alignment horizontal="center" vertical="center"/>
      <protection locked="0"/>
    </xf>
    <xf numFmtId="0" fontId="7" fillId="0" borderId="18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vertical="center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36" xfId="1" applyFont="1" applyFill="1" applyBorder="1" applyAlignment="1" applyProtection="1">
      <alignment horizontal="center" vertical="center"/>
      <protection locked="0"/>
    </xf>
    <xf numFmtId="0" fontId="7" fillId="2" borderId="49" xfId="1" applyFont="1" applyFill="1" applyBorder="1" applyAlignment="1" applyProtection="1">
      <alignment horizontal="center" vertical="center"/>
      <protection locked="0"/>
    </xf>
    <xf numFmtId="0" fontId="7" fillId="0" borderId="32" xfId="1" applyFont="1" applyFill="1" applyBorder="1" applyAlignment="1" applyProtection="1">
      <alignment horizontal="center" vertical="center"/>
      <protection locked="0"/>
    </xf>
    <xf numFmtId="168" fontId="7" fillId="0" borderId="30" xfId="1" applyNumberFormat="1" applyFont="1" applyFill="1" applyBorder="1" applyAlignment="1" applyProtection="1">
      <alignment vertical="center"/>
      <protection hidden="1"/>
    </xf>
    <xf numFmtId="0" fontId="7" fillId="0" borderId="0" xfId="1" applyFont="1" applyFill="1" applyAlignment="1" applyProtection="1">
      <alignment horizontal="left" vertical="center"/>
      <protection locked="0"/>
    </xf>
    <xf numFmtId="168" fontId="13" fillId="0" borderId="51" xfId="1" applyNumberFormat="1" applyFont="1" applyFill="1" applyBorder="1" applyAlignment="1" applyProtection="1">
      <alignment vertical="center"/>
      <protection hidden="1"/>
    </xf>
    <xf numFmtId="174" fontId="20" fillId="0" borderId="21" xfId="1" applyNumberFormat="1" applyFont="1" applyFill="1" applyBorder="1" applyAlignment="1" applyProtection="1">
      <alignment horizontal="center" vertical="center"/>
      <protection hidden="1"/>
    </xf>
    <xf numFmtId="0" fontId="11" fillId="2" borderId="33" xfId="1" applyFont="1" applyFill="1" applyBorder="1" applyAlignment="1" applyProtection="1">
      <alignment horizontal="center" vertical="center"/>
      <protection locked="0"/>
    </xf>
    <xf numFmtId="168" fontId="7" fillId="0" borderId="9" xfId="1" applyNumberFormat="1" applyFont="1" applyFill="1" applyBorder="1" applyAlignment="1" applyProtection="1">
      <alignment vertical="center"/>
      <protection locked="0"/>
    </xf>
    <xf numFmtId="0" fontId="7" fillId="0" borderId="10" xfId="1" applyFont="1" applyFill="1" applyBorder="1" applyAlignment="1" applyProtection="1">
      <alignment horizontal="left" vertical="center"/>
      <protection locked="0"/>
    </xf>
    <xf numFmtId="168" fontId="13" fillId="0" borderId="18" xfId="1" applyNumberFormat="1" applyFont="1" applyFill="1" applyBorder="1" applyAlignment="1" applyProtection="1">
      <alignment vertical="center"/>
      <protection hidden="1"/>
    </xf>
    <xf numFmtId="174" fontId="20" fillId="0" borderId="16" xfId="1" applyNumberFormat="1" applyFont="1" applyFill="1" applyBorder="1" applyAlignment="1" applyProtection="1">
      <alignment horizontal="center" vertical="center"/>
      <protection hidden="1"/>
    </xf>
    <xf numFmtId="0" fontId="7" fillId="0" borderId="28" xfId="1" applyFont="1" applyFill="1" applyBorder="1" applyAlignment="1" applyProtection="1">
      <alignment vertical="center"/>
      <protection locked="0"/>
    </xf>
    <xf numFmtId="168" fontId="13" fillId="0" borderId="13" xfId="1" applyNumberFormat="1" applyFont="1" applyFill="1" applyBorder="1" applyAlignment="1" applyProtection="1">
      <alignment horizontal="right" vertical="center"/>
      <protection hidden="1"/>
    </xf>
    <xf numFmtId="176" fontId="20" fillId="0" borderId="8" xfId="1" applyNumberFormat="1" applyFont="1" applyFill="1" applyBorder="1" applyAlignment="1" applyProtection="1">
      <alignment horizontal="center" vertical="center"/>
      <protection hidden="1"/>
    </xf>
    <xf numFmtId="168" fontId="7" fillId="0" borderId="6" xfId="1" applyNumberFormat="1" applyFont="1" applyFill="1" applyBorder="1" applyAlignment="1" applyProtection="1">
      <alignment vertical="center"/>
      <protection locked="0"/>
    </xf>
    <xf numFmtId="0" fontId="7" fillId="0" borderId="45" xfId="1" applyFont="1" applyFill="1" applyBorder="1" applyAlignment="1" applyProtection="1">
      <alignment horizontal="left" vertical="center"/>
      <protection locked="0"/>
    </xf>
    <xf numFmtId="168" fontId="13" fillId="0" borderId="52" xfId="1" applyNumberFormat="1" applyFont="1" applyFill="1" applyBorder="1" applyAlignment="1" applyProtection="1">
      <alignment vertical="center"/>
      <protection hidden="1"/>
    </xf>
    <xf numFmtId="174" fontId="20" fillId="0" borderId="47" xfId="1" applyNumberFormat="1" applyFont="1" applyFill="1" applyBorder="1" applyAlignment="1" applyProtection="1">
      <alignment horizontal="center" vertical="center"/>
      <protection hidden="1"/>
    </xf>
    <xf numFmtId="0" fontId="7" fillId="0" borderId="53" xfId="1" applyFont="1" applyFill="1" applyBorder="1" applyAlignment="1" applyProtection="1">
      <alignment vertical="center"/>
      <protection locked="0"/>
    </xf>
    <xf numFmtId="168" fontId="13" fillId="0" borderId="52" xfId="1" applyNumberFormat="1" applyFont="1" applyFill="1" applyBorder="1" applyAlignment="1" applyProtection="1">
      <alignment horizontal="right" vertical="center"/>
      <protection hidden="1"/>
    </xf>
    <xf numFmtId="176" fontId="20" fillId="0" borderId="46" xfId="1" applyNumberFormat="1" applyFont="1" applyFill="1" applyBorder="1" applyAlignment="1" applyProtection="1">
      <alignment horizontal="center" vertical="center"/>
      <protection hidden="1"/>
    </xf>
    <xf numFmtId="168" fontId="7" fillId="0" borderId="10" xfId="1" applyNumberFormat="1" applyFont="1" applyFill="1" applyBorder="1" applyAlignment="1" applyProtection="1">
      <alignment vertical="center"/>
      <protection locked="0"/>
    </xf>
    <xf numFmtId="0" fontId="7" fillId="3" borderId="23" xfId="1" applyFont="1" applyFill="1" applyBorder="1" applyAlignment="1" applyProtection="1">
      <alignment horizontal="left" vertical="center"/>
      <protection locked="0"/>
    </xf>
    <xf numFmtId="168" fontId="13" fillId="3" borderId="54" xfId="1" applyNumberFormat="1" applyFont="1" applyFill="1" applyBorder="1" applyAlignment="1" applyProtection="1">
      <alignment vertical="center"/>
      <protection hidden="1"/>
    </xf>
    <xf numFmtId="174" fontId="20" fillId="3" borderId="49" xfId="1" applyNumberFormat="1" applyFont="1" applyFill="1" applyBorder="1" applyAlignment="1" applyProtection="1">
      <alignment horizontal="center" vertical="center"/>
      <protection hidden="1"/>
    </xf>
    <xf numFmtId="0" fontId="7" fillId="3" borderId="55" xfId="1" applyFont="1" applyFill="1" applyBorder="1" applyAlignment="1" applyProtection="1">
      <alignment vertical="center"/>
      <protection locked="0"/>
    </xf>
    <xf numFmtId="168" fontId="13" fillId="3" borderId="54" xfId="1" applyNumberFormat="1" applyFont="1" applyFill="1" applyBorder="1" applyAlignment="1" applyProtection="1">
      <alignment horizontal="right" vertical="center"/>
      <protection hidden="1"/>
    </xf>
    <xf numFmtId="176" fontId="20" fillId="3" borderId="24" xfId="1" applyNumberFormat="1" applyFont="1" applyFill="1" applyBorder="1" applyAlignment="1" applyProtection="1">
      <alignment horizontal="center" vertical="center"/>
      <protection hidden="1"/>
    </xf>
    <xf numFmtId="168" fontId="7" fillId="0" borderId="11" xfId="1" applyNumberFormat="1" applyFont="1" applyFill="1" applyBorder="1" applyAlignment="1" applyProtection="1">
      <alignment horizontal="center" vertical="center"/>
      <protection locked="0"/>
    </xf>
    <xf numFmtId="179" fontId="11" fillId="3" borderId="10" xfId="1" applyNumberFormat="1" applyFont="1" applyFill="1" applyBorder="1" applyAlignment="1" applyProtection="1">
      <alignment vertical="center"/>
      <protection hidden="1"/>
    </xf>
    <xf numFmtId="180" fontId="7" fillId="0" borderId="10" xfId="1" applyNumberFormat="1" applyFont="1" applyFill="1" applyBorder="1" applyAlignment="1" applyProtection="1">
      <alignment vertical="center"/>
      <protection hidden="1"/>
    </xf>
    <xf numFmtId="0" fontId="7" fillId="7" borderId="10" xfId="1" applyFont="1" applyFill="1" applyBorder="1" applyAlignment="1" applyProtection="1">
      <alignment vertical="center"/>
      <protection locked="0"/>
    </xf>
    <xf numFmtId="0" fontId="7" fillId="0" borderId="10" xfId="1" applyFont="1" applyFill="1" applyBorder="1" applyAlignment="1" applyProtection="1">
      <alignment vertical="center"/>
      <protection locked="0"/>
    </xf>
    <xf numFmtId="179" fontId="11" fillId="3" borderId="10" xfId="1" applyNumberFormat="1" applyFont="1" applyFill="1" applyBorder="1" applyAlignment="1" applyProtection="1">
      <alignment horizontal="right" vertical="center"/>
      <protection hidden="1"/>
    </xf>
    <xf numFmtId="0" fontId="11" fillId="3" borderId="10" xfId="1" applyFont="1" applyFill="1" applyBorder="1" applyAlignment="1" applyProtection="1">
      <alignment vertical="center"/>
      <protection locked="0"/>
    </xf>
    <xf numFmtId="0" fontId="7" fillId="3" borderId="10" xfId="1" applyFont="1" applyFill="1" applyBorder="1" applyAlignment="1" applyProtection="1">
      <alignment vertical="center"/>
      <protection locked="0"/>
    </xf>
    <xf numFmtId="0" fontId="21" fillId="7" borderId="31" xfId="1" applyFont="1" applyFill="1" applyBorder="1" applyAlignment="1" applyProtection="1">
      <alignment horizontal="center" vertical="center"/>
      <protection hidden="1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3" borderId="0" xfId="1" applyFont="1" applyFill="1" applyAlignment="1" applyProtection="1">
      <alignment vertical="center"/>
      <protection locked="0"/>
    </xf>
    <xf numFmtId="168" fontId="7" fillId="0" borderId="9" xfId="1" applyNumberFormat="1" applyFont="1" applyFill="1" applyBorder="1" applyAlignment="1" applyProtection="1">
      <alignment horizontal="right" vertical="center"/>
      <protection locked="0"/>
    </xf>
    <xf numFmtId="183" fontId="7" fillId="0" borderId="11" xfId="1" applyNumberFormat="1" applyFont="1" applyFill="1" applyBorder="1" applyAlignment="1" applyProtection="1">
      <alignment horizontal="left" vertical="center"/>
      <protection locked="0"/>
    </xf>
    <xf numFmtId="168" fontId="7" fillId="0" borderId="10" xfId="1" applyNumberFormat="1" applyFont="1" applyFill="1" applyBorder="1" applyAlignment="1" applyProtection="1">
      <alignment horizontal="right" vertical="center"/>
      <protection locked="0"/>
    </xf>
    <xf numFmtId="168" fontId="7" fillId="0" borderId="7" xfId="1" applyNumberFormat="1" applyFont="1" applyFill="1" applyBorder="1" applyAlignment="1" applyProtection="1">
      <alignment horizontal="right" vertical="center"/>
      <protection locked="0"/>
    </xf>
    <xf numFmtId="0" fontId="11" fillId="0" borderId="10" xfId="1" applyFont="1" applyFill="1" applyBorder="1" applyAlignment="1" applyProtection="1">
      <alignment vertical="center"/>
      <protection locked="0"/>
    </xf>
    <xf numFmtId="0" fontId="11" fillId="0" borderId="11" xfId="1" applyFont="1" applyFill="1" applyBorder="1" applyAlignment="1" applyProtection="1">
      <alignment vertical="center"/>
      <protection locked="0"/>
    </xf>
    <xf numFmtId="0" fontId="7" fillId="0" borderId="11" xfId="1" applyFont="1" applyFill="1" applyBorder="1" applyAlignment="1" applyProtection="1">
      <alignment vertical="center"/>
      <protection locked="0"/>
    </xf>
    <xf numFmtId="0" fontId="7" fillId="0" borderId="33" xfId="1" applyFont="1" applyFill="1" applyBorder="1" applyAlignment="1" applyProtection="1">
      <alignment vertical="center"/>
      <protection locked="0"/>
    </xf>
    <xf numFmtId="0" fontId="8" fillId="0" borderId="25" xfId="1" applyFont="1" applyFill="1" applyBorder="1" applyAlignment="1" applyProtection="1">
      <alignment vertical="center"/>
      <protection locked="0"/>
    </xf>
    <xf numFmtId="168" fontId="12" fillId="3" borderId="9" xfId="1" applyNumberFormat="1" applyFont="1" applyFill="1" applyBorder="1" applyAlignment="1" applyProtection="1">
      <alignment horizontal="center" vertical="center"/>
      <protection locked="0"/>
    </xf>
    <xf numFmtId="168" fontId="7" fillId="3" borderId="25" xfId="1" applyNumberFormat="1" applyFont="1" applyFill="1" applyBorder="1" applyAlignment="1" applyProtection="1">
      <alignment horizontal="center" vertical="center"/>
      <protection locked="0"/>
    </xf>
    <xf numFmtId="168" fontId="8" fillId="3" borderId="9" xfId="1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/>
    <xf numFmtId="168" fontId="8" fillId="0" borderId="0" xfId="1" applyNumberFormat="1" applyFont="1" applyFill="1" applyBorder="1" applyAlignment="1" applyProtection="1">
      <alignment horizontal="center" vertical="center"/>
      <protection hidden="1"/>
    </xf>
    <xf numFmtId="178" fontId="7" fillId="0" borderId="37" xfId="1" applyNumberFormat="1" applyFont="1" applyFill="1" applyBorder="1" applyAlignment="1" applyProtection="1">
      <alignment horizontal="right" vertical="center"/>
      <protection hidden="1"/>
    </xf>
    <xf numFmtId="178" fontId="7" fillId="0" borderId="38" xfId="1" applyNumberFormat="1" applyFont="1" applyFill="1" applyBorder="1" applyAlignment="1" applyProtection="1">
      <alignment horizontal="right" vertical="center"/>
      <protection hidden="1"/>
    </xf>
    <xf numFmtId="0" fontId="7" fillId="0" borderId="9" xfId="1" applyFont="1" applyFill="1" applyBorder="1" applyAlignment="1" applyProtection="1">
      <alignment horizontal="left" vertical="center"/>
      <protection locked="0"/>
    </xf>
    <xf numFmtId="0" fontId="7" fillId="0" borderId="10" xfId="1" applyFont="1" applyFill="1" applyBorder="1" applyAlignment="1" applyProtection="1">
      <alignment horizontal="left" vertical="center"/>
      <protection locked="0"/>
    </xf>
    <xf numFmtId="0" fontId="7" fillId="0" borderId="11" xfId="1" applyFont="1" applyFill="1" applyBorder="1" applyAlignment="1" applyProtection="1">
      <alignment horizontal="left" vertical="center"/>
      <protection locked="0"/>
    </xf>
    <xf numFmtId="0" fontId="7" fillId="7" borderId="10" xfId="1" applyFont="1" applyFill="1" applyBorder="1" applyAlignment="1" applyProtection="1">
      <alignment horizontal="left" vertical="center"/>
      <protection locked="0"/>
    </xf>
    <xf numFmtId="0" fontId="7" fillId="7" borderId="11" xfId="1" applyFont="1" applyFill="1" applyBorder="1" applyAlignment="1" applyProtection="1">
      <alignment horizontal="left" vertical="center"/>
      <protection locked="0"/>
    </xf>
    <xf numFmtId="0" fontId="11" fillId="7" borderId="9" xfId="1" applyFont="1" applyFill="1" applyBorder="1" applyAlignment="1" applyProtection="1">
      <alignment horizontal="left" vertical="center"/>
      <protection locked="0"/>
    </xf>
    <xf numFmtId="0" fontId="11" fillId="7" borderId="10" xfId="1" applyFont="1" applyFill="1" applyBorder="1" applyAlignment="1" applyProtection="1">
      <alignment horizontal="left" vertical="center"/>
      <protection locked="0"/>
    </xf>
    <xf numFmtId="0" fontId="11" fillId="0" borderId="10" xfId="1" applyFont="1" applyFill="1" applyBorder="1" applyAlignment="1" applyProtection="1">
      <alignment horizontal="left" vertical="center"/>
      <protection locked="0"/>
    </xf>
    <xf numFmtId="0" fontId="11" fillId="0" borderId="11" xfId="1" applyFont="1" applyFill="1" applyBorder="1" applyAlignment="1" applyProtection="1">
      <alignment horizontal="left" vertical="center"/>
      <protection locked="0"/>
    </xf>
    <xf numFmtId="173" fontId="12" fillId="3" borderId="9" xfId="1" applyNumberFormat="1" applyFont="1" applyFill="1" applyBorder="1" applyAlignment="1" applyProtection="1">
      <alignment horizontal="center" vertical="center"/>
      <protection hidden="1"/>
    </xf>
    <xf numFmtId="173" fontId="12" fillId="3" borderId="11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Alignment="1" applyProtection="1">
      <alignment horizontal="left" vertical="center"/>
      <protection locked="0"/>
    </xf>
    <xf numFmtId="0" fontId="7" fillId="0" borderId="5" xfId="1" applyFont="1" applyFill="1" applyBorder="1" applyAlignment="1" applyProtection="1">
      <alignment horizontal="left" vertical="center"/>
      <protection locked="0"/>
    </xf>
    <xf numFmtId="0" fontId="7" fillId="0" borderId="7" xfId="1" applyFont="1" applyFill="1" applyBorder="1" applyAlignment="1" applyProtection="1">
      <alignment horizontal="left" vertical="center"/>
      <protection locked="0"/>
    </xf>
    <xf numFmtId="0" fontId="7" fillId="0" borderId="8" xfId="1" applyFont="1" applyFill="1" applyBorder="1" applyAlignment="1" applyProtection="1">
      <alignment horizontal="left" vertical="center"/>
      <protection locked="0"/>
    </xf>
    <xf numFmtId="173" fontId="7" fillId="0" borderId="29" xfId="1" applyNumberFormat="1" applyFont="1" applyFill="1" applyBorder="1" applyAlignment="1" applyProtection="1">
      <alignment horizontal="right" vertical="center"/>
      <protection hidden="1"/>
    </xf>
    <xf numFmtId="173" fontId="7" fillId="0" borderId="30" xfId="1" applyNumberFormat="1" applyFont="1" applyFill="1" applyBorder="1" applyAlignment="1" applyProtection="1">
      <alignment horizontal="right" vertical="center"/>
      <protection hidden="1"/>
    </xf>
    <xf numFmtId="184" fontId="7" fillId="0" borderId="30" xfId="1" applyNumberFormat="1" applyFont="1" applyFill="1" applyBorder="1" applyAlignment="1" applyProtection="1">
      <alignment horizontal="left" vertical="center"/>
      <protection locked="0"/>
    </xf>
    <xf numFmtId="184" fontId="7" fillId="0" borderId="31" xfId="1" applyNumberFormat="1" applyFont="1" applyFill="1" applyBorder="1" applyAlignment="1" applyProtection="1">
      <alignment horizontal="left" vertical="center"/>
      <protection locked="0"/>
    </xf>
    <xf numFmtId="172" fontId="11" fillId="3" borderId="9" xfId="1" applyNumberFormat="1" applyFont="1" applyFill="1" applyBorder="1" applyAlignment="1" applyProtection="1">
      <alignment horizontal="right" vertical="center"/>
      <protection hidden="1"/>
    </xf>
    <xf numFmtId="172" fontId="11" fillId="3" borderId="10" xfId="1" applyNumberFormat="1" applyFont="1" applyFill="1" applyBorder="1" applyAlignment="1" applyProtection="1">
      <alignment horizontal="right" vertical="center"/>
      <protection hidden="1"/>
    </xf>
    <xf numFmtId="0" fontId="11" fillId="3" borderId="10" xfId="1" applyFont="1" applyFill="1" applyBorder="1" applyAlignment="1" applyProtection="1">
      <alignment horizontal="left" vertical="center"/>
      <protection locked="0"/>
    </xf>
    <xf numFmtId="0" fontId="11" fillId="3" borderId="11" xfId="1" applyFont="1" applyFill="1" applyBorder="1" applyAlignment="1" applyProtection="1">
      <alignment horizontal="left" vertical="center"/>
      <protection locked="0"/>
    </xf>
    <xf numFmtId="0" fontId="12" fillId="4" borderId="58" xfId="1" applyFont="1" applyFill="1" applyBorder="1" applyAlignment="1" applyProtection="1">
      <alignment horizontal="center" vertical="center"/>
      <protection locked="0"/>
    </xf>
    <xf numFmtId="0" fontId="12" fillId="4" borderId="59" xfId="1" applyFont="1" applyFill="1" applyBorder="1" applyAlignment="1" applyProtection="1">
      <alignment horizontal="center" vertical="center"/>
      <protection locked="0"/>
    </xf>
    <xf numFmtId="0" fontId="12" fillId="4" borderId="0" xfId="1" applyFont="1" applyFill="1" applyBorder="1" applyAlignment="1" applyProtection="1">
      <alignment horizontal="center" vertical="center"/>
      <protection locked="0"/>
    </xf>
    <xf numFmtId="0" fontId="12" fillId="4" borderId="21" xfId="1" applyFont="1" applyFill="1" applyBorder="1" applyAlignment="1" applyProtection="1">
      <alignment horizontal="center" vertical="center"/>
      <protection locked="0"/>
    </xf>
    <xf numFmtId="0" fontId="12" fillId="4" borderId="7" xfId="1" applyFont="1" applyFill="1" applyBorder="1" applyAlignment="1" applyProtection="1">
      <alignment horizontal="center" vertical="center"/>
      <protection locked="0"/>
    </xf>
    <xf numFmtId="0" fontId="12" fillId="4" borderId="20" xfId="1" applyFont="1" applyFill="1" applyBorder="1" applyAlignment="1" applyProtection="1">
      <alignment horizontal="center" vertical="center"/>
      <protection locked="0"/>
    </xf>
    <xf numFmtId="178" fontId="7" fillId="0" borderId="9" xfId="1" applyNumberFormat="1" applyFont="1" applyFill="1" applyBorder="1" applyAlignment="1" applyProtection="1">
      <alignment horizontal="right" vertical="center"/>
      <protection hidden="1"/>
    </xf>
    <xf numFmtId="178" fontId="7" fillId="0" borderId="11" xfId="1" applyNumberFormat="1" applyFont="1" applyFill="1" applyBorder="1" applyAlignment="1" applyProtection="1">
      <alignment horizontal="right" vertical="center"/>
      <protection hidden="1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4" xfId="1" applyFont="1" applyFill="1" applyBorder="1" applyAlignment="1" applyProtection="1">
      <alignment horizontal="center" vertical="center"/>
      <protection locked="0"/>
    </xf>
    <xf numFmtId="0" fontId="7" fillId="0" borderId="13" xfId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left" vertical="center"/>
      <protection locked="0"/>
    </xf>
    <xf numFmtId="0" fontId="7" fillId="0" borderId="40" xfId="1" applyFont="1" applyFill="1" applyBorder="1" applyAlignment="1" applyProtection="1">
      <alignment horizontal="left" vertical="center"/>
      <protection locked="0"/>
    </xf>
    <xf numFmtId="0" fontId="7" fillId="0" borderId="38" xfId="1" applyFont="1" applyFill="1" applyBorder="1" applyAlignment="1" applyProtection="1">
      <alignment horizontal="left" vertical="center"/>
      <protection locked="0"/>
    </xf>
    <xf numFmtId="172" fontId="7" fillId="0" borderId="37" xfId="1" applyNumberFormat="1" applyFont="1" applyFill="1" applyBorder="1" applyAlignment="1" applyProtection="1">
      <alignment horizontal="right" vertical="center"/>
      <protection hidden="1"/>
    </xf>
    <xf numFmtId="172" fontId="7" fillId="0" borderId="38" xfId="1" applyNumberFormat="1" applyFont="1" applyFill="1" applyBorder="1" applyAlignment="1" applyProtection="1">
      <alignment horizontal="right" vertical="center"/>
      <protection hidden="1"/>
    </xf>
    <xf numFmtId="0" fontId="11" fillId="0" borderId="9" xfId="1" applyFont="1" applyFill="1" applyBorder="1" applyAlignment="1" applyProtection="1">
      <alignment horizontal="left" vertical="center"/>
      <protection locked="0"/>
    </xf>
    <xf numFmtId="0" fontId="11" fillId="7" borderId="29" xfId="1" applyFont="1" applyFill="1" applyBorder="1" applyAlignment="1" applyProtection="1">
      <alignment horizontal="left" vertical="center"/>
      <protection locked="0"/>
    </xf>
    <xf numFmtId="0" fontId="11" fillId="7" borderId="30" xfId="1" applyFont="1" applyFill="1" applyBorder="1" applyAlignment="1" applyProtection="1">
      <alignment horizontal="left" vertical="center"/>
      <protection locked="0"/>
    </xf>
    <xf numFmtId="0" fontId="11" fillId="0" borderId="30" xfId="1" applyFont="1" applyFill="1" applyBorder="1" applyAlignment="1" applyProtection="1">
      <alignment horizontal="left" vertical="center"/>
      <protection locked="0"/>
    </xf>
    <xf numFmtId="0" fontId="11" fillId="0" borderId="31" xfId="1" applyFont="1" applyFill="1" applyBorder="1" applyAlignment="1" applyProtection="1">
      <alignment horizontal="left" vertical="center"/>
      <protection locked="0"/>
    </xf>
    <xf numFmtId="173" fontId="12" fillId="3" borderId="29" xfId="1" applyNumberFormat="1" applyFont="1" applyFill="1" applyBorder="1" applyAlignment="1" applyProtection="1">
      <alignment horizontal="center" vertical="center"/>
      <protection hidden="1"/>
    </xf>
    <xf numFmtId="173" fontId="12" fillId="3" borderId="31" xfId="1" applyNumberFormat="1" applyFont="1" applyFill="1" applyBorder="1" applyAlignment="1" applyProtection="1">
      <alignment horizontal="center" vertical="center"/>
      <protection hidden="1"/>
    </xf>
    <xf numFmtId="169" fontId="7" fillId="0" borderId="9" xfId="1" applyNumberFormat="1" applyFont="1" applyFill="1" applyBorder="1" applyAlignment="1" applyProtection="1">
      <alignment horizontal="right" vertical="center"/>
      <protection hidden="1"/>
    </xf>
    <xf numFmtId="169" fontId="7" fillId="0" borderId="11" xfId="1" applyNumberFormat="1" applyFont="1" applyFill="1" applyBorder="1" applyAlignment="1" applyProtection="1">
      <alignment horizontal="right" vertical="center"/>
      <protection hidden="1"/>
    </xf>
    <xf numFmtId="0" fontId="11" fillId="0" borderId="12" xfId="1" applyFont="1" applyFill="1" applyBorder="1" applyAlignment="1" applyProtection="1">
      <alignment horizontal="center" vertical="center"/>
      <protection locked="0"/>
    </xf>
    <xf numFmtId="0" fontId="11" fillId="0" borderId="54" xfId="1" applyFont="1" applyFill="1" applyBorder="1" applyAlignment="1" applyProtection="1">
      <alignment horizontal="center" vertical="center"/>
      <protection locked="0"/>
    </xf>
    <xf numFmtId="182" fontId="8" fillId="0" borderId="9" xfId="1" applyNumberFormat="1" applyFont="1" applyFill="1" applyBorder="1" applyAlignment="1" applyProtection="1">
      <alignment horizontal="right" vertical="center"/>
      <protection hidden="1"/>
    </xf>
    <xf numFmtId="182" fontId="8" fillId="0" borderId="11" xfId="1" applyNumberFormat="1" applyFont="1" applyFill="1" applyBorder="1" applyAlignment="1" applyProtection="1">
      <alignment horizontal="right" vertical="center"/>
      <protection hidden="1"/>
    </xf>
    <xf numFmtId="182" fontId="8" fillId="0" borderId="16" xfId="1" applyNumberFormat="1" applyFont="1" applyFill="1" applyBorder="1" applyAlignment="1" applyProtection="1">
      <alignment horizontal="right" vertical="center"/>
      <protection hidden="1"/>
    </xf>
    <xf numFmtId="0" fontId="7" fillId="0" borderId="37" xfId="1" applyFont="1" applyFill="1" applyBorder="1" applyAlignment="1" applyProtection="1">
      <alignment horizontal="left" vertical="center"/>
      <protection locked="0"/>
    </xf>
    <xf numFmtId="182" fontId="8" fillId="0" borderId="37" xfId="1" applyNumberFormat="1" applyFont="1" applyFill="1" applyBorder="1" applyAlignment="1" applyProtection="1">
      <alignment horizontal="right" vertical="center"/>
      <protection hidden="1"/>
    </xf>
    <xf numFmtId="182" fontId="8" fillId="0" borderId="38" xfId="1" applyNumberFormat="1" applyFont="1" applyFill="1" applyBorder="1" applyAlignment="1" applyProtection="1">
      <alignment horizontal="right" vertical="center"/>
      <protection hidden="1"/>
    </xf>
    <xf numFmtId="182" fontId="8" fillId="0" borderId="41" xfId="1" applyNumberFormat="1" applyFont="1" applyFill="1" applyBorder="1" applyAlignment="1" applyProtection="1">
      <alignment horizontal="right" vertical="center"/>
      <protection hidden="1"/>
    </xf>
    <xf numFmtId="0" fontId="8" fillId="0" borderId="10" xfId="1" applyFont="1" applyFill="1" applyBorder="1" applyAlignment="1" applyProtection="1">
      <alignment horizontal="left" vertical="center"/>
      <protection locked="0"/>
    </xf>
    <xf numFmtId="0" fontId="8" fillId="0" borderId="11" xfId="1" applyFont="1" applyFill="1" applyBorder="1" applyAlignment="1" applyProtection="1">
      <alignment horizontal="left" vertical="center"/>
      <protection locked="0"/>
    </xf>
    <xf numFmtId="172" fontId="8" fillId="0" borderId="9" xfId="1" applyNumberFormat="1" applyFont="1" applyFill="1" applyBorder="1" applyAlignment="1" applyProtection="1">
      <alignment horizontal="right" vertical="center"/>
      <protection hidden="1"/>
    </xf>
    <xf numFmtId="172" fontId="8" fillId="0" borderId="11" xfId="1" applyNumberFormat="1" applyFont="1" applyFill="1" applyBorder="1" applyAlignment="1" applyProtection="1">
      <alignment horizontal="right" vertical="center"/>
      <protection hidden="1"/>
    </xf>
    <xf numFmtId="178" fontId="8" fillId="0" borderId="9" xfId="1" applyNumberFormat="1" applyFont="1" applyFill="1" applyBorder="1" applyAlignment="1" applyProtection="1">
      <alignment horizontal="right" vertical="center"/>
      <protection hidden="1"/>
    </xf>
    <xf numFmtId="178" fontId="8" fillId="0" borderId="11" xfId="1" applyNumberFormat="1" applyFont="1" applyFill="1" applyBorder="1" applyAlignment="1" applyProtection="1">
      <alignment horizontal="right" vertical="center"/>
      <protection hidden="1"/>
    </xf>
    <xf numFmtId="0" fontId="9" fillId="0" borderId="37" xfId="1" applyFont="1" applyFill="1" applyBorder="1" applyAlignment="1" applyProtection="1">
      <alignment horizontal="left" vertical="center"/>
      <protection locked="0"/>
    </xf>
    <xf numFmtId="0" fontId="9" fillId="0" borderId="40" xfId="1" applyFont="1" applyFill="1" applyBorder="1" applyAlignment="1" applyProtection="1">
      <alignment horizontal="left" vertical="center"/>
      <protection locked="0"/>
    </xf>
    <xf numFmtId="0" fontId="9" fillId="0" borderId="38" xfId="1" applyFont="1" applyFill="1" applyBorder="1" applyAlignment="1" applyProtection="1">
      <alignment horizontal="left" vertical="center"/>
      <protection locked="0"/>
    </xf>
    <xf numFmtId="175" fontId="9" fillId="0" borderId="37" xfId="1" applyNumberFormat="1" applyFont="1" applyFill="1" applyBorder="1" applyAlignment="1" applyProtection="1">
      <alignment horizontal="right" vertical="center"/>
      <protection hidden="1"/>
    </xf>
    <xf numFmtId="175" fontId="9" fillId="0" borderId="38" xfId="1" applyNumberFormat="1" applyFont="1" applyFill="1" applyBorder="1" applyAlignment="1" applyProtection="1">
      <alignment horizontal="right" vertical="center"/>
      <protection hidden="1"/>
    </xf>
    <xf numFmtId="175" fontId="9" fillId="0" borderId="41" xfId="1" applyNumberFormat="1" applyFont="1" applyFill="1" applyBorder="1" applyAlignment="1" applyProtection="1">
      <alignment horizontal="right" vertical="center"/>
      <protection hidden="1"/>
    </xf>
    <xf numFmtId="0" fontId="11" fillId="0" borderId="29" xfId="1" applyFont="1" applyFill="1" applyBorder="1" applyAlignment="1" applyProtection="1">
      <alignment horizontal="left" vertical="center"/>
      <protection locked="0"/>
    </xf>
    <xf numFmtId="181" fontId="12" fillId="3" borderId="29" xfId="1" applyNumberFormat="1" applyFont="1" applyFill="1" applyBorder="1" applyAlignment="1" applyProtection="1">
      <alignment horizontal="center" vertical="center"/>
      <protection hidden="1"/>
    </xf>
    <xf numFmtId="181" fontId="12" fillId="3" borderId="31" xfId="1" applyNumberFormat="1" applyFont="1" applyFill="1" applyBorder="1" applyAlignment="1" applyProtection="1">
      <alignment horizontal="center" vertical="center"/>
      <protection hidden="1"/>
    </xf>
    <xf numFmtId="181" fontId="12" fillId="3" borderId="35" xfId="1" applyNumberFormat="1" applyFont="1" applyFill="1" applyBorder="1" applyAlignment="1" applyProtection="1">
      <alignment horizontal="center" vertical="center"/>
      <protection hidden="1"/>
    </xf>
    <xf numFmtId="169" fontId="8" fillId="0" borderId="9" xfId="1" applyNumberFormat="1" applyFont="1" applyFill="1" applyBorder="1" applyAlignment="1" applyProtection="1">
      <alignment horizontal="right" vertical="center"/>
      <protection hidden="1"/>
    </xf>
    <xf numFmtId="169" fontId="8" fillId="0" borderId="11" xfId="1" applyNumberFormat="1" applyFont="1" applyFill="1" applyBorder="1" applyAlignment="1" applyProtection="1">
      <alignment horizontal="right" vertical="center"/>
      <protection hidden="1"/>
    </xf>
    <xf numFmtId="175" fontId="7" fillId="0" borderId="9" xfId="1" applyNumberFormat="1" applyFont="1" applyFill="1" applyBorder="1" applyAlignment="1" applyProtection="1">
      <alignment horizontal="right" vertical="center"/>
      <protection locked="0"/>
    </xf>
    <xf numFmtId="175" fontId="7" fillId="0" borderId="11" xfId="1" applyNumberFormat="1" applyFont="1" applyFill="1" applyBorder="1" applyAlignment="1" applyProtection="1">
      <alignment horizontal="right" vertical="center"/>
      <protection locked="0"/>
    </xf>
    <xf numFmtId="175" fontId="7" fillId="0" borderId="16" xfId="1" applyNumberFormat="1" applyFont="1" applyFill="1" applyBorder="1" applyAlignment="1" applyProtection="1">
      <alignment horizontal="right" vertical="center"/>
      <protection locked="0"/>
    </xf>
    <xf numFmtId="0" fontId="7" fillId="2" borderId="56" xfId="1" applyFont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7" fillId="0" borderId="30" xfId="1" applyFont="1" applyFill="1" applyBorder="1" applyAlignment="1" applyProtection="1">
      <alignment horizontal="left" vertical="center"/>
      <protection locked="0"/>
    </xf>
    <xf numFmtId="0" fontId="7" fillId="0" borderId="31" xfId="1" applyFont="1" applyFill="1" applyBorder="1" applyAlignment="1" applyProtection="1">
      <alignment horizontal="left" vertical="center"/>
      <protection locked="0"/>
    </xf>
    <xf numFmtId="169" fontId="7" fillId="0" borderId="29" xfId="1" applyNumberFormat="1" applyFont="1" applyFill="1" applyBorder="1" applyAlignment="1" applyProtection="1">
      <alignment horizontal="right" vertical="center"/>
      <protection hidden="1"/>
    </xf>
    <xf numFmtId="169" fontId="7" fillId="0" borderId="31" xfId="1" applyNumberFormat="1" applyFont="1" applyFill="1" applyBorder="1" applyAlignment="1" applyProtection="1">
      <alignment horizontal="right" vertical="center"/>
      <protection hidden="1"/>
    </xf>
    <xf numFmtId="178" fontId="7" fillId="0" borderId="29" xfId="1" applyNumberFormat="1" applyFont="1" applyFill="1" applyBorder="1" applyAlignment="1" applyProtection="1">
      <alignment horizontal="right" vertical="center"/>
      <protection hidden="1"/>
    </xf>
    <xf numFmtId="178" fontId="7" fillId="0" borderId="31" xfId="1" applyNumberFormat="1" applyFont="1" applyFill="1" applyBorder="1" applyAlignment="1" applyProtection="1">
      <alignment horizontal="right" vertical="center"/>
      <protection hidden="1"/>
    </xf>
    <xf numFmtId="177" fontId="7" fillId="0" borderId="9" xfId="1" applyNumberFormat="1" applyFont="1" applyFill="1" applyBorder="1" applyAlignment="1" applyProtection="1">
      <alignment horizontal="right" vertical="center"/>
      <protection locked="0"/>
    </xf>
    <xf numFmtId="177" fontId="7" fillId="0" borderId="16" xfId="1" applyNumberFormat="1" applyFont="1" applyFill="1" applyBorder="1" applyAlignment="1" applyProtection="1">
      <alignment horizontal="right" vertical="center"/>
      <protection locked="0"/>
    </xf>
    <xf numFmtId="177" fontId="7" fillId="0" borderId="11" xfId="1" applyNumberFormat="1" applyFont="1" applyFill="1" applyBorder="1" applyAlignment="1" applyProtection="1">
      <alignment horizontal="right" vertical="center"/>
      <protection locked="0"/>
    </xf>
    <xf numFmtId="0" fontId="7" fillId="2" borderId="43" xfId="1" applyFont="1" applyFill="1" applyBorder="1" applyAlignment="1" applyProtection="1">
      <alignment horizontal="center" vertical="center"/>
      <protection locked="0"/>
    </xf>
    <xf numFmtId="0" fontId="7" fillId="0" borderId="29" xfId="1" applyFont="1" applyFill="1" applyBorder="1" applyAlignment="1" applyProtection="1">
      <alignment horizontal="left" vertical="center"/>
      <protection locked="0"/>
    </xf>
    <xf numFmtId="0" fontId="7" fillId="7" borderId="30" xfId="1" applyFont="1" applyFill="1" applyBorder="1" applyAlignment="1" applyProtection="1">
      <alignment horizontal="left" vertical="center"/>
      <protection locked="0"/>
    </xf>
    <xf numFmtId="0" fontId="7" fillId="7" borderId="31" xfId="1" applyFont="1" applyFill="1" applyBorder="1" applyAlignment="1" applyProtection="1">
      <alignment horizontal="left" vertical="center"/>
      <protection locked="0"/>
    </xf>
    <xf numFmtId="0" fontId="9" fillId="0" borderId="29" xfId="1" applyFont="1" applyFill="1" applyBorder="1" applyAlignment="1" applyProtection="1">
      <alignment horizontal="left" vertical="center"/>
      <protection locked="0"/>
    </xf>
    <xf numFmtId="0" fontId="9" fillId="0" borderId="30" xfId="1" applyFont="1" applyFill="1" applyBorder="1" applyAlignment="1" applyProtection="1">
      <alignment horizontal="left" vertical="center"/>
      <protection locked="0"/>
    </xf>
    <xf numFmtId="0" fontId="9" fillId="0" borderId="31" xfId="1" applyFont="1" applyFill="1" applyBorder="1" applyAlignment="1" applyProtection="1">
      <alignment horizontal="left" vertical="center"/>
      <protection locked="0"/>
    </xf>
    <xf numFmtId="175" fontId="9" fillId="0" borderId="29" xfId="1" applyNumberFormat="1" applyFont="1" applyFill="1" applyBorder="1" applyAlignment="1" applyProtection="1">
      <alignment horizontal="right" vertical="center"/>
      <protection hidden="1"/>
    </xf>
    <xf numFmtId="175" fontId="9" fillId="0" borderId="31" xfId="1" applyNumberFormat="1" applyFont="1" applyFill="1" applyBorder="1" applyAlignment="1" applyProtection="1">
      <alignment horizontal="right" vertical="center"/>
      <protection hidden="1"/>
    </xf>
    <xf numFmtId="175" fontId="9" fillId="0" borderId="35" xfId="1" applyNumberFormat="1" applyFont="1" applyFill="1" applyBorder="1" applyAlignment="1" applyProtection="1">
      <alignment horizontal="right" vertical="center"/>
      <protection hidden="1"/>
    </xf>
    <xf numFmtId="0" fontId="11" fillId="2" borderId="29" xfId="1" applyFont="1" applyFill="1" applyBorder="1" applyAlignment="1" applyProtection="1">
      <alignment horizontal="center" vertical="center"/>
      <protection locked="0"/>
    </xf>
    <xf numFmtId="0" fontId="11" fillId="2" borderId="31" xfId="1" applyFont="1" applyFill="1" applyBorder="1" applyAlignment="1" applyProtection="1">
      <alignment horizontal="center" vertical="center"/>
      <protection locked="0"/>
    </xf>
    <xf numFmtId="0" fontId="12" fillId="2" borderId="29" xfId="1" applyFont="1" applyFill="1" applyBorder="1" applyAlignment="1" applyProtection="1">
      <alignment horizontal="center" vertical="center"/>
      <protection locked="0"/>
    </xf>
    <xf numFmtId="0" fontId="12" fillId="2" borderId="31" xfId="1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center"/>
      <protection locked="0"/>
    </xf>
    <xf numFmtId="0" fontId="7" fillId="0" borderId="2" xfId="1" applyFont="1" applyFill="1" applyBorder="1" applyAlignment="1" applyProtection="1">
      <alignment horizontal="left" vertical="center"/>
      <protection locked="0"/>
    </xf>
    <xf numFmtId="0" fontId="7" fillId="0" borderId="3" xfId="1" applyFont="1" applyFill="1" applyBorder="1" applyAlignment="1" applyProtection="1">
      <alignment horizontal="left" vertical="center"/>
      <protection locked="0"/>
    </xf>
    <xf numFmtId="0" fontId="7" fillId="0" borderId="6" xfId="1" applyFont="1" applyFill="1" applyBorder="1" applyAlignment="1" applyProtection="1">
      <alignment horizontal="left" vertical="center"/>
      <protection locked="0"/>
    </xf>
    <xf numFmtId="0" fontId="11" fillId="0" borderId="12" xfId="1" applyFont="1" applyFill="1" applyBorder="1" applyAlignment="1" applyProtection="1">
      <alignment horizontal="center" vertical="center" textRotation="90"/>
      <protection locked="0"/>
    </xf>
    <xf numFmtId="0" fontId="11" fillId="0" borderId="14" xfId="1" applyFont="1" applyFill="1" applyBorder="1" applyAlignment="1" applyProtection="1">
      <alignment horizontal="center" vertical="center" textRotation="90"/>
      <protection locked="0"/>
    </xf>
    <xf numFmtId="0" fontId="11" fillId="0" borderId="13" xfId="1" applyFont="1" applyFill="1" applyBorder="1" applyAlignment="1" applyProtection="1">
      <alignment horizontal="center" vertical="center" textRotation="90"/>
      <protection locked="0"/>
    </xf>
    <xf numFmtId="175" fontId="7" fillId="0" borderId="9" xfId="1" applyNumberFormat="1" applyFont="1" applyFill="1" applyBorder="1" applyAlignment="1" applyProtection="1">
      <alignment horizontal="right" vertical="center"/>
      <protection hidden="1"/>
    </xf>
    <xf numFmtId="175" fontId="7" fillId="0" borderId="11" xfId="1" applyNumberFormat="1" applyFont="1" applyFill="1" applyBorder="1" applyAlignment="1" applyProtection="1">
      <alignment horizontal="right" vertical="center"/>
      <protection hidden="1"/>
    </xf>
    <xf numFmtId="175" fontId="7" fillId="0" borderId="16" xfId="1" applyNumberFormat="1" applyFont="1" applyFill="1" applyBorder="1" applyAlignment="1" applyProtection="1">
      <alignment horizontal="right" vertical="center"/>
      <protection hidden="1"/>
    </xf>
    <xf numFmtId="168" fontId="4" fillId="2" borderId="1" xfId="1" applyNumberFormat="1" applyFont="1" applyFill="1" applyBorder="1" applyAlignment="1" applyProtection="1">
      <alignment horizontal="center" vertical="center"/>
      <protection locked="0"/>
    </xf>
    <xf numFmtId="168" fontId="4" fillId="2" borderId="2" xfId="1" applyNumberFormat="1" applyFont="1" applyFill="1" applyBorder="1" applyAlignment="1" applyProtection="1">
      <alignment horizontal="center" vertical="center"/>
      <protection locked="0"/>
    </xf>
    <xf numFmtId="168" fontId="4" fillId="2" borderId="3" xfId="1" applyNumberFormat="1" applyFont="1" applyFill="1" applyBorder="1" applyAlignment="1" applyProtection="1">
      <alignment horizontal="center" vertical="center"/>
      <protection locked="0"/>
    </xf>
    <xf numFmtId="168" fontId="4" fillId="2" borderId="22" xfId="1" applyNumberFormat="1" applyFont="1" applyFill="1" applyBorder="1" applyAlignment="1" applyProtection="1">
      <alignment horizontal="center" vertical="center"/>
      <protection locked="0"/>
    </xf>
    <xf numFmtId="168" fontId="4" fillId="2" borderId="23" xfId="1" applyNumberFormat="1" applyFont="1" applyFill="1" applyBorder="1" applyAlignment="1" applyProtection="1">
      <alignment horizontal="center" vertical="center"/>
      <protection locked="0"/>
    </xf>
    <xf numFmtId="168" fontId="4" fillId="2" borderId="24" xfId="1" applyNumberFormat="1" applyFont="1" applyFill="1" applyBorder="1" applyAlignment="1" applyProtection="1">
      <alignment horizontal="center" vertical="center"/>
      <protection locked="0"/>
    </xf>
    <xf numFmtId="168" fontId="11" fillId="2" borderId="9" xfId="1" applyNumberFormat="1" applyFont="1" applyFill="1" applyBorder="1" applyAlignment="1" applyProtection="1">
      <alignment horizontal="center" vertical="center"/>
      <protection locked="0"/>
    </xf>
    <xf numFmtId="168" fontId="11" fillId="2" borderId="10" xfId="1" applyNumberFormat="1" applyFont="1" applyFill="1" applyBorder="1" applyAlignment="1" applyProtection="1">
      <alignment horizontal="center" vertical="center"/>
      <protection locked="0"/>
    </xf>
    <xf numFmtId="168" fontId="11" fillId="2" borderId="16" xfId="1" applyNumberFormat="1" applyFont="1" applyFill="1" applyBorder="1" applyAlignment="1" applyProtection="1">
      <alignment horizontal="center" vertical="center"/>
      <protection locked="0"/>
    </xf>
    <xf numFmtId="0" fontId="11" fillId="2" borderId="10" xfId="1" applyFont="1" applyFill="1" applyBorder="1" applyAlignment="1" applyProtection="1">
      <alignment horizontal="center" vertical="center"/>
      <protection locked="0"/>
    </xf>
    <xf numFmtId="0" fontId="11" fillId="2" borderId="16" xfId="1" applyFont="1" applyFill="1" applyBorder="1" applyAlignment="1" applyProtection="1">
      <alignment horizontal="center" vertical="center"/>
      <protection locked="0"/>
    </xf>
    <xf numFmtId="0" fontId="11" fillId="2" borderId="48" xfId="1" applyFont="1" applyFill="1" applyBorder="1" applyAlignment="1" applyProtection="1">
      <alignment horizontal="center" vertical="center"/>
      <protection locked="0"/>
    </xf>
    <xf numFmtId="0" fontId="11" fillId="2" borderId="2" xfId="1" applyFont="1" applyFill="1" applyBorder="1" applyAlignment="1" applyProtection="1">
      <alignment horizontal="center" vertical="center"/>
      <protection locked="0"/>
    </xf>
    <xf numFmtId="0" fontId="11" fillId="2" borderId="3" xfId="1" applyFont="1" applyFill="1" applyBorder="1" applyAlignment="1" applyProtection="1">
      <alignment horizontal="center" vertical="center"/>
      <protection locked="0"/>
    </xf>
    <xf numFmtId="0" fontId="11" fillId="2" borderId="50" xfId="1" applyFont="1" applyFill="1" applyBorder="1" applyAlignment="1" applyProtection="1">
      <alignment horizontal="center" vertical="center"/>
      <protection locked="0"/>
    </xf>
    <xf numFmtId="0" fontId="11" fillId="2" borderId="23" xfId="1" applyFont="1" applyFill="1" applyBorder="1" applyAlignment="1" applyProtection="1">
      <alignment horizontal="center" vertical="center"/>
      <protection locked="0"/>
    </xf>
    <xf numFmtId="0" fontId="11" fillId="2" borderId="24" xfId="1" applyFont="1" applyFill="1" applyBorder="1" applyAlignment="1" applyProtection="1">
      <alignment horizontal="center" vertical="center"/>
      <protection locked="0"/>
    </xf>
    <xf numFmtId="168" fontId="7" fillId="2" borderId="37" xfId="1" applyNumberFormat="1" applyFont="1" applyFill="1" applyBorder="1" applyAlignment="1" applyProtection="1">
      <alignment horizontal="center" vertical="center"/>
      <protection locked="0"/>
    </xf>
    <xf numFmtId="168" fontId="7" fillId="2" borderId="38" xfId="1" applyNumberFormat="1" applyFont="1" applyFill="1" applyBorder="1" applyAlignment="1" applyProtection="1">
      <alignment horizontal="center" vertical="center"/>
      <protection locked="0"/>
    </xf>
    <xf numFmtId="168" fontId="7" fillId="2" borderId="41" xfId="1" applyNumberFormat="1" applyFont="1" applyFill="1" applyBorder="1" applyAlignment="1" applyProtection="1">
      <alignment horizontal="center" vertical="center"/>
      <protection locked="0"/>
    </xf>
    <xf numFmtId="172" fontId="7" fillId="0" borderId="29" xfId="1" applyNumberFormat="1" applyFont="1" applyFill="1" applyBorder="1" applyAlignment="1" applyProtection="1">
      <alignment horizontal="center" vertical="center"/>
      <protection hidden="1"/>
    </xf>
    <xf numFmtId="172" fontId="7" fillId="0" borderId="30" xfId="1" applyNumberFormat="1" applyFont="1" applyFill="1" applyBorder="1" applyAlignment="1" applyProtection="1">
      <alignment horizontal="center" vertical="center"/>
      <protection hidden="1"/>
    </xf>
    <xf numFmtId="172" fontId="8" fillId="0" borderId="9" xfId="1" applyNumberFormat="1" applyFont="1" applyFill="1" applyBorder="1" applyAlignment="1" applyProtection="1">
      <alignment horizontal="center" vertical="center"/>
      <protection hidden="1"/>
    </xf>
    <xf numFmtId="172" fontId="8" fillId="0" borderId="10" xfId="1" applyNumberFormat="1" applyFont="1" applyFill="1" applyBorder="1" applyAlignment="1" applyProtection="1">
      <alignment horizontal="center" vertical="center"/>
      <protection hidden="1"/>
    </xf>
    <xf numFmtId="0" fontId="7" fillId="0" borderId="9" xfId="1" applyNumberFormat="1" applyFont="1" applyFill="1" applyBorder="1" applyAlignment="1" applyProtection="1">
      <alignment horizontal="center" vertical="center"/>
      <protection hidden="1"/>
    </xf>
    <xf numFmtId="0" fontId="7" fillId="0" borderId="11" xfId="1" applyNumberFormat="1" applyFont="1" applyFill="1" applyBorder="1" applyAlignment="1" applyProtection="1">
      <alignment horizontal="center" vertical="center"/>
      <protection hidden="1"/>
    </xf>
    <xf numFmtId="0" fontId="12" fillId="3" borderId="6" xfId="1" applyFont="1" applyFill="1" applyBorder="1" applyAlignment="1" applyProtection="1">
      <alignment horizontal="center" vertical="center"/>
      <protection locked="0"/>
    </xf>
    <xf numFmtId="0" fontId="12" fillId="3" borderId="8" xfId="1" applyFont="1" applyFill="1" applyBorder="1" applyAlignment="1" applyProtection="1">
      <alignment horizontal="center" vertical="center"/>
      <protection locked="0"/>
    </xf>
    <xf numFmtId="0" fontId="12" fillId="3" borderId="6" xfId="1" applyNumberFormat="1" applyFont="1" applyFill="1" applyBorder="1" applyAlignment="1" applyProtection="1">
      <alignment horizontal="center" vertical="center"/>
      <protection hidden="1"/>
    </xf>
    <xf numFmtId="0" fontId="12" fillId="3" borderId="8" xfId="1" applyNumberFormat="1" applyFont="1" applyFill="1" applyBorder="1" applyAlignment="1" applyProtection="1">
      <alignment horizontal="center" vertical="center"/>
      <protection hidden="1"/>
    </xf>
    <xf numFmtId="0" fontId="7" fillId="0" borderId="42" xfId="1" applyFont="1" applyFill="1" applyBorder="1" applyAlignment="1" applyProtection="1">
      <alignment horizontal="left" vertical="center"/>
      <protection locked="0"/>
    </xf>
    <xf numFmtId="168" fontId="7" fillId="0" borderId="29" xfId="1" applyNumberFormat="1" applyFont="1" applyFill="1" applyBorder="1" applyAlignment="1" applyProtection="1">
      <alignment horizontal="left" vertical="center"/>
      <protection locked="0"/>
    </xf>
    <xf numFmtId="168" fontId="7" fillId="0" borderId="31" xfId="1" applyNumberFormat="1" applyFont="1" applyFill="1" applyBorder="1" applyAlignment="1" applyProtection="1">
      <alignment horizontal="left" vertical="center"/>
      <protection locked="0"/>
    </xf>
    <xf numFmtId="0" fontId="7" fillId="0" borderId="17" xfId="1" applyFont="1" applyFill="1" applyBorder="1" applyAlignment="1" applyProtection="1">
      <alignment horizontal="left" vertical="center"/>
      <protection locked="0"/>
    </xf>
    <xf numFmtId="0" fontId="7" fillId="0" borderId="39" xfId="1" applyFont="1" applyFill="1" applyBorder="1" applyAlignment="1" applyProtection="1">
      <alignment horizontal="left" vertical="center"/>
      <protection locked="0"/>
    </xf>
    <xf numFmtId="168" fontId="7" fillId="0" borderId="22" xfId="1" applyNumberFormat="1" applyFont="1" applyFill="1" applyBorder="1" applyAlignment="1" applyProtection="1">
      <alignment horizontal="left" vertical="center"/>
      <protection locked="0"/>
    </xf>
    <xf numFmtId="168" fontId="7" fillId="0" borderId="24" xfId="1" applyNumberFormat="1" applyFont="1" applyFill="1" applyBorder="1" applyAlignment="1" applyProtection="1">
      <alignment horizontal="left" vertical="center"/>
      <protection locked="0"/>
    </xf>
    <xf numFmtId="168" fontId="11" fillId="2" borderId="57" xfId="1" applyNumberFormat="1" applyFont="1" applyFill="1" applyBorder="1" applyAlignment="1" applyProtection="1">
      <alignment horizontal="center" vertical="center"/>
      <protection locked="0"/>
    </xf>
    <xf numFmtId="168" fontId="11" fillId="2" borderId="43" xfId="1" applyNumberFormat="1" applyFont="1" applyFill="1" applyBorder="1" applyAlignment="1" applyProtection="1">
      <alignment horizontal="center" vertical="center"/>
      <protection locked="0"/>
    </xf>
    <xf numFmtId="168" fontId="11" fillId="2" borderId="44" xfId="1" applyNumberFormat="1" applyFont="1" applyFill="1" applyBorder="1" applyAlignment="1" applyProtection="1">
      <alignment horizontal="center" vertical="center"/>
      <protection locked="0"/>
    </xf>
    <xf numFmtId="168" fontId="11" fillId="2" borderId="39" xfId="1" applyNumberFormat="1" applyFont="1" applyFill="1" applyBorder="1" applyAlignment="1" applyProtection="1">
      <alignment horizontal="center" vertical="center"/>
      <protection locked="0"/>
    </xf>
    <xf numFmtId="168" fontId="11" fillId="2" borderId="40" xfId="1" applyNumberFormat="1" applyFont="1" applyFill="1" applyBorder="1" applyAlignment="1" applyProtection="1">
      <alignment horizontal="center" vertical="center"/>
      <protection locked="0"/>
    </xf>
    <xf numFmtId="168" fontId="11" fillId="2" borderId="38" xfId="1" applyNumberFormat="1" applyFont="1" applyFill="1" applyBorder="1" applyAlignment="1" applyProtection="1">
      <alignment horizontal="center" vertical="center"/>
      <protection locked="0"/>
    </xf>
    <xf numFmtId="0" fontId="8" fillId="0" borderId="9" xfId="1" applyFont="1" applyFill="1" applyBorder="1" applyAlignment="1" applyProtection="1">
      <alignment horizontal="center" vertical="center"/>
      <protection locked="0"/>
    </xf>
    <xf numFmtId="0" fontId="8" fillId="0" borderId="11" xfId="1" applyFont="1" applyFill="1" applyBorder="1" applyAlignment="1" applyProtection="1">
      <alignment horizontal="center" vertical="center"/>
      <protection locked="0"/>
    </xf>
    <xf numFmtId="168" fontId="12" fillId="2" borderId="12" xfId="1" applyNumberFormat="1" applyFont="1" applyFill="1" applyBorder="1" applyAlignment="1" applyProtection="1">
      <alignment horizontal="center" vertical="center"/>
      <protection locked="0"/>
    </xf>
    <xf numFmtId="168" fontId="12" fillId="2" borderId="14" xfId="1" applyNumberFormat="1" applyFont="1" applyFill="1" applyBorder="1" applyAlignment="1" applyProtection="1">
      <alignment horizontal="center" vertical="center"/>
      <protection locked="0"/>
    </xf>
    <xf numFmtId="168" fontId="12" fillId="2" borderId="13" xfId="1" applyNumberFormat="1" applyFont="1" applyFill="1" applyBorder="1" applyAlignment="1" applyProtection="1">
      <alignment horizontal="center" vertical="center"/>
      <protection locked="0"/>
    </xf>
    <xf numFmtId="168" fontId="7" fillId="0" borderId="9" xfId="1" applyNumberFormat="1" applyFont="1" applyFill="1" applyBorder="1" applyAlignment="1" applyProtection="1">
      <alignment horizontal="left" vertical="center"/>
      <protection locked="0"/>
    </xf>
    <xf numFmtId="168" fontId="7" fillId="0" borderId="11" xfId="1" applyNumberFormat="1" applyFont="1" applyFill="1" applyBorder="1" applyAlignment="1" applyProtection="1">
      <alignment horizontal="left" vertical="center"/>
      <protection locked="0"/>
    </xf>
    <xf numFmtId="168" fontId="7" fillId="3" borderId="12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14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13" xfId="1" applyNumberFormat="1" applyFont="1" applyFill="1" applyBorder="1" applyAlignment="1" applyProtection="1">
      <alignment horizontal="center" vertical="center" wrapText="1"/>
      <protection locked="0"/>
    </xf>
    <xf numFmtId="0" fontId="9" fillId="5" borderId="9" xfId="1" applyFont="1" applyFill="1" applyBorder="1" applyAlignment="1" applyProtection="1">
      <alignment horizontal="left" vertical="center"/>
      <protection locked="0"/>
    </xf>
    <xf numFmtId="0" fontId="9" fillId="5" borderId="10" xfId="1" applyFont="1" applyFill="1" applyBorder="1" applyAlignment="1" applyProtection="1">
      <alignment horizontal="left" vertical="center"/>
      <protection locked="0"/>
    </xf>
    <xf numFmtId="0" fontId="9" fillId="5" borderId="11" xfId="1" applyFont="1" applyFill="1" applyBorder="1" applyAlignment="1" applyProtection="1">
      <alignment horizontal="left" vertical="center"/>
      <protection locked="0"/>
    </xf>
    <xf numFmtId="0" fontId="7" fillId="0" borderId="9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168" fontId="11" fillId="2" borderId="12" xfId="1" applyNumberFormat="1" applyFont="1" applyFill="1" applyBorder="1" applyAlignment="1" applyProtection="1">
      <alignment horizontal="center" vertical="center"/>
      <protection locked="0"/>
    </xf>
    <xf numFmtId="168" fontId="11" fillId="2" borderId="14" xfId="1" applyNumberFormat="1" applyFont="1" applyFill="1" applyBorder="1" applyAlignment="1" applyProtection="1">
      <alignment horizontal="center" vertical="center"/>
      <protection locked="0"/>
    </xf>
    <xf numFmtId="168" fontId="11" fillId="2" borderId="13" xfId="1" applyNumberFormat="1" applyFont="1" applyFill="1" applyBorder="1" applyAlignment="1" applyProtection="1">
      <alignment horizontal="center" vertical="center"/>
      <protection locked="0"/>
    </xf>
    <xf numFmtId="168" fontId="15" fillId="2" borderId="1" xfId="1" applyNumberFormat="1" applyFont="1" applyFill="1" applyBorder="1" applyAlignment="1" applyProtection="1">
      <alignment horizontal="center" vertical="center" textRotation="90"/>
      <protection locked="0"/>
    </xf>
    <xf numFmtId="168" fontId="15" fillId="2" borderId="3" xfId="1" applyNumberFormat="1" applyFont="1" applyFill="1" applyBorder="1" applyAlignment="1" applyProtection="1">
      <alignment horizontal="center" vertical="center" textRotation="90"/>
      <protection locked="0"/>
    </xf>
    <xf numFmtId="168" fontId="15" fillId="2" borderId="4" xfId="1" applyNumberFormat="1" applyFont="1" applyFill="1" applyBorder="1" applyAlignment="1" applyProtection="1">
      <alignment horizontal="center" vertical="center" textRotation="90"/>
      <protection locked="0"/>
    </xf>
    <xf numFmtId="168" fontId="15" fillId="2" borderId="5" xfId="1" applyNumberFormat="1" applyFont="1" applyFill="1" applyBorder="1" applyAlignment="1" applyProtection="1">
      <alignment horizontal="center" vertical="center" textRotation="90"/>
      <protection locked="0"/>
    </xf>
    <xf numFmtId="168" fontId="15" fillId="2" borderId="6" xfId="1" applyNumberFormat="1" applyFont="1" applyFill="1" applyBorder="1" applyAlignment="1" applyProtection="1">
      <alignment horizontal="center" vertical="center" textRotation="90"/>
      <protection locked="0"/>
    </xf>
    <xf numFmtId="168" fontId="15" fillId="2" borderId="8" xfId="1" applyNumberFormat="1" applyFont="1" applyFill="1" applyBorder="1" applyAlignment="1" applyProtection="1">
      <alignment horizontal="center" vertical="center" textRotation="90"/>
      <protection locked="0"/>
    </xf>
    <xf numFmtId="171" fontId="9" fillId="0" borderId="0" xfId="1" applyNumberFormat="1" applyFont="1" applyFill="1" applyBorder="1" applyAlignment="1" applyProtection="1">
      <alignment horizontal="center" vertical="center"/>
      <protection hidden="1"/>
    </xf>
    <xf numFmtId="0" fontId="7" fillId="0" borderId="37" xfId="1" applyFont="1" applyFill="1" applyBorder="1" applyAlignment="1" applyProtection="1">
      <alignment horizontal="center" vertical="center"/>
      <protection locked="0"/>
    </xf>
    <xf numFmtId="0" fontId="7" fillId="0" borderId="38" xfId="1" applyFont="1" applyFill="1" applyBorder="1" applyAlignment="1" applyProtection="1">
      <alignment horizontal="center" vertical="center"/>
      <protection locked="0"/>
    </xf>
    <xf numFmtId="0" fontId="7" fillId="0" borderId="37" xfId="1" applyNumberFormat="1" applyFont="1" applyFill="1" applyBorder="1" applyAlignment="1" applyProtection="1">
      <alignment horizontal="center" vertical="center"/>
      <protection hidden="1"/>
    </xf>
    <xf numFmtId="0" fontId="7" fillId="0" borderId="38" xfId="1" applyNumberFormat="1" applyFont="1" applyFill="1" applyBorder="1" applyAlignment="1" applyProtection="1">
      <alignment horizontal="center" vertical="center"/>
      <protection hidden="1"/>
    </xf>
    <xf numFmtId="168" fontId="11" fillId="2" borderId="18" xfId="1" applyNumberFormat="1" applyFont="1" applyFill="1" applyBorder="1" applyAlignment="1" applyProtection="1">
      <alignment horizontal="center" vertical="center"/>
      <protection locked="0"/>
    </xf>
    <xf numFmtId="0" fontId="11" fillId="3" borderId="6" xfId="1" applyFont="1" applyFill="1" applyBorder="1" applyAlignment="1" applyProtection="1">
      <alignment horizontal="center" vertical="center"/>
      <protection locked="0"/>
    </xf>
    <xf numFmtId="0" fontId="11" fillId="3" borderId="8" xfId="1" applyFont="1" applyFill="1" applyBorder="1" applyAlignment="1" applyProtection="1">
      <alignment horizontal="center" vertical="center"/>
      <protection locked="0"/>
    </xf>
    <xf numFmtId="0" fontId="11" fillId="3" borderId="6" xfId="1" applyNumberFormat="1" applyFont="1" applyFill="1" applyBorder="1" applyAlignment="1" applyProtection="1">
      <alignment horizontal="center" vertical="center"/>
      <protection hidden="1"/>
    </xf>
    <xf numFmtId="0" fontId="11" fillId="3" borderId="8" xfId="1" applyNumberFormat="1" applyFont="1" applyFill="1" applyBorder="1" applyAlignment="1" applyProtection="1">
      <alignment horizontal="center" vertical="center"/>
      <protection hidden="1"/>
    </xf>
    <xf numFmtId="168" fontId="12" fillId="2" borderId="9" xfId="1" applyNumberFormat="1" applyFont="1" applyFill="1" applyBorder="1" applyAlignment="1" applyProtection="1">
      <alignment horizontal="center" vertical="center"/>
      <protection locked="0"/>
    </xf>
    <xf numFmtId="168" fontId="12" fillId="2" borderId="10" xfId="1" applyNumberFormat="1" applyFont="1" applyFill="1" applyBorder="1" applyAlignment="1" applyProtection="1">
      <alignment horizontal="center" vertical="center"/>
      <protection locked="0"/>
    </xf>
    <xf numFmtId="168" fontId="11" fillId="2" borderId="17" xfId="1" applyNumberFormat="1" applyFont="1" applyFill="1" applyBorder="1" applyAlignment="1" applyProtection="1">
      <alignment horizontal="center" vertical="center"/>
      <protection locked="0"/>
    </xf>
    <xf numFmtId="0" fontId="8" fillId="0" borderId="37" xfId="1" applyFont="1" applyFill="1" applyBorder="1" applyAlignment="1" applyProtection="1">
      <alignment horizontal="center" vertical="center"/>
      <protection locked="0"/>
    </xf>
    <xf numFmtId="0" fontId="8" fillId="0" borderId="38" xfId="1" applyFont="1" applyFill="1" applyBorder="1" applyAlignment="1" applyProtection="1">
      <alignment horizontal="center" vertical="center"/>
      <protection locked="0"/>
    </xf>
    <xf numFmtId="168" fontId="11" fillId="2" borderId="11" xfId="1" applyNumberFormat="1" applyFont="1" applyFill="1" applyBorder="1" applyAlignment="1" applyProtection="1">
      <alignment horizontal="center" vertical="center"/>
      <protection locked="0"/>
    </xf>
    <xf numFmtId="168" fontId="7" fillId="2" borderId="39" xfId="1" applyNumberFormat="1" applyFont="1" applyFill="1" applyBorder="1" applyAlignment="1" applyProtection="1">
      <alignment horizontal="center" vertical="center"/>
      <protection locked="0"/>
    </xf>
    <xf numFmtId="168" fontId="7" fillId="2" borderId="40" xfId="1" applyNumberFormat="1" applyFont="1" applyFill="1" applyBorder="1" applyAlignment="1" applyProtection="1">
      <alignment horizontal="center" vertical="center"/>
      <protection locked="0"/>
    </xf>
    <xf numFmtId="168" fontId="5" fillId="3" borderId="9" xfId="1" applyNumberFormat="1" applyFont="1" applyFill="1" applyBorder="1" applyAlignment="1" applyProtection="1">
      <alignment horizontal="center" vertical="center"/>
      <protection locked="0"/>
    </xf>
    <xf numFmtId="168" fontId="5" fillId="3" borderId="10" xfId="1" applyNumberFormat="1" applyFont="1" applyFill="1" applyBorder="1" applyAlignment="1" applyProtection="1">
      <alignment horizontal="center" vertical="center"/>
      <protection locked="0"/>
    </xf>
    <xf numFmtId="168" fontId="5" fillId="3" borderId="16" xfId="1" applyNumberFormat="1" applyFont="1" applyFill="1" applyBorder="1" applyAlignment="1" applyProtection="1">
      <alignment horizontal="center" vertical="center"/>
      <protection locked="0"/>
    </xf>
    <xf numFmtId="168" fontId="5" fillId="3" borderId="17" xfId="1" applyNumberFormat="1" applyFont="1" applyFill="1" applyBorder="1" applyAlignment="1" applyProtection="1">
      <alignment horizontal="center" vertical="center"/>
      <protection locked="0"/>
    </xf>
    <xf numFmtId="168" fontId="7" fillId="3" borderId="19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26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28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4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5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6" xfId="1" applyNumberFormat="1" applyFont="1" applyFill="1" applyBorder="1" applyAlignment="1" applyProtection="1">
      <alignment horizontal="center" vertical="center" wrapText="1"/>
      <protection locked="0"/>
    </xf>
    <xf numFmtId="168" fontId="9" fillId="2" borderId="8" xfId="1" applyNumberFormat="1" applyFont="1" applyFill="1" applyBorder="1" applyAlignment="1" applyProtection="1">
      <alignment horizontal="center" vertical="center" wrapText="1"/>
      <protection locked="0"/>
    </xf>
    <xf numFmtId="168" fontId="6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2" xfId="1" applyFont="1" applyFill="1" applyBorder="1" applyAlignment="1"/>
    <xf numFmtId="0" fontId="0" fillId="0" borderId="3" xfId="1" applyFont="1" applyFill="1" applyBorder="1" applyAlignment="1"/>
    <xf numFmtId="0" fontId="0" fillId="0" borderId="6" xfId="1" applyFont="1" applyFill="1" applyBorder="1" applyAlignment="1"/>
    <xf numFmtId="0" fontId="0" fillId="0" borderId="7" xfId="1" applyFont="1" applyFill="1" applyBorder="1" applyAlignment="1"/>
    <xf numFmtId="0" fontId="0" fillId="0" borderId="8" xfId="1" applyFont="1" applyFill="1" applyBorder="1" applyAlignment="1"/>
    <xf numFmtId="168" fontId="7" fillId="3" borderId="4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6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5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8" xfId="1" applyNumberFormat="1" applyFont="1" applyFill="1" applyBorder="1" applyAlignment="1" applyProtection="1">
      <alignment horizontal="center" vertical="center" wrapText="1"/>
      <protection locked="0"/>
    </xf>
    <xf numFmtId="168" fontId="7" fillId="3" borderId="1" xfId="1" applyNumberFormat="1" applyFont="1" applyFill="1" applyBorder="1" applyAlignment="1" applyProtection="1">
      <alignment horizontal="center"/>
      <protection locked="0"/>
    </xf>
    <xf numFmtId="168" fontId="7" fillId="3" borderId="15" xfId="1" applyNumberFormat="1" applyFont="1" applyFill="1" applyBorder="1" applyAlignment="1" applyProtection="1">
      <alignment horizontal="center"/>
      <protection locked="0"/>
    </xf>
    <xf numFmtId="168" fontId="10" fillId="3" borderId="10" xfId="1" applyNumberFormat="1" applyFont="1" applyFill="1" applyBorder="1" applyAlignment="1" applyProtection="1">
      <alignment horizontal="center" vertical="center"/>
      <protection locked="0"/>
    </xf>
    <xf numFmtId="168" fontId="7" fillId="3" borderId="12" xfId="1" applyNumberFormat="1" applyFont="1" applyFill="1" applyBorder="1" applyAlignment="1" applyProtection="1">
      <alignment horizontal="center" vertical="center"/>
      <protection locked="0"/>
    </xf>
    <xf numFmtId="168" fontId="7" fillId="3" borderId="14" xfId="1" applyNumberFormat="1" applyFont="1" applyFill="1" applyBorder="1" applyAlignment="1" applyProtection="1">
      <alignment horizontal="center" vertical="center"/>
      <protection locked="0"/>
    </xf>
    <xf numFmtId="168" fontId="7" fillId="3" borderId="13" xfId="1" applyNumberFormat="1" applyFont="1" applyFill="1" applyBorder="1" applyAlignment="1" applyProtection="1">
      <alignment horizontal="center" vertical="center"/>
      <protection locked="0"/>
    </xf>
    <xf numFmtId="168" fontId="7" fillId="3" borderId="1" xfId="1" applyNumberFormat="1" applyFont="1" applyFill="1" applyBorder="1" applyAlignment="1" applyProtection="1">
      <alignment horizontal="center" vertical="center"/>
      <protection locked="0"/>
    </xf>
    <xf numFmtId="168" fontId="7" fillId="3" borderId="4" xfId="1" applyNumberFormat="1" applyFont="1" applyFill="1" applyBorder="1" applyAlignment="1" applyProtection="1">
      <alignment horizontal="center" vertical="center"/>
      <protection locked="0"/>
    </xf>
    <xf numFmtId="168" fontId="7" fillId="3" borderId="6" xfId="1" applyNumberFormat="1" applyFont="1" applyFill="1" applyBorder="1" applyAlignment="1" applyProtection="1">
      <alignment horizontal="center" vertical="center"/>
      <protection locked="0"/>
    </xf>
    <xf numFmtId="168" fontId="12" fillId="3" borderId="12" xfId="1" applyNumberFormat="1" applyFont="1" applyFill="1" applyBorder="1" applyAlignment="1" applyProtection="1">
      <alignment horizontal="center" vertical="center"/>
      <protection locked="0"/>
    </xf>
    <xf numFmtId="168" fontId="12" fillId="3" borderId="13" xfId="1" applyNumberFormat="1" applyFont="1" applyFill="1" applyBorder="1" applyAlignment="1" applyProtection="1">
      <alignment horizontal="center" vertical="center"/>
      <protection locked="0"/>
    </xf>
    <xf numFmtId="168" fontId="11" fillId="3" borderId="12" xfId="1" applyNumberFormat="1" applyFont="1" applyFill="1" applyBorder="1" applyAlignment="1" applyProtection="1">
      <alignment horizontal="center" vertical="center"/>
      <protection locked="0"/>
    </xf>
    <xf numFmtId="168" fontId="11" fillId="3" borderId="13" xfId="1" applyNumberFormat="1" applyFont="1" applyFill="1" applyBorder="1" applyAlignment="1" applyProtection="1">
      <alignment horizontal="center" vertical="center"/>
      <protection locked="0"/>
    </xf>
    <xf numFmtId="168" fontId="11" fillId="3" borderId="21" xfId="1" applyNumberFormat="1" applyFont="1" applyFill="1" applyBorder="1" applyAlignment="1" applyProtection="1">
      <alignment horizontal="center" vertical="center"/>
      <protection locked="0"/>
    </xf>
    <xf numFmtId="168" fontId="11" fillId="3" borderId="20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8" xfId="1" applyNumberFormat="1" applyFont="1" applyFill="1" applyBorder="1" applyAlignment="1" applyProtection="1">
      <alignment horizontal="center" vertical="center"/>
      <protection locked="0"/>
    </xf>
    <xf numFmtId="168" fontId="7" fillId="3" borderId="6" xfId="1" applyNumberFormat="1" applyFont="1" applyFill="1" applyBorder="1" applyAlignment="1" applyProtection="1">
      <alignment horizontal="center" vertical="top"/>
      <protection locked="0"/>
    </xf>
    <xf numFmtId="168" fontId="7" fillId="3" borderId="20" xfId="1" applyNumberFormat="1" applyFont="1" applyFill="1" applyBorder="1" applyAlignment="1" applyProtection="1">
      <alignment horizontal="center" vertical="top"/>
      <protection locked="0"/>
    </xf>
    <xf numFmtId="168" fontId="12" fillId="2" borderId="11" xfId="1" applyNumberFormat="1" applyFont="1" applyFill="1" applyBorder="1" applyAlignment="1" applyProtection="1">
      <alignment horizontal="center" vertical="center"/>
      <protection locked="0"/>
    </xf>
    <xf numFmtId="0" fontId="5" fillId="3" borderId="9" xfId="1" applyFont="1" applyFill="1" applyBorder="1" applyAlignment="1" applyProtection="1">
      <alignment horizontal="center" vertical="center"/>
      <protection locked="0"/>
    </xf>
    <xf numFmtId="0" fontId="5" fillId="3" borderId="10" xfId="1" applyFont="1" applyFill="1" applyBorder="1" applyAlignment="1" applyProtection="1">
      <alignment horizontal="center" vertical="center"/>
      <protection locked="0"/>
    </xf>
    <xf numFmtId="0" fontId="5" fillId="3" borderId="11" xfId="1" applyFont="1" applyFill="1" applyBorder="1" applyAlignment="1" applyProtection="1">
      <alignment horizontal="center" vertical="center"/>
      <protection locked="0"/>
    </xf>
    <xf numFmtId="0" fontId="22" fillId="0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 applyProtection="1">
      <alignment horizontal="center" vertical="center"/>
      <protection locked="0"/>
    </xf>
    <xf numFmtId="0" fontId="22" fillId="0" borderId="3" xfId="1" applyFont="1" applyFill="1" applyBorder="1" applyAlignment="1" applyProtection="1">
      <alignment horizontal="center" vertical="center"/>
      <protection locked="0"/>
    </xf>
    <xf numFmtId="0" fontId="22" fillId="0" borderId="4" xfId="1" applyFont="1" applyFill="1" applyBorder="1" applyAlignment="1" applyProtection="1">
      <alignment horizontal="center" vertical="center"/>
      <protection locked="0"/>
    </xf>
    <xf numFmtId="0" fontId="22" fillId="0" borderId="0" xfId="1" applyFont="1" applyFill="1" applyAlignment="1" applyProtection="1">
      <alignment horizontal="center" vertical="center"/>
      <protection locked="0"/>
    </xf>
    <xf numFmtId="0" fontId="22" fillId="0" borderId="5" xfId="1" applyFont="1" applyFill="1" applyBorder="1" applyAlignment="1" applyProtection="1">
      <alignment horizontal="center" vertical="center"/>
      <protection locked="0"/>
    </xf>
    <xf numFmtId="0" fontId="22" fillId="0" borderId="6" xfId="1" applyFont="1" applyFill="1" applyBorder="1" applyAlignment="1" applyProtection="1">
      <alignment horizontal="center" vertical="center"/>
      <protection locked="0"/>
    </xf>
    <xf numFmtId="0" fontId="22" fillId="0" borderId="7" xfId="1" applyFont="1" applyFill="1" applyBorder="1" applyAlignment="1" applyProtection="1">
      <alignment horizontal="center" vertical="center"/>
      <protection locked="0"/>
    </xf>
    <xf numFmtId="0" fontId="22" fillId="0" borderId="8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4" fillId="0" borderId="4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Alignment="1" applyProtection="1">
      <alignment horizontal="center" vertical="center"/>
      <protection locked="0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164" fontId="5" fillId="2" borderId="9" xfId="1" applyNumberFormat="1" applyFont="1" applyFill="1" applyBorder="1" applyAlignment="1" applyProtection="1">
      <alignment horizontal="center" vertical="center"/>
      <protection locked="0"/>
    </xf>
    <xf numFmtId="164" fontId="5" fillId="2" borderId="10" xfId="1" applyNumberFormat="1" applyFont="1" applyFill="1" applyBorder="1" applyAlignment="1" applyProtection="1">
      <alignment horizontal="center" vertical="center"/>
      <protection locked="0"/>
    </xf>
    <xf numFmtId="164" fontId="5" fillId="2" borderId="11" xfId="1" applyNumberFormat="1" applyFont="1" applyFill="1" applyBorder="1" applyAlignment="1" applyProtection="1">
      <alignment horizontal="center" vertical="center"/>
      <protection locked="0"/>
    </xf>
    <xf numFmtId="165" fontId="5" fillId="3" borderId="9" xfId="1" applyNumberFormat="1" applyFont="1" applyFill="1" applyBorder="1" applyAlignment="1" applyProtection="1">
      <alignment horizontal="center" vertical="center"/>
      <protection locked="0"/>
    </xf>
    <xf numFmtId="165" fontId="5" fillId="3" borderId="10" xfId="1" applyNumberFormat="1" applyFont="1" applyFill="1" applyBorder="1" applyAlignment="1" applyProtection="1">
      <alignment horizontal="center" vertical="center"/>
      <protection locked="0"/>
    </xf>
    <xf numFmtId="165" fontId="5" fillId="3" borderId="11" xfId="1" applyNumberFormat="1" applyFont="1" applyFill="1" applyBorder="1" applyAlignment="1" applyProtection="1">
      <alignment horizontal="center" vertical="center"/>
      <protection locked="0"/>
    </xf>
    <xf numFmtId="0" fontId="19" fillId="6" borderId="18" xfId="0" applyFont="1" applyFill="1" applyBorder="1" applyAlignment="1">
      <alignment horizontal="center" vertical="center"/>
    </xf>
    <xf numFmtId="165" fontId="2" fillId="3" borderId="9" xfId="1" applyNumberFormat="1" applyFont="1" applyFill="1" applyBorder="1" applyAlignment="1" applyProtection="1">
      <alignment horizontal="center" vertical="center"/>
      <protection locked="0"/>
    </xf>
    <xf numFmtId="165" fontId="2" fillId="3" borderId="10" xfId="1" applyNumberFormat="1" applyFont="1" applyFill="1" applyBorder="1" applyAlignment="1" applyProtection="1">
      <alignment horizontal="center" vertical="center"/>
      <protection locked="0"/>
    </xf>
    <xf numFmtId="165" fontId="2" fillId="3" borderId="11" xfId="1" applyNumberFormat="1" applyFont="1" applyFill="1" applyBorder="1" applyAlignment="1" applyProtection="1">
      <alignment horizontal="center" vertical="center"/>
      <protection locked="0"/>
    </xf>
    <xf numFmtId="0" fontId="2" fillId="3" borderId="9" xfId="1" applyFont="1" applyFill="1" applyBorder="1" applyAlignment="1" applyProtection="1">
      <alignment horizontal="center" vertical="center"/>
      <protection hidden="1"/>
    </xf>
    <xf numFmtId="0" fontId="2" fillId="3" borderId="10" xfId="1" applyFont="1" applyFill="1" applyBorder="1" applyAlignment="1" applyProtection="1">
      <alignment horizontal="center" vertical="center"/>
      <protection hidden="1"/>
    </xf>
    <xf numFmtId="0" fontId="2" fillId="3" borderId="11" xfId="1" applyFont="1" applyFill="1" applyBorder="1" applyAlignment="1" applyProtection="1">
      <alignment horizontal="center" vertical="center"/>
      <protection hidden="1"/>
    </xf>
    <xf numFmtId="0" fontId="2" fillId="3" borderId="9" xfId="1" applyFont="1" applyFill="1" applyBorder="1" applyAlignment="1" applyProtection="1">
      <alignment horizontal="center" vertical="center"/>
      <protection locked="0"/>
    </xf>
    <xf numFmtId="0" fontId="2" fillId="3" borderId="10" xfId="1" applyFont="1" applyFill="1" applyBorder="1" applyAlignment="1" applyProtection="1">
      <alignment horizontal="center" vertical="center"/>
      <protection locked="0"/>
    </xf>
    <xf numFmtId="0" fontId="2" fillId="3" borderId="11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hidden="1"/>
    </xf>
    <xf numFmtId="0" fontId="2" fillId="0" borderId="10" xfId="1" applyFont="1" applyFill="1" applyBorder="1" applyAlignment="1" applyProtection="1">
      <alignment horizontal="center" vertical="center"/>
      <protection hidden="1"/>
    </xf>
    <xf numFmtId="0" fontId="2" fillId="0" borderId="11" xfId="1" applyFont="1" applyFill="1" applyBorder="1" applyAlignment="1" applyProtection="1">
      <alignment horizontal="center" vertical="center"/>
      <protection hidden="1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166" fontId="2" fillId="0" borderId="9" xfId="1" applyNumberFormat="1" applyFont="1" applyFill="1" applyBorder="1" applyAlignment="1" applyProtection="1">
      <alignment horizontal="center" vertical="center"/>
      <protection hidden="1"/>
    </xf>
    <xf numFmtId="166" fontId="2" fillId="0" borderId="10" xfId="1" applyNumberFormat="1" applyFont="1" applyFill="1" applyBorder="1" applyAlignment="1" applyProtection="1">
      <alignment horizontal="center" vertical="center"/>
      <protection hidden="1"/>
    </xf>
    <xf numFmtId="166" fontId="2" fillId="0" borderId="11" xfId="1" applyNumberFormat="1" applyFont="1" applyFill="1" applyBorder="1" applyAlignment="1" applyProtection="1">
      <alignment horizontal="center" vertical="center"/>
      <protection hidden="1"/>
    </xf>
    <xf numFmtId="167" fontId="2" fillId="0" borderId="9" xfId="1" applyNumberFormat="1" applyFont="1" applyFill="1" applyBorder="1" applyAlignment="1" applyProtection="1">
      <alignment horizontal="center" vertical="center"/>
      <protection hidden="1"/>
    </xf>
    <xf numFmtId="167" fontId="2" fillId="0" borderId="10" xfId="1" applyNumberFormat="1" applyFont="1" applyFill="1" applyBorder="1" applyAlignment="1" applyProtection="1">
      <alignment horizontal="center" vertical="center"/>
      <protection hidden="1"/>
    </xf>
    <xf numFmtId="167" fontId="2" fillId="0" borderId="11" xfId="1" applyNumberFormat="1" applyFont="1" applyFill="1" applyBorder="1" applyAlignment="1" applyProtection="1">
      <alignment horizontal="center" vertical="center"/>
      <protection hidden="1"/>
    </xf>
    <xf numFmtId="168" fontId="7" fillId="4" borderId="30" xfId="1" applyNumberFormat="1" applyFont="1" applyFill="1" applyBorder="1" applyAlignment="1" applyProtection="1">
      <alignment horizontal="center" vertical="center"/>
      <protection hidden="1"/>
    </xf>
    <xf numFmtId="168" fontId="7" fillId="4" borderId="31" xfId="1" applyNumberFormat="1" applyFont="1" applyFill="1" applyBorder="1" applyAlignment="1" applyProtection="1">
      <alignment horizontal="center" vertical="center"/>
      <protection hidden="1"/>
    </xf>
    <xf numFmtId="0" fontId="9" fillId="3" borderId="29" xfId="1" applyNumberFormat="1" applyFont="1" applyFill="1" applyBorder="1" applyAlignment="1" applyProtection="1">
      <alignment horizontal="center" vertical="center"/>
      <protection hidden="1"/>
    </xf>
    <xf numFmtId="0" fontId="9" fillId="3" borderId="30" xfId="1" applyNumberFormat="1" applyFont="1" applyFill="1" applyBorder="1" applyAlignment="1" applyProtection="1">
      <alignment horizontal="center" vertical="center"/>
      <protection hidden="1"/>
    </xf>
    <xf numFmtId="0" fontId="9" fillId="3" borderId="35" xfId="1" applyNumberFormat="1" applyFont="1" applyFill="1" applyBorder="1" applyAlignment="1" applyProtection="1">
      <alignment horizontal="center" vertical="center"/>
      <protection hidden="1"/>
    </xf>
    <xf numFmtId="168" fontId="14" fillId="3" borderId="29" xfId="1" applyNumberFormat="1" applyFont="1" applyFill="1" applyBorder="1" applyAlignment="1" applyProtection="1">
      <alignment horizontal="center" vertical="center"/>
      <protection hidden="1"/>
    </xf>
    <xf numFmtId="168" fontId="14" fillId="3" borderId="30" xfId="1" applyNumberFormat="1" applyFont="1" applyFill="1" applyBorder="1" applyAlignment="1" applyProtection="1">
      <alignment horizontal="center" vertical="center"/>
      <protection hidden="1"/>
    </xf>
    <xf numFmtId="168" fontId="14" fillId="3" borderId="31" xfId="1" applyNumberFormat="1" applyFont="1" applyFill="1" applyBorder="1" applyAlignment="1" applyProtection="1">
      <alignment horizontal="center" vertical="center"/>
      <protection hidden="1"/>
    </xf>
    <xf numFmtId="170" fontId="14" fillId="3" borderId="30" xfId="1" applyNumberFormat="1" applyFont="1" applyFill="1" applyBorder="1" applyAlignment="1" applyProtection="1">
      <alignment horizontal="center" vertical="center"/>
      <protection locked="0"/>
    </xf>
    <xf numFmtId="170" fontId="14" fillId="3" borderId="31" xfId="1" applyNumberFormat="1" applyFont="1" applyFill="1" applyBorder="1" applyAlignment="1" applyProtection="1">
      <alignment horizontal="center" vertical="center"/>
      <protection locked="0"/>
    </xf>
    <xf numFmtId="0" fontId="14" fillId="3" borderId="29" xfId="1" applyFont="1" applyFill="1" applyBorder="1" applyAlignment="1" applyProtection="1">
      <alignment horizontal="center" vertical="center"/>
      <protection locked="0"/>
    </xf>
    <xf numFmtId="0" fontId="14" fillId="3" borderId="31" xfId="1" applyFont="1" applyFill="1" applyBorder="1" applyAlignment="1" applyProtection="1">
      <alignment horizontal="center" vertical="center"/>
      <protection locked="0"/>
    </xf>
    <xf numFmtId="168" fontId="10" fillId="3" borderId="11" xfId="1" applyNumberFormat="1" applyFont="1" applyFill="1" applyBorder="1" applyAlignment="1" applyProtection="1">
      <alignment horizontal="center" vertical="center"/>
      <protection locked="0"/>
    </xf>
    <xf numFmtId="168" fontId="7" fillId="3" borderId="18" xfId="1" applyNumberFormat="1" applyFont="1" applyFill="1" applyBorder="1" applyAlignment="1" applyProtection="1">
      <alignment horizontal="center" vertical="center"/>
      <protection locked="0"/>
    </xf>
    <xf numFmtId="168" fontId="11" fillId="3" borderId="19" xfId="1" applyNumberFormat="1" applyFont="1" applyFill="1" applyBorder="1" applyAlignment="1" applyProtection="1">
      <alignment horizontal="center" vertical="center"/>
      <protection locked="0"/>
    </xf>
    <xf numFmtId="168" fontId="11" fillId="3" borderId="28" xfId="1" applyNumberFormat="1" applyFont="1" applyFill="1" applyBorder="1" applyAlignment="1" applyProtection="1">
      <alignment horizontal="center" vertical="center"/>
      <protection locked="0"/>
    </xf>
    <xf numFmtId="168" fontId="8" fillId="3" borderId="12" xfId="1" applyNumberFormat="1" applyFont="1" applyFill="1" applyBorder="1" applyAlignment="1" applyProtection="1">
      <alignment horizontal="center" textRotation="90"/>
      <protection locked="0"/>
    </xf>
    <xf numFmtId="168" fontId="8" fillId="3" borderId="14" xfId="1" applyNumberFormat="1" applyFont="1" applyFill="1" applyBorder="1" applyAlignment="1" applyProtection="1">
      <alignment horizontal="center" textRotation="90"/>
      <protection locked="0"/>
    </xf>
    <xf numFmtId="168" fontId="8" fillId="3" borderId="13" xfId="1" applyNumberFormat="1" applyFont="1" applyFill="1" applyBorder="1" applyAlignment="1" applyProtection="1">
      <alignment horizontal="center" textRotation="90"/>
      <protection locked="0"/>
    </xf>
    <xf numFmtId="168" fontId="6" fillId="2" borderId="2" xfId="1" applyNumberFormat="1" applyFont="1" applyFill="1" applyBorder="1" applyAlignment="1" applyProtection="1">
      <alignment horizontal="center" vertical="center"/>
      <protection locked="0"/>
    </xf>
    <xf numFmtId="168" fontId="6" fillId="2" borderId="3" xfId="1" applyNumberFormat="1" applyFont="1" applyFill="1" applyBorder="1" applyAlignment="1" applyProtection="1">
      <alignment horizontal="center" vertical="center"/>
      <protection locked="0"/>
    </xf>
    <xf numFmtId="168" fontId="6" fillId="2" borderId="6" xfId="1" applyNumberFormat="1" applyFont="1" applyFill="1" applyBorder="1" applyAlignment="1" applyProtection="1">
      <alignment horizontal="center" vertical="center"/>
      <protection locked="0"/>
    </xf>
    <xf numFmtId="168" fontId="6" fillId="2" borderId="7" xfId="1" applyNumberFormat="1" applyFont="1" applyFill="1" applyBorder="1" applyAlignment="1" applyProtection="1">
      <alignment horizontal="center" vertical="center"/>
      <protection locked="0"/>
    </xf>
    <xf numFmtId="168" fontId="6" fillId="2" borderId="8" xfId="1" applyNumberFormat="1" applyFont="1" applyFill="1" applyBorder="1" applyAlignment="1" applyProtection="1">
      <alignment horizontal="center" vertical="center"/>
      <protection locked="0"/>
    </xf>
    <xf numFmtId="168" fontId="3" fillId="2" borderId="1" xfId="1" applyNumberFormat="1" applyFont="1" applyFill="1" applyBorder="1" applyAlignment="1" applyProtection="1">
      <alignment horizontal="center" vertical="center"/>
      <protection locked="0"/>
    </xf>
    <xf numFmtId="168" fontId="3" fillId="2" borderId="2" xfId="1" applyNumberFormat="1" applyFont="1" applyFill="1" applyBorder="1" applyAlignment="1" applyProtection="1">
      <alignment horizontal="center" vertical="center"/>
      <protection locked="0"/>
    </xf>
    <xf numFmtId="168" fontId="3" fillId="2" borderId="3" xfId="1" applyNumberFormat="1" applyFont="1" applyFill="1" applyBorder="1" applyAlignment="1" applyProtection="1">
      <alignment horizontal="center" vertical="center"/>
      <protection locked="0"/>
    </xf>
    <xf numFmtId="168" fontId="3" fillId="2" borderId="6" xfId="1" applyNumberFormat="1" applyFont="1" applyFill="1" applyBorder="1" applyAlignment="1" applyProtection="1">
      <alignment horizontal="center" vertical="center"/>
      <protection locked="0"/>
    </xf>
    <xf numFmtId="168" fontId="3" fillId="2" borderId="7" xfId="1" applyNumberFormat="1" applyFont="1" applyFill="1" applyBorder="1" applyAlignment="1" applyProtection="1">
      <alignment horizontal="center" vertical="center"/>
      <protection locked="0"/>
    </xf>
    <xf numFmtId="168" fontId="3" fillId="2" borderId="8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5" fillId="0" borderId="2" xfId="1" applyFont="1" applyFill="1" applyBorder="1" applyAlignment="1" applyProtection="1">
      <alignment horizontal="center" vertical="center"/>
      <protection locked="0"/>
    </xf>
    <xf numFmtId="0" fontId="5" fillId="0" borderId="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5" xfId="1" applyFont="1" applyFill="1" applyBorder="1" applyAlignment="1" applyProtection="1">
      <alignment horizontal="center" vertical="center"/>
      <protection locked="0"/>
    </xf>
    <xf numFmtId="0" fontId="5" fillId="0" borderId="22" xfId="1" applyFont="1" applyFill="1" applyBorder="1" applyAlignment="1" applyProtection="1">
      <alignment horizontal="center" vertical="center"/>
      <protection locked="0"/>
    </xf>
    <xf numFmtId="0" fontId="5" fillId="0" borderId="23" xfId="1" applyFont="1" applyFill="1" applyBorder="1" applyAlignment="1" applyProtection="1">
      <alignment horizontal="center" vertical="center"/>
      <protection locked="0"/>
    </xf>
    <xf numFmtId="0" fontId="5" fillId="0" borderId="24" xfId="1" applyFont="1" applyFill="1" applyBorder="1" applyAlignment="1" applyProtection="1">
      <alignment horizontal="center" vertical="center"/>
      <protection locked="0"/>
    </xf>
    <xf numFmtId="168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168" fontId="7" fillId="2" borderId="3" xfId="1" applyNumberFormat="1" applyFont="1" applyFill="1" applyBorder="1" applyAlignment="1" applyProtection="1">
      <alignment horizontal="center" vertical="center" wrapText="1"/>
      <protection locked="0"/>
    </xf>
    <xf numFmtId="168" fontId="7" fillId="2" borderId="6" xfId="1" applyNumberFormat="1" applyFont="1" applyFill="1" applyBorder="1" applyAlignment="1" applyProtection="1">
      <alignment horizontal="center" vertical="center" wrapText="1"/>
      <protection locked="0"/>
    </xf>
    <xf numFmtId="168" fontId="7" fillId="2" borderId="7" xfId="1" applyNumberFormat="1" applyFont="1" applyFill="1" applyBorder="1" applyAlignment="1" applyProtection="1">
      <alignment horizontal="center" vertical="center" wrapText="1"/>
      <protection locked="0"/>
    </xf>
    <xf numFmtId="168" fontId="7" fillId="2" borderId="8" xfId="1" applyNumberFormat="1" applyFont="1" applyFill="1" applyBorder="1" applyAlignment="1" applyProtection="1">
      <alignment horizontal="center" vertical="center" wrapText="1"/>
      <protection locked="0"/>
    </xf>
    <xf numFmtId="168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8" fillId="2" borderId="3" xfId="1" applyNumberFormat="1" applyFont="1" applyFill="1" applyBorder="1" applyAlignment="1" applyProtection="1">
      <alignment horizontal="center" vertical="center" wrapText="1"/>
      <protection locked="0"/>
    </xf>
    <xf numFmtId="168" fontId="8" fillId="2" borderId="6" xfId="1" applyNumberFormat="1" applyFont="1" applyFill="1" applyBorder="1" applyAlignment="1" applyProtection="1">
      <alignment horizontal="center" vertical="center" wrapText="1"/>
      <protection locked="0"/>
    </xf>
    <xf numFmtId="168" fontId="8" fillId="2" borderId="8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6">
    <dxf>
      <fill>
        <patternFill patternType="lightUp"/>
      </fill>
    </dxf>
    <dxf>
      <font>
        <color indexed="10"/>
      </font>
    </dxf>
    <dxf>
      <fill>
        <patternFill patternType="darkUp"/>
      </fill>
    </dxf>
    <dxf>
      <font>
        <color indexed="10"/>
      </font>
      <fill>
        <patternFill patternType="solid">
          <bgColor indexed="43"/>
        </patternFill>
      </fill>
      <border>
        <left style="thin">
          <color auto="1"/>
        </left>
      </border>
    </dxf>
    <dxf>
      <font>
        <color indexed="10"/>
      </font>
      <fill>
        <patternFill patternType="solid">
          <bgColor indexed="42"/>
        </patternFill>
      </fill>
    </dxf>
    <dxf>
      <font>
        <color indexed="43"/>
      </font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toyo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133350</xdr:rowOff>
    </xdr:from>
    <xdr:to>
      <xdr:col>5</xdr:col>
      <xdr:colOff>180975</xdr:colOff>
      <xdr:row>5</xdr:row>
      <xdr:rowOff>47625</xdr:rowOff>
    </xdr:to>
    <xdr:pic>
      <xdr:nvPicPr>
        <xdr:cNvPr id="2" name="Picture 1" descr="Toyota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600" y="190500"/>
          <a:ext cx="10572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124239</xdr:colOff>
      <xdr:row>4</xdr:row>
      <xdr:rowOff>33130</xdr:rowOff>
    </xdr:from>
    <xdr:to>
      <xdr:col>28</xdr:col>
      <xdr:colOff>222142</xdr:colOff>
      <xdr:row>5</xdr:row>
      <xdr:rowOff>57733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5674" y="844826"/>
          <a:ext cx="3468925" cy="231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BK44"/>
  <sheetViews>
    <sheetView tabSelected="1" topLeftCell="H1" zoomScale="115" zoomScaleNormal="115" workbookViewId="0">
      <selection activeCell="N10" sqref="N10:P10"/>
    </sheetView>
  </sheetViews>
  <sheetFormatPr defaultColWidth="4.28515625" defaultRowHeight="12" customHeight="1" x14ac:dyDescent="0.25"/>
  <cols>
    <col min="1" max="1" width="0.85546875" customWidth="1"/>
    <col min="2" max="2" width="4" customWidth="1"/>
    <col min="3" max="4" width="5.5703125" customWidth="1"/>
    <col min="5" max="5" width="0.5703125" customWidth="1"/>
    <col min="6" max="7" width="6.140625" customWidth="1"/>
    <col min="8" max="8" width="6.7109375" customWidth="1"/>
    <col min="9" max="10" width="6" customWidth="1"/>
    <col min="11" max="11" width="6.7109375" customWidth="1"/>
    <col min="12" max="13" width="6" customWidth="1"/>
    <col min="14" max="14" width="6.28515625" customWidth="1"/>
    <col min="15" max="16" width="6" customWidth="1"/>
    <col min="17" max="17" width="6.28515625" customWidth="1"/>
    <col min="18" max="21" width="6" customWidth="1"/>
    <col min="22" max="27" width="6.28515625" customWidth="1"/>
    <col min="28" max="28" width="0.5703125" customWidth="1"/>
    <col min="29" max="42" width="5.7109375" customWidth="1"/>
    <col min="43" max="43" width="0.5703125" customWidth="1"/>
    <col min="44" max="44" width="7.85546875" customWidth="1"/>
    <col min="45" max="45" width="5.85546875" customWidth="1"/>
    <col min="46" max="47" width="6.7109375" customWidth="1"/>
    <col min="48" max="49" width="5.85546875" customWidth="1"/>
    <col min="50" max="50" width="0.5703125" customWidth="1"/>
    <col min="51" max="52" width="3.28515625" customWidth="1"/>
    <col min="53" max="53" width="0.5703125" customWidth="1"/>
    <col min="54" max="61" width="5.140625" customWidth="1"/>
    <col min="62" max="62" width="6.7109375" customWidth="1"/>
    <col min="63" max="63" width="7.28515625" customWidth="1"/>
    <col min="64" max="64" width="0.85546875" customWidth="1"/>
  </cols>
  <sheetData>
    <row r="1" spans="2:63" ht="5.0999999999999996" customHeight="1" x14ac:dyDescent="0.25"/>
    <row r="2" spans="2:63" ht="16.5" customHeight="1" x14ac:dyDescent="0.25">
      <c r="B2" s="385"/>
      <c r="C2" s="386"/>
      <c r="D2" s="386"/>
      <c r="E2" s="386"/>
      <c r="F2" s="387"/>
      <c r="G2" s="394" t="s">
        <v>0</v>
      </c>
      <c r="H2" s="395"/>
      <c r="I2" s="395"/>
      <c r="J2" s="395"/>
      <c r="K2" s="395"/>
      <c r="L2" s="396"/>
      <c r="M2" s="376" t="s">
        <v>177</v>
      </c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8"/>
      <c r="AK2" s="406" t="s">
        <v>4</v>
      </c>
      <c r="AL2" s="407"/>
      <c r="AM2" s="408"/>
      <c r="AN2" s="409">
        <v>43837</v>
      </c>
      <c r="AO2" s="410"/>
      <c r="AP2" s="410"/>
      <c r="AQ2" s="410"/>
      <c r="AR2" s="410"/>
      <c r="AS2" s="410"/>
      <c r="AT2" s="411"/>
      <c r="AU2" s="1"/>
      <c r="AV2" s="412" t="s">
        <v>5</v>
      </c>
      <c r="AW2" s="413"/>
      <c r="AX2" s="413"/>
      <c r="AY2" s="413"/>
      <c r="AZ2" s="413"/>
      <c r="BA2" s="413"/>
      <c r="BB2" s="414"/>
      <c r="BC2" s="373" t="s">
        <v>6</v>
      </c>
      <c r="BD2" s="374"/>
      <c r="BE2" s="374"/>
      <c r="BF2" s="374"/>
      <c r="BG2" s="375"/>
      <c r="BH2" s="373" t="s">
        <v>7</v>
      </c>
      <c r="BI2" s="374"/>
      <c r="BJ2" s="374"/>
      <c r="BK2" s="375"/>
    </row>
    <row r="3" spans="2:63" ht="16.5" customHeight="1" x14ac:dyDescent="0.25">
      <c r="B3" s="388"/>
      <c r="C3" s="389"/>
      <c r="D3" s="389"/>
      <c r="E3" s="389"/>
      <c r="F3" s="390"/>
      <c r="G3" s="397"/>
      <c r="H3" s="398"/>
      <c r="I3" s="398"/>
      <c r="J3" s="398"/>
      <c r="K3" s="398"/>
      <c r="L3" s="399"/>
      <c r="M3" s="379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  <c r="Z3" s="380"/>
      <c r="AA3" s="380"/>
      <c r="AB3" s="380"/>
      <c r="AC3" s="380"/>
      <c r="AD3" s="380"/>
      <c r="AE3" s="380"/>
      <c r="AF3" s="380"/>
      <c r="AG3" s="380"/>
      <c r="AH3" s="380"/>
      <c r="AI3" s="380"/>
      <c r="AJ3" s="381"/>
      <c r="AK3" s="406" t="s">
        <v>8</v>
      </c>
      <c r="AL3" s="407"/>
      <c r="AM3" s="408"/>
      <c r="AN3" s="425" t="str">
        <f>TEXT(AN2,"dddd")</f>
        <v>Tuesday</v>
      </c>
      <c r="AO3" s="426"/>
      <c r="AP3" s="427"/>
      <c r="AQ3" s="425" t="str">
        <f>IF(AN3="Monday","Senin",IF(AN3="Tuesday","Selasa",IF(AN3="Wednesday","Rabu",IF(AN3="Thursday","Kamis",IF(AN3="Friday","Jum'at",IF(AN3="Saturday","Sabtu",IF(AN3="Sunday","Minggu","")))))))</f>
        <v>Selasa</v>
      </c>
      <c r="AR3" s="426"/>
      <c r="AS3" s="426"/>
      <c r="AT3" s="427"/>
      <c r="AU3" s="2"/>
      <c r="AV3" s="385"/>
      <c r="AW3" s="386"/>
      <c r="AX3" s="386"/>
      <c r="AY3" s="386"/>
      <c r="AZ3" s="386"/>
      <c r="BA3" s="386"/>
      <c r="BB3" s="387"/>
      <c r="BC3" s="385"/>
      <c r="BD3" s="386"/>
      <c r="BE3" s="386"/>
      <c r="BF3" s="386"/>
      <c r="BG3" s="387"/>
      <c r="BH3" s="385"/>
      <c r="BI3" s="386"/>
      <c r="BJ3" s="386"/>
      <c r="BK3" s="387"/>
    </row>
    <row r="4" spans="2:63" ht="16.5" customHeight="1" x14ac:dyDescent="0.25">
      <c r="B4" s="388"/>
      <c r="C4" s="389"/>
      <c r="D4" s="389"/>
      <c r="E4" s="389"/>
      <c r="F4" s="390"/>
      <c r="G4" s="400" t="s">
        <v>1</v>
      </c>
      <c r="H4" s="401"/>
      <c r="I4" s="401"/>
      <c r="J4" s="401"/>
      <c r="K4" s="401"/>
      <c r="L4" s="402"/>
      <c r="M4" s="379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1"/>
      <c r="AK4" s="3" t="s">
        <v>9</v>
      </c>
      <c r="AL4" s="4"/>
      <c r="AM4" s="5"/>
      <c r="AN4" s="415"/>
      <c r="AO4" s="415"/>
      <c r="AP4" s="415"/>
      <c r="AQ4" s="415"/>
      <c r="AR4" s="415"/>
      <c r="AS4" s="415"/>
      <c r="AT4" s="415"/>
      <c r="AV4" s="388"/>
      <c r="AW4" s="389"/>
      <c r="AX4" s="389"/>
      <c r="AY4" s="389"/>
      <c r="AZ4" s="389"/>
      <c r="BA4" s="389"/>
      <c r="BB4" s="390"/>
      <c r="BC4" s="388"/>
      <c r="BD4" s="389"/>
      <c r="BE4" s="389"/>
      <c r="BF4" s="389"/>
      <c r="BG4" s="390"/>
      <c r="BH4" s="388"/>
      <c r="BI4" s="389"/>
      <c r="BJ4" s="389"/>
      <c r="BK4" s="390"/>
    </row>
    <row r="5" spans="2:63" ht="16.5" customHeight="1" x14ac:dyDescent="0.25">
      <c r="B5" s="388"/>
      <c r="C5" s="389"/>
      <c r="D5" s="389"/>
      <c r="E5" s="389"/>
      <c r="F5" s="390"/>
      <c r="G5" s="400" t="s">
        <v>2</v>
      </c>
      <c r="H5" s="401"/>
      <c r="I5" s="401"/>
      <c r="J5" s="401"/>
      <c r="K5" s="401"/>
      <c r="L5" s="402"/>
      <c r="M5" s="379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1"/>
      <c r="AK5" s="428" t="s">
        <v>10</v>
      </c>
      <c r="AL5" s="406" t="s">
        <v>11</v>
      </c>
      <c r="AM5" s="408"/>
      <c r="AN5" s="406"/>
      <c r="AO5" s="407"/>
      <c r="AP5" s="408"/>
      <c r="AQ5" s="430" t="str">
        <f>IF(OR(AQ4="Siang",AQ4="Day"),7.58,IF(OR(AQ4="Malam",AQ4="Night"),6.58,IF(OR(AQ4="Libur  Prod. Siang",AQ4="Libur  Prod. Malam"),"0.00","""")))</f>
        <v>"</v>
      </c>
      <c r="AR5" s="431"/>
      <c r="AS5" s="431"/>
      <c r="AT5" s="432"/>
      <c r="AU5" s="6"/>
      <c r="AV5" s="391"/>
      <c r="AW5" s="392"/>
      <c r="AX5" s="392"/>
      <c r="AY5" s="392"/>
      <c r="AZ5" s="392"/>
      <c r="BA5" s="392"/>
      <c r="BB5" s="393"/>
      <c r="BC5" s="391"/>
      <c r="BD5" s="392"/>
      <c r="BE5" s="392"/>
      <c r="BF5" s="392"/>
      <c r="BG5" s="393"/>
      <c r="BH5" s="391"/>
      <c r="BI5" s="392"/>
      <c r="BJ5" s="392"/>
      <c r="BK5" s="393"/>
    </row>
    <row r="6" spans="2:63" ht="16.5" customHeight="1" x14ac:dyDescent="0.25">
      <c r="B6" s="391"/>
      <c r="C6" s="392"/>
      <c r="D6" s="392"/>
      <c r="E6" s="392"/>
      <c r="F6" s="393"/>
      <c r="G6" s="403" t="s">
        <v>3</v>
      </c>
      <c r="H6" s="404"/>
      <c r="I6" s="404"/>
      <c r="J6" s="404"/>
      <c r="K6" s="404"/>
      <c r="L6" s="405"/>
      <c r="M6" s="382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383"/>
      <c r="AJ6" s="384"/>
      <c r="AK6" s="429"/>
      <c r="AL6" s="406" t="s">
        <v>12</v>
      </c>
      <c r="AM6" s="408"/>
      <c r="AN6" s="406"/>
      <c r="AO6" s="407"/>
      <c r="AP6" s="408"/>
      <c r="AQ6" s="433" t="str">
        <f>IF(OR(AQ4="Siang",AQ4="Day"),455,IF(OR(AQ4="Malam",AQ4="Night"),395,IF(OR(AQ4="Libur  Prod. Siang",AQ4="Libur  Prod. Malam"),"0.00","""")))</f>
        <v>"</v>
      </c>
      <c r="AR6" s="434"/>
      <c r="AS6" s="434"/>
      <c r="AT6" s="435"/>
      <c r="AU6" s="7"/>
      <c r="AV6" s="416"/>
      <c r="AW6" s="417"/>
      <c r="AX6" s="417"/>
      <c r="AY6" s="417"/>
      <c r="AZ6" s="417"/>
      <c r="BA6" s="417"/>
      <c r="BB6" s="418"/>
      <c r="BC6" s="419"/>
      <c r="BD6" s="420"/>
      <c r="BE6" s="420"/>
      <c r="BF6" s="420"/>
      <c r="BG6" s="421"/>
      <c r="BH6" s="422"/>
      <c r="BI6" s="423"/>
      <c r="BJ6" s="423"/>
      <c r="BK6" s="424"/>
    </row>
    <row r="7" spans="2:63" ht="20.25" customHeight="1" x14ac:dyDescent="0.25">
      <c r="B7" s="343" t="s">
        <v>13</v>
      </c>
      <c r="C7" s="455"/>
      <c r="D7" s="456"/>
      <c r="E7" s="8"/>
      <c r="F7" s="460" t="s">
        <v>14</v>
      </c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461"/>
      <c r="R7" s="461"/>
      <c r="S7" s="461"/>
      <c r="T7" s="461"/>
      <c r="U7" s="461"/>
      <c r="V7" s="461"/>
      <c r="W7" s="461"/>
      <c r="X7" s="461"/>
      <c r="Y7" s="461"/>
      <c r="Z7" s="461"/>
      <c r="AA7" s="462"/>
      <c r="AB7" s="9"/>
      <c r="AC7" s="466"/>
      <c r="AD7" s="467"/>
      <c r="AE7" s="467"/>
      <c r="AF7" s="467"/>
      <c r="AG7" s="467"/>
      <c r="AH7" s="467"/>
      <c r="AI7" s="467"/>
      <c r="AJ7" s="467"/>
      <c r="AK7" s="467"/>
      <c r="AL7" s="467"/>
      <c r="AM7" s="467"/>
      <c r="AN7" s="467"/>
      <c r="AO7" s="467"/>
      <c r="AP7" s="468"/>
      <c r="AQ7" s="9"/>
      <c r="AR7" s="475" t="s">
        <v>15</v>
      </c>
      <c r="AS7" s="476"/>
      <c r="AT7" s="477"/>
      <c r="AU7" s="10"/>
      <c r="AV7" s="481" t="s">
        <v>16</v>
      </c>
      <c r="AW7" s="482"/>
      <c r="AX7" s="11"/>
      <c r="AY7" s="337" t="s">
        <v>17</v>
      </c>
      <c r="AZ7" s="338"/>
      <c r="BA7" s="9"/>
      <c r="BB7" s="343" t="s">
        <v>18</v>
      </c>
      <c r="BC7" s="344"/>
      <c r="BD7" s="344"/>
      <c r="BE7" s="344"/>
      <c r="BF7" s="344"/>
      <c r="BG7" s="344"/>
      <c r="BH7" s="344"/>
      <c r="BI7" s="344"/>
      <c r="BJ7" s="344"/>
      <c r="BK7" s="345"/>
    </row>
    <row r="8" spans="2:63" ht="16.5" customHeight="1" x14ac:dyDescent="0.25">
      <c r="B8" s="457"/>
      <c r="C8" s="458"/>
      <c r="D8" s="459"/>
      <c r="E8" s="8"/>
      <c r="F8" s="463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  <c r="AA8" s="465"/>
      <c r="AB8" s="9"/>
      <c r="AC8" s="469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  <c r="AP8" s="471"/>
      <c r="AQ8" s="9"/>
      <c r="AR8" s="478"/>
      <c r="AS8" s="479"/>
      <c r="AT8" s="480"/>
      <c r="AU8" s="12"/>
      <c r="AV8" s="483"/>
      <c r="AW8" s="484"/>
      <c r="AX8" s="11"/>
      <c r="AY8" s="339"/>
      <c r="AZ8" s="340"/>
      <c r="BA8" s="9"/>
      <c r="BB8" s="346"/>
      <c r="BC8" s="347"/>
      <c r="BD8" s="347"/>
      <c r="BE8" s="347"/>
      <c r="BF8" s="347"/>
      <c r="BG8" s="347"/>
      <c r="BH8" s="347"/>
      <c r="BI8" s="347"/>
      <c r="BJ8" s="347"/>
      <c r="BK8" s="348"/>
    </row>
    <row r="9" spans="2:63" ht="16.5" customHeight="1" x14ac:dyDescent="0.25">
      <c r="B9" s="349" t="s">
        <v>19</v>
      </c>
      <c r="C9" s="295" t="s">
        <v>20</v>
      </c>
      <c r="D9" s="351" t="s">
        <v>21</v>
      </c>
      <c r="E9" s="13"/>
      <c r="F9" s="353" t="s">
        <v>22</v>
      </c>
      <c r="G9" s="354"/>
      <c r="H9" s="331" t="s">
        <v>23</v>
      </c>
      <c r="I9" s="331"/>
      <c r="J9" s="331"/>
      <c r="K9" s="331"/>
      <c r="L9" s="331"/>
      <c r="M9" s="332"/>
      <c r="N9" s="355" t="s">
        <v>24</v>
      </c>
      <c r="O9" s="355"/>
      <c r="P9" s="355"/>
      <c r="Q9" s="355"/>
      <c r="R9" s="355"/>
      <c r="S9" s="334" t="s">
        <v>25</v>
      </c>
      <c r="T9" s="356" t="s">
        <v>26</v>
      </c>
      <c r="U9" s="359" t="s">
        <v>27</v>
      </c>
      <c r="V9" s="333" t="s">
        <v>23</v>
      </c>
      <c r="W9" s="331"/>
      <c r="X9" s="332"/>
      <c r="Y9" s="355" t="s">
        <v>24</v>
      </c>
      <c r="Z9" s="355"/>
      <c r="AA9" s="448"/>
      <c r="AB9" s="9"/>
      <c r="AC9" s="469"/>
      <c r="AD9" s="470"/>
      <c r="AE9" s="470"/>
      <c r="AF9" s="470"/>
      <c r="AG9" s="470"/>
      <c r="AH9" s="470"/>
      <c r="AI9" s="470"/>
      <c r="AJ9" s="470"/>
      <c r="AK9" s="470"/>
      <c r="AL9" s="470"/>
      <c r="AM9" s="470"/>
      <c r="AN9" s="470"/>
      <c r="AO9" s="470"/>
      <c r="AP9" s="471"/>
      <c r="AQ9" s="9"/>
      <c r="AR9" s="449" t="s">
        <v>28</v>
      </c>
      <c r="AS9" s="449"/>
      <c r="AT9" s="449"/>
      <c r="AU9" s="449"/>
      <c r="AV9" s="452" t="s">
        <v>29</v>
      </c>
      <c r="AW9" s="452" t="s">
        <v>27</v>
      </c>
      <c r="AX9" s="14"/>
      <c r="AY9" s="339"/>
      <c r="AZ9" s="340"/>
      <c r="BA9" s="9"/>
      <c r="BB9" s="330" t="s">
        <v>30</v>
      </c>
      <c r="BC9" s="331"/>
      <c r="BD9" s="331"/>
      <c r="BE9" s="331"/>
      <c r="BF9" s="331"/>
      <c r="BG9" s="332"/>
      <c r="BH9" s="333" t="s">
        <v>31</v>
      </c>
      <c r="BI9" s="332"/>
      <c r="BJ9" s="334" t="s">
        <v>32</v>
      </c>
      <c r="BK9" s="295" t="s">
        <v>33</v>
      </c>
    </row>
    <row r="10" spans="2:63" ht="16.5" customHeight="1" thickBot="1" x14ac:dyDescent="0.3">
      <c r="B10" s="349"/>
      <c r="C10" s="296"/>
      <c r="D10" s="351"/>
      <c r="E10" s="13"/>
      <c r="F10" s="370" t="s">
        <v>34</v>
      </c>
      <c r="G10" s="371"/>
      <c r="H10" s="252" t="s">
        <v>35</v>
      </c>
      <c r="I10" s="252"/>
      <c r="J10" s="327"/>
      <c r="K10" s="251" t="s">
        <v>36</v>
      </c>
      <c r="L10" s="252"/>
      <c r="M10" s="253"/>
      <c r="N10" s="323" t="s">
        <v>35</v>
      </c>
      <c r="O10" s="323"/>
      <c r="P10" s="372"/>
      <c r="Q10" s="322" t="s">
        <v>36</v>
      </c>
      <c r="R10" s="323"/>
      <c r="S10" s="335"/>
      <c r="T10" s="357"/>
      <c r="U10" s="360"/>
      <c r="V10" s="450" t="s">
        <v>37</v>
      </c>
      <c r="W10" s="364" t="s">
        <v>38</v>
      </c>
      <c r="X10" s="366" t="s">
        <v>39</v>
      </c>
      <c r="Y10" s="368" t="s">
        <v>37</v>
      </c>
      <c r="Z10" s="362" t="s">
        <v>38</v>
      </c>
      <c r="AA10" s="362" t="s">
        <v>39</v>
      </c>
      <c r="AB10" s="9"/>
      <c r="AC10" s="472"/>
      <c r="AD10" s="473"/>
      <c r="AE10" s="473"/>
      <c r="AF10" s="473"/>
      <c r="AG10" s="473"/>
      <c r="AH10" s="473"/>
      <c r="AI10" s="473"/>
      <c r="AJ10" s="473"/>
      <c r="AK10" s="473"/>
      <c r="AL10" s="473"/>
      <c r="AM10" s="473"/>
      <c r="AN10" s="473"/>
      <c r="AO10" s="473"/>
      <c r="AP10" s="474"/>
      <c r="AQ10" s="9"/>
      <c r="AR10" s="449"/>
      <c r="AS10" s="449"/>
      <c r="AT10" s="449"/>
      <c r="AU10" s="449"/>
      <c r="AV10" s="453"/>
      <c r="AW10" s="453"/>
      <c r="AX10" s="14"/>
      <c r="AY10" s="339"/>
      <c r="AZ10" s="340"/>
      <c r="BA10" s="9"/>
      <c r="BB10" s="251" t="s">
        <v>40</v>
      </c>
      <c r="BC10" s="252"/>
      <c r="BD10" s="253"/>
      <c r="BE10" s="324" t="s">
        <v>41</v>
      </c>
      <c r="BF10" s="252"/>
      <c r="BG10" s="253"/>
      <c r="BH10" s="15" t="s">
        <v>42</v>
      </c>
      <c r="BI10" s="16" t="s">
        <v>43</v>
      </c>
      <c r="BJ10" s="335"/>
      <c r="BK10" s="296"/>
    </row>
    <row r="11" spans="2:63" ht="16.5" customHeight="1" x14ac:dyDescent="0.25">
      <c r="B11" s="350"/>
      <c r="C11" s="297"/>
      <c r="D11" s="352"/>
      <c r="E11" s="13"/>
      <c r="F11" s="17" t="s">
        <v>44</v>
      </c>
      <c r="G11" s="125" t="s">
        <v>45</v>
      </c>
      <c r="H11" s="126" t="s">
        <v>46</v>
      </c>
      <c r="I11" s="19" t="s">
        <v>47</v>
      </c>
      <c r="J11" s="19" t="s">
        <v>48</v>
      </c>
      <c r="K11" s="18" t="s">
        <v>49</v>
      </c>
      <c r="L11" s="19" t="s">
        <v>50</v>
      </c>
      <c r="M11" s="20" t="s">
        <v>51</v>
      </c>
      <c r="N11" s="21" t="s">
        <v>46</v>
      </c>
      <c r="O11" s="22" t="s">
        <v>47</v>
      </c>
      <c r="P11" s="22" t="s">
        <v>48</v>
      </c>
      <c r="Q11" s="21" t="s">
        <v>49</v>
      </c>
      <c r="R11" s="127" t="s">
        <v>52</v>
      </c>
      <c r="S11" s="336"/>
      <c r="T11" s="358"/>
      <c r="U11" s="361"/>
      <c r="V11" s="451"/>
      <c r="W11" s="365"/>
      <c r="X11" s="367"/>
      <c r="Y11" s="369"/>
      <c r="Z11" s="363"/>
      <c r="AA11" s="363"/>
      <c r="AB11" s="9"/>
      <c r="AC11" s="23" t="s">
        <v>37</v>
      </c>
      <c r="AD11" s="23" t="s">
        <v>38</v>
      </c>
      <c r="AE11" s="23" t="s">
        <v>39</v>
      </c>
      <c r="AF11" s="23" t="s">
        <v>53</v>
      </c>
      <c r="AG11" s="23" t="s">
        <v>54</v>
      </c>
      <c r="AH11" s="23" t="s">
        <v>55</v>
      </c>
      <c r="AI11" s="23" t="s">
        <v>56</v>
      </c>
      <c r="AJ11" s="23" t="s">
        <v>57</v>
      </c>
      <c r="AK11" s="23" t="s">
        <v>58</v>
      </c>
      <c r="AL11" s="24" t="s">
        <v>59</v>
      </c>
      <c r="AM11" s="24" t="s">
        <v>60</v>
      </c>
      <c r="AN11" s="24" t="s">
        <v>61</v>
      </c>
      <c r="AO11" s="24" t="s">
        <v>26</v>
      </c>
      <c r="AP11" s="23" t="s">
        <v>27</v>
      </c>
      <c r="AQ11" s="9"/>
      <c r="AR11" s="25" t="s">
        <v>62</v>
      </c>
      <c r="AS11" s="25" t="s">
        <v>63</v>
      </c>
      <c r="AT11" s="25" t="s">
        <v>57</v>
      </c>
      <c r="AU11" s="25" t="s">
        <v>64</v>
      </c>
      <c r="AV11" s="454"/>
      <c r="AW11" s="454"/>
      <c r="AX11" s="14"/>
      <c r="AY11" s="341"/>
      <c r="AZ11" s="342"/>
      <c r="BA11" s="26"/>
      <c r="BB11" s="27" t="s">
        <v>65</v>
      </c>
      <c r="BC11" s="28" t="s">
        <v>65</v>
      </c>
      <c r="BD11" s="29" t="s">
        <v>65</v>
      </c>
      <c r="BE11" s="27" t="s">
        <v>65</v>
      </c>
      <c r="BF11" s="28" t="s">
        <v>65</v>
      </c>
      <c r="BG11" s="30" t="s">
        <v>65</v>
      </c>
      <c r="BH11" s="31" t="s">
        <v>65</v>
      </c>
      <c r="BI11" s="32" t="s">
        <v>65</v>
      </c>
      <c r="BJ11" s="336"/>
      <c r="BK11" s="297"/>
    </row>
    <row r="12" spans="2:63" ht="5.0999999999999996" customHeight="1" x14ac:dyDescent="0.25"/>
    <row r="13" spans="2:63" ht="5.0999999999999996" customHeight="1" thickBot="1" x14ac:dyDescent="0.3"/>
    <row r="14" spans="2:63" ht="12" customHeight="1" x14ac:dyDescent="0.25">
      <c r="B14" s="441" t="s">
        <v>66</v>
      </c>
      <c r="C14" s="442"/>
      <c r="D14" s="443"/>
      <c r="E14" s="34"/>
      <c r="F14" s="61"/>
      <c r="G14" s="62"/>
      <c r="H14" s="63"/>
      <c r="I14" s="64"/>
      <c r="J14" s="64"/>
      <c r="K14" s="64"/>
      <c r="L14" s="64"/>
      <c r="M14" s="65"/>
      <c r="N14" s="66"/>
      <c r="O14" s="64"/>
      <c r="P14" s="64"/>
      <c r="Q14" s="64"/>
      <c r="R14" s="67"/>
      <c r="S14" s="63"/>
      <c r="T14" s="64"/>
      <c r="U14" s="65"/>
      <c r="V14" s="66"/>
      <c r="W14" s="64"/>
      <c r="X14" s="65"/>
      <c r="Y14" s="66"/>
      <c r="Z14" s="64"/>
      <c r="AA14" s="64"/>
      <c r="AB14" s="35"/>
      <c r="AC14" s="441" t="s">
        <v>67</v>
      </c>
      <c r="AD14" s="442"/>
      <c r="AE14" s="442"/>
      <c r="AF14" s="442"/>
      <c r="AG14" s="443"/>
      <c r="AH14" s="444"/>
      <c r="AI14" s="445"/>
      <c r="AJ14" s="441" t="s">
        <v>68</v>
      </c>
      <c r="AK14" s="442"/>
      <c r="AL14" s="442"/>
      <c r="AM14" s="442"/>
      <c r="AN14" s="443"/>
      <c r="AO14" s="446"/>
      <c r="AP14" s="447"/>
      <c r="AQ14" s="35"/>
      <c r="AR14" s="64"/>
      <c r="AS14" s="64"/>
      <c r="AT14" s="64"/>
      <c r="AU14" s="64"/>
      <c r="AV14" s="61"/>
      <c r="AW14" s="61"/>
      <c r="AX14" s="36"/>
      <c r="AY14" s="436"/>
      <c r="AZ14" s="437"/>
      <c r="BA14" s="35"/>
      <c r="BB14" s="438"/>
      <c r="BC14" s="439"/>
      <c r="BD14" s="440"/>
      <c r="BE14" s="438"/>
      <c r="BF14" s="439"/>
      <c r="BG14" s="440"/>
      <c r="BH14" s="68"/>
      <c r="BI14" s="69"/>
      <c r="BJ14" s="70"/>
      <c r="BK14" s="37"/>
    </row>
    <row r="15" spans="2:63" ht="5.0999999999999996" customHeight="1" x14ac:dyDescent="0.25"/>
    <row r="16" spans="2:63" ht="12" customHeight="1" x14ac:dyDescent="0.25">
      <c r="B16" s="298" t="s">
        <v>69</v>
      </c>
      <c r="C16" s="299"/>
      <c r="D16" s="300"/>
      <c r="E16" s="9"/>
      <c r="F16" s="38"/>
      <c r="G16" s="39"/>
      <c r="H16" s="40"/>
      <c r="I16" s="38"/>
      <c r="J16" s="38"/>
      <c r="K16" s="38"/>
      <c r="L16" s="38"/>
      <c r="M16" s="41"/>
      <c r="N16" s="42"/>
      <c r="O16" s="38"/>
      <c r="P16" s="38"/>
      <c r="Q16" s="38"/>
      <c r="R16" s="39"/>
      <c r="S16" s="40"/>
      <c r="T16" s="43"/>
      <c r="U16" s="44"/>
      <c r="V16" s="45"/>
      <c r="W16" s="43"/>
      <c r="X16" s="46"/>
      <c r="Y16" s="43"/>
      <c r="Z16" s="43"/>
      <c r="AA16" s="43"/>
      <c r="AB16" s="9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9"/>
      <c r="AR16" s="301" t="s">
        <v>70</v>
      </c>
      <c r="AS16" s="302"/>
      <c r="AT16" s="303" t="s">
        <v>44</v>
      </c>
      <c r="AU16" s="47"/>
      <c r="AV16" s="269"/>
      <c r="AW16" s="270"/>
      <c r="AX16" s="9"/>
      <c r="AY16" s="306" t="s">
        <v>71</v>
      </c>
      <c r="AZ16" s="307"/>
      <c r="BA16" s="9"/>
      <c r="BB16" s="312">
        <f>BB14*5</f>
        <v>0</v>
      </c>
      <c r="BC16" s="312"/>
      <c r="BD16" s="312"/>
      <c r="BE16" s="312">
        <f>BE14*5</f>
        <v>0</v>
      </c>
      <c r="BF16" s="312"/>
      <c r="BG16" s="312"/>
      <c r="BH16" s="129">
        <f>BH14*15</f>
        <v>0</v>
      </c>
      <c r="BI16" s="129">
        <f>BI14*15</f>
        <v>0</v>
      </c>
      <c r="BJ16" s="48"/>
      <c r="BK16" s="49"/>
    </row>
    <row r="17" spans="2:63" ht="12" customHeight="1" thickBot="1" x14ac:dyDescent="0.3">
      <c r="B17" s="298" t="s">
        <v>72</v>
      </c>
      <c r="C17" s="299"/>
      <c r="D17" s="300"/>
      <c r="E17" s="9"/>
      <c r="F17" s="5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33"/>
      <c r="Z17" s="33"/>
      <c r="AA17" s="33"/>
      <c r="AB17" s="9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9"/>
      <c r="AR17" s="313" t="s">
        <v>73</v>
      </c>
      <c r="AS17" s="314"/>
      <c r="AT17" s="304"/>
      <c r="AU17" s="51"/>
      <c r="AV17" s="315"/>
      <c r="AW17" s="316"/>
      <c r="AX17" s="9"/>
      <c r="AY17" s="308"/>
      <c r="AZ17" s="309"/>
      <c r="BA17" s="9"/>
      <c r="BB17" s="317" t="s">
        <v>74</v>
      </c>
      <c r="BC17" s="317"/>
      <c r="BD17" s="317"/>
      <c r="BE17" s="317"/>
      <c r="BF17" s="317"/>
      <c r="BG17" s="317"/>
      <c r="BH17" s="317"/>
      <c r="BI17" s="317"/>
      <c r="BJ17" s="317"/>
      <c r="BK17" s="317"/>
    </row>
    <row r="18" spans="2:63" ht="12" customHeight="1" x14ac:dyDescent="0.25">
      <c r="B18" s="298" t="s">
        <v>75</v>
      </c>
      <c r="C18" s="299"/>
      <c r="D18" s="300"/>
      <c r="E18" s="9"/>
      <c r="F18" s="5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3"/>
      <c r="Z18" s="33"/>
      <c r="AA18" s="33"/>
      <c r="AB18" s="52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9"/>
      <c r="AR18" s="318" t="s">
        <v>76</v>
      </c>
      <c r="AS18" s="319"/>
      <c r="AT18" s="305"/>
      <c r="AU18" s="53"/>
      <c r="AV18" s="320"/>
      <c r="AW18" s="321"/>
      <c r="AX18" s="9"/>
      <c r="AY18" s="308"/>
      <c r="AZ18" s="309"/>
      <c r="BA18" s="9"/>
      <c r="BB18" s="251" t="s">
        <v>77</v>
      </c>
      <c r="BC18" s="252"/>
      <c r="BD18" s="252"/>
      <c r="BE18" s="252"/>
      <c r="BF18" s="252"/>
      <c r="BG18" s="253"/>
      <c r="BH18" s="252" t="s">
        <v>78</v>
      </c>
      <c r="BI18" s="252"/>
      <c r="BJ18" s="252"/>
      <c r="BK18" s="327"/>
    </row>
    <row r="19" spans="2:63" ht="12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33"/>
      <c r="Z19" s="33"/>
      <c r="AA19" s="33"/>
      <c r="AB19" s="9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9"/>
      <c r="AR19" s="54"/>
      <c r="AS19" s="54"/>
      <c r="AT19" s="55"/>
      <c r="AU19" s="55"/>
      <c r="AV19" s="56"/>
      <c r="AW19" s="56"/>
      <c r="AX19" s="9"/>
      <c r="AY19" s="308"/>
      <c r="AZ19" s="309"/>
      <c r="BA19" s="9"/>
    </row>
    <row r="20" spans="2:63" ht="12" customHeight="1" thickBot="1" x14ac:dyDescent="0.3">
      <c r="B20" s="57" t="s">
        <v>79</v>
      </c>
      <c r="C20" s="72" t="s">
        <v>80</v>
      </c>
      <c r="D20" s="328" t="s">
        <v>81</v>
      </c>
      <c r="E20" s="329"/>
      <c r="F20" s="263"/>
      <c r="G20" s="262" t="s">
        <v>82</v>
      </c>
      <c r="H20" s="263"/>
      <c r="I20" s="262" t="s">
        <v>83</v>
      </c>
      <c r="J20" s="263"/>
      <c r="K20" s="262" t="s">
        <v>84</v>
      </c>
      <c r="L20" s="263"/>
      <c r="M20" s="262" t="s">
        <v>85</v>
      </c>
      <c r="N20" s="263"/>
      <c r="O20" s="262" t="s">
        <v>86</v>
      </c>
      <c r="P20" s="263"/>
      <c r="Q20" s="262" t="s">
        <v>87</v>
      </c>
      <c r="R20" s="263"/>
      <c r="S20" s="262" t="s">
        <v>88</v>
      </c>
      <c r="T20" s="263"/>
      <c r="U20" s="262" t="s">
        <v>89</v>
      </c>
      <c r="V20" s="264"/>
      <c r="W20" s="285" t="s">
        <v>90</v>
      </c>
      <c r="X20" s="286"/>
      <c r="Y20" s="286"/>
      <c r="Z20" s="287"/>
      <c r="AA20" s="33"/>
      <c r="AB20" s="9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9"/>
      <c r="AR20" s="288" t="s">
        <v>70</v>
      </c>
      <c r="AS20" s="289"/>
      <c r="AT20" s="290" t="s">
        <v>45</v>
      </c>
      <c r="AU20" s="58"/>
      <c r="AV20" s="269"/>
      <c r="AW20" s="270"/>
      <c r="AX20" s="9"/>
      <c r="AY20" s="308"/>
      <c r="AZ20" s="309"/>
      <c r="BA20" s="9"/>
    </row>
    <row r="21" spans="2:63" ht="12" customHeight="1" thickBot="1" x14ac:dyDescent="0.3">
      <c r="W21" s="275" t="s">
        <v>91</v>
      </c>
      <c r="X21" s="213"/>
      <c r="Y21" s="276"/>
      <c r="Z21" s="277"/>
      <c r="AA21" s="33"/>
      <c r="AB21" s="9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9"/>
      <c r="AR21" s="325" t="s">
        <v>73</v>
      </c>
      <c r="AS21" s="326"/>
      <c r="AT21" s="291"/>
      <c r="AU21" s="59"/>
      <c r="AV21" s="315"/>
      <c r="AW21" s="316"/>
      <c r="AX21" s="9"/>
      <c r="AY21" s="308"/>
      <c r="AZ21" s="309"/>
      <c r="BA21" s="9"/>
    </row>
    <row r="22" spans="2:63" ht="12" customHeight="1" x14ac:dyDescent="0.25">
      <c r="W22" s="278" t="s">
        <v>92</v>
      </c>
      <c r="X22" s="134"/>
      <c r="Y22" s="293"/>
      <c r="Z22" s="294"/>
      <c r="AA22" s="33"/>
      <c r="AB22" s="52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9"/>
      <c r="AR22" s="271" t="s">
        <v>76</v>
      </c>
      <c r="AS22" s="272"/>
      <c r="AT22" s="292"/>
      <c r="AU22" s="60"/>
      <c r="AV22" s="273"/>
      <c r="AW22" s="274"/>
      <c r="AX22" s="9"/>
      <c r="AY22" s="310"/>
      <c r="AZ22" s="311"/>
      <c r="BA22" s="9"/>
    </row>
    <row r="23" spans="2:63" ht="12" customHeight="1" thickBot="1" x14ac:dyDescent="0.3">
      <c r="W23" s="279" t="s">
        <v>93</v>
      </c>
      <c r="X23" s="168"/>
      <c r="Y23" s="280"/>
      <c r="Z23" s="281"/>
    </row>
    <row r="24" spans="2:63" ht="12" customHeight="1" thickBot="1" x14ac:dyDescent="0.3">
      <c r="W24" s="282" t="s">
        <v>94</v>
      </c>
      <c r="X24" s="283"/>
      <c r="Y24" s="283"/>
      <c r="Z24" s="284"/>
    </row>
    <row r="25" spans="2:63" ht="12" customHeight="1" x14ac:dyDescent="0.25">
      <c r="W25" s="123" t="s">
        <v>95</v>
      </c>
      <c r="X25" s="265"/>
      <c r="Y25" s="266"/>
      <c r="Z25" s="74" t="s">
        <v>96</v>
      </c>
    </row>
    <row r="26" spans="2:63" ht="12" customHeight="1" x14ac:dyDescent="0.25">
      <c r="W26" s="124" t="s">
        <v>97</v>
      </c>
      <c r="X26" s="267"/>
      <c r="Y26" s="268"/>
      <c r="Z26" s="122" t="s">
        <v>96</v>
      </c>
    </row>
    <row r="28" spans="2:63" ht="12" customHeight="1" x14ac:dyDescent="0.25">
      <c r="B28" s="245" t="s">
        <v>99</v>
      </c>
      <c r="C28" s="246"/>
      <c r="D28" s="246"/>
      <c r="E28" s="246"/>
      <c r="F28" s="246"/>
      <c r="G28" s="246"/>
      <c r="H28" s="246"/>
      <c r="I28" s="246"/>
      <c r="J28" s="247"/>
      <c r="K28" s="245" t="s">
        <v>100</v>
      </c>
      <c r="L28" s="246"/>
      <c r="M28" s="246"/>
      <c r="N28" s="247"/>
      <c r="O28" s="251" t="s">
        <v>101</v>
      </c>
      <c r="P28" s="252"/>
      <c r="Q28" s="252"/>
      <c r="R28" s="253"/>
      <c r="S28" s="254" t="s">
        <v>102</v>
      </c>
      <c r="T28" s="254"/>
      <c r="U28" s="255"/>
      <c r="V28" s="256" t="s">
        <v>103</v>
      </c>
      <c r="W28" s="257"/>
      <c r="X28" s="257"/>
      <c r="Y28" s="257"/>
      <c r="Z28" s="258"/>
    </row>
    <row r="29" spans="2:63" ht="12" customHeight="1" thickBot="1" x14ac:dyDescent="0.3">
      <c r="B29" s="248"/>
      <c r="C29" s="249"/>
      <c r="D29" s="249"/>
      <c r="E29" s="249"/>
      <c r="F29" s="249"/>
      <c r="G29" s="249"/>
      <c r="H29" s="249"/>
      <c r="I29" s="249"/>
      <c r="J29" s="250"/>
      <c r="K29" s="248"/>
      <c r="L29" s="249"/>
      <c r="M29" s="249"/>
      <c r="N29" s="250"/>
      <c r="O29" s="262" t="s">
        <v>89</v>
      </c>
      <c r="P29" s="263"/>
      <c r="Q29" s="262" t="s">
        <v>104</v>
      </c>
      <c r="R29" s="264"/>
      <c r="S29" s="75" t="s">
        <v>100</v>
      </c>
      <c r="T29" s="76" t="s">
        <v>105</v>
      </c>
      <c r="U29" s="77" t="s">
        <v>106</v>
      </c>
      <c r="V29" s="259"/>
      <c r="W29" s="260"/>
      <c r="X29" s="260"/>
      <c r="Y29" s="260"/>
      <c r="Z29" s="261"/>
    </row>
    <row r="30" spans="2:63" ht="12" customHeight="1" x14ac:dyDescent="0.25">
      <c r="B30" s="78" t="s">
        <v>107</v>
      </c>
      <c r="C30" s="222" t="s">
        <v>108</v>
      </c>
      <c r="D30" s="212"/>
      <c r="E30" s="212"/>
      <c r="F30" s="212"/>
      <c r="G30" s="213"/>
      <c r="H30" s="79"/>
      <c r="I30" s="223" t="s">
        <v>109</v>
      </c>
      <c r="J30" s="224"/>
      <c r="K30" s="225" t="s">
        <v>110</v>
      </c>
      <c r="L30" s="226"/>
      <c r="M30" s="226"/>
      <c r="N30" s="227"/>
      <c r="O30" s="228"/>
      <c r="P30" s="229"/>
      <c r="Q30" s="228"/>
      <c r="R30" s="230"/>
      <c r="S30" s="80" t="s">
        <v>111</v>
      </c>
      <c r="T30" s="81"/>
      <c r="U30" s="82"/>
      <c r="V30" s="83" t="s">
        <v>100</v>
      </c>
      <c r="W30" s="231" t="s">
        <v>23</v>
      </c>
      <c r="X30" s="232"/>
      <c r="Y30" s="233" t="s">
        <v>24</v>
      </c>
      <c r="Z30" s="234"/>
    </row>
    <row r="31" spans="2:63" ht="12" customHeight="1" x14ac:dyDescent="0.25">
      <c r="B31" s="163" t="s">
        <v>112</v>
      </c>
      <c r="C31" s="235" t="s">
        <v>113</v>
      </c>
      <c r="D31" s="236"/>
      <c r="E31" s="237"/>
      <c r="F31" s="133" t="s">
        <v>114</v>
      </c>
      <c r="G31" s="134"/>
      <c r="H31" s="84"/>
      <c r="I31" s="135" t="s">
        <v>115</v>
      </c>
      <c r="J31" s="136"/>
      <c r="K31" s="239" t="s">
        <v>116</v>
      </c>
      <c r="L31" s="132" t="s">
        <v>117</v>
      </c>
      <c r="M31" s="133"/>
      <c r="N31" s="134"/>
      <c r="O31" s="242"/>
      <c r="P31" s="243"/>
      <c r="Q31" s="242"/>
      <c r="R31" s="244"/>
      <c r="S31" s="85" t="s">
        <v>118</v>
      </c>
      <c r="T31" s="86"/>
      <c r="U31" s="87"/>
      <c r="V31" s="88" t="s">
        <v>119</v>
      </c>
      <c r="W31" s="89"/>
      <c r="X31" s="90"/>
      <c r="Y31" s="89"/>
      <c r="Z31" s="90"/>
    </row>
    <row r="32" spans="2:63" ht="12" customHeight="1" thickBot="1" x14ac:dyDescent="0.3">
      <c r="B32" s="164"/>
      <c r="C32" s="166"/>
      <c r="D32" s="143"/>
      <c r="E32" s="144"/>
      <c r="F32" s="133" t="s">
        <v>120</v>
      </c>
      <c r="G32" s="134"/>
      <c r="H32" s="91"/>
      <c r="I32" s="135" t="s">
        <v>115</v>
      </c>
      <c r="J32" s="136"/>
      <c r="K32" s="240"/>
      <c r="L32" s="132" t="s">
        <v>121</v>
      </c>
      <c r="M32" s="133"/>
      <c r="N32" s="134"/>
      <c r="O32" s="242"/>
      <c r="P32" s="243"/>
      <c r="Q32" s="242"/>
      <c r="R32" s="244"/>
      <c r="S32" s="92" t="s">
        <v>122</v>
      </c>
      <c r="T32" s="93"/>
      <c r="U32" s="94"/>
      <c r="V32" s="95" t="s">
        <v>123</v>
      </c>
      <c r="W32" s="96"/>
      <c r="X32" s="97"/>
      <c r="Y32" s="96"/>
      <c r="Z32" s="97"/>
    </row>
    <row r="33" spans="2:26" ht="12" customHeight="1" thickTop="1" thickBot="1" x14ac:dyDescent="0.3">
      <c r="B33" s="164"/>
      <c r="C33" s="166"/>
      <c r="D33" s="143"/>
      <c r="E33" s="144"/>
      <c r="F33" s="132" t="s">
        <v>124</v>
      </c>
      <c r="G33" s="134"/>
      <c r="H33" s="98"/>
      <c r="I33" s="135" t="s">
        <v>115</v>
      </c>
      <c r="J33" s="136"/>
      <c r="K33" s="240"/>
      <c r="L33" s="132" t="s">
        <v>125</v>
      </c>
      <c r="M33" s="133"/>
      <c r="N33" s="134"/>
      <c r="O33" s="218"/>
      <c r="P33" s="220"/>
      <c r="Q33" s="218"/>
      <c r="R33" s="219"/>
      <c r="S33" s="99" t="s">
        <v>98</v>
      </c>
      <c r="T33" s="100"/>
      <c r="U33" s="101"/>
      <c r="V33" s="102" t="s">
        <v>98</v>
      </c>
      <c r="W33" s="103"/>
      <c r="X33" s="104"/>
      <c r="Y33" s="103"/>
      <c r="Z33" s="104"/>
    </row>
    <row r="34" spans="2:26" ht="12" customHeight="1" thickBot="1" x14ac:dyDescent="0.3">
      <c r="B34" s="165"/>
      <c r="C34" s="238"/>
      <c r="D34" s="145"/>
      <c r="E34" s="146"/>
      <c r="F34" s="145" t="s">
        <v>126</v>
      </c>
      <c r="G34" s="146"/>
      <c r="H34" s="98"/>
      <c r="I34" s="135" t="s">
        <v>115</v>
      </c>
      <c r="J34" s="136"/>
      <c r="K34" s="240"/>
      <c r="L34" s="132" t="s">
        <v>127</v>
      </c>
      <c r="M34" s="133"/>
      <c r="N34" s="134"/>
      <c r="O34" s="218"/>
      <c r="P34" s="220"/>
      <c r="Q34" s="218"/>
      <c r="R34" s="219"/>
      <c r="S34" s="221" t="s">
        <v>128</v>
      </c>
      <c r="T34" s="211"/>
      <c r="U34" s="210" t="s">
        <v>129</v>
      </c>
      <c r="V34" s="211"/>
      <c r="W34" s="210" t="s">
        <v>130</v>
      </c>
      <c r="X34" s="211"/>
      <c r="Y34" s="210" t="s">
        <v>131</v>
      </c>
      <c r="Z34" s="211"/>
    </row>
    <row r="35" spans="2:26" ht="12" customHeight="1" x14ac:dyDescent="0.25">
      <c r="B35" s="73" t="s">
        <v>37</v>
      </c>
      <c r="C35" s="132" t="s">
        <v>132</v>
      </c>
      <c r="D35" s="133"/>
      <c r="E35" s="133"/>
      <c r="F35" s="133"/>
      <c r="G35" s="105"/>
      <c r="H35" s="98"/>
      <c r="I35" s="135" t="s">
        <v>115</v>
      </c>
      <c r="J35" s="136"/>
      <c r="K35" s="240"/>
      <c r="L35" s="132" t="s">
        <v>133</v>
      </c>
      <c r="M35" s="133"/>
      <c r="N35" s="134"/>
      <c r="O35" s="207"/>
      <c r="P35" s="208"/>
      <c r="Q35" s="207"/>
      <c r="R35" s="209"/>
      <c r="S35" s="212" t="s">
        <v>134</v>
      </c>
      <c r="T35" s="213"/>
      <c r="U35" s="214"/>
      <c r="V35" s="215"/>
      <c r="W35" s="214"/>
      <c r="X35" s="215"/>
      <c r="Y35" s="216"/>
      <c r="Z35" s="217"/>
    </row>
    <row r="36" spans="2:26" ht="12" customHeight="1" x14ac:dyDescent="0.25">
      <c r="B36" s="73" t="s">
        <v>135</v>
      </c>
      <c r="C36" s="171" t="s">
        <v>136</v>
      </c>
      <c r="D36" s="139"/>
      <c r="E36" s="139"/>
      <c r="F36" s="139"/>
      <c r="G36" s="140"/>
      <c r="H36" s="106"/>
      <c r="I36" s="153" t="s">
        <v>137</v>
      </c>
      <c r="J36" s="154"/>
      <c r="K36" s="241"/>
      <c r="L36" s="132" t="s">
        <v>138</v>
      </c>
      <c r="M36" s="133"/>
      <c r="N36" s="134"/>
      <c r="O36" s="207"/>
      <c r="P36" s="208"/>
      <c r="Q36" s="207"/>
      <c r="R36" s="209"/>
      <c r="S36" s="189" t="s">
        <v>139</v>
      </c>
      <c r="T36" s="190"/>
      <c r="U36" s="205"/>
      <c r="V36" s="206"/>
      <c r="W36" s="205"/>
      <c r="X36" s="206"/>
      <c r="Y36" s="193"/>
      <c r="Z36" s="194"/>
    </row>
    <row r="37" spans="2:26" ht="12" customHeight="1" thickBot="1" x14ac:dyDescent="0.3">
      <c r="B37" s="73" t="s">
        <v>140</v>
      </c>
      <c r="C37" s="132" t="s">
        <v>141</v>
      </c>
      <c r="D37" s="133"/>
      <c r="E37" s="133"/>
      <c r="F37" s="133"/>
      <c r="G37" s="134"/>
      <c r="H37" s="107"/>
      <c r="I37" s="108" t="s">
        <v>142</v>
      </c>
      <c r="J37" s="109"/>
      <c r="K37" s="195" t="s">
        <v>143</v>
      </c>
      <c r="L37" s="196"/>
      <c r="M37" s="196"/>
      <c r="N37" s="197"/>
      <c r="O37" s="198"/>
      <c r="P37" s="199"/>
      <c r="Q37" s="198"/>
      <c r="R37" s="200"/>
      <c r="S37" s="133" t="s">
        <v>144</v>
      </c>
      <c r="T37" s="134"/>
      <c r="U37" s="178"/>
      <c r="V37" s="179"/>
      <c r="W37" s="178"/>
      <c r="X37" s="179"/>
      <c r="Y37" s="161"/>
      <c r="Z37" s="162"/>
    </row>
    <row r="38" spans="2:26" ht="12" customHeight="1" x14ac:dyDescent="0.25">
      <c r="B38" s="73" t="s">
        <v>145</v>
      </c>
      <c r="C38" s="171" t="s">
        <v>146</v>
      </c>
      <c r="D38" s="139"/>
      <c r="E38" s="139"/>
      <c r="F38" s="139"/>
      <c r="G38" s="140"/>
      <c r="H38" s="110"/>
      <c r="I38" s="111" t="s">
        <v>147</v>
      </c>
      <c r="J38" s="112"/>
      <c r="K38" s="201" t="s">
        <v>148</v>
      </c>
      <c r="L38" s="174"/>
      <c r="M38" s="174"/>
      <c r="N38" s="113" t="str">
        <f>IF(OR(AQ4="Siang",AQ4="Malam",AQ4="Day",AQ4="Night"),"Weekday","Weekend")</f>
        <v>Weekend</v>
      </c>
      <c r="O38" s="202"/>
      <c r="P38" s="203"/>
      <c r="Q38" s="202"/>
      <c r="R38" s="204"/>
      <c r="S38" s="189" t="s">
        <v>149</v>
      </c>
      <c r="T38" s="190"/>
      <c r="U38" s="205"/>
      <c r="V38" s="206"/>
      <c r="W38" s="205"/>
      <c r="X38" s="206"/>
      <c r="Y38" s="193"/>
      <c r="Z38" s="194"/>
    </row>
    <row r="39" spans="2:26" ht="12" customHeight="1" x14ac:dyDescent="0.25">
      <c r="B39" s="73" t="s">
        <v>150</v>
      </c>
      <c r="C39" s="171" t="s">
        <v>151</v>
      </c>
      <c r="D39" s="139"/>
      <c r="E39" s="139"/>
      <c r="F39" s="139"/>
      <c r="G39" s="140"/>
      <c r="H39" s="110"/>
      <c r="I39" s="111" t="s">
        <v>147</v>
      </c>
      <c r="J39" s="112"/>
      <c r="K39" s="180" t="s">
        <v>152</v>
      </c>
      <c r="L39" s="132" t="s">
        <v>153</v>
      </c>
      <c r="M39" s="133"/>
      <c r="N39" s="134"/>
      <c r="O39" s="182"/>
      <c r="P39" s="183"/>
      <c r="Q39" s="182"/>
      <c r="R39" s="184"/>
      <c r="S39" s="133" t="s">
        <v>154</v>
      </c>
      <c r="T39" s="134"/>
      <c r="U39" s="178"/>
      <c r="V39" s="179"/>
      <c r="W39" s="178"/>
      <c r="X39" s="179"/>
      <c r="Y39" s="161"/>
      <c r="Z39" s="162"/>
    </row>
    <row r="40" spans="2:26" ht="12" customHeight="1" thickBot="1" x14ac:dyDescent="0.3">
      <c r="B40" s="114" t="s">
        <v>155</v>
      </c>
      <c r="C40" s="171" t="s">
        <v>156</v>
      </c>
      <c r="D40" s="139"/>
      <c r="E40" s="139"/>
      <c r="F40" s="139"/>
      <c r="G40" s="140"/>
      <c r="H40" s="110"/>
      <c r="I40" s="111" t="s">
        <v>147</v>
      </c>
      <c r="J40" s="115"/>
      <c r="K40" s="181"/>
      <c r="L40" s="185" t="s">
        <v>157</v>
      </c>
      <c r="M40" s="167"/>
      <c r="N40" s="168"/>
      <c r="O40" s="186"/>
      <c r="P40" s="187"/>
      <c r="Q40" s="186"/>
      <c r="R40" s="188"/>
      <c r="S40" s="189" t="s">
        <v>158</v>
      </c>
      <c r="T40" s="190"/>
      <c r="U40" s="191"/>
      <c r="V40" s="192"/>
      <c r="W40" s="191"/>
      <c r="X40" s="192"/>
      <c r="Y40" s="193"/>
      <c r="Z40" s="194"/>
    </row>
    <row r="41" spans="2:26" ht="12" customHeight="1" x14ac:dyDescent="0.25">
      <c r="B41" s="73" t="s">
        <v>159</v>
      </c>
      <c r="C41" s="171" t="s">
        <v>160</v>
      </c>
      <c r="D41" s="139"/>
      <c r="E41" s="139"/>
      <c r="F41" s="139"/>
      <c r="G41" s="140"/>
      <c r="H41" s="110"/>
      <c r="I41" s="111" t="s">
        <v>147</v>
      </c>
      <c r="J41" s="112"/>
      <c r="K41" s="172" t="s">
        <v>161</v>
      </c>
      <c r="L41" s="173"/>
      <c r="M41" s="174" t="s">
        <v>162</v>
      </c>
      <c r="N41" s="175"/>
      <c r="O41" s="176"/>
      <c r="P41" s="177"/>
      <c r="Q41" s="155"/>
      <c r="R41" s="156"/>
      <c r="S41" s="133" t="s">
        <v>163</v>
      </c>
      <c r="T41" s="134"/>
      <c r="U41" s="178"/>
      <c r="V41" s="179"/>
      <c r="W41" s="178"/>
      <c r="X41" s="179"/>
      <c r="Y41" s="161"/>
      <c r="Z41" s="162"/>
    </row>
    <row r="42" spans="2:26" ht="12" customHeight="1" thickBot="1" x14ac:dyDescent="0.3">
      <c r="B42" s="163" t="s">
        <v>164</v>
      </c>
      <c r="C42" s="166" t="s">
        <v>165</v>
      </c>
      <c r="D42" s="143"/>
      <c r="E42" s="143"/>
      <c r="F42" s="143"/>
      <c r="G42" s="144"/>
      <c r="H42" s="116"/>
      <c r="I42" s="117"/>
      <c r="J42" s="71" t="s">
        <v>166</v>
      </c>
      <c r="K42" s="137" t="s">
        <v>167</v>
      </c>
      <c r="L42" s="138"/>
      <c r="M42" s="139" t="s">
        <v>162</v>
      </c>
      <c r="N42" s="140"/>
      <c r="O42" s="141"/>
      <c r="P42" s="142"/>
      <c r="Q42" s="157"/>
      <c r="R42" s="158"/>
      <c r="S42" s="167" t="s">
        <v>168</v>
      </c>
      <c r="T42" s="168"/>
      <c r="U42" s="169"/>
      <c r="V42" s="170"/>
      <c r="W42" s="169"/>
      <c r="X42" s="170"/>
      <c r="Y42" s="130"/>
      <c r="Z42" s="131"/>
    </row>
    <row r="43" spans="2:26" ht="12" customHeight="1" x14ac:dyDescent="0.25">
      <c r="B43" s="164"/>
      <c r="C43" s="132" t="s">
        <v>169</v>
      </c>
      <c r="D43" s="133"/>
      <c r="E43" s="133"/>
      <c r="F43" s="133"/>
      <c r="G43" s="134"/>
      <c r="H43" s="118"/>
      <c r="I43" s="135" t="s">
        <v>170</v>
      </c>
      <c r="J43" s="136"/>
      <c r="K43" s="137" t="s">
        <v>171</v>
      </c>
      <c r="L43" s="138"/>
      <c r="M43" s="139" t="s">
        <v>162</v>
      </c>
      <c r="N43" s="140"/>
      <c r="O43" s="141"/>
      <c r="P43" s="142"/>
      <c r="Q43" s="157"/>
      <c r="R43" s="158"/>
      <c r="S43" s="143" t="s">
        <v>172</v>
      </c>
      <c r="T43" s="143"/>
      <c r="U43" s="143"/>
      <c r="V43" s="144"/>
      <c r="W43" s="147">
        <f>G27</f>
        <v>0</v>
      </c>
      <c r="X43" s="148"/>
      <c r="Y43" s="149">
        <v>1.1000000000000001</v>
      </c>
      <c r="Z43" s="150"/>
    </row>
    <row r="44" spans="2:26" ht="12" customHeight="1" x14ac:dyDescent="0.25">
      <c r="B44" s="165"/>
      <c r="C44" s="132" t="s">
        <v>173</v>
      </c>
      <c r="D44" s="133"/>
      <c r="E44" s="133"/>
      <c r="F44" s="133"/>
      <c r="G44" s="134"/>
      <c r="H44" s="119"/>
      <c r="I44" s="135" t="s">
        <v>174</v>
      </c>
      <c r="J44" s="136"/>
      <c r="K44" s="137" t="s">
        <v>161</v>
      </c>
      <c r="L44" s="138"/>
      <c r="M44" s="120" t="s">
        <v>175</v>
      </c>
      <c r="N44" s="121"/>
      <c r="O44" s="141"/>
      <c r="P44" s="142"/>
      <c r="Q44" s="159"/>
      <c r="R44" s="160"/>
      <c r="S44" s="145"/>
      <c r="T44" s="145"/>
      <c r="U44" s="145"/>
      <c r="V44" s="146"/>
      <c r="W44" s="151">
        <f>W43*Y43</f>
        <v>0</v>
      </c>
      <c r="X44" s="152"/>
      <c r="Y44" s="153" t="s">
        <v>176</v>
      </c>
      <c r="Z44" s="154"/>
    </row>
  </sheetData>
  <mergeCells count="241">
    <mergeCell ref="AN5:AP5"/>
    <mergeCell ref="AQ5:AT5"/>
    <mergeCell ref="AL6:AM6"/>
    <mergeCell ref="AN6:AP6"/>
    <mergeCell ref="AQ6:AT6"/>
    <mergeCell ref="AY14:AZ14"/>
    <mergeCell ref="BB14:BD14"/>
    <mergeCell ref="BE14:BG14"/>
    <mergeCell ref="B14:D14"/>
    <mergeCell ref="AC14:AG14"/>
    <mergeCell ref="AH14:AI14"/>
    <mergeCell ref="AJ14:AN14"/>
    <mergeCell ref="AO14:AP14"/>
    <mergeCell ref="V9:X9"/>
    <mergeCell ref="Y9:AA9"/>
    <mergeCell ref="AR9:AU10"/>
    <mergeCell ref="V10:V11"/>
    <mergeCell ref="AV9:AV11"/>
    <mergeCell ref="AW9:AW11"/>
    <mergeCell ref="B7:D8"/>
    <mergeCell ref="F7:AA8"/>
    <mergeCell ref="AC7:AP10"/>
    <mergeCell ref="AR7:AT8"/>
    <mergeCell ref="AV7:AW8"/>
    <mergeCell ref="BH2:BK2"/>
    <mergeCell ref="M2:AJ6"/>
    <mergeCell ref="B2:F6"/>
    <mergeCell ref="G2:L3"/>
    <mergeCell ref="G4:L4"/>
    <mergeCell ref="G5:L5"/>
    <mergeCell ref="G6:L6"/>
    <mergeCell ref="AV3:BB5"/>
    <mergeCell ref="BC3:BG5"/>
    <mergeCell ref="AK2:AM2"/>
    <mergeCell ref="AN2:AT2"/>
    <mergeCell ref="AV2:BB2"/>
    <mergeCell ref="BC2:BG2"/>
    <mergeCell ref="BH3:BK5"/>
    <mergeCell ref="AN4:AP4"/>
    <mergeCell ref="AQ4:AT4"/>
    <mergeCell ref="AV6:BB6"/>
    <mergeCell ref="BC6:BG6"/>
    <mergeCell ref="BH6:BK6"/>
    <mergeCell ref="AK3:AM3"/>
    <mergeCell ref="AN3:AP3"/>
    <mergeCell ref="AQ3:AT3"/>
    <mergeCell ref="AK5:AK6"/>
    <mergeCell ref="AL5:AM5"/>
    <mergeCell ref="BB9:BG9"/>
    <mergeCell ref="BH9:BI9"/>
    <mergeCell ref="BJ9:BJ11"/>
    <mergeCell ref="BB10:BD10"/>
    <mergeCell ref="AY7:AZ11"/>
    <mergeCell ref="BB7:BK8"/>
    <mergeCell ref="B9:B11"/>
    <mergeCell ref="C9:C11"/>
    <mergeCell ref="D9:D11"/>
    <mergeCell ref="F9:G9"/>
    <mergeCell ref="H9:M9"/>
    <mergeCell ref="N9:R9"/>
    <mergeCell ref="S9:S11"/>
    <mergeCell ref="T9:T11"/>
    <mergeCell ref="U9:U11"/>
    <mergeCell ref="AA10:AA11"/>
    <mergeCell ref="W10:W11"/>
    <mergeCell ref="X10:X11"/>
    <mergeCell ref="Y10:Y11"/>
    <mergeCell ref="Z10:Z11"/>
    <mergeCell ref="F10:G10"/>
    <mergeCell ref="H10:J10"/>
    <mergeCell ref="K10:M10"/>
    <mergeCell ref="N10:P10"/>
    <mergeCell ref="BK9:BK11"/>
    <mergeCell ref="B16:D16"/>
    <mergeCell ref="AR16:AS16"/>
    <mergeCell ref="AT16:AT18"/>
    <mergeCell ref="AV16:AW16"/>
    <mergeCell ref="AY16:AZ22"/>
    <mergeCell ref="BB16:BD16"/>
    <mergeCell ref="BE16:BG16"/>
    <mergeCell ref="B17:D17"/>
    <mergeCell ref="AR17:AS17"/>
    <mergeCell ref="AV17:AW17"/>
    <mergeCell ref="BB17:BK17"/>
    <mergeCell ref="B18:D18"/>
    <mergeCell ref="AR18:AS18"/>
    <mergeCell ref="AV18:AW18"/>
    <mergeCell ref="BB18:BG18"/>
    <mergeCell ref="Q10:R10"/>
    <mergeCell ref="BE10:BG10"/>
    <mergeCell ref="AR21:AS21"/>
    <mergeCell ref="AV21:AW21"/>
    <mergeCell ref="BH18:BK18"/>
    <mergeCell ref="D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Z20"/>
    <mergeCell ref="AR20:AS20"/>
    <mergeCell ref="AT20:AT22"/>
    <mergeCell ref="Y22:Z22"/>
    <mergeCell ref="AV20:AW20"/>
    <mergeCell ref="AR22:AS22"/>
    <mergeCell ref="AV22:AW22"/>
    <mergeCell ref="W21:X21"/>
    <mergeCell ref="Y21:Z21"/>
    <mergeCell ref="W22:X22"/>
    <mergeCell ref="W23:X23"/>
    <mergeCell ref="Y23:Z23"/>
    <mergeCell ref="W24:Z24"/>
    <mergeCell ref="B28:J29"/>
    <mergeCell ref="K28:N29"/>
    <mergeCell ref="O28:R28"/>
    <mergeCell ref="S28:U28"/>
    <mergeCell ref="V28:Z29"/>
    <mergeCell ref="O29:P29"/>
    <mergeCell ref="Q29:R29"/>
    <mergeCell ref="X25:Y25"/>
    <mergeCell ref="X26:Y26"/>
    <mergeCell ref="C30:G30"/>
    <mergeCell ref="I30:J30"/>
    <mergeCell ref="K30:N30"/>
    <mergeCell ref="O30:P30"/>
    <mergeCell ref="Q30:R30"/>
    <mergeCell ref="W30:X30"/>
    <mergeCell ref="Y30:Z30"/>
    <mergeCell ref="B31:B34"/>
    <mergeCell ref="C31:E34"/>
    <mergeCell ref="F31:G31"/>
    <mergeCell ref="I31:J31"/>
    <mergeCell ref="K31:K36"/>
    <mergeCell ref="L31:N31"/>
    <mergeCell ref="O31:P31"/>
    <mergeCell ref="Q31:R31"/>
    <mergeCell ref="F32:G32"/>
    <mergeCell ref="I32:J32"/>
    <mergeCell ref="L32:N32"/>
    <mergeCell ref="O32:P32"/>
    <mergeCell ref="Q32:R32"/>
    <mergeCell ref="F33:G33"/>
    <mergeCell ref="I33:J33"/>
    <mergeCell ref="L33:N33"/>
    <mergeCell ref="O33:P33"/>
    <mergeCell ref="Q33:R33"/>
    <mergeCell ref="F34:G34"/>
    <mergeCell ref="I34:J34"/>
    <mergeCell ref="L34:N34"/>
    <mergeCell ref="O34:P34"/>
    <mergeCell ref="Q34:R34"/>
    <mergeCell ref="S34:T34"/>
    <mergeCell ref="U34:V34"/>
    <mergeCell ref="W34:X34"/>
    <mergeCell ref="Y34:Z34"/>
    <mergeCell ref="C35:F35"/>
    <mergeCell ref="I35:J35"/>
    <mergeCell ref="L35:N35"/>
    <mergeCell ref="O35:P35"/>
    <mergeCell ref="Q35:R35"/>
    <mergeCell ref="S35:T35"/>
    <mergeCell ref="U35:V35"/>
    <mergeCell ref="W35:X35"/>
    <mergeCell ref="Y35:Z35"/>
    <mergeCell ref="C36:G36"/>
    <mergeCell ref="I36:J36"/>
    <mergeCell ref="L36:N36"/>
    <mergeCell ref="O36:P36"/>
    <mergeCell ref="Q36:R36"/>
    <mergeCell ref="S36:T36"/>
    <mergeCell ref="U36:V36"/>
    <mergeCell ref="W36:X36"/>
    <mergeCell ref="Y36:Z36"/>
    <mergeCell ref="C37:G37"/>
    <mergeCell ref="K37:N37"/>
    <mergeCell ref="O37:P37"/>
    <mergeCell ref="Q37:R37"/>
    <mergeCell ref="S37:T37"/>
    <mergeCell ref="U37:V37"/>
    <mergeCell ref="W37:X37"/>
    <mergeCell ref="Y37:Z37"/>
    <mergeCell ref="C38:G38"/>
    <mergeCell ref="K38:M38"/>
    <mergeCell ref="O38:P38"/>
    <mergeCell ref="Q38:R38"/>
    <mergeCell ref="S38:T38"/>
    <mergeCell ref="U38:V38"/>
    <mergeCell ref="W38:X38"/>
    <mergeCell ref="Y38:Z38"/>
    <mergeCell ref="C39:G39"/>
    <mergeCell ref="K39:K40"/>
    <mergeCell ref="L39:N39"/>
    <mergeCell ref="O39:P39"/>
    <mergeCell ref="Q39:R39"/>
    <mergeCell ref="S39:T39"/>
    <mergeCell ref="U39:V39"/>
    <mergeCell ref="W39:X39"/>
    <mergeCell ref="Y39:Z39"/>
    <mergeCell ref="C40:G40"/>
    <mergeCell ref="L40:N40"/>
    <mergeCell ref="O40:P40"/>
    <mergeCell ref="Q40:R40"/>
    <mergeCell ref="S40:T40"/>
    <mergeCell ref="U40:V40"/>
    <mergeCell ref="W40:X40"/>
    <mergeCell ref="Y40:Z40"/>
    <mergeCell ref="B42:B44"/>
    <mergeCell ref="C42:G42"/>
    <mergeCell ref="K42:L42"/>
    <mergeCell ref="M42:N42"/>
    <mergeCell ref="O42:P42"/>
    <mergeCell ref="S42:T42"/>
    <mergeCell ref="U42:V42"/>
    <mergeCell ref="W42:X42"/>
    <mergeCell ref="C41:G41"/>
    <mergeCell ref="K41:L41"/>
    <mergeCell ref="M41:N41"/>
    <mergeCell ref="O41:P41"/>
    <mergeCell ref="S41:T41"/>
    <mergeCell ref="U41:V41"/>
    <mergeCell ref="W41:X41"/>
    <mergeCell ref="Y42:Z42"/>
    <mergeCell ref="C43:G43"/>
    <mergeCell ref="I43:J43"/>
    <mergeCell ref="K43:L43"/>
    <mergeCell ref="M43:N43"/>
    <mergeCell ref="O43:P43"/>
    <mergeCell ref="S43:V44"/>
    <mergeCell ref="W43:X43"/>
    <mergeCell ref="Y43:Z43"/>
    <mergeCell ref="C44:G44"/>
    <mergeCell ref="I44:J44"/>
    <mergeCell ref="K44:L44"/>
    <mergeCell ref="O44:P44"/>
    <mergeCell ref="W44:X44"/>
    <mergeCell ref="Y44:Z44"/>
    <mergeCell ref="Q41:R44"/>
    <mergeCell ref="Y41:Z41"/>
  </mergeCells>
  <conditionalFormatting sqref="BJ14">
    <cfRule type="expression" dxfId="5" priority="104" stopIfTrue="1">
      <formula>BJ14=0</formula>
    </cfRule>
  </conditionalFormatting>
  <conditionalFormatting sqref="T16:AA16">
    <cfRule type="expression" dxfId="4" priority="32" stopIfTrue="1">
      <formula>$D16="FCD"</formula>
    </cfRule>
  </conditionalFormatting>
  <conditionalFormatting sqref="G35">
    <cfRule type="expression" dxfId="3" priority="24" stopIfTrue="1">
      <formula>G35&gt;0</formula>
    </cfRule>
  </conditionalFormatting>
  <conditionalFormatting sqref="H35">
    <cfRule type="expression" dxfId="2" priority="23" stopIfTrue="1">
      <formula>OR(AQ1048530="Libur  Prod. Siang",AQ1048530="Libur  Prod. Malam")</formula>
    </cfRule>
  </conditionalFormatting>
  <conditionalFormatting sqref="Y21:Z23">
    <cfRule type="expression" dxfId="1" priority="1" stopIfTrue="1">
      <formula>G21="FCD"</formula>
    </cfRule>
    <cfRule type="expression" dxfId="0" priority="2" stopIfTrue="1">
      <formula>G21="Off"</formula>
    </cfRule>
  </conditionalFormatting>
  <dataValidations disablePrompts="1" count="7">
    <dataValidation type="list" allowBlank="1" showInputMessage="1" showErrorMessage="1" sqref="BI10">
      <formula1>"TR-K"</formula1>
    </dataValidation>
    <dataValidation type="list" allowBlank="1" showInputMessage="1" showErrorMessage="1" sqref="BH10">
      <formula1>"TR"</formula1>
    </dataValidation>
    <dataValidation type="custom" allowBlank="1" showInputMessage="1" showErrorMessage="1" errorTitle="Prikitiw..." error="Maaf  bro...Angka  yang  anda  isi  melebihi_x000a_jam  kerja  shift  ini._x000a_Silakan  isi  dengan  nilai  yang  sama  atau_x000a_lebih  rendah  dari  kolom  AQ5, Thank's" sqref="O33:R34">
      <formula1>O33&lt;=$AQ$5</formula1>
    </dataValidation>
    <dataValidation allowBlank="1" showInputMessage="1" showErrorMessage="1" prompt="Ketik  jumlah  pakai_x000a_T'couple      Melting_x000a_aja  di  sini, Oke...!" sqref="H42"/>
    <dataValidation allowBlank="1" showInputMessage="1" showErrorMessage="1" prompt="Ketik  jumlah  pakai_x000a_T'couple     Pouring_x000a_aja  di  sini, Oke...!" sqref="I42"/>
    <dataValidation allowBlank="1" showInputMessage="1" showErrorMessage="1" promptTitle="PERINGATAN" prompt="Jangan  isi  kolom  ini  jika  :_x000a_Libur  Produksi  Siang   atau_x000a_Libur  Produksi  Malam._x000a_Jika  dibutuhkan  sbg  catatan,_x000a_Silakan  isi  di  kolom  G87" sqref="H35"/>
    <dataValidation type="list" allowBlank="1" showInputMessage="1" showErrorMessage="1" errorTitle="Prikitiw..." error="Nama  yang  loe  tulis, gak  ada  di  dalam  daftar  Mas..!" sqref="Y21:Z23">
      <formula1>Nama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Arkamaya</dc:creator>
  <cp:lastModifiedBy>Arkamaya - Moh Arif Rifai</cp:lastModifiedBy>
  <dcterms:created xsi:type="dcterms:W3CDTF">2023-02-23T08:22:33Z</dcterms:created>
  <dcterms:modified xsi:type="dcterms:W3CDTF">2023-06-13T03:19:18Z</dcterms:modified>
</cp:coreProperties>
</file>