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=PCloud\PBL_20232024W_SUTPL_UUMMY\PBL_20232024W_lecture_06\"/>
    </mc:Choice>
  </mc:AlternateContent>
  <xr:revisionPtr revIDLastSave="0" documentId="13_ncr:1_{5CF7278E-7C2A-44B3-B756-F54749EA15AE}" xr6:coauthVersionLast="47" xr6:coauthVersionMax="47" xr10:uidLastSave="{00000000-0000-0000-0000-000000000000}"/>
  <bookViews>
    <workbookView xWindow="-15870" yWindow="480" windowWidth="15990" windowHeight="24840" xr2:uid="{5AA859D9-6DB8-411C-BECF-93E5D645019B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<sst xmlns="http://schemas.openxmlformats.org/spreadsheetml/2006/main" count="38" uniqueCount="25">
  <si>
    <t>Calculator Imperial  ---&gt; SI</t>
  </si>
  <si>
    <t>Mass density</t>
  </si>
  <si>
    <t>slug/ft3</t>
  </si>
  <si>
    <t>kg/m3</t>
  </si>
  <si>
    <t>Bulk modulus</t>
  </si>
  <si>
    <t>lbf/ft2</t>
  </si>
  <si>
    <t>Pa</t>
  </si>
  <si>
    <t>Shear modulus</t>
  </si>
  <si>
    <t>Elastic modulus</t>
  </si>
  <si>
    <t>Poisson's ratio</t>
  </si>
  <si>
    <t>-</t>
  </si>
  <si>
    <t>Cohesion</t>
  </si>
  <si>
    <t>Tension</t>
  </si>
  <si>
    <t>Friction angle</t>
  </si>
  <si>
    <t>deg</t>
  </si>
  <si>
    <t>Dilation angle</t>
  </si>
  <si>
    <t>m/s2</t>
  </si>
  <si>
    <t>ft/s2</t>
  </si>
  <si>
    <t>Gravity</t>
  </si>
  <si>
    <t>Units</t>
  </si>
  <si>
    <t>Input</t>
  </si>
  <si>
    <t>Output</t>
  </si>
  <si>
    <t>Permeablity</t>
  </si>
  <si>
    <t>ft2...</t>
  </si>
  <si>
    <t>m2…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</si>
</sst>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0" fillId="2" borderId="0" xfId="0" applyNumberFormat="1" applyFill="1"/>
    <xf numFmtId="11" fontId="0" fillId="3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CCFF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9</xdr:col>
      <xdr:colOff>8914</xdr:colOff>
      <xdr:row>37</xdr:row>
      <xdr:rowOff>85357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BC6ECCF8-51FF-6DA2-B2BA-6AC8C6478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4000500"/>
          <a:ext cx="4885714" cy="294285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22</xdr:row>
      <xdr:rowOff>0</xdr:rowOff>
    </xdr:from>
    <xdr:to>
      <xdr:col>17</xdr:col>
      <xdr:colOff>561372</xdr:colOff>
      <xdr:row>37</xdr:row>
      <xdr:rowOff>85357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14F76CA7-B537-AAAC-020E-6AF4F522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4000500"/>
          <a:ext cx="4828571" cy="29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6</xdr:col>
      <xdr:colOff>163111</xdr:colOff>
      <xdr:row>51</xdr:row>
      <xdr:rowOff>9238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BFE8FEF1-9FED-CBE8-B227-6E4809602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1188" y="7429500"/>
          <a:ext cx="3219048" cy="2295238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39</xdr:row>
      <xdr:rowOff>0</xdr:rowOff>
    </xdr:from>
    <xdr:to>
      <xdr:col>13</xdr:col>
      <xdr:colOff>153586</xdr:colOff>
      <xdr:row>51</xdr:row>
      <xdr:rowOff>28286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F0091E45-C7D1-C6BD-9FF6-535444810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89500" y="7429500"/>
          <a:ext cx="3209524" cy="23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13</xdr:col>
      <xdr:colOff>303845</xdr:colOff>
      <xdr:row>77</xdr:row>
      <xdr:rowOff>161309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26A6BADE-6014-98D6-D1CE-E23FB40DF2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1188" y="9906000"/>
          <a:ext cx="7638095" cy="4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13</xdr:col>
      <xdr:colOff>284798</xdr:colOff>
      <xdr:row>98</xdr:row>
      <xdr:rowOff>75738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5C1082E5-5064-F28A-0C23-44FD86E4E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1188" y="15049500"/>
          <a:ext cx="7619048" cy="3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70543-9304-4A2A-BFC8-CAE24D5ADFD4}">
  <dimension ref="B2:G16"/>
  <sheetViews>
    <sheetView tabSelected="1" zoomScale="120" zoomScaleNormal="120" workbookViewId="0">
      <selection activeCell="D9" sqref="D9"/>
    </sheetView>
  </sheetViews>
  <sheetFormatPr defaultRowHeight="15" x14ac:dyDescent="0.25"/>
  <sheetData>
    <row r="2" spans="2:7" x14ac:dyDescent="0.25">
      <c r="B2" s="2" t="s">
        <v>0</v>
      </c>
    </row>
    <row r="5" spans="2:7" x14ac:dyDescent="0.25">
      <c r="D5" s="3" t="s">
        <v>20</v>
      </c>
      <c r="E5" s="4" t="s">
        <v>19</v>
      </c>
      <c r="F5" s="3" t="s">
        <v>21</v>
      </c>
      <c r="G5" s="4" t="s">
        <v>19</v>
      </c>
    </row>
    <row r="6" spans="2:7" x14ac:dyDescent="0.25">
      <c r="B6" s="2" t="s">
        <v>18</v>
      </c>
      <c r="D6" s="5">
        <v>32</v>
      </c>
      <c r="E6" s="3" t="s">
        <v>17</v>
      </c>
      <c r="F6" s="6">
        <f>D6*0.3048</f>
        <v>9.7536000000000005</v>
      </c>
      <c r="G6" s="3" t="s">
        <v>16</v>
      </c>
    </row>
    <row r="7" spans="2:7" x14ac:dyDescent="0.25">
      <c r="B7" s="2" t="s">
        <v>1</v>
      </c>
      <c r="D7" s="5">
        <v>3.15</v>
      </c>
      <c r="E7" s="3" t="s">
        <v>2</v>
      </c>
      <c r="F7" s="6">
        <f>D7*515.3788184</f>
        <v>1623.4432779599999</v>
      </c>
      <c r="G7" s="3" t="s">
        <v>3</v>
      </c>
    </row>
    <row r="8" spans="2:7" x14ac:dyDescent="0.25">
      <c r="B8" s="2" t="s">
        <v>4</v>
      </c>
      <c r="D8" s="5">
        <v>20000</v>
      </c>
      <c r="E8" s="3" t="s">
        <v>5</v>
      </c>
      <c r="F8" s="6">
        <f>D8*47.88025898</f>
        <v>957605.17960000003</v>
      </c>
      <c r="G8" s="3" t="s">
        <v>6</v>
      </c>
    </row>
    <row r="9" spans="2:7" x14ac:dyDescent="0.25">
      <c r="B9" s="2" t="s">
        <v>7</v>
      </c>
      <c r="D9" s="5">
        <v>16900000</v>
      </c>
      <c r="E9" s="3" t="s">
        <v>5</v>
      </c>
      <c r="F9" s="6">
        <f>D9*47.88025898</f>
        <v>809176376.76199996</v>
      </c>
      <c r="G9" s="3" t="s">
        <v>6</v>
      </c>
    </row>
    <row r="10" spans="2:7" x14ac:dyDescent="0.25">
      <c r="B10" s="2" t="s">
        <v>8</v>
      </c>
      <c r="D10" s="5">
        <v>400000000</v>
      </c>
      <c r="E10" s="3" t="s">
        <v>5</v>
      </c>
      <c r="F10" s="6">
        <f>D10*47.88025898</f>
        <v>19152103592</v>
      </c>
      <c r="G10" s="3" t="s">
        <v>6</v>
      </c>
    </row>
    <row r="11" spans="2:7" x14ac:dyDescent="0.25">
      <c r="B11" s="2" t="s">
        <v>9</v>
      </c>
      <c r="D11" s="5">
        <v>0.38</v>
      </c>
      <c r="E11" s="3" t="s">
        <v>10</v>
      </c>
      <c r="F11" s="6">
        <f>D11</f>
        <v>0.38</v>
      </c>
      <c r="G11" s="3" t="s">
        <v>10</v>
      </c>
    </row>
    <row r="12" spans="2:7" x14ac:dyDescent="0.25">
      <c r="B12" s="2" t="s">
        <v>11</v>
      </c>
      <c r="D12" s="5">
        <v>2000</v>
      </c>
      <c r="E12" s="3" t="s">
        <v>5</v>
      </c>
      <c r="F12" s="6">
        <f>D12*47.88025898</f>
        <v>95760.517959999997</v>
      </c>
      <c r="G12" s="3" t="s">
        <v>6</v>
      </c>
    </row>
    <row r="13" spans="2:7" x14ac:dyDescent="0.25">
      <c r="B13" s="2" t="s">
        <v>12</v>
      </c>
      <c r="D13" s="5">
        <v>2753</v>
      </c>
      <c r="E13" s="3" t="s">
        <v>5</v>
      </c>
      <c r="F13" s="6">
        <f>D13*47.88025898</f>
        <v>131814.35297194001</v>
      </c>
      <c r="G13" s="3" t="s">
        <v>6</v>
      </c>
    </row>
    <row r="14" spans="2:7" x14ac:dyDescent="0.25">
      <c r="B14" s="2" t="s">
        <v>13</v>
      </c>
      <c r="D14" s="5">
        <v>28</v>
      </c>
      <c r="E14" s="3" t="s">
        <v>14</v>
      </c>
      <c r="F14" s="6">
        <f>D14</f>
        <v>28</v>
      </c>
      <c r="G14" s="3" t="s">
        <v>14</v>
      </c>
    </row>
    <row r="15" spans="2:7" x14ac:dyDescent="0.25">
      <c r="B15" s="2" t="s">
        <v>15</v>
      </c>
      <c r="D15" s="5">
        <v>0</v>
      </c>
      <c r="E15" s="3" t="s">
        <v>14</v>
      </c>
      <c r="F15" s="6">
        <f>D15</f>
        <v>0</v>
      </c>
      <c r="G15" s="3" t="s">
        <v>14</v>
      </c>
    </row>
    <row r="16" spans="2:7" x14ac:dyDescent="0.25">
      <c r="B16" s="2" t="s">
        <v>22</v>
      </c>
      <c r="D16" s="5">
        <v>5.2599999999999998E-12</v>
      </c>
      <c r="E16" s="3" t="s">
        <v>23</v>
      </c>
      <c r="F16" s="1">
        <f>D16*1.60365853658536</f>
        <v>8.4352439024389935E-12</v>
      </c>
      <c r="G16" s="3" t="s">
        <v>24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</dc:creator>
  <cp:lastModifiedBy>Krzysztof</cp:lastModifiedBy>
  <dcterms:created xsi:type="dcterms:W3CDTF">2023-12-13T14:16:46Z</dcterms:created>
  <dcterms:modified xsi:type="dcterms:W3CDTF">2023-12-19T18:25:45Z</dcterms:modified>
</cp:coreProperties>
</file>