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3bd4e69920aaee/FYP 2.0/"/>
    </mc:Choice>
  </mc:AlternateContent>
  <xr:revisionPtr revIDLastSave="229" documentId="6_{15920E9B-8B49-4755-AC0D-FC44CA1FE36E}" xr6:coauthVersionLast="47" xr6:coauthVersionMax="47" xr10:uidLastSave="{7E648FD2-E60B-4619-9DF2-68D4F16D4966}"/>
  <bookViews>
    <workbookView xWindow="-120" yWindow="-120" windowWidth="29040" windowHeight="15840" xr2:uid="{E22BE149-1029-4D35-99BB-CB18DF06AC9D}"/>
  </bookViews>
  <sheets>
    <sheet name="Sheet1" sheetId="1" r:id="rId1"/>
    <sheet name="SOLID WASTE COLLECTIO" sheetId="6" r:id="rId2"/>
    <sheet name="SOLID WASTE COMPOSITION" sheetId="3" r:id="rId3"/>
  </sheets>
  <definedNames>
    <definedName name="_xlnm._FilterDatabase" localSheetId="0" hidden="1">Sheet1!$A$1:$N$145</definedName>
    <definedName name="_xlnm._FilterDatabase" localSheetId="2" hidden="1">'SOLID WASTE COMPOSITION'!$A$1:$C$1</definedName>
    <definedName name="ExternalData_1" localSheetId="1" hidden="1">'SOLID WASTE COLLECTIO'!$A$3:$F$136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N129" i="1"/>
  <c r="N127" i="1"/>
  <c r="N121" i="1"/>
  <c r="N119" i="1"/>
  <c r="N115" i="1"/>
  <c r="N117" i="1"/>
  <c r="N1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CF04A5-48AF-449F-B954-610DC6090520}" keepAlive="1" name="Query - Anggaran Penjanaan Sisa Pepejal di Malaysia" description="Connection to the 'Anggaran Penjanaan Sisa Pepejal di Malaysia' query in the workbook." type="5" refreshedVersion="0" background="1">
    <dbPr connection="Provider=Microsoft.Mashup.OleDb.1;Data Source=$Workbook$;Location=&quot;Anggaran Penjanaan Sisa Pepejal di Malaysia&quot;;Extended Properties=&quot;&quot;" command="SELECT * FROM [Anggaran Penjanaan Sisa Pepejal di Malaysia]"/>
  </connection>
  <connection id="2" xr16:uid="{9E4840BC-BF94-4603-96B3-4760F0C97B02}" keepAlive="1" name="Query - text" description="Connection to the 'text' query in the workbook." type="5" refreshedVersion="0" background="1">
    <dbPr connection="Provider=Microsoft.Mashup.OleDb.1;Data Source=$Workbook$;Location=text;Extended Properties=&quot;&quot;" command="SELECT * FROM [text]"/>
  </connection>
  <connection id="3" xr16:uid="{18792C42-3EB6-43C1-B236-AE482D9C558E}" keepAlive="1" name="Query - text (2)" description="Connection to the 'text (2)' query in the workbook." type="5" refreshedVersion="8" background="1" saveData="1">
    <dbPr connection="Provider=Microsoft.Mashup.OleDb.1;Data Source=$Workbook$;Location=&quot;text (2)&quot;;Extended Properties=&quot;&quot;" command="SELECT * FROM [text (2)]"/>
  </connection>
</connections>
</file>

<file path=xl/sharedStrings.xml><?xml version="1.0" encoding="utf-8"?>
<sst xmlns="http://schemas.openxmlformats.org/spreadsheetml/2006/main" count="436" uniqueCount="67">
  <si>
    <t>Johor</t>
  </si>
  <si>
    <t>Kedah</t>
  </si>
  <si>
    <t>Kelantan</t>
  </si>
  <si>
    <t>Melaka</t>
  </si>
  <si>
    <t>Pahang</t>
  </si>
  <si>
    <t>Perak</t>
  </si>
  <si>
    <t>Perlis</t>
  </si>
  <si>
    <t>Sabah</t>
  </si>
  <si>
    <t>Sarawak</t>
  </si>
  <si>
    <t>Selangor</t>
  </si>
  <si>
    <t>Terengganu</t>
  </si>
  <si>
    <t>W.P. Kuala Lumpur</t>
  </si>
  <si>
    <t>W.P. Labuan</t>
  </si>
  <si>
    <t>W.P. Putrajaya</t>
  </si>
  <si>
    <t>Negeri Sembilan</t>
  </si>
  <si>
    <t>Estimated Waste Per Year (Tonne)</t>
  </si>
  <si>
    <t>State</t>
  </si>
  <si>
    <t>Year</t>
  </si>
  <si>
    <t>Pulau Pinang</t>
  </si>
  <si>
    <t>Population Estimate ('000)</t>
  </si>
  <si>
    <t xml:space="preserve">Type of Waste </t>
  </si>
  <si>
    <t xml:space="preserve">Food Waste </t>
  </si>
  <si>
    <t>Plastic</t>
  </si>
  <si>
    <t>Metal</t>
  </si>
  <si>
    <t>Household Hazardous Waste (HHW)</t>
  </si>
  <si>
    <t>Tetrapak</t>
  </si>
  <si>
    <t>Glass</t>
  </si>
  <si>
    <t>Textiles</t>
  </si>
  <si>
    <t>Rubber / Leather</t>
  </si>
  <si>
    <t>Wood</t>
  </si>
  <si>
    <t>Garden Waste</t>
  </si>
  <si>
    <t>Diapers/Napkin</t>
  </si>
  <si>
    <t>Comingle</t>
  </si>
  <si>
    <t>Face Mask</t>
  </si>
  <si>
    <t>Others</t>
  </si>
  <si>
    <t>Solid Waste Composition (%)</t>
  </si>
  <si>
    <t>Paper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</si>
  <si>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</si>
  <si>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</si>
  <si>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</si>
  <si>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</si>
  <si>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</si>
  <si>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</si>
  <si>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</si>
  <si>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</si>
  <si>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</si>
  <si>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</si>
  <si>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</si>
  <si>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</si>
  <si>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</si>
  <si>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 xml:space="preserve">Metal </t>
  </si>
  <si>
    <t>Household Domestic Waste (Tonne)</t>
  </si>
  <si>
    <t>Household Bulk Waste (Tonne)</t>
  </si>
  <si>
    <t>Household Public Cleansing Waste (Tonne)</t>
  </si>
  <si>
    <t>Recyclable Waste by Concession Company (Tonne)</t>
  </si>
  <si>
    <t xml:space="preserve">Data refers to states adopting the Solid Waste and Public Cleansing Management Act 2007 (Act 672).
</t>
  </si>
  <si>
    <t>Gross Domestic Product, GDP ( RM million)</t>
  </si>
  <si>
    <t>Number of Household</t>
  </si>
  <si>
    <t>Crude Birth Rate</t>
  </si>
  <si>
    <t>Urban Indicators ('000) (population aged 15 - 59 years)</t>
  </si>
  <si>
    <t>Fertility Rate</t>
  </si>
  <si>
    <t xml:space="preserve">Population Aged 60+  ('000) </t>
  </si>
  <si>
    <t xml:space="preserve">Solid Waste Entered to Disposal Site (Tonne) </t>
  </si>
  <si>
    <t>Recycleable Household Waste Collection (Tonne)</t>
  </si>
  <si>
    <t>Crude Death Rate</t>
  </si>
  <si>
    <t>Employment-Population Ratio</t>
  </si>
  <si>
    <t xml:space="preserve">Labour Force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</si>
</sst>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rial Narrow"/>
      <family val="2"/>
    </font>
    <font>
      <sz val="14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15" applyNumberFormat="0" applyAlignment="0" applyProtection="0"/>
    <xf numFmtId="0" fontId="12" fillId="6" borderId="16" applyNumberFormat="0" applyAlignment="0" applyProtection="0"/>
    <xf numFmtId="0" fontId="13" fillId="6" borderId="15" applyNumberFormat="0" applyAlignment="0" applyProtection="0"/>
    <xf numFmtId="0" fontId="14" fillId="0" borderId="17" applyNumberFormat="0" applyFill="0" applyAlignment="0" applyProtection="0"/>
    <xf numFmtId="0" fontId="1" fillId="7" borderId="18" applyNumberFormat="0" applyAlignment="0" applyProtection="0"/>
    <xf numFmtId="0" fontId="15" fillId="0" borderId="0" applyNumberFormat="0" applyFill="0" applyBorder="0" applyAlignment="0" applyProtection="0"/>
    <xf numFmtId="0" fontId="3" fillId="8" borderId="1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1">
    <xf numFmtId="0" fontId="0" fillId="0" borderId="0" xfId="0"/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4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0" xfId="0" applyBorder="1"/>
    <xf numFmtId="4" fontId="0" fillId="0" borderId="5" xfId="0" applyNumberFormat="1" applyBorder="1"/>
    <xf numFmtId="4" fontId="0" fillId="0" borderId="8" xfId="0" applyNumberFormat="1" applyBorder="1"/>
    <xf numFmtId="1" fontId="0" fillId="0" borderId="8" xfId="0" applyNumberFormat="1" applyBorder="1"/>
    <xf numFmtId="1" fontId="0" fillId="0" borderId="0" xfId="0" applyNumberFormat="1"/>
    <xf numFmtId="4" fontId="0" fillId="0" borderId="0" xfId="0" applyNumberFormat="1"/>
    <xf numFmtId="0" fontId="0" fillId="0" borderId="0" xfId="0" quotePrefix="1"/>
    <xf numFmtId="2" fontId="0" fillId="0" borderId="4" xfId="0" applyNumberFormat="1" applyBorder="1"/>
    <xf numFmtId="2" fontId="0" fillId="0" borderId="0" xfId="0" applyNumberFormat="1"/>
    <xf numFmtId="2" fontId="0" fillId="0" borderId="2" xfId="0" applyNumberFormat="1" applyBorder="1"/>
    <xf numFmtId="2" fontId="0" fillId="0" borderId="7" xfId="0" applyNumberFormat="1" applyBorder="1"/>
    <xf numFmtId="1" fontId="0" fillId="0" borderId="5" xfId="0" applyNumberFormat="1" applyBorder="1"/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4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65" fontId="19" fillId="33" borderId="0" xfId="0" applyNumberFormat="1" applyFont="1" applyFill="1" applyAlignment="1">
      <alignment horizontal="center" vertical="center"/>
    </xf>
    <xf numFmtId="165" fontId="19" fillId="33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0" fillId="34" borderId="0" xfId="0" applyNumberFormat="1" applyFont="1" applyFill="1" applyAlignment="1">
      <alignment horizontal="center" vertical="center"/>
    </xf>
    <xf numFmtId="164" fontId="20" fillId="34" borderId="2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FF913E6-6BF0-4ACA-B43F-F4E83961A81F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C404FF-816E-4820-A30A-38039F95B8CC}" name="Table4" displayName="Table4" ref="A1:O1048576" totalsRowShown="0" headerRowDxfId="34" dataDxfId="32" headerRowBorderDxfId="33" tableBorderDxfId="31" totalsRowBorderDxfId="30">
  <autoFilter ref="A1:O1048576" xr:uid="{2AC404FF-816E-4820-A30A-38039F95B8CC}">
    <filterColumn colId="0">
      <filters>
        <filter val="Pahang"/>
      </filters>
    </filterColumn>
    <filterColumn colId="1">
      <filters>
        <filter val="2017"/>
        <filter val="2018"/>
        <filter val="2019"/>
        <filter val="2020"/>
        <filter val="2021"/>
      </filters>
    </filterColumn>
  </autoFilter>
  <sortState xmlns:xlrd2="http://schemas.microsoft.com/office/spreadsheetml/2017/richdata2" ref="A38:O102">
    <sortCondition ref="B1:B1048576"/>
  </sortState>
  <tableColumns count="15">
    <tableColumn id="1" xr3:uid="{7C7670B0-3219-48B1-BBD0-A1750E683FD7}" name="State" dataDxfId="29"/>
    <tableColumn id="4" xr3:uid="{F9DC9AEB-EDB7-40BC-A771-CC37268CDB61}" name="Year" dataDxfId="28"/>
    <tableColumn id="2" xr3:uid="{4B087C50-4BDA-4DCF-8E62-F5DD553E5CA3}" name="Gross Domestic Product, GDP ( RM million)" dataDxfId="27"/>
    <tableColumn id="3" xr3:uid="{64949819-B5A6-431D-B38E-1D8548D0BB82}" name="Population Estimate ('000)" dataDxfId="26"/>
    <tableColumn id="14" xr3:uid="{75BBAAFF-7949-48B0-B61F-A223714F13FB}" name="Urban Indicators ('000) (population aged 15 - 59 years)" dataDxfId="25"/>
    <tableColumn id="19" xr3:uid="{58F48D49-6F84-41DC-9874-3414A49AFD50}" name="Population Aged 60+  ('000) " dataDxfId="24"/>
    <tableColumn id="17" xr3:uid="{AE5267F4-9FFB-4B09-B19F-3A9BE6A49037}" name="Fertility Rate" dataDxfId="23"/>
    <tableColumn id="8" xr3:uid="{2B1AB43F-6BF7-4A37-94E6-0149E7DF096A}" name="Number of Household" dataDxfId="22"/>
    <tableColumn id="6" xr3:uid="{1A412952-9A5B-4B81-AF5C-3A5FBD7B2C5E}" name="Labour Force Rate " dataDxfId="21"/>
    <tableColumn id="10" xr3:uid="{1AF3F690-0D2A-4E8B-BBD4-747F6F18E9B8}" name="Employment-Population Ratio" dataDxfId="20"/>
    <tableColumn id="9" xr3:uid="{3B0BFA5F-DEBE-4BD0-8D96-E746FE86CA52}" name="Crude Birth Rate" dataDxfId="19"/>
    <tableColumn id="12" xr3:uid="{C965DA42-1B93-4331-85FD-7E972CA0B9CD}" name="Crude Death Rate" dataDxfId="18"/>
    <tableColumn id="11" xr3:uid="{4F175B9D-B17D-43F6-97DD-9731D95DBE3B}" name="Estimated Waste Per Year (Tonne)" dataDxfId="17"/>
    <tableColumn id="5" xr3:uid="{C8DDBFE9-7630-4336-A071-5A6FD6825EA2}" name="Recycleable Household Waste Collection (Tonne)" dataDxfId="16"/>
    <tableColumn id="7" xr3:uid="{1063AA79-E712-4CB2-9A75-33D1AA8FCACA}" name="Solid Waste Entered to Disposal Site (Tonne) " dataDxfId="1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C38257-769F-4B4A-B94B-4610928788CE}" name="text__2" displayName="text__2" ref="A3:G136" tableType="queryTable" totalsRowShown="0" headerRowDxfId="14">
  <autoFilter ref="A3:G136" xr:uid="{71C38257-769F-4B4A-B94B-4610928788CE}">
    <filterColumn colId="5">
      <filters>
        <filter val="2018"/>
      </filters>
    </filterColumn>
  </autoFilter>
  <sortState xmlns:xlrd2="http://schemas.microsoft.com/office/spreadsheetml/2017/richdata2" ref="A4:G136">
    <sortCondition descending="1" ref="F3:F136"/>
  </sortState>
  <tableColumns count="7">
    <tableColumn id="1" xr3:uid="{2C3F75E9-CCB7-40DE-9CA9-B96584A6E6AC}" uniqueName="1" name="Month" queryTableFieldId="1" dataDxfId="13"/>
    <tableColumn id="2" xr3:uid="{CE207C70-0EA5-43F9-BC06-0C2FB0361633}" uniqueName="2" name="Household Domestic Waste (Tonne)" queryTableFieldId="2" dataDxfId="12"/>
    <tableColumn id="3" xr3:uid="{808C7647-FFD9-4CC8-B9D0-3BA64CBD860B}" uniqueName="3" name="Household Bulk Waste (Tonne)" queryTableFieldId="3" dataDxfId="11"/>
    <tableColumn id="4" xr3:uid="{461823B1-9118-41B3-8FE5-CC77CE5122ED}" uniqueName="4" name="Household Public Cleansing Waste (Tonne)" queryTableFieldId="4" dataDxfId="10"/>
    <tableColumn id="5" xr3:uid="{FE32B6EA-41D0-44E0-9FA8-E2A58B7641E5}" uniqueName="5" name="Recyclable Waste by Concession Company (Tonne)" queryTableFieldId="5" dataDxfId="9"/>
    <tableColumn id="6" xr3:uid="{FBE9D5F3-8AFF-4AC9-B5CA-BB78B0C01A95}" uniqueName="6" name="Year" queryTableFieldId="6" dataDxfId="8"/>
    <tableColumn id="7" xr3:uid="{89A9E52A-CE30-48DA-ACB5-B22EF73F65A6}" uniqueName="7" name="Solid Waste Entered to Disposal Site (Tonne) " queryTableFieldId="7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18CC38-56A6-4CE1-B6E5-C51D305C5305}" name="Table5" displayName="Table5" ref="A1:C1048575" totalsRowShown="0" headerRowDxfId="6" headerRowBorderDxfId="5" tableBorderDxfId="4" totalsRowBorderDxfId="3">
  <autoFilter ref="A1:C1048575" xr:uid="{A918CC38-56A6-4CE1-B6E5-C51D305C5305}"/>
  <sortState xmlns:xlrd2="http://schemas.microsoft.com/office/spreadsheetml/2017/richdata2" ref="A2:C104">
    <sortCondition ref="C1:C1048575"/>
  </sortState>
  <tableColumns count="3">
    <tableColumn id="1" xr3:uid="{41AD2148-4933-4681-B2BE-081BA4DA9DB1}" name="Type of Waste " dataDxfId="2"/>
    <tableColumn id="2" xr3:uid="{D6E41495-209B-4BBD-BB92-BDDDE1DBA5BB}" name="Solid Waste Composition (%)" dataDxfId="1"/>
    <tableColumn id="3" xr3:uid="{D8FD7C7C-B98B-4C5B-9CC0-C4B878B366F4}" name="Year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5DDD-029C-4209-A629-72F7BCFA5B3B}">
  <dimension ref="A1:O1048576"/>
  <sheetViews>
    <sheetView showGridLines="0" tabSelected="1" zoomScale="87" zoomScaleNormal="87" workbookViewId="0"/>
  </sheetViews>
  <sheetFormatPr defaultRowHeight="15" zeroHeight="1" x14ac:dyDescent="0.25"/>
  <cols>
    <col min="1" max="1" width="18" style="7" bestFit="1" customWidth="1"/>
    <col min="2" max="2" width="9.140625" style="8"/>
    <col min="3" max="3" width="31.140625" style="23" customWidth="1"/>
    <col min="4" max="4" width="31.140625" style="3" customWidth="1"/>
    <col min="5" max="5" width="41.28515625" style="3" customWidth="1"/>
    <col min="6" max="6" width="28" style="3" bestFit="1" customWidth="1"/>
    <col min="7" max="7" width="14.85546875" style="3" bestFit="1" customWidth="1"/>
    <col min="8" max="8" width="23.42578125" style="3" bestFit="1" customWidth="1"/>
    <col min="9" max="9" width="23.42578125" style="32" customWidth="1"/>
    <col min="10" max="10" width="30.85546875" style="32" bestFit="1" customWidth="1"/>
    <col min="11" max="11" width="18.28515625" style="29" bestFit="1" customWidth="1"/>
    <col min="12" max="12" width="18.28515625" style="29" customWidth="1"/>
    <col min="13" max="13" width="33.42578125" style="3" bestFit="1" customWidth="1"/>
    <col min="14" max="14" width="51.5703125" style="1" customWidth="1"/>
    <col min="15" max="15" width="46" style="1" bestFit="1" customWidth="1"/>
  </cols>
  <sheetData>
    <row r="1" spans="1:15" x14ac:dyDescent="0.25">
      <c r="A1" s="4" t="s">
        <v>16</v>
      </c>
      <c r="B1" s="6" t="s">
        <v>17</v>
      </c>
      <c r="C1" s="21" t="s">
        <v>56</v>
      </c>
      <c r="D1" s="25" t="s">
        <v>19</v>
      </c>
      <c r="E1" s="25" t="s">
        <v>59</v>
      </c>
      <c r="F1" s="25" t="s">
        <v>61</v>
      </c>
      <c r="G1" s="25" t="s">
        <v>60</v>
      </c>
      <c r="H1" s="25" t="s">
        <v>57</v>
      </c>
      <c r="I1" s="31" t="s">
        <v>66</v>
      </c>
      <c r="J1" s="31" t="s">
        <v>65</v>
      </c>
      <c r="K1" s="26" t="s">
        <v>58</v>
      </c>
      <c r="L1" s="26" t="s">
        <v>64</v>
      </c>
      <c r="M1" s="25" t="s">
        <v>15</v>
      </c>
      <c r="N1" s="5" t="s">
        <v>63</v>
      </c>
      <c r="O1" s="5" t="s">
        <v>62</v>
      </c>
    </row>
    <row r="2" spans="1:15" ht="18" hidden="1" x14ac:dyDescent="0.25">
      <c r="A2" s="7" t="s">
        <v>0</v>
      </c>
      <c r="B2" s="8">
        <v>2023</v>
      </c>
      <c r="C2" s="22">
        <v>148204.766</v>
      </c>
      <c r="D2">
        <v>4107.2</v>
      </c>
      <c r="E2">
        <v>2735.1</v>
      </c>
      <c r="F2">
        <v>457.9</v>
      </c>
      <c r="G2">
        <v>1.82</v>
      </c>
      <c r="H2" s="18">
        <v>1101800</v>
      </c>
      <c r="I2" s="37">
        <v>71.3</v>
      </c>
      <c r="J2" s="34">
        <v>69.5</v>
      </c>
      <c r="K2" s="27">
        <v>13.7</v>
      </c>
      <c r="L2">
        <v>6</v>
      </c>
      <c r="M2" s="3">
        <v>1751289</v>
      </c>
      <c r="N2" s="1">
        <v>2408</v>
      </c>
      <c r="O2" s="5"/>
    </row>
    <row r="3" spans="1:15" ht="18" hidden="1" x14ac:dyDescent="0.25">
      <c r="A3" s="7" t="s">
        <v>1</v>
      </c>
      <c r="B3" s="8">
        <v>2023</v>
      </c>
      <c r="C3" s="22">
        <v>51782.053999999996</v>
      </c>
      <c r="D3">
        <v>2189.3000000000002</v>
      </c>
      <c r="E3">
        <v>1368</v>
      </c>
      <c r="F3">
        <v>286.2</v>
      </c>
      <c r="G3">
        <v>1.98</v>
      </c>
      <c r="H3" s="18">
        <v>556300</v>
      </c>
      <c r="I3" s="37">
        <v>65.3</v>
      </c>
      <c r="J3" s="34">
        <v>63.4</v>
      </c>
      <c r="K3" s="27">
        <v>15.4</v>
      </c>
      <c r="L3">
        <v>7.6</v>
      </c>
      <c r="M3" s="3">
        <v>934172</v>
      </c>
      <c r="N3" s="1">
        <v>263</v>
      </c>
    </row>
    <row r="4" spans="1:15" ht="18" hidden="1" x14ac:dyDescent="0.25">
      <c r="A4" s="7" t="s">
        <v>2</v>
      </c>
      <c r="B4" s="8">
        <v>2023</v>
      </c>
      <c r="C4" s="22">
        <v>27647.952000000001</v>
      </c>
      <c r="D4">
        <v>1859.8</v>
      </c>
      <c r="E4">
        <v>1121.5</v>
      </c>
      <c r="F4">
        <v>201.5</v>
      </c>
      <c r="G4">
        <v>2.72</v>
      </c>
      <c r="H4" s="18">
        <v>383600</v>
      </c>
      <c r="I4" s="37">
        <v>57.3</v>
      </c>
      <c r="J4" s="34">
        <v>55.3</v>
      </c>
      <c r="K4" s="27">
        <v>19.2</v>
      </c>
      <c r="L4">
        <v>6.4</v>
      </c>
      <c r="M4" s="3">
        <v>793288</v>
      </c>
    </row>
    <row r="5" spans="1:15" ht="18" hidden="1" x14ac:dyDescent="0.25">
      <c r="A5" s="7" t="s">
        <v>3</v>
      </c>
      <c r="B5" s="8">
        <v>2023</v>
      </c>
      <c r="C5" s="22">
        <v>46933.449000000001</v>
      </c>
      <c r="D5">
        <v>1028.3</v>
      </c>
      <c r="E5">
        <v>686.1</v>
      </c>
      <c r="F5">
        <v>107.2</v>
      </c>
      <c r="G5">
        <v>1.67</v>
      </c>
      <c r="H5" s="18">
        <v>294200</v>
      </c>
      <c r="I5" s="37">
        <v>70.099999999999994</v>
      </c>
      <c r="J5" s="34">
        <v>68.900000000000006</v>
      </c>
      <c r="K5" s="27">
        <v>13.2</v>
      </c>
      <c r="L5">
        <v>6</v>
      </c>
      <c r="M5" s="3">
        <v>438794</v>
      </c>
      <c r="N5" s="1">
        <v>517</v>
      </c>
    </row>
    <row r="6" spans="1:15" ht="18" hidden="1" x14ac:dyDescent="0.25">
      <c r="A6" s="7" t="s">
        <v>14</v>
      </c>
      <c r="B6" s="8">
        <v>2023</v>
      </c>
      <c r="C6" s="22">
        <v>51864.042999999998</v>
      </c>
      <c r="D6">
        <v>1224.9000000000001</v>
      </c>
      <c r="E6">
        <v>781</v>
      </c>
      <c r="F6">
        <v>147.19999999999999</v>
      </c>
      <c r="G6">
        <v>1.76</v>
      </c>
      <c r="H6" s="18">
        <v>343500</v>
      </c>
      <c r="I6" s="37">
        <v>66.099999999999994</v>
      </c>
      <c r="J6" s="34">
        <v>64</v>
      </c>
      <c r="K6" s="27">
        <v>13.5</v>
      </c>
      <c r="L6">
        <v>6.7</v>
      </c>
      <c r="M6" s="3">
        <v>522837</v>
      </c>
      <c r="N6" s="1">
        <v>413</v>
      </c>
    </row>
    <row r="7" spans="1:15" ht="18" hidden="1" x14ac:dyDescent="0.25">
      <c r="A7" s="7" t="s">
        <v>4</v>
      </c>
      <c r="B7" s="8">
        <v>2023</v>
      </c>
      <c r="C7" s="22">
        <v>64941.716999999997</v>
      </c>
      <c r="D7">
        <v>1643.2</v>
      </c>
      <c r="E7">
        <v>1069.0999999999999</v>
      </c>
      <c r="F7">
        <v>168.4</v>
      </c>
      <c r="G7">
        <v>2.14</v>
      </c>
      <c r="H7" s="18">
        <v>432000</v>
      </c>
      <c r="I7" s="37">
        <v>65.099999999999994</v>
      </c>
      <c r="J7" s="34">
        <v>63.8</v>
      </c>
      <c r="K7" s="27">
        <v>14.7</v>
      </c>
      <c r="L7">
        <v>6.4</v>
      </c>
      <c r="M7" s="3">
        <v>701515</v>
      </c>
      <c r="N7" s="1">
        <v>358</v>
      </c>
    </row>
    <row r="8" spans="1:15" ht="18" hidden="1" x14ac:dyDescent="0.25">
      <c r="A8" s="7" t="s">
        <v>5</v>
      </c>
      <c r="B8" s="8">
        <v>2023</v>
      </c>
      <c r="C8" s="22">
        <v>82558.744000000006</v>
      </c>
      <c r="D8">
        <v>2541.1999999999998</v>
      </c>
      <c r="E8">
        <v>1615.2</v>
      </c>
      <c r="F8">
        <v>372.1</v>
      </c>
      <c r="G8">
        <v>1.76</v>
      </c>
      <c r="H8" s="18">
        <v>706800</v>
      </c>
      <c r="I8" s="37">
        <v>71.3</v>
      </c>
      <c r="J8" s="34">
        <v>69.7</v>
      </c>
      <c r="K8" s="27">
        <v>12.1</v>
      </c>
      <c r="L8">
        <v>8.1999999999999993</v>
      </c>
      <c r="M8" s="3">
        <v>1084878</v>
      </c>
    </row>
    <row r="9" spans="1:15" ht="18" hidden="1" x14ac:dyDescent="0.25">
      <c r="A9" s="7" t="s">
        <v>6</v>
      </c>
      <c r="B9" s="8">
        <v>2023</v>
      </c>
      <c r="C9" s="22">
        <v>6343.1779999999999</v>
      </c>
      <c r="D9">
        <v>293.10000000000002</v>
      </c>
      <c r="E9">
        <v>200.2</v>
      </c>
      <c r="F9">
        <v>35.6</v>
      </c>
      <c r="G9">
        <v>1.68</v>
      </c>
      <c r="H9" s="18">
        <v>91300</v>
      </c>
      <c r="I9" s="37">
        <v>66</v>
      </c>
      <c r="J9" s="34">
        <v>63.4</v>
      </c>
      <c r="K9" s="27">
        <v>13.2</v>
      </c>
      <c r="L9">
        <v>7.4</v>
      </c>
      <c r="M9" s="3">
        <v>124998</v>
      </c>
      <c r="N9" s="1">
        <v>14</v>
      </c>
    </row>
    <row r="10" spans="1:15" ht="18" hidden="1" x14ac:dyDescent="0.25">
      <c r="A10" s="7" t="s">
        <v>18</v>
      </c>
      <c r="B10" s="8">
        <v>2023</v>
      </c>
      <c r="C10" s="22">
        <v>115956.997</v>
      </c>
      <c r="D10">
        <v>1772.6</v>
      </c>
      <c r="E10">
        <v>1216.2</v>
      </c>
      <c r="F10">
        <v>218.9</v>
      </c>
      <c r="G10">
        <v>1.27</v>
      </c>
      <c r="H10" s="18">
        <v>532400</v>
      </c>
      <c r="I10" s="37">
        <v>61.7</v>
      </c>
      <c r="J10" s="34">
        <v>59</v>
      </c>
      <c r="K10" s="27">
        <v>11</v>
      </c>
      <c r="L10">
        <v>6.9</v>
      </c>
      <c r="M10" s="3">
        <v>756562</v>
      </c>
    </row>
    <row r="11" spans="1:15" ht="18" hidden="1" x14ac:dyDescent="0.25">
      <c r="A11" s="7" t="s">
        <v>7</v>
      </c>
      <c r="B11" s="8">
        <v>2023</v>
      </c>
      <c r="C11" s="23">
        <v>83196.914999999994</v>
      </c>
      <c r="D11">
        <v>3596.7</v>
      </c>
      <c r="E11">
        <v>2410.6</v>
      </c>
      <c r="F11">
        <v>308.10000000000002</v>
      </c>
      <c r="G11">
        <v>1.46</v>
      </c>
      <c r="H11" s="18">
        <v>786300</v>
      </c>
      <c r="I11" s="37">
        <v>77.400000000000006</v>
      </c>
      <c r="J11" s="34">
        <v>75.3</v>
      </c>
      <c r="K11" s="27">
        <v>12.9</v>
      </c>
      <c r="L11">
        <v>4.5999999999999996</v>
      </c>
      <c r="M11" s="3">
        <v>1534305</v>
      </c>
    </row>
    <row r="12" spans="1:15" ht="18" hidden="1" x14ac:dyDescent="0.25">
      <c r="A12" s="7" t="s">
        <v>8</v>
      </c>
      <c r="B12" s="8">
        <v>2023</v>
      </c>
      <c r="C12" s="22">
        <v>142351.82999999999</v>
      </c>
      <c r="D12">
        <v>2502.3000000000002</v>
      </c>
      <c r="E12">
        <v>1667.7</v>
      </c>
      <c r="F12">
        <v>321.10000000000002</v>
      </c>
      <c r="G12">
        <v>1.69</v>
      </c>
      <c r="H12" s="18">
        <v>646400</v>
      </c>
      <c r="I12" s="37">
        <v>60</v>
      </c>
      <c r="J12" s="34">
        <v>57.9</v>
      </c>
      <c r="K12" s="27">
        <v>13.6</v>
      </c>
      <c r="L12">
        <v>6.5</v>
      </c>
      <c r="M12" s="3">
        <v>1071682</v>
      </c>
    </row>
    <row r="13" spans="1:15" ht="18" hidden="1" x14ac:dyDescent="0.25">
      <c r="A13" s="7" t="s">
        <v>9</v>
      </c>
      <c r="B13" s="8">
        <v>2023</v>
      </c>
      <c r="C13" s="22">
        <v>406071.45299999998</v>
      </c>
      <c r="D13">
        <v>7209.7</v>
      </c>
      <c r="E13">
        <v>4855.3999999999996</v>
      </c>
      <c r="F13">
        <v>822.2</v>
      </c>
      <c r="G13">
        <v>1.59</v>
      </c>
      <c r="H13" s="18">
        <v>2012500</v>
      </c>
      <c r="I13" s="37">
        <v>70.099999999999994</v>
      </c>
      <c r="J13" s="34">
        <v>64.8</v>
      </c>
      <c r="K13" s="27">
        <v>12.6</v>
      </c>
      <c r="L13">
        <v>4.5</v>
      </c>
      <c r="M13" s="3">
        <v>3077023</v>
      </c>
    </row>
    <row r="14" spans="1:15" ht="18" hidden="1" x14ac:dyDescent="0.25">
      <c r="A14" s="7" t="s">
        <v>10</v>
      </c>
      <c r="B14" s="8">
        <v>2023</v>
      </c>
      <c r="C14" s="22">
        <v>38201.413999999997</v>
      </c>
      <c r="D14">
        <v>1210</v>
      </c>
      <c r="E14">
        <v>754.5</v>
      </c>
      <c r="F14">
        <v>115.4</v>
      </c>
      <c r="G14">
        <v>2.91</v>
      </c>
      <c r="H14" s="18">
        <v>306900</v>
      </c>
      <c r="I14" s="37">
        <v>69</v>
      </c>
      <c r="J14" s="34">
        <v>66.599999999999994</v>
      </c>
      <c r="K14" s="27">
        <v>21.6</v>
      </c>
      <c r="L14">
        <v>6.5</v>
      </c>
      <c r="M14" s="3">
        <v>516474</v>
      </c>
    </row>
    <row r="15" spans="1:15" ht="18" hidden="1" x14ac:dyDescent="0.25">
      <c r="A15" s="7" t="s">
        <v>11</v>
      </c>
      <c r="B15" s="8">
        <v>2023</v>
      </c>
      <c r="C15" s="22">
        <v>249301.54399999999</v>
      </c>
      <c r="D15">
        <v>2005.7</v>
      </c>
      <c r="E15">
        <v>1439.1</v>
      </c>
      <c r="F15">
        <v>201.8</v>
      </c>
      <c r="G15">
        <v>1.31</v>
      </c>
      <c r="H15" s="18">
        <v>628300</v>
      </c>
      <c r="I15" s="37">
        <v>74.2</v>
      </c>
      <c r="J15" s="34">
        <v>71.900000000000006</v>
      </c>
      <c r="K15" s="27">
        <v>10.7</v>
      </c>
      <c r="L15">
        <v>4.8</v>
      </c>
      <c r="M15" s="3">
        <v>853502</v>
      </c>
      <c r="N15" s="1">
        <v>1327</v>
      </c>
    </row>
    <row r="16" spans="1:15" ht="18" hidden="1" x14ac:dyDescent="0.25">
      <c r="A16" s="7" t="s">
        <v>12</v>
      </c>
      <c r="B16" s="8">
        <v>2023</v>
      </c>
      <c r="C16" s="22">
        <v>8115.1989999999996</v>
      </c>
      <c r="D16">
        <v>99</v>
      </c>
      <c r="E16">
        <v>64.7</v>
      </c>
      <c r="F16">
        <v>8.1999999999999993</v>
      </c>
      <c r="G16">
        <v>1.61</v>
      </c>
      <c r="H16" s="18">
        <v>26000</v>
      </c>
      <c r="I16" s="37">
        <v>67.900000000000006</v>
      </c>
      <c r="J16" s="34">
        <v>63.3</v>
      </c>
      <c r="K16" s="27">
        <v>14.2</v>
      </c>
      <c r="L16">
        <v>3.4</v>
      </c>
      <c r="M16" s="3">
        <v>42491</v>
      </c>
    </row>
    <row r="17" spans="1:15" ht="18.75" hidden="1" thickBot="1" x14ac:dyDescent="0.3">
      <c r="A17" s="7" t="s">
        <v>13</v>
      </c>
      <c r="B17" s="8">
        <v>2023</v>
      </c>
      <c r="C17" s="22"/>
      <c r="D17">
        <v>118.8</v>
      </c>
      <c r="E17">
        <v>71.900000000000006</v>
      </c>
      <c r="F17">
        <v>4.0999999999999996</v>
      </c>
      <c r="G17">
        <v>1.79</v>
      </c>
      <c r="H17" s="18">
        <v>33500</v>
      </c>
      <c r="I17" s="38">
        <v>78.599999999999994</v>
      </c>
      <c r="J17" s="35">
        <v>78</v>
      </c>
      <c r="K17" s="27">
        <v>14.4</v>
      </c>
      <c r="L17">
        <v>2.4</v>
      </c>
      <c r="M17" s="3">
        <v>50904</v>
      </c>
      <c r="N17" s="1">
        <v>529</v>
      </c>
    </row>
    <row r="18" spans="1:15" hidden="1" x14ac:dyDescent="0.25">
      <c r="A18" s="7" t="s">
        <v>0</v>
      </c>
      <c r="B18" s="8">
        <v>2022</v>
      </c>
      <c r="C18" s="22">
        <v>142369.69200000001</v>
      </c>
      <c r="D18">
        <v>4028.3</v>
      </c>
      <c r="E18">
        <v>2662.5</v>
      </c>
      <c r="F18">
        <v>434.7</v>
      </c>
      <c r="G18">
        <v>1.59</v>
      </c>
      <c r="H18" s="18">
        <v>1073400</v>
      </c>
      <c r="I18">
        <v>70.900000000000006</v>
      </c>
      <c r="J18">
        <v>64.400000000000006</v>
      </c>
      <c r="K18" s="27">
        <v>12</v>
      </c>
      <c r="L18">
        <v>6.3</v>
      </c>
      <c r="M18" s="3">
        <v>1720286</v>
      </c>
      <c r="N18" s="2">
        <v>1409</v>
      </c>
      <c r="O18" s="9"/>
    </row>
    <row r="19" spans="1:15" hidden="1" x14ac:dyDescent="0.25">
      <c r="A19" s="7" t="s">
        <v>1</v>
      </c>
      <c r="B19" s="8">
        <v>2022</v>
      </c>
      <c r="C19" s="22">
        <v>50982.123</v>
      </c>
      <c r="D19">
        <v>2163.1</v>
      </c>
      <c r="E19" s="22">
        <v>1352.6</v>
      </c>
      <c r="F19">
        <v>277.2</v>
      </c>
      <c r="G19">
        <v>1.83</v>
      </c>
      <c r="H19" s="18">
        <v>546900</v>
      </c>
      <c r="I19">
        <v>63.8</v>
      </c>
      <c r="J19">
        <v>66.8</v>
      </c>
      <c r="K19" s="27">
        <v>14.2</v>
      </c>
      <c r="L19">
        <v>8.1999999999999993</v>
      </c>
      <c r="M19" s="3">
        <v>923752</v>
      </c>
      <c r="N19" s="2">
        <v>242</v>
      </c>
    </row>
    <row r="20" spans="1:15" hidden="1" x14ac:dyDescent="0.25">
      <c r="A20" s="7" t="s">
        <v>2</v>
      </c>
      <c r="B20" s="8">
        <v>2022</v>
      </c>
      <c r="C20" s="22">
        <v>26934.565999999999</v>
      </c>
      <c r="D20">
        <v>1830.6</v>
      </c>
      <c r="E20" s="22">
        <v>1096.4000000000001</v>
      </c>
      <c r="F20">
        <v>195.2</v>
      </c>
      <c r="G20">
        <v>2.65</v>
      </c>
      <c r="H20" s="18">
        <v>376700</v>
      </c>
      <c r="I20">
        <v>58</v>
      </c>
      <c r="J20">
        <v>61.1</v>
      </c>
      <c r="K20" s="27">
        <v>18.5</v>
      </c>
      <c r="L20">
        <v>7.3</v>
      </c>
      <c r="M20" s="3">
        <v>781758</v>
      </c>
      <c r="N20" s="2"/>
    </row>
    <row r="21" spans="1:15" hidden="1" x14ac:dyDescent="0.25">
      <c r="A21" s="7" t="s">
        <v>3</v>
      </c>
      <c r="B21" s="8">
        <v>2022</v>
      </c>
      <c r="C21" s="23">
        <v>45579.035000000003</v>
      </c>
      <c r="D21">
        <v>1008.6</v>
      </c>
      <c r="E21" s="22">
        <v>668.9</v>
      </c>
      <c r="F21">
        <v>104.69999999999899</v>
      </c>
      <c r="G21">
        <v>1.66</v>
      </c>
      <c r="H21" s="18">
        <v>285000</v>
      </c>
      <c r="I21">
        <v>69.3</v>
      </c>
      <c r="J21">
        <v>63.4</v>
      </c>
      <c r="K21" s="27">
        <v>13</v>
      </c>
      <c r="L21">
        <v>6.6</v>
      </c>
      <c r="M21" s="3">
        <v>430723</v>
      </c>
      <c r="N21" s="2">
        <v>386</v>
      </c>
      <c r="O21" s="9"/>
    </row>
    <row r="22" spans="1:15" hidden="1" x14ac:dyDescent="0.25">
      <c r="A22" s="7" t="s">
        <v>14</v>
      </c>
      <c r="B22" s="8">
        <v>2022</v>
      </c>
      <c r="C22" s="22">
        <v>50939.264000000003</v>
      </c>
      <c r="D22">
        <v>1207.9000000000001</v>
      </c>
      <c r="E22" s="22">
        <v>766.8</v>
      </c>
      <c r="F22">
        <v>141.80000000000001</v>
      </c>
      <c r="G22">
        <v>1.72</v>
      </c>
      <c r="H22" s="18">
        <v>334000</v>
      </c>
      <c r="I22">
        <v>64</v>
      </c>
      <c r="J22">
        <v>57.7</v>
      </c>
      <c r="K22" s="27">
        <v>13.2</v>
      </c>
      <c r="L22">
        <v>7.2</v>
      </c>
      <c r="M22" s="3">
        <v>515834</v>
      </c>
      <c r="N22" s="2">
        <v>374</v>
      </c>
    </row>
    <row r="23" spans="1:15" hidden="1" x14ac:dyDescent="0.25">
      <c r="A23" s="7" t="s">
        <v>4</v>
      </c>
      <c r="B23" s="8">
        <v>2022</v>
      </c>
      <c r="C23" s="22">
        <v>61746.203999999998</v>
      </c>
      <c r="D23">
        <v>1614.3</v>
      </c>
      <c r="E23" s="22">
        <v>1039.3</v>
      </c>
      <c r="F23">
        <v>163.5</v>
      </c>
      <c r="G23">
        <v>2.1</v>
      </c>
      <c r="H23" s="18">
        <v>421700</v>
      </c>
      <c r="I23">
        <v>64.8</v>
      </c>
      <c r="J23">
        <v>65.3</v>
      </c>
      <c r="K23" s="27">
        <v>14.6</v>
      </c>
      <c r="L23">
        <v>6.8</v>
      </c>
      <c r="M23" s="3">
        <v>689387</v>
      </c>
      <c r="N23" s="2">
        <v>181</v>
      </c>
    </row>
    <row r="24" spans="1:15" hidden="1" x14ac:dyDescent="0.25">
      <c r="A24" s="7" t="s">
        <v>5</v>
      </c>
      <c r="B24" s="8">
        <v>2022</v>
      </c>
      <c r="C24" s="22">
        <v>80426.885999999999</v>
      </c>
      <c r="D24">
        <v>2514.4</v>
      </c>
      <c r="E24" s="20">
        <v>1587.3999999999901</v>
      </c>
      <c r="F24">
        <v>362.3</v>
      </c>
      <c r="G24">
        <v>1.72</v>
      </c>
      <c r="H24" s="18">
        <v>695300</v>
      </c>
      <c r="I24">
        <v>65.2</v>
      </c>
      <c r="J24">
        <v>62.4</v>
      </c>
      <c r="K24" s="27">
        <v>11.7</v>
      </c>
      <c r="L24">
        <v>8.9</v>
      </c>
      <c r="M24" s="3">
        <v>1073775</v>
      </c>
      <c r="N24" s="2">
        <v>5472.89743</v>
      </c>
      <c r="O24" s="1">
        <v>2365.44</v>
      </c>
    </row>
    <row r="25" spans="1:15" hidden="1" x14ac:dyDescent="0.25">
      <c r="A25" s="7" t="s">
        <v>6</v>
      </c>
      <c r="B25" s="8">
        <v>2022</v>
      </c>
      <c r="C25" s="22">
        <v>6209.9570000000003</v>
      </c>
      <c r="D25">
        <v>289.8</v>
      </c>
      <c r="E25" s="22">
        <v>197.4</v>
      </c>
      <c r="F25">
        <v>34.799999999999997</v>
      </c>
      <c r="G25">
        <v>1.68</v>
      </c>
      <c r="H25" s="18">
        <v>87700</v>
      </c>
      <c r="I25">
        <v>64.2</v>
      </c>
      <c r="J25">
        <v>52.4</v>
      </c>
      <c r="K25" s="27">
        <v>12.9</v>
      </c>
      <c r="L25">
        <v>8.4</v>
      </c>
      <c r="M25" s="3">
        <v>123759</v>
      </c>
      <c r="N25" s="2">
        <v>13</v>
      </c>
    </row>
    <row r="26" spans="1:15" hidden="1" x14ac:dyDescent="0.25">
      <c r="A26" s="7" t="s">
        <v>18</v>
      </c>
      <c r="B26" s="8">
        <v>2022</v>
      </c>
      <c r="C26" s="22">
        <v>112281.052</v>
      </c>
      <c r="D26">
        <v>1740.9</v>
      </c>
      <c r="E26" s="22">
        <v>1194.2</v>
      </c>
      <c r="F26">
        <v>210.2</v>
      </c>
      <c r="G26">
        <v>1.17</v>
      </c>
      <c r="H26" s="18">
        <v>519900</v>
      </c>
      <c r="I26">
        <v>70.3</v>
      </c>
      <c r="J26">
        <v>68.5</v>
      </c>
      <c r="K26" s="27">
        <v>10.199999999999999</v>
      </c>
      <c r="L26">
        <v>7.4</v>
      </c>
      <c r="M26" s="3">
        <v>743451</v>
      </c>
      <c r="N26" s="2"/>
    </row>
    <row r="27" spans="1:15" hidden="1" x14ac:dyDescent="0.25">
      <c r="A27" s="7" t="s">
        <v>7</v>
      </c>
      <c r="B27" s="8">
        <v>2022</v>
      </c>
      <c r="C27" s="22">
        <v>82106.428</v>
      </c>
      <c r="D27">
        <v>3414.9</v>
      </c>
      <c r="E27" s="22">
        <v>2269.1999999999998</v>
      </c>
      <c r="F27">
        <v>290</v>
      </c>
      <c r="G27">
        <v>1.44</v>
      </c>
      <c r="H27" s="18">
        <v>766600</v>
      </c>
      <c r="I27">
        <v>70.900000000000006</v>
      </c>
      <c r="J27">
        <v>79.599999999999994</v>
      </c>
      <c r="K27" s="27">
        <v>12.8</v>
      </c>
      <c r="L27">
        <v>5.0999999999999996</v>
      </c>
      <c r="M27" s="3">
        <v>1458333</v>
      </c>
      <c r="N27" s="2"/>
    </row>
    <row r="28" spans="1:15" hidden="1" x14ac:dyDescent="0.25">
      <c r="A28" s="7" t="s">
        <v>8</v>
      </c>
      <c r="B28" s="8">
        <v>2022</v>
      </c>
      <c r="C28" s="22">
        <v>140698.83100000001</v>
      </c>
      <c r="D28">
        <v>2473.5</v>
      </c>
      <c r="E28" s="22">
        <v>1643.3</v>
      </c>
      <c r="F28">
        <v>309</v>
      </c>
      <c r="G28">
        <v>1.56</v>
      </c>
      <c r="H28" s="18">
        <v>636700</v>
      </c>
      <c r="I28">
        <v>67.900000000000006</v>
      </c>
      <c r="J28">
        <v>74.8</v>
      </c>
      <c r="K28" s="27">
        <v>12.5</v>
      </c>
      <c r="L28">
        <v>6.7</v>
      </c>
      <c r="M28" s="3">
        <v>1056308</v>
      </c>
      <c r="N28" s="2"/>
    </row>
    <row r="29" spans="1:15" hidden="1" x14ac:dyDescent="0.25">
      <c r="A29" s="7" t="s">
        <v>9</v>
      </c>
      <c r="B29" s="8">
        <v>2022</v>
      </c>
      <c r="C29" s="22">
        <v>385158.79800000001</v>
      </c>
      <c r="D29">
        <v>7050.3</v>
      </c>
      <c r="E29" s="22">
        <v>4756.2</v>
      </c>
      <c r="F29">
        <v>777.6</v>
      </c>
      <c r="G29">
        <v>1.46</v>
      </c>
      <c r="H29" s="18">
        <v>1952800</v>
      </c>
      <c r="I29">
        <v>76.900000000000006</v>
      </c>
      <c r="J29">
        <v>71.8</v>
      </c>
      <c r="K29" s="27">
        <v>11.9</v>
      </c>
      <c r="L29">
        <v>4.7</v>
      </c>
      <c r="M29" s="3">
        <v>3010831</v>
      </c>
      <c r="N29" s="2"/>
    </row>
    <row r="30" spans="1:15" hidden="1" x14ac:dyDescent="0.25">
      <c r="A30" s="7" t="s">
        <v>10</v>
      </c>
      <c r="B30" s="8">
        <v>2022</v>
      </c>
      <c r="C30" s="23">
        <v>37353.839999999997</v>
      </c>
      <c r="D30">
        <v>1186.5999999999999</v>
      </c>
      <c r="E30" s="22">
        <v>738.7</v>
      </c>
      <c r="F30">
        <v>111.2</v>
      </c>
      <c r="G30">
        <v>2.88</v>
      </c>
      <c r="H30" s="18">
        <v>298600</v>
      </c>
      <c r="I30">
        <v>58.8</v>
      </c>
      <c r="J30">
        <v>61.5</v>
      </c>
      <c r="K30" s="27">
        <v>21.3</v>
      </c>
      <c r="L30">
        <v>7.3</v>
      </c>
      <c r="M30" s="3">
        <v>506738</v>
      </c>
      <c r="N30" s="2"/>
    </row>
    <row r="31" spans="1:15" hidden="1" x14ac:dyDescent="0.25">
      <c r="A31" s="7" t="s">
        <v>11</v>
      </c>
      <c r="B31" s="8">
        <v>2022</v>
      </c>
      <c r="C31" s="23">
        <v>240517.538</v>
      </c>
      <c r="D31">
        <v>1961.2</v>
      </c>
      <c r="E31" s="22">
        <v>1394.6</v>
      </c>
      <c r="F31">
        <v>195</v>
      </c>
      <c r="G31">
        <v>1.19</v>
      </c>
      <c r="H31" s="18">
        <v>609800</v>
      </c>
      <c r="I31">
        <v>72.400000000000006</v>
      </c>
      <c r="J31">
        <v>58.9</v>
      </c>
      <c r="K31" s="27">
        <v>10.1</v>
      </c>
      <c r="L31">
        <v>5.0999999999999996</v>
      </c>
      <c r="M31" s="3">
        <v>837530</v>
      </c>
      <c r="N31" s="2">
        <v>1197</v>
      </c>
    </row>
    <row r="32" spans="1:15" hidden="1" x14ac:dyDescent="0.25">
      <c r="A32" s="7" t="s">
        <v>12</v>
      </c>
      <c r="B32" s="8">
        <v>2022</v>
      </c>
      <c r="C32" s="23">
        <v>7962.5110000000004</v>
      </c>
      <c r="D32">
        <v>96.9</v>
      </c>
      <c r="E32" s="22">
        <v>62.9</v>
      </c>
      <c r="F32">
        <v>7.6</v>
      </c>
      <c r="G32">
        <v>1.6</v>
      </c>
      <c r="H32" s="18">
        <v>25300</v>
      </c>
      <c r="I32">
        <v>67</v>
      </c>
      <c r="J32">
        <v>68.3</v>
      </c>
      <c r="K32" s="27">
        <v>14.2</v>
      </c>
      <c r="L32">
        <v>4.0999999999999996</v>
      </c>
      <c r="M32" s="3">
        <v>41381</v>
      </c>
      <c r="N32" s="2"/>
    </row>
    <row r="33" spans="1:15" hidden="1" x14ac:dyDescent="0.25">
      <c r="A33" s="7" t="s">
        <v>13</v>
      </c>
      <c r="B33" s="8">
        <v>2022</v>
      </c>
      <c r="D33">
        <v>117</v>
      </c>
      <c r="E33" s="20">
        <v>70.099999999999994</v>
      </c>
      <c r="F33">
        <v>3.7</v>
      </c>
      <c r="G33">
        <v>1.76</v>
      </c>
      <c r="H33" s="18">
        <v>32200</v>
      </c>
      <c r="I33">
        <v>75.7</v>
      </c>
      <c r="J33">
        <v>52.2</v>
      </c>
      <c r="K33" s="27">
        <v>15.7</v>
      </c>
      <c r="L33">
        <v>2.2000000000000002</v>
      </c>
      <c r="M33" s="3">
        <v>49965</v>
      </c>
      <c r="N33" s="2">
        <v>483</v>
      </c>
    </row>
    <row r="34" spans="1:15" hidden="1" x14ac:dyDescent="0.25">
      <c r="A34" s="7" t="s">
        <v>0</v>
      </c>
      <c r="B34" s="8">
        <v>2021</v>
      </c>
      <c r="C34" s="23">
        <v>131242.981</v>
      </c>
      <c r="D34">
        <v>4020</v>
      </c>
      <c r="E34">
        <v>2650.9</v>
      </c>
      <c r="F34">
        <v>420</v>
      </c>
      <c r="G34">
        <v>1.66</v>
      </c>
      <c r="H34" s="18">
        <v>1045400</v>
      </c>
      <c r="I34">
        <v>70</v>
      </c>
      <c r="J34">
        <v>62.7</v>
      </c>
      <c r="K34" s="27">
        <v>12.4</v>
      </c>
      <c r="L34">
        <v>6.7</v>
      </c>
      <c r="M34" s="3">
        <v>1620228</v>
      </c>
      <c r="N34" s="1">
        <v>1444</v>
      </c>
      <c r="O34" s="9">
        <v>53059.96</v>
      </c>
    </row>
    <row r="35" spans="1:15" hidden="1" x14ac:dyDescent="0.25">
      <c r="A35" s="7" t="s">
        <v>1</v>
      </c>
      <c r="B35" s="8">
        <v>2021</v>
      </c>
      <c r="C35" s="23">
        <v>47505.067999999999</v>
      </c>
      <c r="D35">
        <v>2151.6999999999998</v>
      </c>
      <c r="E35">
        <v>1344.8</v>
      </c>
      <c r="F35">
        <v>270.39999999999998</v>
      </c>
      <c r="G35">
        <v>2.0299999999999998</v>
      </c>
      <c r="H35" s="18">
        <v>537500</v>
      </c>
      <c r="I35">
        <v>63.1</v>
      </c>
      <c r="J35">
        <v>65.099999999999994</v>
      </c>
      <c r="K35" s="27">
        <v>15.4</v>
      </c>
      <c r="L35">
        <v>8.6</v>
      </c>
      <c r="M35" s="3">
        <v>936990</v>
      </c>
      <c r="N35" s="1">
        <v>191</v>
      </c>
      <c r="O35" s="1">
        <v>46792.21</v>
      </c>
    </row>
    <row r="36" spans="1:15" hidden="1" x14ac:dyDescent="0.25">
      <c r="A36" s="7" t="s">
        <v>2</v>
      </c>
      <c r="B36" s="8">
        <v>2021</v>
      </c>
      <c r="C36" s="23">
        <v>25781.895</v>
      </c>
      <c r="D36">
        <v>1812.3</v>
      </c>
      <c r="E36">
        <v>1083.8</v>
      </c>
      <c r="F36">
        <v>189.6</v>
      </c>
      <c r="G36">
        <v>2.83</v>
      </c>
      <c r="H36" s="18">
        <v>370000</v>
      </c>
      <c r="I36">
        <v>57.3</v>
      </c>
      <c r="J36">
        <v>59.8</v>
      </c>
      <c r="K36" s="27">
        <v>19.2</v>
      </c>
      <c r="L36">
        <v>7.7</v>
      </c>
      <c r="M36" s="3">
        <v>823694</v>
      </c>
    </row>
    <row r="37" spans="1:15" hidden="1" x14ac:dyDescent="0.25">
      <c r="A37" s="7" t="s">
        <v>3</v>
      </c>
      <c r="B37" s="8">
        <v>2021</v>
      </c>
      <c r="C37" s="23">
        <v>41871.631999999998</v>
      </c>
      <c r="D37">
        <v>1004.5</v>
      </c>
      <c r="E37">
        <v>669.1</v>
      </c>
      <c r="F37">
        <v>101.399999999999</v>
      </c>
      <c r="G37">
        <v>1.67</v>
      </c>
      <c r="H37" s="18">
        <v>276000</v>
      </c>
      <c r="I37">
        <v>68.2</v>
      </c>
      <c r="J37">
        <v>61.7</v>
      </c>
      <c r="K37" s="27">
        <v>13.1</v>
      </c>
      <c r="L37">
        <v>7.1</v>
      </c>
      <c r="M37" s="3">
        <v>400359</v>
      </c>
      <c r="N37" s="1">
        <v>384</v>
      </c>
      <c r="O37" s="9">
        <v>31249.17</v>
      </c>
    </row>
    <row r="38" spans="1:15" hidden="1" x14ac:dyDescent="0.25">
      <c r="A38" s="7" t="s">
        <v>14</v>
      </c>
      <c r="B38" s="8">
        <v>2017</v>
      </c>
      <c r="C38" s="23">
        <v>43815.728999999999</v>
      </c>
      <c r="D38">
        <v>1114</v>
      </c>
      <c r="E38">
        <v>724</v>
      </c>
      <c r="F38">
        <v>127.1</v>
      </c>
      <c r="G38">
        <v>2.13</v>
      </c>
      <c r="H38" s="18">
        <v>281400</v>
      </c>
      <c r="I38">
        <v>64.8</v>
      </c>
      <c r="J38">
        <v>61.9</v>
      </c>
      <c r="K38" s="27">
        <v>16.2</v>
      </c>
      <c r="L38">
        <v>6.4</v>
      </c>
      <c r="M38" s="3">
        <v>475734</v>
      </c>
      <c r="N38" s="2">
        <v>287</v>
      </c>
      <c r="O38" s="1">
        <v>20346.87</v>
      </c>
    </row>
    <row r="39" spans="1:15" x14ac:dyDescent="0.25">
      <c r="A39" s="7" t="s">
        <v>4</v>
      </c>
      <c r="B39" s="8">
        <v>2021</v>
      </c>
      <c r="C39" s="23">
        <v>55440.103999999999</v>
      </c>
      <c r="D39">
        <v>1601.5</v>
      </c>
      <c r="E39">
        <v>1025.2</v>
      </c>
      <c r="F39">
        <v>158</v>
      </c>
      <c r="G39">
        <v>2.1800000000000002</v>
      </c>
      <c r="H39" s="18">
        <v>411500</v>
      </c>
      <c r="I39">
        <v>64.400000000000006</v>
      </c>
      <c r="J39">
        <v>65.400000000000006</v>
      </c>
      <c r="K39" s="27">
        <v>15.3</v>
      </c>
      <c r="L39">
        <v>6.5</v>
      </c>
      <c r="M39" s="3">
        <v>719408</v>
      </c>
      <c r="N39" s="1">
        <v>286</v>
      </c>
      <c r="O39" s="1">
        <v>24651.46</v>
      </c>
    </row>
    <row r="40" spans="1:15" hidden="1" x14ac:dyDescent="0.25">
      <c r="A40" s="7" t="s">
        <v>5</v>
      </c>
      <c r="B40" s="8">
        <v>2021</v>
      </c>
      <c r="C40" s="23">
        <v>76900.997000000003</v>
      </c>
      <c r="D40">
        <v>2515.8000000000002</v>
      </c>
      <c r="E40" s="20">
        <v>1590.3</v>
      </c>
      <c r="F40">
        <v>351.5</v>
      </c>
      <c r="G40">
        <v>1.81</v>
      </c>
      <c r="H40" s="18">
        <v>684000</v>
      </c>
      <c r="I40">
        <v>64.5</v>
      </c>
      <c r="J40">
        <v>61.1</v>
      </c>
      <c r="K40" s="27">
        <v>12.2</v>
      </c>
      <c r="L40">
        <v>8.5</v>
      </c>
      <c r="M40" s="3">
        <v>1071426</v>
      </c>
      <c r="N40" s="1">
        <v>6493.1204900000002</v>
      </c>
      <c r="O40" s="1">
        <v>2444.08</v>
      </c>
    </row>
    <row r="41" spans="1:15" hidden="1" x14ac:dyDescent="0.25">
      <c r="A41" s="7" t="s">
        <v>6</v>
      </c>
      <c r="B41" s="8">
        <v>2021</v>
      </c>
      <c r="C41" s="23">
        <v>5866.65</v>
      </c>
      <c r="D41">
        <v>287.60000000000002</v>
      </c>
      <c r="E41">
        <v>196.2</v>
      </c>
      <c r="F41">
        <v>34.1</v>
      </c>
      <c r="G41">
        <v>1.92</v>
      </c>
      <c r="H41" s="18">
        <v>84300</v>
      </c>
      <c r="I41">
        <v>63.8</v>
      </c>
      <c r="J41">
        <v>52.3</v>
      </c>
      <c r="K41" s="27">
        <v>14.2</v>
      </c>
      <c r="L41">
        <v>7.8</v>
      </c>
      <c r="M41" s="3">
        <v>109069</v>
      </c>
      <c r="N41" s="1">
        <v>19</v>
      </c>
      <c r="O41" s="1">
        <v>5856.89</v>
      </c>
    </row>
    <row r="42" spans="1:15" hidden="1" x14ac:dyDescent="0.25">
      <c r="A42" s="7" t="s">
        <v>18</v>
      </c>
      <c r="B42" s="8">
        <v>2021</v>
      </c>
      <c r="C42" s="23">
        <v>99123.944000000003</v>
      </c>
      <c r="D42">
        <v>1740</v>
      </c>
      <c r="E42">
        <v>1193.5</v>
      </c>
      <c r="F42">
        <v>203.4</v>
      </c>
      <c r="G42">
        <v>1.23</v>
      </c>
      <c r="H42" s="18">
        <v>507600</v>
      </c>
      <c r="I42">
        <v>69.7</v>
      </c>
      <c r="J42">
        <v>67.3</v>
      </c>
      <c r="K42" s="27">
        <v>10.7</v>
      </c>
      <c r="L42">
        <v>8.1</v>
      </c>
      <c r="M42" s="3">
        <v>757758</v>
      </c>
      <c r="N42" s="2"/>
    </row>
    <row r="43" spans="1:15" hidden="1" x14ac:dyDescent="0.25">
      <c r="A43" s="7" t="s">
        <v>7</v>
      </c>
      <c r="B43" s="8">
        <v>2021</v>
      </c>
      <c r="C43" s="23">
        <v>79000.069000000003</v>
      </c>
      <c r="D43">
        <v>3412.6</v>
      </c>
      <c r="E43">
        <v>2247.1999999999998</v>
      </c>
      <c r="F43">
        <v>282.5</v>
      </c>
      <c r="G43">
        <v>1.39</v>
      </c>
      <c r="H43" s="18">
        <v>747200</v>
      </c>
      <c r="I43">
        <v>70.400000000000006</v>
      </c>
      <c r="J43">
        <v>79.5</v>
      </c>
      <c r="K43" s="27">
        <v>12.2</v>
      </c>
      <c r="L43">
        <v>5.5</v>
      </c>
      <c r="M43" s="3">
        <v>1636883</v>
      </c>
    </row>
    <row r="44" spans="1:15" hidden="1" x14ac:dyDescent="0.25">
      <c r="A44" s="7" t="s">
        <v>8</v>
      </c>
      <c r="B44" s="8">
        <v>2021</v>
      </c>
      <c r="C44" s="23">
        <v>131593.878</v>
      </c>
      <c r="D44">
        <v>2465.6</v>
      </c>
      <c r="E44">
        <v>1635.7</v>
      </c>
      <c r="F44">
        <v>297.2</v>
      </c>
      <c r="G44">
        <v>1.59</v>
      </c>
      <c r="H44" s="18">
        <v>627400</v>
      </c>
      <c r="I44">
        <v>67</v>
      </c>
      <c r="J44">
        <v>73.5</v>
      </c>
      <c r="K44" s="27">
        <v>12.7</v>
      </c>
      <c r="L44">
        <v>7.1</v>
      </c>
      <c r="M44" s="3">
        <v>1205221</v>
      </c>
    </row>
    <row r="45" spans="1:15" hidden="1" x14ac:dyDescent="0.25">
      <c r="A45" s="7" t="s">
        <v>9</v>
      </c>
      <c r="B45" s="8">
        <v>2021</v>
      </c>
      <c r="C45" s="23">
        <v>344102.74099999998</v>
      </c>
      <c r="D45">
        <v>7014.7</v>
      </c>
      <c r="E45">
        <v>4735.8999999999996</v>
      </c>
      <c r="F45">
        <v>747.4</v>
      </c>
      <c r="G45">
        <v>1.54</v>
      </c>
      <c r="H45" s="18">
        <v>1894200</v>
      </c>
      <c r="I45">
        <v>76.400000000000006</v>
      </c>
      <c r="J45">
        <v>70.7</v>
      </c>
      <c r="K45" s="27">
        <v>12.8</v>
      </c>
      <c r="L45">
        <v>6</v>
      </c>
      <c r="M45" s="3">
        <v>2799484</v>
      </c>
    </row>
    <row r="46" spans="1:15" hidden="1" x14ac:dyDescent="0.25">
      <c r="A46" s="7" t="s">
        <v>10</v>
      </c>
      <c r="B46" s="8">
        <v>2021</v>
      </c>
      <c r="C46" s="23">
        <v>35235.898000000001</v>
      </c>
      <c r="D46">
        <v>1170.7</v>
      </c>
      <c r="E46">
        <v>729.1</v>
      </c>
      <c r="F46">
        <v>108</v>
      </c>
      <c r="G46">
        <v>3.04</v>
      </c>
      <c r="H46" s="18">
        <v>290400</v>
      </c>
      <c r="I46">
        <v>58.6</v>
      </c>
      <c r="J46">
        <v>60.9</v>
      </c>
      <c r="K46" s="27">
        <v>22.5</v>
      </c>
      <c r="L46">
        <v>7.2</v>
      </c>
      <c r="M46" s="3">
        <v>544531</v>
      </c>
    </row>
    <row r="47" spans="1:15" hidden="1" x14ac:dyDescent="0.25">
      <c r="A47" s="7" t="s">
        <v>11</v>
      </c>
      <c r="B47" s="8">
        <v>2021</v>
      </c>
      <c r="C47" s="23">
        <v>219883.72099999999</v>
      </c>
      <c r="D47">
        <v>1964</v>
      </c>
      <c r="E47">
        <v>1391.8</v>
      </c>
      <c r="F47">
        <v>189.4</v>
      </c>
      <c r="G47">
        <v>1.21</v>
      </c>
      <c r="H47" s="18">
        <v>591500</v>
      </c>
      <c r="I47">
        <v>71.7</v>
      </c>
      <c r="J47">
        <v>59</v>
      </c>
      <c r="K47" s="27">
        <v>10.7</v>
      </c>
      <c r="L47">
        <v>6.8</v>
      </c>
      <c r="M47" s="3">
        <v>745886</v>
      </c>
      <c r="N47" s="2">
        <v>951</v>
      </c>
      <c r="O47" s="1">
        <v>64173.35</v>
      </c>
    </row>
    <row r="48" spans="1:15" hidden="1" x14ac:dyDescent="0.25">
      <c r="A48" s="7" t="s">
        <v>12</v>
      </c>
      <c r="B48" s="8">
        <v>2021</v>
      </c>
      <c r="C48" s="23">
        <v>7649.6689999999999</v>
      </c>
      <c r="D48">
        <v>96</v>
      </c>
      <c r="E48">
        <v>62.7</v>
      </c>
      <c r="F48">
        <v>7</v>
      </c>
      <c r="G48">
        <v>1.79</v>
      </c>
      <c r="H48" s="18">
        <v>24600</v>
      </c>
      <c r="I48">
        <v>66.400000000000006</v>
      </c>
      <c r="J48">
        <v>67.7</v>
      </c>
      <c r="K48" s="27">
        <v>15.9</v>
      </c>
      <c r="L48">
        <v>5.4</v>
      </c>
      <c r="M48" s="3">
        <v>42748</v>
      </c>
      <c r="N48" s="2">
        <v>646</v>
      </c>
    </row>
    <row r="49" spans="1:15" hidden="1" x14ac:dyDescent="0.25">
      <c r="A49" s="7" t="s">
        <v>13</v>
      </c>
      <c r="B49" s="8">
        <v>2021</v>
      </c>
      <c r="D49">
        <v>115.2</v>
      </c>
      <c r="E49">
        <v>68.7</v>
      </c>
      <c r="F49">
        <v>3.4</v>
      </c>
      <c r="G49">
        <v>1.86</v>
      </c>
      <c r="H49" s="18">
        <v>30900</v>
      </c>
      <c r="I49">
        <v>75</v>
      </c>
      <c r="J49">
        <v>52.9</v>
      </c>
      <c r="K49" s="27">
        <v>18.3</v>
      </c>
      <c r="L49">
        <v>2.2999999999999998</v>
      </c>
      <c r="M49" s="3">
        <v>49581</v>
      </c>
      <c r="N49" s="2"/>
    </row>
    <row r="50" spans="1:15" hidden="1" x14ac:dyDescent="0.25">
      <c r="A50" s="7" t="s">
        <v>0</v>
      </c>
      <c r="B50" s="8">
        <v>2020</v>
      </c>
      <c r="C50" s="23">
        <v>128073.564</v>
      </c>
      <c r="D50">
        <v>4009.7</v>
      </c>
      <c r="E50">
        <v>2648.5</v>
      </c>
      <c r="F50">
        <v>457.9</v>
      </c>
      <c r="G50">
        <v>1.94</v>
      </c>
      <c r="H50" s="18">
        <v>1017727</v>
      </c>
      <c r="I50">
        <v>70.400000000000006</v>
      </c>
      <c r="J50">
        <v>63.3</v>
      </c>
      <c r="K50" s="27">
        <v>14.2</v>
      </c>
      <c r="L50">
        <v>5.2</v>
      </c>
      <c r="M50" s="3">
        <v>1611473</v>
      </c>
      <c r="N50" s="1">
        <v>1140</v>
      </c>
      <c r="O50" s="9">
        <v>54464.75</v>
      </c>
    </row>
    <row r="51" spans="1:15" hidden="1" x14ac:dyDescent="0.25">
      <c r="A51" s="7" t="s">
        <v>1</v>
      </c>
      <c r="B51" s="8">
        <v>2020</v>
      </c>
      <c r="C51" s="23">
        <v>46042.457999999999</v>
      </c>
      <c r="D51">
        <v>2131.4</v>
      </c>
      <c r="E51">
        <v>1335.3</v>
      </c>
      <c r="F51">
        <v>286.2</v>
      </c>
      <c r="G51">
        <v>2.0299999999999998</v>
      </c>
      <c r="H51" s="18">
        <v>528228</v>
      </c>
      <c r="I51">
        <v>63</v>
      </c>
      <c r="J51">
        <v>64.2</v>
      </c>
      <c r="K51" s="27">
        <v>15.9</v>
      </c>
      <c r="L51">
        <v>6.4</v>
      </c>
      <c r="M51" s="3">
        <v>932079</v>
      </c>
      <c r="N51" s="1">
        <v>87</v>
      </c>
      <c r="O51" s="1">
        <v>41953.8</v>
      </c>
    </row>
    <row r="52" spans="1:15" hidden="1" x14ac:dyDescent="0.25">
      <c r="A52" s="7" t="s">
        <v>2</v>
      </c>
      <c r="B52" s="8">
        <v>2020</v>
      </c>
      <c r="C52" s="23">
        <v>25187.707999999999</v>
      </c>
      <c r="D52">
        <v>1792.5</v>
      </c>
      <c r="E52">
        <v>1075</v>
      </c>
      <c r="F52">
        <v>201.5</v>
      </c>
      <c r="G52">
        <v>2.66</v>
      </c>
      <c r="H52" s="18">
        <v>363251</v>
      </c>
      <c r="I52">
        <v>57.9</v>
      </c>
      <c r="J52">
        <v>59.7</v>
      </c>
      <c r="K52" s="27">
        <v>20.2</v>
      </c>
      <c r="L52">
        <v>6.1</v>
      </c>
      <c r="M52" s="3">
        <v>813488</v>
      </c>
    </row>
    <row r="53" spans="1:15" hidden="1" x14ac:dyDescent="0.25">
      <c r="A53" s="7" t="s">
        <v>3</v>
      </c>
      <c r="B53" s="8">
        <v>2020</v>
      </c>
      <c r="C53" s="23">
        <v>41030.449000000001</v>
      </c>
      <c r="D53">
        <v>998.4</v>
      </c>
      <c r="E53">
        <v>667.2</v>
      </c>
      <c r="F53">
        <v>107.2</v>
      </c>
      <c r="G53">
        <v>1.73</v>
      </c>
      <c r="H53" s="18">
        <v>267074</v>
      </c>
      <c r="I53">
        <v>66.2</v>
      </c>
      <c r="J53">
        <v>59.5</v>
      </c>
      <c r="K53" s="27">
        <v>13.9</v>
      </c>
      <c r="L53">
        <v>5.5</v>
      </c>
      <c r="M53" s="3">
        <v>397925</v>
      </c>
      <c r="N53" s="1">
        <v>354</v>
      </c>
      <c r="O53" s="1">
        <v>29309.86</v>
      </c>
    </row>
    <row r="54" spans="1:15" hidden="1" x14ac:dyDescent="0.25">
      <c r="A54" s="7" t="s">
        <v>14</v>
      </c>
      <c r="B54" s="8">
        <v>2018</v>
      </c>
      <c r="C54" s="23">
        <v>45694.04</v>
      </c>
      <c r="D54">
        <v>1122.9000000000001</v>
      </c>
      <c r="E54">
        <v>729.1</v>
      </c>
      <c r="F54">
        <v>135.5</v>
      </c>
      <c r="G54">
        <v>2.12</v>
      </c>
      <c r="H54" s="18">
        <v>287000</v>
      </c>
      <c r="I54">
        <v>65.8</v>
      </c>
      <c r="J54">
        <v>62.9</v>
      </c>
      <c r="K54" s="27">
        <v>16.2</v>
      </c>
      <c r="L54">
        <v>6.5</v>
      </c>
      <c r="M54" s="3">
        <v>479534</v>
      </c>
      <c r="N54" s="1">
        <v>216</v>
      </c>
      <c r="O54" s="1">
        <v>21795</v>
      </c>
    </row>
    <row r="55" spans="1:15" x14ac:dyDescent="0.25">
      <c r="A55" s="7" t="s">
        <v>4</v>
      </c>
      <c r="B55" s="8">
        <v>2020</v>
      </c>
      <c r="C55" s="23">
        <v>54885.462</v>
      </c>
      <c r="D55">
        <v>1591.3</v>
      </c>
      <c r="E55">
        <v>1016.8</v>
      </c>
      <c r="F55">
        <v>168.4</v>
      </c>
      <c r="G55">
        <v>1.94</v>
      </c>
      <c r="H55" s="18">
        <v>401534</v>
      </c>
      <c r="I55">
        <v>65.8</v>
      </c>
      <c r="J55">
        <v>67.099999999999994</v>
      </c>
      <c r="K55" s="27">
        <v>15.9</v>
      </c>
      <c r="L55">
        <v>5.5</v>
      </c>
      <c r="M55" s="3">
        <v>716077</v>
      </c>
      <c r="N55" s="1">
        <v>209</v>
      </c>
      <c r="O55" s="1">
        <v>19205.48</v>
      </c>
    </row>
    <row r="56" spans="1:15" hidden="1" x14ac:dyDescent="0.25">
      <c r="A56" s="7" t="s">
        <v>5</v>
      </c>
      <c r="B56" s="8">
        <v>2020</v>
      </c>
      <c r="C56" s="23">
        <v>74263.986999999994</v>
      </c>
      <c r="D56">
        <v>2496</v>
      </c>
      <c r="E56">
        <v>1582.5</v>
      </c>
      <c r="F56">
        <v>372.1</v>
      </c>
      <c r="G56">
        <v>1.66</v>
      </c>
      <c r="H56" s="18">
        <v>672855</v>
      </c>
      <c r="I56">
        <v>64.3</v>
      </c>
      <c r="J56">
        <v>61.6</v>
      </c>
      <c r="K56" s="27">
        <v>12.7</v>
      </c>
      <c r="L56">
        <v>7.2</v>
      </c>
      <c r="M56" s="3">
        <v>1070999</v>
      </c>
      <c r="N56" s="1">
        <v>4329.4403300000004</v>
      </c>
      <c r="O56" s="1">
        <v>2476.73</v>
      </c>
    </row>
    <row r="57" spans="1:15" hidden="1" x14ac:dyDescent="0.25">
      <c r="A57" s="7" t="s">
        <v>6</v>
      </c>
      <c r="B57" s="8">
        <v>2020</v>
      </c>
      <c r="C57" s="23">
        <v>5785.067</v>
      </c>
      <c r="D57">
        <v>284.89999999999998</v>
      </c>
      <c r="E57">
        <v>193.7</v>
      </c>
      <c r="F57">
        <v>35.6</v>
      </c>
      <c r="G57">
        <v>1.96</v>
      </c>
      <c r="H57" s="18">
        <v>80850</v>
      </c>
      <c r="I57">
        <v>63</v>
      </c>
      <c r="J57">
        <v>51.7</v>
      </c>
      <c r="K57" s="27">
        <v>14.4</v>
      </c>
      <c r="L57">
        <v>6.8</v>
      </c>
      <c r="M57" s="3">
        <v>108770</v>
      </c>
      <c r="N57" s="1">
        <v>19</v>
      </c>
      <c r="O57" s="1">
        <v>4732.93</v>
      </c>
    </row>
    <row r="58" spans="1:15" hidden="1" x14ac:dyDescent="0.25">
      <c r="A58" s="7" t="s">
        <v>18</v>
      </c>
      <c r="B58" s="8">
        <v>2020</v>
      </c>
      <c r="C58" s="23">
        <v>92690.682000000001</v>
      </c>
      <c r="D58">
        <v>1740.4</v>
      </c>
      <c r="E58">
        <v>1195.8</v>
      </c>
      <c r="F58">
        <v>218.9</v>
      </c>
      <c r="G58">
        <v>1.25</v>
      </c>
      <c r="H58" s="18">
        <v>495347</v>
      </c>
      <c r="I58">
        <v>68</v>
      </c>
      <c r="J58">
        <v>65.3</v>
      </c>
      <c r="K58" s="27">
        <v>11.3</v>
      </c>
      <c r="L58">
        <v>6.2</v>
      </c>
      <c r="M58" s="3">
        <v>756049</v>
      </c>
    </row>
    <row r="59" spans="1:15" hidden="1" x14ac:dyDescent="0.25">
      <c r="A59" s="7" t="s">
        <v>7</v>
      </c>
      <c r="B59" s="8">
        <v>2020</v>
      </c>
      <c r="C59" s="23">
        <v>77840.051999999996</v>
      </c>
      <c r="D59">
        <v>3418.8</v>
      </c>
      <c r="E59">
        <v>2235</v>
      </c>
      <c r="F59">
        <v>308.10000000000002</v>
      </c>
      <c r="G59">
        <v>1.33</v>
      </c>
      <c r="H59" s="18">
        <v>728201</v>
      </c>
      <c r="I59">
        <v>70</v>
      </c>
      <c r="J59">
        <v>80.599999999999994</v>
      </c>
      <c r="K59" s="27">
        <v>14.5</v>
      </c>
      <c r="L59">
        <v>4.4000000000000004</v>
      </c>
      <c r="M59" s="3">
        <v>1658150</v>
      </c>
    </row>
    <row r="60" spans="1:15" hidden="1" x14ac:dyDescent="0.25">
      <c r="A60" s="7" t="s">
        <v>8</v>
      </c>
      <c r="B60" s="8">
        <v>2020</v>
      </c>
      <c r="C60" s="23">
        <v>127556.288</v>
      </c>
      <c r="D60">
        <v>2453.6999999999998</v>
      </c>
      <c r="E60">
        <v>1630.6</v>
      </c>
      <c r="F60">
        <v>321.10000000000002</v>
      </c>
      <c r="G60">
        <v>1.53</v>
      </c>
      <c r="H60" s="18">
        <v>618108</v>
      </c>
      <c r="I60">
        <v>66.900000000000006</v>
      </c>
      <c r="J60">
        <v>73</v>
      </c>
      <c r="K60" s="27">
        <v>14.4</v>
      </c>
      <c r="L60">
        <v>5.8</v>
      </c>
      <c r="M60" s="3">
        <v>1201334</v>
      </c>
    </row>
    <row r="61" spans="1:15" hidden="1" x14ac:dyDescent="0.25">
      <c r="A61" s="7" t="s">
        <v>9</v>
      </c>
      <c r="B61" s="8">
        <v>2020</v>
      </c>
      <c r="C61" s="23">
        <v>326805.3</v>
      </c>
      <c r="D61">
        <v>6994.4</v>
      </c>
      <c r="E61" s="20">
        <v>4730.3999999999996</v>
      </c>
      <c r="F61">
        <v>822.2</v>
      </c>
      <c r="G61">
        <v>1.57</v>
      </c>
      <c r="H61" s="18">
        <v>1836410</v>
      </c>
      <c r="I61">
        <v>75.400000000000006</v>
      </c>
      <c r="J61">
        <v>69.5</v>
      </c>
      <c r="K61" s="27">
        <v>13.4</v>
      </c>
      <c r="L61">
        <v>3.6</v>
      </c>
      <c r="M61" s="3">
        <v>2786330</v>
      </c>
    </row>
    <row r="62" spans="1:15" hidden="1" x14ac:dyDescent="0.25">
      <c r="A62" s="7" t="s">
        <v>10</v>
      </c>
      <c r="B62" s="8">
        <v>2020</v>
      </c>
      <c r="C62" s="23">
        <v>33994.031999999999</v>
      </c>
      <c r="D62">
        <v>1149.4000000000001</v>
      </c>
      <c r="E62">
        <v>718</v>
      </c>
      <c r="F62">
        <v>115.4</v>
      </c>
      <c r="G62">
        <v>2.86</v>
      </c>
      <c r="H62" s="18">
        <v>282373</v>
      </c>
      <c r="I62">
        <v>59.4</v>
      </c>
      <c r="J62">
        <v>61.4</v>
      </c>
      <c r="K62" s="27">
        <v>23.6</v>
      </c>
      <c r="L62">
        <v>5.9</v>
      </c>
      <c r="M62" s="3">
        <v>537442</v>
      </c>
      <c r="O62" s="1">
        <v>3618.62</v>
      </c>
    </row>
    <row r="63" spans="1:15" hidden="1" x14ac:dyDescent="0.25">
      <c r="A63" s="7" t="s">
        <v>11</v>
      </c>
      <c r="B63" s="8">
        <v>2020</v>
      </c>
      <c r="C63" s="23">
        <v>217447.04300000001</v>
      </c>
      <c r="D63">
        <v>1982.1</v>
      </c>
      <c r="E63">
        <v>1405</v>
      </c>
      <c r="F63">
        <v>201.8</v>
      </c>
      <c r="G63">
        <v>1.49</v>
      </c>
      <c r="H63" s="18">
        <v>573529</v>
      </c>
      <c r="I63">
        <v>72.099999999999994</v>
      </c>
      <c r="J63">
        <v>60.1</v>
      </c>
      <c r="K63" s="27">
        <v>11.7</v>
      </c>
      <c r="L63">
        <v>4.2</v>
      </c>
      <c r="M63" s="3">
        <v>754170</v>
      </c>
      <c r="N63" s="2">
        <v>345</v>
      </c>
      <c r="O63" s="1">
        <v>63323.24</v>
      </c>
    </row>
    <row r="64" spans="1:15" hidden="1" x14ac:dyDescent="0.25">
      <c r="A64" s="7" t="s">
        <v>12</v>
      </c>
      <c r="B64" s="8">
        <v>2020</v>
      </c>
      <c r="C64" s="23">
        <v>7613.3609999999999</v>
      </c>
      <c r="D64">
        <v>95.1</v>
      </c>
      <c r="E64">
        <v>62.3</v>
      </c>
      <c r="F64">
        <v>8.1999999999999993</v>
      </c>
      <c r="G64">
        <v>1.88</v>
      </c>
      <c r="H64" s="18">
        <v>23961</v>
      </c>
      <c r="I64">
        <v>64.599999999999994</v>
      </c>
      <c r="J64">
        <v>65.8</v>
      </c>
      <c r="K64" s="27">
        <v>18</v>
      </c>
      <c r="L64">
        <v>3.4</v>
      </c>
      <c r="M64" s="3">
        <v>42449</v>
      </c>
    </row>
    <row r="65" spans="1:15" hidden="1" x14ac:dyDescent="0.25">
      <c r="A65" s="7" t="s">
        <v>13</v>
      </c>
      <c r="B65" s="8">
        <v>2020</v>
      </c>
      <c r="D65">
        <v>109.2</v>
      </c>
      <c r="E65">
        <v>64.7</v>
      </c>
      <c r="F65">
        <v>4.0999999999999996</v>
      </c>
      <c r="G65">
        <v>2.78</v>
      </c>
      <c r="H65" s="18">
        <v>29699</v>
      </c>
      <c r="I65">
        <v>72.5</v>
      </c>
      <c r="J65">
        <v>54.8</v>
      </c>
      <c r="K65" s="27">
        <v>19.600000000000001</v>
      </c>
      <c r="L65">
        <v>2</v>
      </c>
      <c r="M65" s="3">
        <v>46933</v>
      </c>
      <c r="N65" s="1">
        <v>561</v>
      </c>
    </row>
    <row r="66" spans="1:15" hidden="1" x14ac:dyDescent="0.25">
      <c r="A66" s="7" t="s">
        <v>0</v>
      </c>
      <c r="B66" s="8">
        <v>2019</v>
      </c>
      <c r="C66" s="23">
        <v>134225.93799999999</v>
      </c>
      <c r="D66">
        <v>3761.2</v>
      </c>
      <c r="E66">
        <v>2466.4</v>
      </c>
      <c r="F66">
        <v>434.7</v>
      </c>
      <c r="G66">
        <v>2.0499999999999998</v>
      </c>
      <c r="H66" s="18">
        <v>966000</v>
      </c>
      <c r="I66">
        <v>70.3</v>
      </c>
      <c r="J66">
        <v>67.3</v>
      </c>
      <c r="K66" s="27">
        <v>16</v>
      </c>
      <c r="L66">
        <v>5.8</v>
      </c>
      <c r="M66" s="3">
        <v>1606220</v>
      </c>
      <c r="N66" s="1">
        <v>847</v>
      </c>
      <c r="O66" s="9">
        <v>34769.14</v>
      </c>
    </row>
    <row r="67" spans="1:15" hidden="1" x14ac:dyDescent="0.25">
      <c r="A67" s="7" t="s">
        <v>1</v>
      </c>
      <c r="B67" s="8">
        <v>2019</v>
      </c>
      <c r="C67" s="23">
        <v>46841.199000000001</v>
      </c>
      <c r="D67">
        <v>2173.6999999999998</v>
      </c>
      <c r="E67">
        <v>1376.8</v>
      </c>
      <c r="F67">
        <v>277.2</v>
      </c>
      <c r="G67">
        <v>2.09</v>
      </c>
      <c r="H67" s="18">
        <v>521000</v>
      </c>
      <c r="I67">
        <v>63.3</v>
      </c>
      <c r="J67">
        <v>63</v>
      </c>
      <c r="K67" s="27">
        <v>15.9</v>
      </c>
      <c r="L67">
        <v>6.6</v>
      </c>
      <c r="M67" s="3">
        <v>928279</v>
      </c>
      <c r="N67" s="1">
        <v>91</v>
      </c>
      <c r="O67" s="1">
        <v>22527.51</v>
      </c>
    </row>
    <row r="68" spans="1:15" hidden="1" x14ac:dyDescent="0.25">
      <c r="A68" s="7" t="s">
        <v>2</v>
      </c>
      <c r="B68" s="8">
        <v>2019</v>
      </c>
      <c r="C68" s="23">
        <v>25479.178</v>
      </c>
      <c r="D68">
        <v>1883.8</v>
      </c>
      <c r="E68">
        <v>1135.3</v>
      </c>
      <c r="F68">
        <v>195.2</v>
      </c>
      <c r="G68">
        <v>2.77</v>
      </c>
      <c r="H68" s="18">
        <v>355000</v>
      </c>
      <c r="I68">
        <v>58.9</v>
      </c>
      <c r="J68">
        <v>56.8</v>
      </c>
      <c r="K68" s="27">
        <v>19.600000000000001</v>
      </c>
      <c r="L68">
        <v>6.1</v>
      </c>
      <c r="M68" s="3">
        <v>804477</v>
      </c>
    </row>
    <row r="69" spans="1:15" hidden="1" x14ac:dyDescent="0.25">
      <c r="A69" s="7" t="s">
        <v>3</v>
      </c>
      <c r="B69" s="8">
        <v>2019</v>
      </c>
      <c r="C69" s="23">
        <v>43583.396999999997</v>
      </c>
      <c r="D69">
        <v>928.4</v>
      </c>
      <c r="E69">
        <v>602.79999999999995</v>
      </c>
      <c r="F69" s="20">
        <v>104.69999999999899</v>
      </c>
      <c r="G69">
        <v>1.78</v>
      </c>
      <c r="H69" s="18">
        <v>240000</v>
      </c>
      <c r="I69">
        <v>67.599999999999994</v>
      </c>
      <c r="J69">
        <v>66.900000000000006</v>
      </c>
      <c r="K69" s="27">
        <v>15.2</v>
      </c>
      <c r="L69">
        <v>6</v>
      </c>
      <c r="M69" s="3">
        <v>396473</v>
      </c>
      <c r="N69" s="1">
        <v>235</v>
      </c>
      <c r="O69">
        <v>29328.29</v>
      </c>
    </row>
    <row r="70" spans="1:15" hidden="1" x14ac:dyDescent="0.25">
      <c r="A70" s="7" t="s">
        <v>14</v>
      </c>
      <c r="B70" s="8">
        <v>2019</v>
      </c>
      <c r="C70" s="23">
        <v>48033.553999999996</v>
      </c>
      <c r="D70">
        <v>1126.2</v>
      </c>
      <c r="E70">
        <v>729.6</v>
      </c>
      <c r="F70">
        <v>141.80000000000001</v>
      </c>
      <c r="G70">
        <v>2</v>
      </c>
      <c r="H70" s="18">
        <v>292700</v>
      </c>
      <c r="I70">
        <v>64.7</v>
      </c>
      <c r="J70">
        <v>62</v>
      </c>
      <c r="K70" s="27">
        <v>15.5</v>
      </c>
      <c r="L70">
        <v>6.4</v>
      </c>
      <c r="M70" s="3">
        <v>480944</v>
      </c>
      <c r="N70" s="1">
        <v>319</v>
      </c>
      <c r="O70" s="1">
        <v>28470.99</v>
      </c>
    </row>
    <row r="71" spans="1:15" x14ac:dyDescent="0.25">
      <c r="A71" s="7" t="s">
        <v>4</v>
      </c>
      <c r="B71" s="8">
        <v>2019</v>
      </c>
      <c r="C71" s="23">
        <v>58434.372000000003</v>
      </c>
      <c r="D71">
        <v>1671.4</v>
      </c>
      <c r="E71">
        <v>1068.7</v>
      </c>
      <c r="F71">
        <v>163.5</v>
      </c>
      <c r="G71">
        <v>2.0099999999999998</v>
      </c>
      <c r="H71" s="18">
        <v>371300</v>
      </c>
      <c r="I71">
        <v>66.400000000000006</v>
      </c>
      <c r="J71">
        <v>63.7</v>
      </c>
      <c r="K71" s="27">
        <v>15.5</v>
      </c>
      <c r="L71">
        <v>5.5</v>
      </c>
      <c r="M71" s="3">
        <v>713771</v>
      </c>
      <c r="N71" s="1">
        <v>163</v>
      </c>
      <c r="O71" s="1">
        <v>20853.05</v>
      </c>
    </row>
    <row r="72" spans="1:15" hidden="1" x14ac:dyDescent="0.25">
      <c r="A72" s="7" t="s">
        <v>5</v>
      </c>
      <c r="B72" s="8">
        <v>2019</v>
      </c>
      <c r="C72" s="23">
        <v>75992.707999999999</v>
      </c>
      <c r="D72">
        <v>2508.8000000000002</v>
      </c>
      <c r="E72">
        <v>1593.5</v>
      </c>
      <c r="F72">
        <v>362.3</v>
      </c>
      <c r="G72">
        <v>1.76</v>
      </c>
      <c r="H72" s="18">
        <v>665800</v>
      </c>
      <c r="I72">
        <v>63.6</v>
      </c>
      <c r="J72">
        <v>60.9</v>
      </c>
      <c r="K72" s="27">
        <v>13.2</v>
      </c>
      <c r="L72">
        <v>7.5</v>
      </c>
      <c r="M72" s="3">
        <v>1071383</v>
      </c>
      <c r="N72" s="1">
        <v>6021.5494099999996</v>
      </c>
      <c r="O72" s="1">
        <v>2387.69</v>
      </c>
    </row>
    <row r="73" spans="1:15" hidden="1" x14ac:dyDescent="0.25">
      <c r="A73" s="7" t="s">
        <v>6</v>
      </c>
      <c r="B73" s="8">
        <v>2019</v>
      </c>
      <c r="C73" s="23">
        <v>6151.3339999999998</v>
      </c>
      <c r="D73">
        <v>254</v>
      </c>
      <c r="E73">
        <v>157.9</v>
      </c>
      <c r="F73">
        <v>34.799999999999997</v>
      </c>
      <c r="G73">
        <v>1.98</v>
      </c>
      <c r="H73" s="18">
        <v>60800</v>
      </c>
      <c r="I73">
        <v>64.7</v>
      </c>
      <c r="J73">
        <v>64.2</v>
      </c>
      <c r="K73" s="27">
        <v>16</v>
      </c>
      <c r="L73">
        <v>7.9</v>
      </c>
      <c r="M73" s="3">
        <v>108471</v>
      </c>
      <c r="N73" s="1">
        <v>19</v>
      </c>
      <c r="O73" s="1">
        <v>3341.01</v>
      </c>
    </row>
    <row r="74" spans="1:15" hidden="1" x14ac:dyDescent="0.25">
      <c r="A74" s="7" t="s">
        <v>18</v>
      </c>
      <c r="B74" s="8">
        <v>2019</v>
      </c>
      <c r="C74" s="23">
        <v>94645.351999999999</v>
      </c>
      <c r="D74">
        <v>1768.8</v>
      </c>
      <c r="E74">
        <v>1200.8</v>
      </c>
      <c r="F74">
        <v>210.2</v>
      </c>
      <c r="G74">
        <v>1.28</v>
      </c>
      <c r="H74" s="18">
        <v>489700</v>
      </c>
      <c r="I74">
        <v>67.3</v>
      </c>
      <c r="J74">
        <v>65.400000000000006</v>
      </c>
      <c r="K74" s="27">
        <v>11.4</v>
      </c>
      <c r="L74">
        <v>6.2</v>
      </c>
      <c r="M74" s="3">
        <v>755366</v>
      </c>
    </row>
    <row r="75" spans="1:15" hidden="1" x14ac:dyDescent="0.25">
      <c r="A75" s="7" t="s">
        <v>7</v>
      </c>
      <c r="B75" s="8">
        <v>2019</v>
      </c>
      <c r="C75" s="23">
        <v>85641.69</v>
      </c>
      <c r="D75">
        <v>3904.4</v>
      </c>
      <c r="E75">
        <v>2764.9</v>
      </c>
      <c r="F75">
        <v>290</v>
      </c>
      <c r="G75">
        <v>1.41</v>
      </c>
      <c r="H75" s="18">
        <v>702700</v>
      </c>
      <c r="I75">
        <v>70</v>
      </c>
      <c r="J75">
        <v>66.8</v>
      </c>
      <c r="K75" s="27">
        <v>13.6</v>
      </c>
      <c r="L75">
        <v>3.8</v>
      </c>
      <c r="M75" s="3">
        <v>1667374</v>
      </c>
    </row>
    <row r="76" spans="1:15" hidden="1" x14ac:dyDescent="0.25">
      <c r="A76" s="7" t="s">
        <v>8</v>
      </c>
      <c r="B76" s="8">
        <v>2019</v>
      </c>
      <c r="C76" s="23">
        <v>136759.18400000001</v>
      </c>
      <c r="D76">
        <v>2806</v>
      </c>
      <c r="E76" s="20">
        <v>1851.1</v>
      </c>
      <c r="F76">
        <v>309</v>
      </c>
      <c r="G76">
        <v>1.59</v>
      </c>
      <c r="H76" s="18">
        <v>667000</v>
      </c>
      <c r="I76">
        <v>68.400000000000006</v>
      </c>
      <c r="J76">
        <v>66.7</v>
      </c>
      <c r="K76" s="27">
        <v>13.1</v>
      </c>
      <c r="L76">
        <v>5</v>
      </c>
      <c r="M76" s="3">
        <v>1198302</v>
      </c>
    </row>
    <row r="77" spans="1:15" hidden="1" x14ac:dyDescent="0.25">
      <c r="A77" s="7" t="s">
        <v>9</v>
      </c>
      <c r="B77" s="8">
        <v>2019</v>
      </c>
      <c r="C77" s="23">
        <v>345008.46100000001</v>
      </c>
      <c r="D77">
        <v>6506.1</v>
      </c>
      <c r="E77">
        <v>4449.5</v>
      </c>
      <c r="F77">
        <v>777.6</v>
      </c>
      <c r="G77">
        <v>1.57</v>
      </c>
      <c r="H77" s="18">
        <v>1804200</v>
      </c>
      <c r="I77">
        <v>76</v>
      </c>
      <c r="J77">
        <v>75</v>
      </c>
      <c r="K77" s="27">
        <v>15.2</v>
      </c>
      <c r="L77">
        <v>4.3</v>
      </c>
      <c r="M77" s="3">
        <v>2778430</v>
      </c>
    </row>
    <row r="78" spans="1:15" hidden="1" x14ac:dyDescent="0.25">
      <c r="A78" s="7" t="s">
        <v>10</v>
      </c>
      <c r="B78" s="8">
        <v>2019</v>
      </c>
      <c r="C78" s="23">
        <v>36000.519999999997</v>
      </c>
      <c r="D78">
        <v>1244.5</v>
      </c>
      <c r="E78">
        <v>757.5</v>
      </c>
      <c r="F78">
        <v>111.2</v>
      </c>
      <c r="G78">
        <v>2.9</v>
      </c>
      <c r="H78" s="18">
        <v>264500</v>
      </c>
      <c r="I78">
        <v>61.1</v>
      </c>
      <c r="J78">
        <v>59</v>
      </c>
      <c r="K78" s="27">
        <v>21.8</v>
      </c>
      <c r="L78">
        <v>5.9</v>
      </c>
      <c r="M78" s="3">
        <v>531464</v>
      </c>
      <c r="O78" s="1">
        <v>3754.25</v>
      </c>
    </row>
    <row r="79" spans="1:15" hidden="1" x14ac:dyDescent="0.25">
      <c r="A79" s="7" t="s">
        <v>11</v>
      </c>
      <c r="B79" s="8">
        <v>2019</v>
      </c>
      <c r="C79" s="23">
        <v>233793.693</v>
      </c>
      <c r="D79">
        <v>1782.5</v>
      </c>
      <c r="E79">
        <v>1226.7</v>
      </c>
      <c r="F79">
        <v>195</v>
      </c>
      <c r="G79">
        <v>1.68</v>
      </c>
      <c r="H79" s="18">
        <v>552700</v>
      </c>
      <c r="I79">
        <v>70</v>
      </c>
      <c r="J79">
        <v>64.900000000000006</v>
      </c>
      <c r="K79" s="27">
        <v>13.4</v>
      </c>
      <c r="L79">
        <v>5</v>
      </c>
      <c r="M79" s="3">
        <v>761217</v>
      </c>
      <c r="N79" s="1">
        <v>183</v>
      </c>
      <c r="O79" s="1">
        <v>66415.78</v>
      </c>
    </row>
    <row r="80" spans="1:15" hidden="1" x14ac:dyDescent="0.25">
      <c r="A80" s="7" t="s">
        <v>12</v>
      </c>
      <c r="B80" s="8">
        <v>2019</v>
      </c>
      <c r="C80" s="23">
        <v>7623.268</v>
      </c>
      <c r="D80">
        <v>99.3</v>
      </c>
      <c r="E80">
        <v>65.7</v>
      </c>
      <c r="F80">
        <v>7.6</v>
      </c>
      <c r="G80">
        <v>1.8</v>
      </c>
      <c r="H80" s="18">
        <v>26000</v>
      </c>
      <c r="I80">
        <v>62.2</v>
      </c>
      <c r="J80">
        <v>58.7</v>
      </c>
      <c r="K80" s="27">
        <v>16.899999999999999</v>
      </c>
      <c r="L80">
        <v>3</v>
      </c>
      <c r="M80" s="3">
        <v>42406</v>
      </c>
    </row>
    <row r="81" spans="1:15" hidden="1" x14ac:dyDescent="0.25">
      <c r="A81" s="7" t="s">
        <v>13</v>
      </c>
      <c r="B81" s="8">
        <v>2019</v>
      </c>
      <c r="D81">
        <v>103.7</v>
      </c>
      <c r="E81" s="20">
        <v>62.4</v>
      </c>
      <c r="F81">
        <v>3.7</v>
      </c>
      <c r="G81">
        <v>3.26</v>
      </c>
      <c r="H81" s="18">
        <v>33700</v>
      </c>
      <c r="I81">
        <v>75.900000000000006</v>
      </c>
      <c r="J81">
        <v>58.6</v>
      </c>
      <c r="K81" s="27">
        <v>22.3</v>
      </c>
      <c r="L81">
        <v>2</v>
      </c>
      <c r="M81" s="3">
        <v>44285</v>
      </c>
      <c r="N81" s="1">
        <v>289</v>
      </c>
    </row>
    <row r="82" spans="1:15" hidden="1" x14ac:dyDescent="0.25">
      <c r="A82" s="7" t="s">
        <v>0</v>
      </c>
      <c r="B82" s="8">
        <v>2018</v>
      </c>
      <c r="C82" s="23">
        <v>130585.94500000001</v>
      </c>
      <c r="D82">
        <v>3749.4</v>
      </c>
      <c r="E82">
        <v>2467.3000000000002</v>
      </c>
      <c r="F82">
        <v>420</v>
      </c>
      <c r="G82">
        <v>2.09</v>
      </c>
      <c r="H82" s="18">
        <v>949100</v>
      </c>
      <c r="I82">
        <v>68.900000000000006</v>
      </c>
      <c r="J82">
        <v>65</v>
      </c>
      <c r="K82" s="27">
        <v>16.3</v>
      </c>
      <c r="L82">
        <v>5.6</v>
      </c>
      <c r="M82" s="3">
        <v>1601181</v>
      </c>
      <c r="N82" s="2">
        <v>795</v>
      </c>
      <c r="O82" s="9">
        <v>18810.060000000001</v>
      </c>
    </row>
    <row r="83" spans="1:15" hidden="1" x14ac:dyDescent="0.25">
      <c r="A83" s="7" t="s">
        <v>1</v>
      </c>
      <c r="B83" s="8">
        <v>2018</v>
      </c>
      <c r="C83" s="23">
        <v>44803.83</v>
      </c>
      <c r="D83">
        <v>2163</v>
      </c>
      <c r="E83">
        <v>1374</v>
      </c>
      <c r="F83" s="20">
        <v>270.39999999999998</v>
      </c>
      <c r="G83">
        <v>2.2000000000000002</v>
      </c>
      <c r="H83" s="18">
        <v>512799</v>
      </c>
      <c r="I83">
        <v>63.5</v>
      </c>
      <c r="J83">
        <v>62.2</v>
      </c>
      <c r="K83" s="27">
        <v>16.5</v>
      </c>
      <c r="L83">
        <v>6.7</v>
      </c>
      <c r="M83" s="3">
        <v>923709</v>
      </c>
      <c r="N83" s="2">
        <v>131</v>
      </c>
      <c r="O83" s="1">
        <v>14809.75</v>
      </c>
    </row>
    <row r="84" spans="1:15" hidden="1" x14ac:dyDescent="0.25">
      <c r="A84" s="7" t="s">
        <v>2</v>
      </c>
      <c r="B84" s="8">
        <v>2018</v>
      </c>
      <c r="C84" s="23">
        <v>24142.690999999999</v>
      </c>
      <c r="D84">
        <v>1860.5</v>
      </c>
      <c r="E84">
        <v>1120.9000000000001</v>
      </c>
      <c r="F84">
        <v>189.6</v>
      </c>
      <c r="G84">
        <v>3</v>
      </c>
      <c r="H84" s="18">
        <v>350400</v>
      </c>
      <c r="I84">
        <v>60.5</v>
      </c>
      <c r="J84">
        <v>57.7</v>
      </c>
      <c r="K84" s="27">
        <v>20.6</v>
      </c>
      <c r="L84">
        <v>6.1</v>
      </c>
      <c r="M84" s="3">
        <v>794527</v>
      </c>
      <c r="N84" s="2"/>
    </row>
    <row r="85" spans="1:15" hidden="1" x14ac:dyDescent="0.25">
      <c r="A85" s="7" t="s">
        <v>3</v>
      </c>
      <c r="B85" s="8">
        <v>2018</v>
      </c>
      <c r="C85" s="23">
        <v>42375.671000000002</v>
      </c>
      <c r="D85">
        <v>922.4</v>
      </c>
      <c r="E85">
        <v>601</v>
      </c>
      <c r="F85" s="20">
        <v>101.399999999999</v>
      </c>
      <c r="G85">
        <v>1.85</v>
      </c>
      <c r="H85" s="18">
        <v>235200</v>
      </c>
      <c r="I85">
        <v>66.599999999999994</v>
      </c>
      <c r="J85">
        <v>65.400000000000006</v>
      </c>
      <c r="K85" s="27">
        <v>15.6</v>
      </c>
      <c r="L85">
        <v>5.9</v>
      </c>
      <c r="M85" s="3">
        <v>393911</v>
      </c>
      <c r="N85" s="2">
        <v>261</v>
      </c>
      <c r="O85">
        <v>19733.79</v>
      </c>
    </row>
    <row r="86" spans="1:15" hidden="1" x14ac:dyDescent="0.25">
      <c r="A86" s="7" t="s">
        <v>14</v>
      </c>
      <c r="B86" s="8">
        <v>2020</v>
      </c>
      <c r="C86" s="23">
        <v>46336.101000000002</v>
      </c>
      <c r="D86">
        <v>1200</v>
      </c>
      <c r="E86">
        <v>770.9</v>
      </c>
      <c r="F86" s="20">
        <v>147.19999999999999</v>
      </c>
      <c r="G86">
        <v>1.96</v>
      </c>
      <c r="H86" s="18">
        <v>315497</v>
      </c>
      <c r="I86">
        <v>64.099999999999994</v>
      </c>
      <c r="J86">
        <v>58.1</v>
      </c>
      <c r="K86" s="27">
        <v>14.3</v>
      </c>
      <c r="L86">
        <v>5.9</v>
      </c>
      <c r="M86" s="3">
        <v>481328</v>
      </c>
      <c r="N86" s="1">
        <v>405</v>
      </c>
      <c r="O86" s="1">
        <v>26033.57</v>
      </c>
    </row>
    <row r="87" spans="1:15" x14ac:dyDescent="0.25">
      <c r="A87" s="7" t="s">
        <v>4</v>
      </c>
      <c r="B87" s="8">
        <v>2018</v>
      </c>
      <c r="C87" s="23">
        <v>56289.94</v>
      </c>
      <c r="D87">
        <v>1664.7</v>
      </c>
      <c r="E87">
        <v>1065.3</v>
      </c>
      <c r="F87">
        <v>158</v>
      </c>
      <c r="G87">
        <v>2.15</v>
      </c>
      <c r="H87" s="18">
        <v>365800</v>
      </c>
      <c r="I87">
        <v>66.599999999999994</v>
      </c>
      <c r="J87">
        <v>63.7</v>
      </c>
      <c r="K87" s="27">
        <v>16.2</v>
      </c>
      <c r="L87">
        <v>5.6</v>
      </c>
      <c r="M87" s="3">
        <v>710910</v>
      </c>
      <c r="N87" s="2">
        <v>213</v>
      </c>
      <c r="O87" s="1">
        <v>11825.2</v>
      </c>
    </row>
    <row r="88" spans="1:15" hidden="1" x14ac:dyDescent="0.25">
      <c r="A88" s="7" t="s">
        <v>5</v>
      </c>
      <c r="B88" s="8">
        <v>2018</v>
      </c>
      <c r="C88" s="23">
        <v>73030.81</v>
      </c>
      <c r="D88">
        <v>2503.5</v>
      </c>
      <c r="E88">
        <v>1588.8</v>
      </c>
      <c r="F88">
        <v>351.5</v>
      </c>
      <c r="G88">
        <v>1.85</v>
      </c>
      <c r="H88" s="18">
        <v>656600</v>
      </c>
      <c r="I88">
        <v>63.3</v>
      </c>
      <c r="J88">
        <v>60.7</v>
      </c>
      <c r="K88" s="27">
        <v>13.5</v>
      </c>
      <c r="L88">
        <v>7.4</v>
      </c>
      <c r="M88" s="3">
        <v>1069120</v>
      </c>
      <c r="N88" s="2">
        <v>8045.1029600000002</v>
      </c>
      <c r="O88" s="1">
        <v>2286.46</v>
      </c>
    </row>
    <row r="89" spans="1:15" hidden="1" x14ac:dyDescent="0.25">
      <c r="A89" s="7" t="s">
        <v>6</v>
      </c>
      <c r="B89" s="8">
        <v>2018</v>
      </c>
      <c r="C89" s="23">
        <v>5885.3639999999996</v>
      </c>
      <c r="D89">
        <v>253.5</v>
      </c>
      <c r="E89">
        <v>158.5</v>
      </c>
      <c r="F89">
        <v>34.1</v>
      </c>
      <c r="G89">
        <v>2.17</v>
      </c>
      <c r="H89" s="18">
        <v>59900</v>
      </c>
      <c r="I89">
        <v>62.7</v>
      </c>
      <c r="J89">
        <v>61.4</v>
      </c>
      <c r="K89" s="27">
        <v>17.2</v>
      </c>
      <c r="L89">
        <v>8.1</v>
      </c>
      <c r="M89" s="3">
        <v>108257</v>
      </c>
      <c r="N89" s="2">
        <v>28</v>
      </c>
      <c r="O89" s="1">
        <v>3472.77</v>
      </c>
    </row>
    <row r="90" spans="1:15" hidden="1" x14ac:dyDescent="0.25">
      <c r="A90" s="7" t="s">
        <v>18</v>
      </c>
      <c r="B90" s="8">
        <v>2018</v>
      </c>
      <c r="C90" s="23">
        <v>91234.235000000001</v>
      </c>
      <c r="D90">
        <v>1762.8</v>
      </c>
      <c r="E90">
        <v>1198.9000000000001</v>
      </c>
      <c r="F90">
        <v>203.4</v>
      </c>
      <c r="G90">
        <v>1.32</v>
      </c>
      <c r="H90" s="18">
        <v>480200</v>
      </c>
      <c r="I90">
        <v>67.7</v>
      </c>
      <c r="J90">
        <v>65.2</v>
      </c>
      <c r="K90" s="27">
        <v>11.7</v>
      </c>
      <c r="L90">
        <v>6.4</v>
      </c>
      <c r="M90" s="3">
        <v>752804</v>
      </c>
    </row>
    <row r="91" spans="1:15" hidden="1" x14ac:dyDescent="0.25">
      <c r="A91" s="7" t="s">
        <v>7</v>
      </c>
      <c r="B91" s="8">
        <v>2018</v>
      </c>
      <c r="C91" s="23">
        <v>85012.016000000003</v>
      </c>
      <c r="D91">
        <v>3898.4</v>
      </c>
      <c r="E91">
        <v>2758</v>
      </c>
      <c r="F91">
        <v>282.5</v>
      </c>
      <c r="G91">
        <v>1.43</v>
      </c>
      <c r="H91" s="18">
        <v>690600</v>
      </c>
      <c r="I91">
        <v>68.2</v>
      </c>
      <c r="J91">
        <v>64.099999999999994</v>
      </c>
      <c r="K91" s="27">
        <v>13.6</v>
      </c>
      <c r="L91">
        <v>3.6</v>
      </c>
      <c r="M91" s="3">
        <v>1664812</v>
      </c>
      <c r="N91" s="2"/>
    </row>
    <row r="92" spans="1:15" hidden="1" x14ac:dyDescent="0.25">
      <c r="A92" s="7" t="s">
        <v>8</v>
      </c>
      <c r="B92" s="8">
        <v>2018</v>
      </c>
      <c r="C92" s="23">
        <v>133009.823</v>
      </c>
      <c r="D92">
        <v>2791.7</v>
      </c>
      <c r="E92">
        <v>1834.7</v>
      </c>
      <c r="F92">
        <v>297.2</v>
      </c>
      <c r="G92">
        <v>1.62</v>
      </c>
      <c r="H92" s="18">
        <v>654600</v>
      </c>
      <c r="I92">
        <v>67.900000000000006</v>
      </c>
      <c r="J92">
        <v>65.8</v>
      </c>
      <c r="K92" s="27">
        <v>13.1</v>
      </c>
      <c r="L92">
        <v>5</v>
      </c>
      <c r="M92" s="3">
        <v>1192195</v>
      </c>
      <c r="N92" s="2"/>
    </row>
    <row r="93" spans="1:15" hidden="1" x14ac:dyDescent="0.25">
      <c r="A93" s="7" t="s">
        <v>9</v>
      </c>
      <c r="B93" s="8">
        <v>2018</v>
      </c>
      <c r="C93" s="23">
        <v>323215.43900000001</v>
      </c>
      <c r="D93">
        <v>6475</v>
      </c>
      <c r="E93">
        <v>4443.3</v>
      </c>
      <c r="F93">
        <v>747.4</v>
      </c>
      <c r="G93">
        <v>1.67</v>
      </c>
      <c r="H93" s="18">
        <v>1760000</v>
      </c>
      <c r="I93">
        <v>76.3</v>
      </c>
      <c r="J93">
        <v>74.3</v>
      </c>
      <c r="K93" s="27">
        <v>15.8</v>
      </c>
      <c r="L93">
        <v>4.2</v>
      </c>
      <c r="M93" s="3">
        <v>2765149</v>
      </c>
      <c r="N93" s="2"/>
    </row>
    <row r="94" spans="1:15" hidden="1" x14ac:dyDescent="0.25">
      <c r="A94" s="7" t="s">
        <v>10</v>
      </c>
      <c r="B94" s="8">
        <v>2018</v>
      </c>
      <c r="C94" s="23">
        <v>34838.207999999999</v>
      </c>
      <c r="D94">
        <v>1228.3</v>
      </c>
      <c r="E94">
        <v>749.5</v>
      </c>
      <c r="F94">
        <v>108</v>
      </c>
      <c r="G94">
        <v>3.11</v>
      </c>
      <c r="H94" s="18">
        <v>258800</v>
      </c>
      <c r="I94">
        <v>60.2</v>
      </c>
      <c r="J94">
        <v>56.8</v>
      </c>
      <c r="K94" s="27">
        <v>23</v>
      </c>
      <c r="L94">
        <v>5.8</v>
      </c>
      <c r="M94" s="3">
        <v>524546</v>
      </c>
      <c r="N94" s="2"/>
    </row>
    <row r="95" spans="1:15" hidden="1" x14ac:dyDescent="0.25">
      <c r="A95" s="7" t="s">
        <v>11</v>
      </c>
      <c r="B95" s="8">
        <v>2018</v>
      </c>
      <c r="C95" s="23">
        <v>220358.97399999999</v>
      </c>
      <c r="D95">
        <v>1790</v>
      </c>
      <c r="E95">
        <v>1238</v>
      </c>
      <c r="F95">
        <v>189.4</v>
      </c>
      <c r="G95">
        <v>1.47</v>
      </c>
      <c r="H95" s="18">
        <v>541800</v>
      </c>
      <c r="I95">
        <v>68.099999999999994</v>
      </c>
      <c r="J95">
        <v>63.2</v>
      </c>
      <c r="K95" s="27">
        <v>13.5</v>
      </c>
      <c r="L95">
        <v>4.7</v>
      </c>
      <c r="M95" s="3">
        <v>764420</v>
      </c>
      <c r="N95" s="1">
        <v>273</v>
      </c>
    </row>
    <row r="96" spans="1:15" hidden="1" x14ac:dyDescent="0.25">
      <c r="A96" s="7" t="s">
        <v>12</v>
      </c>
      <c r="B96" s="8">
        <v>2018</v>
      </c>
      <c r="C96" s="23">
        <v>7244.9409999999998</v>
      </c>
      <c r="D96">
        <v>99</v>
      </c>
      <c r="E96">
        <v>65.5</v>
      </c>
      <c r="F96">
        <v>7</v>
      </c>
      <c r="G96">
        <v>1.8</v>
      </c>
      <c r="H96" s="18">
        <v>25200</v>
      </c>
      <c r="I96">
        <v>65.099999999999994</v>
      </c>
      <c r="J96">
        <v>60.8</v>
      </c>
      <c r="K96" s="27">
        <v>17.100000000000001</v>
      </c>
      <c r="L96">
        <v>2.9</v>
      </c>
      <c r="M96" s="3">
        <v>42278</v>
      </c>
    </row>
    <row r="97" spans="1:15" hidden="1" x14ac:dyDescent="0.25">
      <c r="A97" s="7" t="s">
        <v>13</v>
      </c>
      <c r="B97" s="8">
        <v>2018</v>
      </c>
      <c r="D97">
        <v>97.2</v>
      </c>
      <c r="E97" s="20">
        <v>58.199999999999903</v>
      </c>
      <c r="F97" s="20">
        <v>3.4</v>
      </c>
      <c r="G97">
        <v>2.63</v>
      </c>
      <c r="H97" s="18">
        <v>32000</v>
      </c>
      <c r="I97">
        <v>76.2</v>
      </c>
      <c r="J97">
        <v>63.6</v>
      </c>
      <c r="K97" s="27">
        <v>24.7</v>
      </c>
      <c r="L97">
        <v>2.2000000000000002</v>
      </c>
      <c r="M97" s="3">
        <v>41509</v>
      </c>
      <c r="N97" s="1">
        <v>94</v>
      </c>
    </row>
    <row r="98" spans="1:15" hidden="1" x14ac:dyDescent="0.25">
      <c r="A98" s="7" t="s">
        <v>0</v>
      </c>
      <c r="B98" s="8">
        <v>2017</v>
      </c>
      <c r="C98" s="23">
        <v>123561.327</v>
      </c>
      <c r="D98">
        <v>3697</v>
      </c>
      <c r="E98">
        <v>2433.3000000000002</v>
      </c>
      <c r="F98">
        <v>401.8</v>
      </c>
      <c r="G98">
        <v>2.12</v>
      </c>
      <c r="H98" s="18">
        <v>932000</v>
      </c>
      <c r="I98">
        <v>67</v>
      </c>
      <c r="J98">
        <v>63</v>
      </c>
      <c r="K98" s="27">
        <v>16.5</v>
      </c>
      <c r="L98">
        <v>5.6</v>
      </c>
      <c r="M98" s="3">
        <v>1578804</v>
      </c>
      <c r="N98" s="2">
        <v>667</v>
      </c>
      <c r="O98" s="9">
        <v>17785.830000000002</v>
      </c>
    </row>
    <row r="99" spans="1:15" hidden="1" x14ac:dyDescent="0.25">
      <c r="A99" s="7" t="s">
        <v>1</v>
      </c>
      <c r="B99" s="8">
        <v>2017</v>
      </c>
      <c r="C99" s="23">
        <v>43066.582999999999</v>
      </c>
      <c r="D99">
        <v>2143.9</v>
      </c>
      <c r="E99">
        <v>1363.4</v>
      </c>
      <c r="F99">
        <v>257.3</v>
      </c>
      <c r="G99">
        <v>2.31</v>
      </c>
      <c r="H99" s="18">
        <v>504700</v>
      </c>
      <c r="I99">
        <v>64.7</v>
      </c>
      <c r="J99">
        <v>62.6</v>
      </c>
      <c r="K99" s="27">
        <v>17.100000000000001</v>
      </c>
      <c r="L99">
        <v>6.7</v>
      </c>
      <c r="M99" s="3">
        <v>915552</v>
      </c>
      <c r="N99" s="2">
        <v>135</v>
      </c>
      <c r="O99" s="1">
        <v>10468.07</v>
      </c>
    </row>
    <row r="100" spans="1:15" hidden="1" x14ac:dyDescent="0.25">
      <c r="A100" s="7" t="s">
        <v>2</v>
      </c>
      <c r="B100" s="8">
        <v>2017</v>
      </c>
      <c r="C100" s="23">
        <v>23501.174999999999</v>
      </c>
      <c r="D100">
        <v>1829</v>
      </c>
      <c r="E100">
        <v>1100.4000000000001</v>
      </c>
      <c r="F100">
        <v>180.5</v>
      </c>
      <c r="G100">
        <v>3.16</v>
      </c>
      <c r="H100" s="18">
        <v>346000</v>
      </c>
      <c r="I100">
        <v>61.1</v>
      </c>
      <c r="J100">
        <v>58.3</v>
      </c>
      <c r="K100" s="27">
        <v>21.4</v>
      </c>
      <c r="L100">
        <v>6.1</v>
      </c>
      <c r="M100" s="3">
        <v>781074</v>
      </c>
      <c r="N100" s="2"/>
    </row>
    <row r="101" spans="1:15" hidden="1" x14ac:dyDescent="0.25">
      <c r="A101" s="7" t="s">
        <v>3</v>
      </c>
      <c r="B101" s="8">
        <v>2017</v>
      </c>
      <c r="C101" s="23">
        <v>40829.985999999997</v>
      </c>
      <c r="D101">
        <v>913.1</v>
      </c>
      <c r="E101">
        <v>595.79999999999995</v>
      </c>
      <c r="F101">
        <v>97.2</v>
      </c>
      <c r="G101">
        <v>1.9</v>
      </c>
      <c r="H101" s="18">
        <v>230300</v>
      </c>
      <c r="I101">
        <v>65.599999999999994</v>
      </c>
      <c r="J101">
        <v>64.400000000000006</v>
      </c>
      <c r="K101" s="27">
        <v>15.8</v>
      </c>
      <c r="L101">
        <v>6</v>
      </c>
      <c r="M101" s="3">
        <v>389939</v>
      </c>
      <c r="N101" s="2">
        <v>284</v>
      </c>
      <c r="O101" s="1">
        <v>19581.04</v>
      </c>
    </row>
    <row r="102" spans="1:15" hidden="1" x14ac:dyDescent="0.25">
      <c r="A102" s="7" t="s">
        <v>14</v>
      </c>
      <c r="B102" s="8">
        <v>2021</v>
      </c>
      <c r="C102" s="23">
        <v>47787.091999999997</v>
      </c>
      <c r="D102">
        <v>1204.2</v>
      </c>
      <c r="E102">
        <v>767.7</v>
      </c>
      <c r="F102">
        <v>135.5</v>
      </c>
      <c r="G102">
        <v>1.8</v>
      </c>
      <c r="H102" s="18">
        <v>324700</v>
      </c>
      <c r="I102">
        <v>63.3</v>
      </c>
      <c r="J102">
        <v>57.2</v>
      </c>
      <c r="K102" s="27">
        <v>13.9</v>
      </c>
      <c r="L102">
        <v>7.6</v>
      </c>
      <c r="M102" s="3">
        <v>482182</v>
      </c>
      <c r="N102" s="2">
        <v>434</v>
      </c>
      <c r="O102" s="1">
        <v>30796.54</v>
      </c>
    </row>
    <row r="103" spans="1:15" x14ac:dyDescent="0.25">
      <c r="A103" s="7" t="s">
        <v>4</v>
      </c>
      <c r="B103" s="8">
        <v>2017</v>
      </c>
      <c r="C103" s="23">
        <v>54591.139000000003</v>
      </c>
      <c r="D103">
        <v>1647</v>
      </c>
      <c r="E103">
        <v>1052.5</v>
      </c>
      <c r="F103">
        <v>149.9</v>
      </c>
      <c r="G103">
        <v>2.2400000000000002</v>
      </c>
      <c r="H103" s="18">
        <v>360200</v>
      </c>
      <c r="I103">
        <v>65.3</v>
      </c>
      <c r="J103">
        <v>62.2</v>
      </c>
      <c r="K103" s="27">
        <v>16.7</v>
      </c>
      <c r="L103">
        <v>5.6</v>
      </c>
      <c r="M103" s="3">
        <v>703351</v>
      </c>
      <c r="N103" s="2">
        <v>353</v>
      </c>
      <c r="O103" s="1">
        <v>11580.99</v>
      </c>
    </row>
    <row r="104" spans="1:15" hidden="1" x14ac:dyDescent="0.25">
      <c r="A104" s="7" t="s">
        <v>5</v>
      </c>
      <c r="B104" s="8">
        <v>2017</v>
      </c>
      <c r="C104" s="23">
        <v>69336.570999999996</v>
      </c>
      <c r="D104">
        <v>2493.1999999999998</v>
      </c>
      <c r="E104">
        <v>1579.1</v>
      </c>
      <c r="F104">
        <v>335</v>
      </c>
      <c r="G104">
        <v>1.95</v>
      </c>
      <c r="H104" s="18">
        <v>647400</v>
      </c>
      <c r="I104">
        <v>63</v>
      </c>
      <c r="J104">
        <v>59.8</v>
      </c>
      <c r="K104" s="27">
        <v>14</v>
      </c>
      <c r="L104">
        <v>7.2</v>
      </c>
      <c r="M104" s="3">
        <v>1064721</v>
      </c>
      <c r="N104" s="2">
        <v>3443.7766000000001</v>
      </c>
      <c r="O104" s="1">
        <v>2182.4299999999998</v>
      </c>
    </row>
    <row r="105" spans="1:15" hidden="1" x14ac:dyDescent="0.25">
      <c r="A105" s="7" t="s">
        <v>6</v>
      </c>
      <c r="B105" s="8">
        <v>2017</v>
      </c>
      <c r="C105" s="23">
        <v>5694.6480000000001</v>
      </c>
      <c r="D105">
        <v>252</v>
      </c>
      <c r="E105">
        <v>157.9</v>
      </c>
      <c r="F105">
        <v>32.9</v>
      </c>
      <c r="G105">
        <v>2.2599999999999998</v>
      </c>
      <c r="H105" s="18">
        <v>59000</v>
      </c>
      <c r="I105">
        <v>59.9</v>
      </c>
      <c r="J105">
        <v>58.4</v>
      </c>
      <c r="K105" s="27">
        <v>17.600000000000001</v>
      </c>
      <c r="L105">
        <v>8</v>
      </c>
      <c r="M105" s="3">
        <v>107617</v>
      </c>
      <c r="N105" s="2">
        <v>23</v>
      </c>
      <c r="O105" s="1">
        <v>3547.08</v>
      </c>
    </row>
    <row r="106" spans="1:15" hidden="1" x14ac:dyDescent="0.25">
      <c r="A106" s="7" t="s">
        <v>18</v>
      </c>
      <c r="B106" s="8">
        <v>2017</v>
      </c>
      <c r="C106" s="23">
        <v>86767.823000000004</v>
      </c>
      <c r="D106">
        <v>1744.1</v>
      </c>
      <c r="E106">
        <v>1186.2</v>
      </c>
      <c r="F106">
        <v>194.9</v>
      </c>
      <c r="G106">
        <v>1.39</v>
      </c>
      <c r="H106" s="18">
        <v>470400</v>
      </c>
      <c r="I106">
        <v>67.5</v>
      </c>
      <c r="J106">
        <v>65.400000000000006</v>
      </c>
      <c r="K106" s="27">
        <v>12.3</v>
      </c>
      <c r="L106">
        <v>6.2</v>
      </c>
      <c r="M106" s="3">
        <v>744818</v>
      </c>
      <c r="N106" s="2"/>
    </row>
    <row r="107" spans="1:15" hidden="1" x14ac:dyDescent="0.25">
      <c r="A107" s="7" t="s">
        <v>7</v>
      </c>
      <c r="B107" s="8">
        <v>2017</v>
      </c>
      <c r="C107" s="23">
        <v>83793.256999999998</v>
      </c>
      <c r="D107">
        <v>3855.9</v>
      </c>
      <c r="E107">
        <v>2718.8</v>
      </c>
      <c r="F107">
        <v>276.7</v>
      </c>
      <c r="G107">
        <v>1.43</v>
      </c>
      <c r="H107" s="18">
        <v>678800</v>
      </c>
      <c r="I107">
        <v>68.400000000000006</v>
      </c>
      <c r="J107">
        <v>64.099999999999994</v>
      </c>
      <c r="K107" s="27">
        <v>13.6</v>
      </c>
      <c r="L107">
        <v>3.6</v>
      </c>
      <c r="M107" s="3">
        <v>1646662</v>
      </c>
      <c r="N107" s="2"/>
    </row>
    <row r="108" spans="1:15" hidden="1" x14ac:dyDescent="0.25">
      <c r="A108" s="7" t="s">
        <v>8</v>
      </c>
      <c r="B108" s="8">
        <v>2017</v>
      </c>
      <c r="C108" s="23">
        <v>130168.60799999999</v>
      </c>
      <c r="D108">
        <v>2766.3</v>
      </c>
      <c r="E108">
        <v>1809</v>
      </c>
      <c r="F108">
        <v>282.8</v>
      </c>
      <c r="G108">
        <v>1.69</v>
      </c>
      <c r="H108" s="18">
        <v>642100</v>
      </c>
      <c r="I108">
        <v>67.8</v>
      </c>
      <c r="J108">
        <v>65.7</v>
      </c>
      <c r="K108" s="27">
        <v>13.6</v>
      </c>
      <c r="L108">
        <v>4.7</v>
      </c>
      <c r="M108" s="3">
        <v>1181348</v>
      </c>
      <c r="N108" s="2"/>
    </row>
    <row r="109" spans="1:15" hidden="1" x14ac:dyDescent="0.25">
      <c r="A109" s="7" t="s">
        <v>9</v>
      </c>
      <c r="B109" s="8">
        <v>2017</v>
      </c>
      <c r="C109" s="23">
        <v>302186.45</v>
      </c>
      <c r="D109">
        <v>6380.7</v>
      </c>
      <c r="E109">
        <v>4388.5</v>
      </c>
      <c r="F109">
        <v>714.4</v>
      </c>
      <c r="G109">
        <v>1.7</v>
      </c>
      <c r="H109" s="18">
        <v>1714600</v>
      </c>
      <c r="I109">
        <v>75.7</v>
      </c>
      <c r="J109">
        <v>73.5</v>
      </c>
      <c r="K109" s="27">
        <v>16.3</v>
      </c>
      <c r="L109">
        <v>4.2</v>
      </c>
      <c r="M109" s="3">
        <v>2724878</v>
      </c>
      <c r="N109" s="2"/>
    </row>
    <row r="110" spans="1:15" hidden="1" x14ac:dyDescent="0.25">
      <c r="A110" s="7" t="s">
        <v>10</v>
      </c>
      <c r="B110" s="8">
        <v>2017</v>
      </c>
      <c r="C110" s="23">
        <v>33978.557000000001</v>
      </c>
      <c r="D110">
        <v>1208</v>
      </c>
      <c r="E110">
        <v>738.1</v>
      </c>
      <c r="F110">
        <v>102.4</v>
      </c>
      <c r="G110">
        <v>3.16</v>
      </c>
      <c r="H110" s="18">
        <v>253200</v>
      </c>
      <c r="I110">
        <v>60.2</v>
      </c>
      <c r="J110">
        <v>56.5</v>
      </c>
      <c r="K110" s="27">
        <v>23.1</v>
      </c>
      <c r="L110">
        <v>5.8</v>
      </c>
      <c r="M110" s="3">
        <v>515876</v>
      </c>
      <c r="N110" s="2"/>
    </row>
    <row r="111" spans="1:15" hidden="1" x14ac:dyDescent="0.25">
      <c r="A111" s="7" t="s">
        <v>11</v>
      </c>
      <c r="B111" s="8">
        <v>2017</v>
      </c>
      <c r="C111" s="23">
        <v>206175.307</v>
      </c>
      <c r="D111">
        <v>1793.2</v>
      </c>
      <c r="E111">
        <v>1244.8</v>
      </c>
      <c r="F111">
        <v>181.2</v>
      </c>
      <c r="G111">
        <v>1.46</v>
      </c>
      <c r="H111" s="18">
        <v>530600</v>
      </c>
      <c r="I111">
        <v>68.7</v>
      </c>
      <c r="J111">
        <v>64.5</v>
      </c>
      <c r="K111" s="27">
        <v>13.8</v>
      </c>
      <c r="L111">
        <v>4.5999999999999996</v>
      </c>
      <c r="M111" s="3">
        <v>765786</v>
      </c>
      <c r="N111" s="1">
        <v>343</v>
      </c>
    </row>
    <row r="112" spans="1:15" hidden="1" x14ac:dyDescent="0.25">
      <c r="A112" s="7" t="s">
        <v>12</v>
      </c>
      <c r="B112" s="8">
        <v>2017</v>
      </c>
      <c r="C112" s="23">
        <v>6789.8059999999996</v>
      </c>
      <c r="D112">
        <v>97.6</v>
      </c>
      <c r="E112">
        <v>64.7</v>
      </c>
      <c r="F112">
        <v>6.7</v>
      </c>
      <c r="G112">
        <v>1.82</v>
      </c>
      <c r="H112" s="18">
        <v>24400</v>
      </c>
      <c r="I112">
        <v>63.7</v>
      </c>
      <c r="J112">
        <v>57.2</v>
      </c>
      <c r="K112" s="27">
        <v>17.3</v>
      </c>
      <c r="L112">
        <v>2.5</v>
      </c>
      <c r="M112" s="3">
        <v>41680</v>
      </c>
      <c r="N112" s="2"/>
    </row>
    <row r="113" spans="1:14" hidden="1" x14ac:dyDescent="0.25">
      <c r="A113" s="7" t="s">
        <v>13</v>
      </c>
      <c r="B113" s="8">
        <v>2017</v>
      </c>
      <c r="D113">
        <v>87.5</v>
      </c>
      <c r="E113">
        <v>51.2</v>
      </c>
      <c r="F113">
        <v>3</v>
      </c>
      <c r="G113">
        <v>2.56</v>
      </c>
      <c r="H113" s="18">
        <v>30300</v>
      </c>
      <c r="I113">
        <v>76.5</v>
      </c>
      <c r="J113">
        <v>71.7</v>
      </c>
      <c r="K113" s="27">
        <v>28.8</v>
      </c>
      <c r="L113">
        <v>2.6</v>
      </c>
      <c r="M113" s="3">
        <v>37367</v>
      </c>
      <c r="N113" s="2">
        <v>168</v>
      </c>
    </row>
    <row r="114" spans="1:14" hidden="1" x14ac:dyDescent="0.25">
      <c r="A114" s="7" t="s">
        <v>0</v>
      </c>
      <c r="B114" s="8">
        <v>2016</v>
      </c>
      <c r="C114" s="23">
        <v>116682.227</v>
      </c>
      <c r="D114">
        <v>3651.8</v>
      </c>
      <c r="E114">
        <v>2401.6</v>
      </c>
      <c r="F114">
        <v>412.8</v>
      </c>
      <c r="G114">
        <v>2.09</v>
      </c>
      <c r="H114" s="18">
        <v>914700</v>
      </c>
      <c r="I114">
        <v>66.599999999999994</v>
      </c>
      <c r="J114">
        <v>62.5</v>
      </c>
      <c r="K114" s="27">
        <v>16.3</v>
      </c>
      <c r="L114">
        <v>5.5</v>
      </c>
      <c r="M114" s="3">
        <v>1559501.2</v>
      </c>
      <c r="N114" s="1">
        <f>28.84+28.64+32.43+24.72+29.2+29.65+24.95+34.89+32.39+43.18+63.49+53.72</f>
        <v>426.1</v>
      </c>
    </row>
    <row r="115" spans="1:14" hidden="1" x14ac:dyDescent="0.25">
      <c r="A115" s="7" t="s">
        <v>1</v>
      </c>
      <c r="B115" s="8">
        <v>2016</v>
      </c>
      <c r="C115" s="23">
        <v>41155.714999999997</v>
      </c>
      <c r="D115">
        <v>2119.6999999999998</v>
      </c>
      <c r="E115">
        <v>1346</v>
      </c>
      <c r="F115">
        <v>262.39999999999998</v>
      </c>
      <c r="G115">
        <v>2.31</v>
      </c>
      <c r="H115" s="18">
        <v>496800</v>
      </c>
      <c r="I115">
        <v>64.2</v>
      </c>
      <c r="J115">
        <v>61.9</v>
      </c>
      <c r="K115" s="27">
        <v>17</v>
      </c>
      <c r="L115">
        <v>6.5</v>
      </c>
      <c r="M115" s="3">
        <v>905217.9</v>
      </c>
      <c r="N115" s="1">
        <f>15.04+16.19+14.83+16.41+13.39+13.05+19.27+17.72+11.53+12.04+14.48+14.13</f>
        <v>178.07999999999996</v>
      </c>
    </row>
    <row r="116" spans="1:14" hidden="1" x14ac:dyDescent="0.25">
      <c r="A116" s="7" t="s">
        <v>2</v>
      </c>
      <c r="B116" s="8">
        <v>2016</v>
      </c>
      <c r="C116" s="23">
        <v>22475.73</v>
      </c>
      <c r="D116">
        <v>1796.7</v>
      </c>
      <c r="E116">
        <v>1075.9000000000001</v>
      </c>
      <c r="F116" s="20">
        <v>187.29999999999899</v>
      </c>
      <c r="G116">
        <v>3.23</v>
      </c>
      <c r="H116" s="18">
        <v>341600</v>
      </c>
      <c r="I116">
        <v>59.1</v>
      </c>
      <c r="J116">
        <v>55.8</v>
      </c>
      <c r="K116" s="27">
        <v>21.4</v>
      </c>
      <c r="L116">
        <v>6</v>
      </c>
    </row>
    <row r="117" spans="1:14" hidden="1" x14ac:dyDescent="0.25">
      <c r="A117" s="7" t="s">
        <v>3</v>
      </c>
      <c r="B117" s="8">
        <v>2016</v>
      </c>
      <c r="C117" s="23">
        <v>37712.735999999997</v>
      </c>
      <c r="D117">
        <v>901.1</v>
      </c>
      <c r="E117">
        <v>588.29999999999995</v>
      </c>
      <c r="F117">
        <v>114.2</v>
      </c>
      <c r="G117">
        <v>1.96</v>
      </c>
      <c r="H117" s="18">
        <v>225300</v>
      </c>
      <c r="I117">
        <v>65.400000000000006</v>
      </c>
      <c r="J117">
        <v>63.9</v>
      </c>
      <c r="K117" s="27">
        <v>16</v>
      </c>
      <c r="L117">
        <v>5.8</v>
      </c>
      <c r="M117" s="3">
        <v>384814.8</v>
      </c>
      <c r="N117" s="1">
        <f>19.6+23.6+21.17+14.35+19.34+20.84+16.17+19.33+16.82+17.78+23.49+26.07</f>
        <v>238.55999999999997</v>
      </c>
    </row>
    <row r="118" spans="1:14" hidden="1" x14ac:dyDescent="0.25">
      <c r="A118" s="7" t="s">
        <v>14</v>
      </c>
      <c r="B118" s="8">
        <v>2016</v>
      </c>
      <c r="C118" s="23">
        <v>41771.245999999999</v>
      </c>
      <c r="D118">
        <v>1099.3</v>
      </c>
      <c r="E118">
        <v>713.8</v>
      </c>
      <c r="F118">
        <v>139.5</v>
      </c>
      <c r="G118">
        <v>2.17</v>
      </c>
      <c r="H118" s="18">
        <v>275900</v>
      </c>
      <c r="I118">
        <v>64.7</v>
      </c>
      <c r="J118">
        <v>61.5</v>
      </c>
      <c r="K118" s="27">
        <v>16.399999999999999</v>
      </c>
      <c r="L118">
        <v>6.2</v>
      </c>
      <c r="M118" s="3">
        <v>469456.1</v>
      </c>
    </row>
    <row r="119" spans="1:14" hidden="1" x14ac:dyDescent="0.25">
      <c r="A119" s="7" t="s">
        <v>4</v>
      </c>
      <c r="B119" s="8">
        <v>2016</v>
      </c>
      <c r="C119" s="23">
        <v>50875.222000000002</v>
      </c>
      <c r="D119">
        <v>1626.7</v>
      </c>
      <c r="E119">
        <v>1036.7</v>
      </c>
      <c r="F119">
        <v>182.7</v>
      </c>
      <c r="G119">
        <v>2.29</v>
      </c>
      <c r="H119" s="18">
        <v>354800</v>
      </c>
      <c r="I119">
        <v>66</v>
      </c>
      <c r="J119">
        <v>63.4</v>
      </c>
      <c r="K119" s="27">
        <v>17</v>
      </c>
      <c r="L119">
        <v>5.5</v>
      </c>
      <c r="M119" s="3">
        <v>694682.2</v>
      </c>
      <c r="N119" s="1">
        <f>31.92+25.82+27.99+26.32+31.94+38.94+33.57+41.97+29.76+28.9+35.05+33.36</f>
        <v>385.54</v>
      </c>
    </row>
    <row r="120" spans="1:14" hidden="1" x14ac:dyDescent="0.25">
      <c r="A120" s="7" t="s">
        <v>5</v>
      </c>
      <c r="B120" s="8">
        <v>2016</v>
      </c>
      <c r="C120" s="23">
        <v>65958.409</v>
      </c>
      <c r="D120">
        <v>2482.1</v>
      </c>
      <c r="E120">
        <v>1566</v>
      </c>
      <c r="F120">
        <v>385.2</v>
      </c>
      <c r="G120">
        <v>2.04</v>
      </c>
      <c r="H120" s="18">
        <v>638100</v>
      </c>
      <c r="I120">
        <v>61.7</v>
      </c>
      <c r="J120">
        <v>58.9</v>
      </c>
      <c r="K120" s="27">
        <v>14.4</v>
      </c>
      <c r="L120">
        <v>7.2</v>
      </c>
    </row>
    <row r="121" spans="1:14" hidden="1" x14ac:dyDescent="0.25">
      <c r="A121" s="7" t="s">
        <v>6</v>
      </c>
      <c r="B121" s="8">
        <v>2016</v>
      </c>
      <c r="C121" s="23">
        <v>5569.5839999999998</v>
      </c>
      <c r="D121">
        <v>251</v>
      </c>
      <c r="E121">
        <v>157.5</v>
      </c>
      <c r="F121">
        <v>34.200000000000003</v>
      </c>
      <c r="G121">
        <v>2.2799999999999998</v>
      </c>
      <c r="H121" s="18">
        <v>58200</v>
      </c>
      <c r="I121">
        <v>61.6</v>
      </c>
      <c r="J121">
        <v>59.6</v>
      </c>
      <c r="K121" s="27">
        <v>17.5</v>
      </c>
      <c r="L121">
        <v>7.5</v>
      </c>
      <c r="M121" s="3">
        <v>107189.6</v>
      </c>
      <c r="N121" s="1">
        <f>0.44+0.41+0.45+0.54+0.59+0.36+0.59+0.67+0.53+0.6+0.64+0.43</f>
        <v>6.2499999999999991</v>
      </c>
    </row>
    <row r="122" spans="1:14" hidden="1" x14ac:dyDescent="0.25">
      <c r="A122" s="7" t="s">
        <v>18</v>
      </c>
      <c r="B122" s="8">
        <v>2016</v>
      </c>
      <c r="C122" s="23">
        <v>82493.278999999995</v>
      </c>
      <c r="D122">
        <v>1717.7</v>
      </c>
      <c r="E122">
        <v>1168.8</v>
      </c>
      <c r="F122">
        <v>230.9</v>
      </c>
      <c r="G122">
        <v>1.44</v>
      </c>
      <c r="H122" s="18">
        <v>460600</v>
      </c>
      <c r="I122">
        <v>69</v>
      </c>
      <c r="J122">
        <v>66.8</v>
      </c>
      <c r="K122" s="27">
        <v>12.7</v>
      </c>
      <c r="L122">
        <v>6.2</v>
      </c>
    </row>
    <row r="123" spans="1:14" hidden="1" x14ac:dyDescent="0.25">
      <c r="A123" s="7" t="s">
        <v>7</v>
      </c>
      <c r="B123" s="8">
        <v>2016</v>
      </c>
      <c r="C123" s="23">
        <v>77518.046000000002</v>
      </c>
      <c r="D123">
        <v>3802.8</v>
      </c>
      <c r="E123">
        <v>2667.5</v>
      </c>
      <c r="F123">
        <v>227.8</v>
      </c>
      <c r="G123">
        <v>1.44</v>
      </c>
      <c r="H123" s="18">
        <v>667000</v>
      </c>
      <c r="I123">
        <v>70.8</v>
      </c>
      <c r="J123">
        <v>66.5</v>
      </c>
      <c r="K123" s="27">
        <v>13.7</v>
      </c>
      <c r="L123">
        <v>3.4</v>
      </c>
    </row>
    <row r="124" spans="1:14" hidden="1" x14ac:dyDescent="0.25">
      <c r="A124" s="7" t="s">
        <v>8</v>
      </c>
      <c r="B124" s="8">
        <v>2016</v>
      </c>
      <c r="C124" s="23">
        <v>124512.946</v>
      </c>
      <c r="D124">
        <v>2738.7</v>
      </c>
      <c r="E124">
        <v>1782.7</v>
      </c>
      <c r="F124">
        <v>318.89999999999998</v>
      </c>
      <c r="G124">
        <v>1.74</v>
      </c>
      <c r="H124" s="18">
        <v>630000</v>
      </c>
      <c r="I124">
        <v>67.7</v>
      </c>
      <c r="J124">
        <v>64.900000000000006</v>
      </c>
      <c r="K124" s="27">
        <v>13.9</v>
      </c>
      <c r="L124">
        <v>4.5999999999999996</v>
      </c>
    </row>
    <row r="125" spans="1:14" hidden="1" x14ac:dyDescent="0.25">
      <c r="A125" s="7" t="s">
        <v>9</v>
      </c>
      <c r="B125" s="8">
        <v>2016</v>
      </c>
      <c r="C125" s="23">
        <v>281838.86499999999</v>
      </c>
      <c r="D125">
        <v>6291.5</v>
      </c>
      <c r="E125">
        <v>4335.8999999999996</v>
      </c>
      <c r="F125" s="20">
        <v>546.29999999999995</v>
      </c>
      <c r="G125">
        <v>1.73</v>
      </c>
      <c r="H125" s="18">
        <v>1668500</v>
      </c>
      <c r="I125">
        <v>74.2</v>
      </c>
      <c r="J125">
        <v>71.3</v>
      </c>
      <c r="K125" s="27">
        <v>16.600000000000001</v>
      </c>
      <c r="L125">
        <v>4.0999999999999996</v>
      </c>
    </row>
    <row r="126" spans="1:14" hidden="1" x14ac:dyDescent="0.25">
      <c r="A126" s="7" t="s">
        <v>10</v>
      </c>
      <c r="B126" s="8">
        <v>2016</v>
      </c>
      <c r="C126" s="23">
        <v>32133.080999999998</v>
      </c>
      <c r="D126">
        <v>1183.4000000000001</v>
      </c>
      <c r="E126">
        <v>722.1</v>
      </c>
      <c r="F126">
        <v>110.9</v>
      </c>
      <c r="G126">
        <v>3.24</v>
      </c>
      <c r="H126" s="18">
        <v>247700</v>
      </c>
      <c r="I126">
        <v>60</v>
      </c>
      <c r="J126">
        <v>56.6</v>
      </c>
      <c r="K126" s="27">
        <v>23.3</v>
      </c>
      <c r="L126">
        <v>5.8</v>
      </c>
    </row>
    <row r="127" spans="1:14" hidden="1" x14ac:dyDescent="0.25">
      <c r="A127" s="7" t="s">
        <v>11</v>
      </c>
      <c r="B127" s="8">
        <v>2016</v>
      </c>
      <c r="C127" s="23">
        <v>191640.98499999999</v>
      </c>
      <c r="D127">
        <v>1789.7</v>
      </c>
      <c r="E127">
        <v>1244.5</v>
      </c>
      <c r="F127" s="20">
        <v>196.79999999999899</v>
      </c>
      <c r="G127">
        <v>1.51</v>
      </c>
      <c r="H127" s="18">
        <v>519000</v>
      </c>
      <c r="I127">
        <v>68.099999999999994</v>
      </c>
      <c r="J127">
        <v>63.3</v>
      </c>
      <c r="K127" s="27">
        <v>14.4</v>
      </c>
      <c r="L127">
        <v>4.5</v>
      </c>
      <c r="M127" s="3">
        <v>764291.4</v>
      </c>
      <c r="N127" s="1">
        <f>32.6+25.79+25.84+25.12+33.84+54.02+45.06+50.99+35.79+33.98+35.17+31.18</f>
        <v>429.38000000000005</v>
      </c>
    </row>
    <row r="128" spans="1:14" hidden="1" x14ac:dyDescent="0.25">
      <c r="A128" s="7" t="s">
        <v>12</v>
      </c>
      <c r="B128" s="8">
        <v>2016</v>
      </c>
      <c r="C128" s="23">
        <v>6412.0309999999999</v>
      </c>
      <c r="D128">
        <v>96.8</v>
      </c>
      <c r="E128">
        <v>64.3</v>
      </c>
      <c r="F128">
        <v>7.3</v>
      </c>
      <c r="G128">
        <v>1.89</v>
      </c>
      <c r="H128" s="18">
        <v>23600</v>
      </c>
      <c r="I128">
        <v>66.5</v>
      </c>
      <c r="J128">
        <v>60.3</v>
      </c>
      <c r="K128" s="27">
        <v>18.100000000000001</v>
      </c>
      <c r="L128">
        <v>2.9</v>
      </c>
    </row>
    <row r="129" spans="1:14" hidden="1" x14ac:dyDescent="0.25">
      <c r="A129" s="7" t="s">
        <v>13</v>
      </c>
      <c r="B129" s="8">
        <v>2016</v>
      </c>
      <c r="D129">
        <v>84.4</v>
      </c>
      <c r="E129">
        <v>50</v>
      </c>
      <c r="F129">
        <v>4.3</v>
      </c>
      <c r="G129">
        <v>2.56</v>
      </c>
      <c r="H129" s="18">
        <v>28900</v>
      </c>
      <c r="I129">
        <v>77.599999999999994</v>
      </c>
      <c r="J129">
        <v>74.3</v>
      </c>
      <c r="K129" s="27">
        <v>30.4</v>
      </c>
      <c r="L129">
        <v>1.9</v>
      </c>
      <c r="M129" s="3">
        <v>36043</v>
      </c>
      <c r="N129" s="1">
        <f>6.31+5.56+6.32+10.52+7.05+9.85+16.58+7.15+4.57+4.64+5.85+5.4</f>
        <v>89.8</v>
      </c>
    </row>
    <row r="130" spans="1:14" hidden="1" x14ac:dyDescent="0.25">
      <c r="A130" s="7" t="s">
        <v>0</v>
      </c>
      <c r="B130" s="8">
        <v>2015</v>
      </c>
      <c r="C130" s="23">
        <v>110002.22100000001</v>
      </c>
      <c r="D130">
        <v>3610.3</v>
      </c>
      <c r="E130">
        <v>2370.1</v>
      </c>
      <c r="F130">
        <v>397.7</v>
      </c>
      <c r="G130">
        <v>2.14</v>
      </c>
      <c r="H130" s="18">
        <v>897600</v>
      </c>
      <c r="I130">
        <v>67.099999999999994</v>
      </c>
      <c r="J130">
        <v>63.5</v>
      </c>
      <c r="K130" s="27">
        <v>16.8</v>
      </c>
      <c r="L130">
        <v>5.2</v>
      </c>
      <c r="M130" s="3">
        <v>1541778.6</v>
      </c>
    </row>
    <row r="131" spans="1:14" hidden="1" x14ac:dyDescent="0.25">
      <c r="A131" s="7" t="s">
        <v>1</v>
      </c>
      <c r="B131" s="8">
        <v>2015</v>
      </c>
      <c r="C131" s="22">
        <v>39549.580999999998</v>
      </c>
      <c r="D131">
        <v>2096.5</v>
      </c>
      <c r="E131">
        <v>1328.8</v>
      </c>
      <c r="F131">
        <v>252.5</v>
      </c>
      <c r="G131">
        <v>2.41</v>
      </c>
      <c r="H131" s="18">
        <v>489200</v>
      </c>
      <c r="I131">
        <v>64.599999999999994</v>
      </c>
      <c r="J131">
        <v>62.6</v>
      </c>
      <c r="K131" s="27">
        <v>17.5</v>
      </c>
      <c r="L131">
        <v>6.5</v>
      </c>
      <c r="M131" s="3">
        <v>895310.3</v>
      </c>
    </row>
    <row r="132" spans="1:14" hidden="1" x14ac:dyDescent="0.25">
      <c r="A132" s="7" t="s">
        <v>2</v>
      </c>
      <c r="B132" s="8">
        <v>2015</v>
      </c>
      <c r="C132" s="23">
        <v>21407.736000000001</v>
      </c>
      <c r="D132">
        <v>1760.6</v>
      </c>
      <c r="E132">
        <v>1050</v>
      </c>
      <c r="F132">
        <v>180.5</v>
      </c>
      <c r="G132">
        <v>3.42</v>
      </c>
      <c r="H132" s="18">
        <v>337400</v>
      </c>
      <c r="I132">
        <v>61.9</v>
      </c>
      <c r="J132">
        <v>59</v>
      </c>
      <c r="K132" s="27">
        <v>22.2</v>
      </c>
      <c r="L132">
        <v>6.1</v>
      </c>
    </row>
    <row r="133" spans="1:14" hidden="1" x14ac:dyDescent="0.25">
      <c r="A133" s="7" t="s">
        <v>3</v>
      </c>
      <c r="B133" s="8">
        <v>2015</v>
      </c>
      <c r="C133" s="23">
        <v>36077.256999999998</v>
      </c>
      <c r="D133">
        <v>889</v>
      </c>
      <c r="E133">
        <v>580.9</v>
      </c>
      <c r="F133" s="20">
        <v>109.899999999999</v>
      </c>
      <c r="G133">
        <v>2.0499999999999998</v>
      </c>
      <c r="H133" s="18">
        <v>220400</v>
      </c>
      <c r="I133">
        <v>66.599999999999994</v>
      </c>
      <c r="J133">
        <v>64.900000000000006</v>
      </c>
      <c r="K133" s="27">
        <v>16.399999999999999</v>
      </c>
      <c r="L133">
        <v>5.6</v>
      </c>
      <c r="M133" s="3">
        <v>379647.5</v>
      </c>
    </row>
    <row r="134" spans="1:14" hidden="1" x14ac:dyDescent="0.25">
      <c r="A134" s="7" t="s">
        <v>14</v>
      </c>
      <c r="B134" s="8">
        <v>2015</v>
      </c>
      <c r="C134" s="23">
        <v>40185.677000000003</v>
      </c>
      <c r="D134">
        <v>1088.8</v>
      </c>
      <c r="E134">
        <v>706.2</v>
      </c>
      <c r="F134">
        <v>134</v>
      </c>
      <c r="G134">
        <v>2.25</v>
      </c>
      <c r="H134" s="18">
        <v>270400</v>
      </c>
      <c r="I134">
        <v>64.900000000000006</v>
      </c>
      <c r="J134">
        <v>62.5</v>
      </c>
      <c r="K134" s="27">
        <v>16.899999999999999</v>
      </c>
      <c r="L134">
        <v>6.1</v>
      </c>
      <c r="M134" s="3">
        <v>464972</v>
      </c>
    </row>
    <row r="135" spans="1:14" hidden="1" x14ac:dyDescent="0.25">
      <c r="A135" s="7" t="s">
        <v>4</v>
      </c>
      <c r="B135" s="8">
        <v>2015</v>
      </c>
      <c r="C135" s="23">
        <v>49449.712</v>
      </c>
      <c r="D135">
        <v>1607.9</v>
      </c>
      <c r="E135">
        <v>1022.9</v>
      </c>
      <c r="F135">
        <v>175.5</v>
      </c>
      <c r="G135">
        <v>2.39</v>
      </c>
      <c r="H135" s="18">
        <v>349600</v>
      </c>
      <c r="I135">
        <v>67.3</v>
      </c>
      <c r="J135">
        <v>64.8</v>
      </c>
      <c r="K135" s="27">
        <v>17.5</v>
      </c>
      <c r="L135">
        <v>5.3</v>
      </c>
      <c r="M135" s="3">
        <v>686653.7</v>
      </c>
    </row>
    <row r="136" spans="1:14" hidden="1" x14ac:dyDescent="0.25">
      <c r="A136" s="7" t="s">
        <v>5</v>
      </c>
      <c r="B136" s="8">
        <v>2015</v>
      </c>
      <c r="C136" s="23">
        <v>63175.555</v>
      </c>
      <c r="D136">
        <v>2466.9</v>
      </c>
      <c r="E136">
        <v>1550.8</v>
      </c>
      <c r="F136" s="20">
        <v>372.599999999999</v>
      </c>
      <c r="G136">
        <v>2.13</v>
      </c>
      <c r="H136" s="18">
        <v>629000</v>
      </c>
      <c r="I136">
        <v>61.4</v>
      </c>
      <c r="J136">
        <v>59.1</v>
      </c>
      <c r="K136" s="27">
        <v>14.7</v>
      </c>
      <c r="L136">
        <v>7</v>
      </c>
    </row>
    <row r="137" spans="1:14" hidden="1" x14ac:dyDescent="0.25">
      <c r="A137" s="7" t="s">
        <v>6</v>
      </c>
      <c r="B137" s="8">
        <v>2015</v>
      </c>
      <c r="C137" s="23">
        <v>5352.875</v>
      </c>
      <c r="D137">
        <v>248.5</v>
      </c>
      <c r="E137">
        <v>156.4</v>
      </c>
      <c r="F137">
        <v>33.299999999999997</v>
      </c>
      <c r="G137">
        <v>2.35</v>
      </c>
      <c r="H137" s="18">
        <v>57400</v>
      </c>
      <c r="I137">
        <v>61</v>
      </c>
      <c r="J137">
        <v>59</v>
      </c>
      <c r="K137" s="27">
        <v>17.399999999999999</v>
      </c>
      <c r="L137">
        <v>7.1</v>
      </c>
      <c r="M137" s="3">
        <v>106121.9</v>
      </c>
    </row>
    <row r="138" spans="1:14" hidden="1" x14ac:dyDescent="0.25">
      <c r="A138" s="7" t="s">
        <v>18</v>
      </c>
      <c r="B138" s="8">
        <v>2015</v>
      </c>
      <c r="C138" s="23">
        <v>78146.214999999997</v>
      </c>
      <c r="D138">
        <v>1698.1</v>
      </c>
      <c r="E138" s="20">
        <v>1153.3999999999901</v>
      </c>
      <c r="F138" s="20">
        <v>222.7</v>
      </c>
      <c r="G138">
        <v>1.49</v>
      </c>
      <c r="H138" s="18">
        <v>450700</v>
      </c>
      <c r="I138">
        <v>69.900000000000006</v>
      </c>
      <c r="J138">
        <v>68.3</v>
      </c>
      <c r="K138" s="27">
        <v>13.1</v>
      </c>
      <c r="L138">
        <v>6</v>
      </c>
    </row>
    <row r="139" spans="1:14" hidden="1" x14ac:dyDescent="0.25">
      <c r="A139" s="7" t="s">
        <v>7</v>
      </c>
      <c r="B139" s="8">
        <v>2015</v>
      </c>
      <c r="C139" s="23">
        <v>73776.127999999997</v>
      </c>
      <c r="D139">
        <v>3720.5</v>
      </c>
      <c r="E139">
        <v>2600.1</v>
      </c>
      <c r="F139">
        <v>216.7</v>
      </c>
      <c r="G139">
        <v>1.55</v>
      </c>
      <c r="H139" s="18">
        <v>655400</v>
      </c>
      <c r="I139">
        <v>69.5</v>
      </c>
      <c r="J139">
        <v>66.3</v>
      </c>
      <c r="K139" s="27">
        <v>14.7</v>
      </c>
      <c r="L139">
        <v>3.4</v>
      </c>
    </row>
    <row r="140" spans="1:14" hidden="1" x14ac:dyDescent="0.25">
      <c r="A140" s="7" t="s">
        <v>8</v>
      </c>
      <c r="B140" s="8">
        <v>2015</v>
      </c>
      <c r="C140" s="23">
        <v>121585.277</v>
      </c>
      <c r="D140">
        <v>2701.5</v>
      </c>
      <c r="E140">
        <v>1744</v>
      </c>
      <c r="F140">
        <v>305.5</v>
      </c>
      <c r="G140">
        <v>1.86</v>
      </c>
      <c r="H140" s="18">
        <v>617900</v>
      </c>
      <c r="I140">
        <v>68.400000000000006</v>
      </c>
      <c r="J140">
        <v>66.2</v>
      </c>
      <c r="K140" s="27">
        <v>14.7</v>
      </c>
      <c r="L140">
        <v>4.5</v>
      </c>
    </row>
    <row r="141" spans="1:14" hidden="1" x14ac:dyDescent="0.25">
      <c r="A141" s="7" t="s">
        <v>9</v>
      </c>
      <c r="B141" s="8">
        <v>2015</v>
      </c>
      <c r="C141" s="23">
        <v>268824.995</v>
      </c>
      <c r="D141">
        <v>6178</v>
      </c>
      <c r="E141">
        <v>4263.5</v>
      </c>
      <c r="F141">
        <v>518.70000000000005</v>
      </c>
      <c r="G141">
        <v>1.81</v>
      </c>
      <c r="H141" s="18">
        <v>1622000</v>
      </c>
      <c r="I141">
        <v>73.099999999999994</v>
      </c>
      <c r="J141">
        <v>70.7</v>
      </c>
      <c r="K141" s="27">
        <v>17.5</v>
      </c>
      <c r="L141">
        <v>3.9</v>
      </c>
    </row>
    <row r="142" spans="1:14" hidden="1" x14ac:dyDescent="0.25">
      <c r="A142" s="7" t="s">
        <v>10</v>
      </c>
      <c r="B142" s="8">
        <v>2015</v>
      </c>
      <c r="C142" s="23">
        <v>31124.445</v>
      </c>
      <c r="D142">
        <v>1161</v>
      </c>
      <c r="E142">
        <v>706.5</v>
      </c>
      <c r="F142">
        <v>106.8</v>
      </c>
      <c r="G142">
        <v>3.36</v>
      </c>
      <c r="H142" s="18">
        <v>242400</v>
      </c>
      <c r="I142">
        <v>59.9</v>
      </c>
      <c r="J142">
        <v>56.8</v>
      </c>
      <c r="K142" s="27">
        <v>23.8</v>
      </c>
      <c r="L142">
        <v>5.8</v>
      </c>
    </row>
    <row r="143" spans="1:14" hidden="1" x14ac:dyDescent="0.25">
      <c r="A143" s="7" t="s">
        <v>11</v>
      </c>
      <c r="B143" s="8">
        <v>2015</v>
      </c>
      <c r="C143" s="23">
        <v>180864.541</v>
      </c>
      <c r="D143">
        <v>1780.4</v>
      </c>
      <c r="E143">
        <v>1242</v>
      </c>
      <c r="F143">
        <v>187.9</v>
      </c>
      <c r="G143">
        <v>1.5</v>
      </c>
      <c r="H143" s="18">
        <v>507200</v>
      </c>
      <c r="I143">
        <v>70.5</v>
      </c>
      <c r="J143">
        <v>65.599999999999994</v>
      </c>
      <c r="K143" s="27">
        <v>14.5</v>
      </c>
      <c r="L143">
        <v>4.3</v>
      </c>
      <c r="M143" s="3">
        <v>760319.8</v>
      </c>
    </row>
    <row r="144" spans="1:14" hidden="1" x14ac:dyDescent="0.25">
      <c r="A144" s="7" t="s">
        <v>12</v>
      </c>
      <c r="B144" s="8">
        <v>2015</v>
      </c>
      <c r="C144" s="23">
        <v>5999.2250000000004</v>
      </c>
      <c r="D144">
        <v>95.1</v>
      </c>
      <c r="E144">
        <v>63.2</v>
      </c>
      <c r="F144" s="20">
        <v>6.8999999999999897</v>
      </c>
      <c r="G144">
        <v>2.13</v>
      </c>
      <c r="H144" s="18">
        <v>22800</v>
      </c>
      <c r="I144">
        <v>64.5</v>
      </c>
      <c r="J144">
        <v>60.4</v>
      </c>
      <c r="K144" s="27">
        <v>20.5</v>
      </c>
      <c r="L144">
        <v>2.6</v>
      </c>
    </row>
    <row r="145" spans="1:13" hidden="1" x14ac:dyDescent="0.25">
      <c r="A145" s="7" t="s">
        <v>13</v>
      </c>
      <c r="B145" s="8">
        <v>2015</v>
      </c>
      <c r="D145">
        <v>83</v>
      </c>
      <c r="E145">
        <v>50.1</v>
      </c>
      <c r="F145">
        <v>3.6</v>
      </c>
      <c r="G145">
        <v>2.72</v>
      </c>
      <c r="H145" s="18">
        <v>27500</v>
      </c>
      <c r="I145">
        <v>78.2</v>
      </c>
      <c r="J145">
        <v>75</v>
      </c>
      <c r="K145" s="28">
        <v>34.57</v>
      </c>
      <c r="L145" s="36">
        <v>2.3257495420804002</v>
      </c>
      <c r="M145" s="3">
        <v>35445.199999999997</v>
      </c>
    </row>
    <row r="146" spans="1:13" hidden="1" x14ac:dyDescent="0.25">
      <c r="A146" s="7" t="s">
        <v>0</v>
      </c>
      <c r="B146" s="8">
        <v>2014</v>
      </c>
      <c r="C146" s="23">
        <v>93665</v>
      </c>
      <c r="D146">
        <v>3559.8</v>
      </c>
      <c r="E146">
        <v>2332.4</v>
      </c>
      <c r="F146">
        <v>380.3</v>
      </c>
      <c r="G146">
        <v>2.16</v>
      </c>
      <c r="H146" s="18">
        <v>880600</v>
      </c>
      <c r="I146">
        <v>67.5</v>
      </c>
      <c r="J146">
        <v>64.5</v>
      </c>
      <c r="K146" s="27">
        <v>17</v>
      </c>
      <c r="L146">
        <v>5</v>
      </c>
      <c r="M146" s="3">
        <v>1520212.6</v>
      </c>
    </row>
    <row r="147" spans="1:13" hidden="1" x14ac:dyDescent="0.25">
      <c r="A147" s="7" t="s">
        <v>1</v>
      </c>
      <c r="B147" s="8">
        <v>2014</v>
      </c>
      <c r="C147" s="23">
        <v>34105</v>
      </c>
      <c r="D147">
        <v>2062.6999999999998</v>
      </c>
      <c r="E147">
        <v>1300.5999999999999</v>
      </c>
      <c r="F147">
        <v>243.1</v>
      </c>
      <c r="G147">
        <v>2.4700000000000002</v>
      </c>
      <c r="H147" s="18">
        <v>481800</v>
      </c>
      <c r="I147">
        <v>64.2</v>
      </c>
      <c r="J147">
        <v>62.4</v>
      </c>
      <c r="K147" s="27">
        <v>17.7</v>
      </c>
      <c r="L147">
        <v>6.3</v>
      </c>
      <c r="M147" s="3">
        <v>880876</v>
      </c>
    </row>
    <row r="148" spans="1:13" hidden="1" x14ac:dyDescent="0.25">
      <c r="A148" s="7" t="s">
        <v>2</v>
      </c>
      <c r="B148" s="8">
        <v>2014</v>
      </c>
      <c r="C148" s="23">
        <v>19048</v>
      </c>
      <c r="D148">
        <v>1723.4</v>
      </c>
      <c r="E148">
        <v>1025</v>
      </c>
      <c r="F148">
        <v>173.6</v>
      </c>
      <c r="G148">
        <v>3.57</v>
      </c>
      <c r="H148" s="18">
        <v>333400</v>
      </c>
      <c r="I148">
        <v>60.3</v>
      </c>
      <c r="J148">
        <v>58</v>
      </c>
      <c r="K148" s="27">
        <v>22.8</v>
      </c>
      <c r="L148">
        <v>6.1</v>
      </c>
    </row>
    <row r="149" spans="1:13" hidden="1" x14ac:dyDescent="0.25">
      <c r="A149" s="7" t="s">
        <v>3</v>
      </c>
      <c r="B149" s="8">
        <v>2014</v>
      </c>
      <c r="C149" s="23">
        <v>30071</v>
      </c>
      <c r="D149">
        <v>871.7</v>
      </c>
      <c r="E149">
        <v>567.79999999999995</v>
      </c>
      <c r="F149" s="20">
        <v>105.8</v>
      </c>
      <c r="G149">
        <v>2.13</v>
      </c>
      <c r="H149" s="18">
        <v>215600</v>
      </c>
      <c r="I149">
        <v>66.900000000000006</v>
      </c>
      <c r="J149">
        <v>65.900000000000006</v>
      </c>
      <c r="K149" s="27">
        <v>16.7</v>
      </c>
      <c r="L149">
        <v>5.4</v>
      </c>
      <c r="M149" s="3">
        <v>372259.5</v>
      </c>
    </row>
    <row r="150" spans="1:13" hidden="1" x14ac:dyDescent="0.25">
      <c r="A150" s="7" t="s">
        <v>14</v>
      </c>
      <c r="B150" s="8">
        <v>2014</v>
      </c>
      <c r="C150" s="23">
        <v>35963</v>
      </c>
      <c r="D150">
        <v>1079.5999999999999</v>
      </c>
      <c r="E150">
        <v>700.5</v>
      </c>
      <c r="F150">
        <v>128.4</v>
      </c>
      <c r="G150">
        <v>2.31</v>
      </c>
      <c r="H150" s="18">
        <v>264900</v>
      </c>
      <c r="I150">
        <v>65</v>
      </c>
      <c r="J150">
        <v>62.9</v>
      </c>
      <c r="K150" s="27">
        <v>17.3</v>
      </c>
      <c r="L150">
        <v>5.9</v>
      </c>
      <c r="M150" s="3">
        <v>461043.20000000001</v>
      </c>
    </row>
    <row r="151" spans="1:13" hidden="1" x14ac:dyDescent="0.25">
      <c r="A151" s="7" t="s">
        <v>4</v>
      </c>
      <c r="B151" s="8">
        <v>2014</v>
      </c>
      <c r="C151" s="23">
        <v>43946</v>
      </c>
      <c r="D151">
        <v>1591.7</v>
      </c>
      <c r="E151">
        <v>1010.8</v>
      </c>
      <c r="F151">
        <v>168.3</v>
      </c>
      <c r="G151">
        <v>2.4900000000000002</v>
      </c>
      <c r="H151" s="18">
        <v>344500</v>
      </c>
      <c r="I151">
        <v>66.5</v>
      </c>
      <c r="J151">
        <v>64.3</v>
      </c>
      <c r="K151" s="27">
        <v>18.100000000000001</v>
      </c>
      <c r="L151">
        <v>5.2</v>
      </c>
      <c r="M151" s="3">
        <v>679735.5</v>
      </c>
    </row>
    <row r="152" spans="1:13" hidden="1" x14ac:dyDescent="0.25">
      <c r="A152" s="7" t="s">
        <v>5</v>
      </c>
      <c r="B152" s="8">
        <v>2014</v>
      </c>
      <c r="C152" s="23">
        <v>54785</v>
      </c>
      <c r="D152">
        <v>2458.8000000000002</v>
      </c>
      <c r="E152">
        <v>1538</v>
      </c>
      <c r="F152">
        <v>360.5</v>
      </c>
      <c r="G152">
        <v>2.19</v>
      </c>
      <c r="H152" s="18">
        <v>620000</v>
      </c>
      <c r="I152">
        <v>60.2</v>
      </c>
      <c r="J152">
        <v>58</v>
      </c>
      <c r="K152" s="27">
        <v>14.9</v>
      </c>
      <c r="L152">
        <v>6.9</v>
      </c>
    </row>
    <row r="153" spans="1:13" hidden="1" x14ac:dyDescent="0.25">
      <c r="A153" s="7" t="s">
        <v>6</v>
      </c>
      <c r="B153" s="8">
        <v>2014</v>
      </c>
      <c r="C153" s="23">
        <v>4790</v>
      </c>
      <c r="D153">
        <v>245.1</v>
      </c>
      <c r="E153">
        <v>154.5</v>
      </c>
      <c r="F153">
        <v>32.200000000000003</v>
      </c>
      <c r="G153">
        <v>2.54</v>
      </c>
      <c r="H153" s="18">
        <v>56600</v>
      </c>
      <c r="I153">
        <v>60</v>
      </c>
      <c r="J153">
        <v>57.9</v>
      </c>
      <c r="K153" s="27">
        <v>18.399999999999999</v>
      </c>
      <c r="L153">
        <v>6.8</v>
      </c>
      <c r="M153" s="3">
        <v>104670</v>
      </c>
    </row>
    <row r="154" spans="1:13" hidden="1" x14ac:dyDescent="0.25">
      <c r="A154" s="7" t="s">
        <v>18</v>
      </c>
      <c r="B154" s="8">
        <v>2014</v>
      </c>
      <c r="C154" s="23">
        <v>66200</v>
      </c>
      <c r="D154">
        <v>1678.1</v>
      </c>
      <c r="E154">
        <v>1137</v>
      </c>
      <c r="F154">
        <v>214.3</v>
      </c>
      <c r="G154">
        <v>1.56</v>
      </c>
      <c r="H154" s="18">
        <v>440800</v>
      </c>
      <c r="I154">
        <v>71</v>
      </c>
      <c r="J154">
        <v>69.8</v>
      </c>
      <c r="K154" s="27">
        <v>13.6</v>
      </c>
      <c r="L154">
        <v>5.8</v>
      </c>
    </row>
    <row r="155" spans="1:13" hidden="1" x14ac:dyDescent="0.25">
      <c r="A155" s="7" t="s">
        <v>7</v>
      </c>
      <c r="B155" s="8">
        <v>2014</v>
      </c>
      <c r="C155" s="23">
        <v>66376</v>
      </c>
      <c r="D155">
        <v>3669.9</v>
      </c>
      <c r="E155">
        <v>2559.3000000000002</v>
      </c>
      <c r="F155">
        <v>205.4</v>
      </c>
      <c r="G155">
        <v>1.66</v>
      </c>
      <c r="H155" s="18">
        <v>643800</v>
      </c>
      <c r="I155">
        <v>69.7</v>
      </c>
      <c r="J155">
        <v>66.3</v>
      </c>
      <c r="K155" s="27">
        <v>15.6</v>
      </c>
      <c r="L155">
        <v>3.3</v>
      </c>
    </row>
    <row r="156" spans="1:13" hidden="1" x14ac:dyDescent="0.25">
      <c r="A156" s="7" t="s">
        <v>8</v>
      </c>
      <c r="B156" s="8">
        <v>2014</v>
      </c>
      <c r="C156" s="23">
        <v>102318</v>
      </c>
      <c r="D156">
        <v>2664</v>
      </c>
      <c r="E156">
        <v>1712.4</v>
      </c>
      <c r="F156">
        <v>292.60000000000002</v>
      </c>
      <c r="G156">
        <v>1.96</v>
      </c>
      <c r="H156" s="18">
        <v>606000</v>
      </c>
      <c r="I156">
        <v>70.3</v>
      </c>
      <c r="J156">
        <v>68.5</v>
      </c>
      <c r="K156" s="27">
        <v>15.4</v>
      </c>
      <c r="L156">
        <v>4.4000000000000004</v>
      </c>
    </row>
    <row r="157" spans="1:13" hidden="1" x14ac:dyDescent="0.25">
      <c r="A157" s="7" t="s">
        <v>9</v>
      </c>
      <c r="B157" s="8">
        <v>2014</v>
      </c>
      <c r="C157" s="23">
        <v>226964</v>
      </c>
      <c r="D157">
        <v>6051.3</v>
      </c>
      <c r="E157">
        <v>4181.7</v>
      </c>
      <c r="F157" s="20">
        <v>490.9</v>
      </c>
      <c r="G157">
        <v>1.86</v>
      </c>
      <c r="H157" s="18">
        <v>1575200</v>
      </c>
      <c r="I157">
        <v>71.7</v>
      </c>
      <c r="J157">
        <v>69.900000000000006</v>
      </c>
      <c r="K157" s="27">
        <v>18</v>
      </c>
      <c r="L157">
        <v>3.7</v>
      </c>
    </row>
    <row r="158" spans="1:13" hidden="1" x14ac:dyDescent="0.25">
      <c r="A158" s="7" t="s">
        <v>10</v>
      </c>
      <c r="B158" s="8">
        <v>2014</v>
      </c>
      <c r="C158" s="23">
        <v>26866</v>
      </c>
      <c r="D158">
        <v>1140.4000000000001</v>
      </c>
      <c r="E158" s="20">
        <v>693.19999999999902</v>
      </c>
      <c r="F158">
        <v>102.4</v>
      </c>
      <c r="G158">
        <v>3.38</v>
      </c>
      <c r="H158" s="18">
        <v>237300</v>
      </c>
      <c r="I158">
        <v>60.5</v>
      </c>
      <c r="J158">
        <v>57.2</v>
      </c>
      <c r="K158" s="27">
        <v>23.7</v>
      </c>
      <c r="L158">
        <v>5.7</v>
      </c>
    </row>
    <row r="159" spans="1:13" hidden="1" x14ac:dyDescent="0.25">
      <c r="A159" s="7" t="s">
        <v>11</v>
      </c>
      <c r="B159" s="8">
        <v>2014</v>
      </c>
      <c r="C159" s="23">
        <v>152380</v>
      </c>
      <c r="D159">
        <v>1737.4</v>
      </c>
      <c r="E159">
        <v>1212.8</v>
      </c>
      <c r="F159">
        <v>179.4</v>
      </c>
      <c r="G159">
        <v>1.6</v>
      </c>
      <c r="H159" s="18">
        <v>495200</v>
      </c>
      <c r="I159">
        <v>69.8</v>
      </c>
      <c r="J159">
        <v>67.099999999999994</v>
      </c>
      <c r="K159" s="27">
        <v>15.6</v>
      </c>
      <c r="L159">
        <v>4.4000000000000004</v>
      </c>
      <c r="M159" s="3">
        <v>741956.7</v>
      </c>
    </row>
    <row r="160" spans="1:13" hidden="1" x14ac:dyDescent="0.25">
      <c r="A160" s="7" t="s">
        <v>12</v>
      </c>
      <c r="B160" s="8">
        <v>2014</v>
      </c>
      <c r="C160" s="23">
        <v>4806</v>
      </c>
      <c r="D160">
        <v>93.8</v>
      </c>
      <c r="E160">
        <v>62.4</v>
      </c>
      <c r="F160">
        <v>6.3</v>
      </c>
      <c r="G160">
        <v>2.0499999999999998</v>
      </c>
      <c r="H160" s="18">
        <v>22000</v>
      </c>
      <c r="I160">
        <v>68</v>
      </c>
      <c r="J160">
        <v>63.4</v>
      </c>
      <c r="K160" s="27">
        <v>19.899999999999999</v>
      </c>
      <c r="L160">
        <v>2.9</v>
      </c>
    </row>
    <row r="161" spans="1:13" hidden="1" x14ac:dyDescent="0.25">
      <c r="A161" s="7" t="s">
        <v>13</v>
      </c>
      <c r="B161" s="8">
        <v>2014</v>
      </c>
      <c r="D161">
        <v>80.900000000000006</v>
      </c>
      <c r="E161">
        <v>49.6</v>
      </c>
      <c r="F161">
        <v>3</v>
      </c>
      <c r="G161">
        <v>2.85</v>
      </c>
      <c r="H161" s="18">
        <v>26300</v>
      </c>
      <c r="I161">
        <v>81.2</v>
      </c>
      <c r="J161">
        <v>79.599999999999994</v>
      </c>
      <c r="K161" s="27">
        <v>37.9</v>
      </c>
      <c r="L161">
        <v>2.4</v>
      </c>
      <c r="M161" s="3">
        <v>34548.300000000003</v>
      </c>
    </row>
    <row r="162" spans="1:13" hidden="1" x14ac:dyDescent="0.25">
      <c r="F162"/>
    </row>
    <row r="163" spans="1:13" hidden="1" x14ac:dyDescent="0.25">
      <c r="F163"/>
    </row>
    <row r="164" spans="1:13" hidden="1" x14ac:dyDescent="0.25">
      <c r="F164"/>
    </row>
    <row r="165" spans="1:13" hidden="1" x14ac:dyDescent="0.25">
      <c r="F165"/>
    </row>
    <row r="166" spans="1:13" hidden="1" x14ac:dyDescent="0.25">
      <c r="F166" s="20"/>
    </row>
    <row r="167" spans="1:13" hidden="1" x14ac:dyDescent="0.25">
      <c r="F167"/>
    </row>
    <row r="168" spans="1:13" hidden="1" x14ac:dyDescent="0.25">
      <c r="F168"/>
    </row>
    <row r="169" spans="1:13" hidden="1" x14ac:dyDescent="0.25">
      <c r="F169"/>
    </row>
    <row r="170" spans="1:13" hidden="1" x14ac:dyDescent="0.25">
      <c r="F170" s="20"/>
    </row>
    <row r="171" spans="1:13" hidden="1" x14ac:dyDescent="0.25">
      <c r="F171"/>
    </row>
    <row r="172" spans="1:13" hidden="1" x14ac:dyDescent="0.25">
      <c r="F172"/>
    </row>
    <row r="173" spans="1:13" hidden="1" x14ac:dyDescent="0.25">
      <c r="F173"/>
    </row>
    <row r="174" spans="1:13" hidden="1" x14ac:dyDescent="0.25">
      <c r="F174"/>
    </row>
    <row r="175" spans="1:13" hidden="1" x14ac:dyDescent="0.25">
      <c r="F175"/>
    </row>
    <row r="176" spans="1:13" hidden="1" x14ac:dyDescent="0.25">
      <c r="F176" s="20"/>
    </row>
    <row r="177" spans="6:6" hidden="1" x14ac:dyDescent="0.25">
      <c r="F177"/>
    </row>
    <row r="178" spans="6:6" hidden="1" x14ac:dyDescent="0.25">
      <c r="F178"/>
    </row>
    <row r="179" spans="6:6" hidden="1" x14ac:dyDescent="0.25">
      <c r="F179"/>
    </row>
    <row r="180" spans="6:6" hidden="1" x14ac:dyDescent="0.25">
      <c r="F180"/>
    </row>
    <row r="181" spans="6:6" hidden="1" x14ac:dyDescent="0.25">
      <c r="F181"/>
    </row>
    <row r="182" spans="6:6" hidden="1" x14ac:dyDescent="0.25">
      <c r="F182"/>
    </row>
    <row r="183" spans="6:6" hidden="1" x14ac:dyDescent="0.25">
      <c r="F183"/>
    </row>
    <row r="184" spans="6:6" hidden="1" x14ac:dyDescent="0.25">
      <c r="F184"/>
    </row>
    <row r="185" spans="6:6" hidden="1" x14ac:dyDescent="0.25">
      <c r="F185"/>
    </row>
    <row r="186" spans="6:6" hidden="1" x14ac:dyDescent="0.25">
      <c r="F186"/>
    </row>
    <row r="187" spans="6:6" hidden="1" x14ac:dyDescent="0.25">
      <c r="F187"/>
    </row>
    <row r="188" spans="6:6" hidden="1" x14ac:dyDescent="0.25">
      <c r="F188"/>
    </row>
    <row r="189" spans="6:6" hidden="1" x14ac:dyDescent="0.25">
      <c r="F189"/>
    </row>
    <row r="190" spans="6:6" hidden="1" x14ac:dyDescent="0.25">
      <c r="F190"/>
    </row>
    <row r="191" spans="6:6" hidden="1" x14ac:dyDescent="0.25">
      <c r="F191"/>
    </row>
    <row r="192" spans="6:6" hidden="1" x14ac:dyDescent="0.25">
      <c r="F192" s="20"/>
    </row>
    <row r="193" spans="6:6" hidden="1" x14ac:dyDescent="0.25">
      <c r="F193"/>
    </row>
    <row r="194" spans="6:6" hidden="1" x14ac:dyDescent="0.25">
      <c r="F194"/>
    </row>
    <row r="195" spans="6:6" hidden="1" x14ac:dyDescent="0.25">
      <c r="F195"/>
    </row>
    <row r="196" spans="6:6" hidden="1" x14ac:dyDescent="0.25">
      <c r="F196"/>
    </row>
    <row r="197" spans="6:6" hidden="1" x14ac:dyDescent="0.25">
      <c r="F197"/>
    </row>
    <row r="198" spans="6:6" hidden="1" x14ac:dyDescent="0.25">
      <c r="F198"/>
    </row>
    <row r="199" spans="6:6" hidden="1" x14ac:dyDescent="0.25">
      <c r="F199"/>
    </row>
    <row r="200" spans="6:6" hidden="1" x14ac:dyDescent="0.25">
      <c r="F200"/>
    </row>
    <row r="201" spans="6:6" hidden="1" x14ac:dyDescent="0.25">
      <c r="F201" s="20"/>
    </row>
    <row r="202" spans="6:6" hidden="1" x14ac:dyDescent="0.25">
      <c r="F202"/>
    </row>
    <row r="203" spans="6:6" hidden="1" x14ac:dyDescent="0.25">
      <c r="F203" s="20"/>
    </row>
    <row r="204" spans="6:6" hidden="1" x14ac:dyDescent="0.25">
      <c r="F204"/>
    </row>
    <row r="205" spans="6:6" hidden="1" x14ac:dyDescent="0.25">
      <c r="F205"/>
    </row>
    <row r="206" spans="6:6" hidden="1" x14ac:dyDescent="0.25">
      <c r="F206"/>
    </row>
    <row r="207" spans="6:6" hidden="1" x14ac:dyDescent="0.25">
      <c r="F207"/>
    </row>
    <row r="208" spans="6:6" hidden="1" x14ac:dyDescent="0.25">
      <c r="F208"/>
    </row>
    <row r="209" spans="6:6" hidden="1" x14ac:dyDescent="0.25">
      <c r="F209"/>
    </row>
    <row r="1048576" spans="1:15" hidden="1" x14ac:dyDescent="0.25">
      <c r="A1048576" s="10"/>
      <c r="B1048576" s="12"/>
      <c r="C1048576" s="24"/>
      <c r="D1048576" s="17"/>
      <c r="E1048576" s="17"/>
      <c r="F1048576" s="17"/>
      <c r="G1048576" s="17"/>
      <c r="H1048576" s="17"/>
      <c r="I1048576" s="33"/>
      <c r="J1048576" s="33"/>
      <c r="K1048576" s="30"/>
      <c r="L1048576" s="30"/>
      <c r="M1048576" s="17"/>
      <c r="N1048576" s="11"/>
      <c r="O1048576" s="1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9585-4CD4-4605-8C03-DF8370EC46F7}">
  <dimension ref="A1:G136"/>
  <sheetViews>
    <sheetView showGridLines="0" topLeftCell="C1" workbookViewId="0">
      <selection activeCell="G75" sqref="G75"/>
    </sheetView>
  </sheetViews>
  <sheetFormatPr defaultRowHeight="15" x14ac:dyDescent="0.25"/>
  <cols>
    <col min="1" max="1" width="11.42578125" style="1" bestFit="1" customWidth="1"/>
    <col min="2" max="2" width="26" style="3" bestFit="1" customWidth="1"/>
    <col min="3" max="3" width="21" style="1" bestFit="1" customWidth="1"/>
    <col min="4" max="4" width="32.5703125" style="1" bestFit="1" customWidth="1"/>
    <col min="5" max="5" width="27.140625" style="1" bestFit="1" customWidth="1"/>
    <col min="6" max="6" width="7.28515625" style="1" bestFit="1" customWidth="1"/>
    <col min="7" max="7" width="46" bestFit="1" customWidth="1"/>
  </cols>
  <sheetData>
    <row r="1" spans="1:7" ht="36.75" customHeight="1" x14ac:dyDescent="0.25">
      <c r="A1" s="39" t="s">
        <v>55</v>
      </c>
      <c r="B1" s="40"/>
      <c r="C1" s="40"/>
      <c r="D1" s="40"/>
      <c r="E1" s="40"/>
      <c r="F1" s="40"/>
      <c r="G1" s="40"/>
    </row>
    <row r="3" spans="1:7" x14ac:dyDescent="0.25">
      <c r="A3" s="1" t="s">
        <v>49</v>
      </c>
      <c r="B3" s="3" t="s">
        <v>51</v>
      </c>
      <c r="C3" s="1" t="s">
        <v>52</v>
      </c>
      <c r="D3" s="1" t="s">
        <v>53</v>
      </c>
      <c r="E3" s="1" t="s">
        <v>54</v>
      </c>
      <c r="F3" s="1" t="s">
        <v>17</v>
      </c>
      <c r="G3" s="14" t="s">
        <v>62</v>
      </c>
    </row>
    <row r="4" spans="1:7" hidden="1" x14ac:dyDescent="0.25">
      <c r="A4" s="1" t="s">
        <v>37</v>
      </c>
      <c r="B4" s="18">
        <v>175346</v>
      </c>
      <c r="C4" s="1">
        <v>27151</v>
      </c>
      <c r="D4">
        <v>18277</v>
      </c>
      <c r="E4" s="1">
        <v>521</v>
      </c>
      <c r="F4" s="8">
        <v>2023</v>
      </c>
      <c r="G4" s="15">
        <v>275657</v>
      </c>
    </row>
    <row r="5" spans="1:7" hidden="1" x14ac:dyDescent="0.25">
      <c r="A5" s="1" t="s">
        <v>38</v>
      </c>
      <c r="B5" s="18">
        <v>151558</v>
      </c>
      <c r="C5" s="1">
        <v>24220</v>
      </c>
      <c r="D5">
        <v>17489</v>
      </c>
      <c r="E5" s="1">
        <v>455</v>
      </c>
      <c r="F5" s="8">
        <v>2023</v>
      </c>
      <c r="G5" s="9">
        <v>246135</v>
      </c>
    </row>
    <row r="6" spans="1:7" hidden="1" x14ac:dyDescent="0.25">
      <c r="A6" s="1" t="s">
        <v>39</v>
      </c>
      <c r="B6" s="18">
        <v>162550</v>
      </c>
      <c r="C6" s="1">
        <v>24494</v>
      </c>
      <c r="D6">
        <v>16835</v>
      </c>
      <c r="E6" s="1">
        <v>512</v>
      </c>
      <c r="F6" s="8">
        <v>2023</v>
      </c>
      <c r="G6" s="9">
        <v>266637</v>
      </c>
    </row>
    <row r="7" spans="1:7" hidden="1" x14ac:dyDescent="0.25">
      <c r="A7" s="1" t="s">
        <v>40</v>
      </c>
      <c r="B7" s="3">
        <v>162297</v>
      </c>
      <c r="C7" s="1">
        <v>23424</v>
      </c>
      <c r="D7">
        <v>15644</v>
      </c>
      <c r="E7" s="1">
        <v>447</v>
      </c>
      <c r="F7" s="8">
        <v>2023</v>
      </c>
      <c r="G7" s="9">
        <v>257390</v>
      </c>
    </row>
    <row r="8" spans="1:7" hidden="1" x14ac:dyDescent="0.25">
      <c r="A8" s="1" t="s">
        <v>41</v>
      </c>
      <c r="B8" s="3">
        <v>174775</v>
      </c>
      <c r="C8" s="1">
        <v>25361</v>
      </c>
      <c r="D8">
        <v>16869</v>
      </c>
      <c r="E8" s="1">
        <v>505</v>
      </c>
      <c r="F8" s="8">
        <v>2023</v>
      </c>
      <c r="G8" s="9">
        <v>275122</v>
      </c>
    </row>
    <row r="9" spans="1:7" hidden="1" x14ac:dyDescent="0.25">
      <c r="A9" s="1" t="s">
        <v>42</v>
      </c>
      <c r="B9" s="3">
        <v>165267</v>
      </c>
      <c r="C9" s="1">
        <v>23923</v>
      </c>
      <c r="D9">
        <v>16048</v>
      </c>
      <c r="E9" s="1">
        <v>461</v>
      </c>
      <c r="F9" s="8">
        <v>2023</v>
      </c>
      <c r="G9" s="9">
        <v>260520</v>
      </c>
    </row>
    <row r="10" spans="1:7" hidden="1" x14ac:dyDescent="0.25">
      <c r="A10" s="1" t="s">
        <v>43</v>
      </c>
      <c r="B10" s="3">
        <v>170944</v>
      </c>
      <c r="C10" s="1">
        <v>2522</v>
      </c>
      <c r="D10">
        <v>15883</v>
      </c>
      <c r="E10" s="1">
        <v>488</v>
      </c>
      <c r="F10" s="8">
        <v>2023</v>
      </c>
      <c r="G10" s="9">
        <v>268591</v>
      </c>
    </row>
    <row r="11" spans="1:7" hidden="1" x14ac:dyDescent="0.25">
      <c r="A11" s="1" t="s">
        <v>44</v>
      </c>
      <c r="B11" s="3">
        <v>171564</v>
      </c>
      <c r="C11" s="1">
        <v>25681</v>
      </c>
      <c r="D11">
        <v>16332</v>
      </c>
      <c r="E11" s="1">
        <v>503</v>
      </c>
      <c r="F11" s="8">
        <v>2023</v>
      </c>
      <c r="G11" s="9">
        <v>272264</v>
      </c>
    </row>
    <row r="12" spans="1:7" hidden="1" x14ac:dyDescent="0.25">
      <c r="A12" s="1" t="s">
        <v>45</v>
      </c>
      <c r="B12" s="3">
        <v>164177</v>
      </c>
      <c r="C12" s="1">
        <v>25466</v>
      </c>
      <c r="D12">
        <v>16109</v>
      </c>
      <c r="E12" s="1">
        <v>475</v>
      </c>
      <c r="F12" s="8">
        <v>2023</v>
      </c>
      <c r="G12" s="9">
        <v>264158</v>
      </c>
    </row>
    <row r="13" spans="1:7" hidden="1" x14ac:dyDescent="0.25">
      <c r="A13" s="1" t="s">
        <v>46</v>
      </c>
      <c r="B13" s="3">
        <v>168850</v>
      </c>
      <c r="C13" s="1">
        <v>26392</v>
      </c>
      <c r="D13">
        <v>16777</v>
      </c>
      <c r="E13" s="1">
        <v>497</v>
      </c>
      <c r="F13" s="8">
        <v>2023</v>
      </c>
      <c r="G13" s="9">
        <v>276242</v>
      </c>
    </row>
    <row r="14" spans="1:7" hidden="1" x14ac:dyDescent="0.25">
      <c r="A14" s="1" t="s">
        <v>47</v>
      </c>
      <c r="B14" s="3">
        <v>158200</v>
      </c>
      <c r="C14" s="1">
        <v>26175</v>
      </c>
      <c r="D14">
        <v>16269</v>
      </c>
      <c r="E14" s="1">
        <v>500</v>
      </c>
      <c r="F14" s="8">
        <v>2023</v>
      </c>
      <c r="G14" s="9">
        <v>264471</v>
      </c>
    </row>
    <row r="15" spans="1:7" hidden="1" x14ac:dyDescent="0.25">
      <c r="A15" s="1" t="s">
        <v>48</v>
      </c>
      <c r="B15" s="3">
        <v>159445</v>
      </c>
      <c r="C15" s="1">
        <v>27247</v>
      </c>
      <c r="D15">
        <v>16274</v>
      </c>
      <c r="E15" s="1">
        <v>466</v>
      </c>
      <c r="F15" s="8">
        <v>2023</v>
      </c>
      <c r="G15" s="9">
        <v>263785</v>
      </c>
    </row>
    <row r="16" spans="1:7" hidden="1" x14ac:dyDescent="0.25">
      <c r="A16" s="1" t="s">
        <v>37</v>
      </c>
      <c r="B16" s="3">
        <v>159200</v>
      </c>
      <c r="C16" s="1">
        <v>29888</v>
      </c>
      <c r="D16" s="1">
        <v>15196</v>
      </c>
      <c r="E16" s="1">
        <v>359</v>
      </c>
      <c r="F16" s="1">
        <v>2022</v>
      </c>
      <c r="G16" s="9">
        <v>265750</v>
      </c>
    </row>
    <row r="17" spans="1:7" hidden="1" x14ac:dyDescent="0.25">
      <c r="A17" s="1" t="s">
        <v>38</v>
      </c>
      <c r="B17" s="3">
        <v>146556</v>
      </c>
      <c r="C17" s="1">
        <v>24606</v>
      </c>
      <c r="D17" s="1">
        <v>13870</v>
      </c>
      <c r="E17" s="1">
        <v>317</v>
      </c>
      <c r="F17" s="1">
        <v>2022</v>
      </c>
      <c r="G17" s="9">
        <v>233381</v>
      </c>
    </row>
    <row r="18" spans="1:7" hidden="1" x14ac:dyDescent="0.25">
      <c r="A18" s="1" t="s">
        <v>39</v>
      </c>
      <c r="B18" s="3">
        <v>164857</v>
      </c>
      <c r="C18" s="1">
        <v>25930</v>
      </c>
      <c r="D18" s="1">
        <v>16649</v>
      </c>
      <c r="E18" s="1">
        <v>373</v>
      </c>
      <c r="F18" s="1">
        <v>2022</v>
      </c>
      <c r="G18" s="9">
        <v>263785</v>
      </c>
    </row>
    <row r="19" spans="1:7" hidden="1" x14ac:dyDescent="0.25">
      <c r="A19" s="1" t="s">
        <v>40</v>
      </c>
      <c r="B19" s="3">
        <v>163547</v>
      </c>
      <c r="C19" s="1">
        <v>23792</v>
      </c>
      <c r="D19" s="1">
        <v>16099</v>
      </c>
      <c r="E19" s="1">
        <v>350</v>
      </c>
      <c r="F19" s="1">
        <v>2022</v>
      </c>
      <c r="G19" s="9">
        <v>258974</v>
      </c>
    </row>
    <row r="20" spans="1:7" hidden="1" x14ac:dyDescent="0.25">
      <c r="A20" s="1" t="s">
        <v>41</v>
      </c>
      <c r="B20" s="3">
        <v>167561</v>
      </c>
      <c r="C20" s="1">
        <v>22489</v>
      </c>
      <c r="D20" s="1">
        <v>15497</v>
      </c>
      <c r="E20" s="1">
        <v>311</v>
      </c>
      <c r="F20" s="1">
        <v>2022</v>
      </c>
      <c r="G20" s="9">
        <v>256131</v>
      </c>
    </row>
    <row r="21" spans="1:7" hidden="1" x14ac:dyDescent="0.25">
      <c r="A21" s="1" t="s">
        <v>42</v>
      </c>
      <c r="B21" s="3">
        <v>171109</v>
      </c>
      <c r="C21" s="1">
        <v>23371</v>
      </c>
      <c r="D21" s="1">
        <v>18375</v>
      </c>
      <c r="E21" s="1">
        <v>319</v>
      </c>
      <c r="F21" s="1">
        <v>2022</v>
      </c>
      <c r="G21" s="9">
        <v>265654</v>
      </c>
    </row>
    <row r="22" spans="1:7" hidden="1" x14ac:dyDescent="0.25">
      <c r="A22" s="1" t="s">
        <v>43</v>
      </c>
      <c r="B22" s="3">
        <v>164413</v>
      </c>
      <c r="C22" s="1">
        <v>21441</v>
      </c>
      <c r="D22" s="1">
        <v>16523</v>
      </c>
      <c r="E22" s="1">
        <v>307</v>
      </c>
      <c r="F22" s="1">
        <v>2022</v>
      </c>
      <c r="G22" s="9">
        <v>256034</v>
      </c>
    </row>
    <row r="23" spans="1:7" hidden="1" x14ac:dyDescent="0.25">
      <c r="A23" s="1" t="s">
        <v>44</v>
      </c>
      <c r="B23" s="3">
        <v>163066</v>
      </c>
      <c r="C23" s="1">
        <v>22775</v>
      </c>
      <c r="D23" s="1">
        <v>17280</v>
      </c>
      <c r="E23" s="1">
        <v>351</v>
      </c>
      <c r="F23" s="1">
        <v>2022</v>
      </c>
      <c r="G23" s="9">
        <v>257562</v>
      </c>
    </row>
    <row r="24" spans="1:7" hidden="1" x14ac:dyDescent="0.25">
      <c r="A24" s="1" t="s">
        <v>45</v>
      </c>
      <c r="B24" s="3">
        <v>154104</v>
      </c>
      <c r="C24" s="1">
        <v>22552</v>
      </c>
      <c r="D24" s="1">
        <v>16037</v>
      </c>
      <c r="E24" s="1">
        <v>372</v>
      </c>
      <c r="F24" s="1">
        <v>2022</v>
      </c>
      <c r="G24" s="9">
        <v>244588</v>
      </c>
    </row>
    <row r="25" spans="1:7" hidden="1" x14ac:dyDescent="0.25">
      <c r="A25" s="1" t="s">
        <v>46</v>
      </c>
      <c r="B25" s="3">
        <v>163813</v>
      </c>
      <c r="C25" s="1">
        <v>23942</v>
      </c>
      <c r="D25" s="1">
        <v>17122</v>
      </c>
      <c r="E25" s="1">
        <v>385</v>
      </c>
      <c r="F25" s="1">
        <v>2022</v>
      </c>
      <c r="G25" s="9">
        <v>256972</v>
      </c>
    </row>
    <row r="26" spans="1:7" hidden="1" x14ac:dyDescent="0.25">
      <c r="A26" s="1" t="s">
        <v>47</v>
      </c>
      <c r="B26" s="3">
        <v>161339</v>
      </c>
      <c r="C26" s="1">
        <v>24367</v>
      </c>
      <c r="D26" s="1">
        <v>16666</v>
      </c>
      <c r="E26" s="1">
        <v>400</v>
      </c>
      <c r="F26" s="1">
        <v>2022</v>
      </c>
      <c r="G26" s="9">
        <v>258365</v>
      </c>
    </row>
    <row r="27" spans="1:7" hidden="1" x14ac:dyDescent="0.25">
      <c r="A27" s="1" t="s">
        <v>48</v>
      </c>
      <c r="B27" s="3">
        <v>1662278</v>
      </c>
      <c r="C27" s="1">
        <v>26728</v>
      </c>
      <c r="D27" s="1">
        <v>17702</v>
      </c>
      <c r="E27" s="1">
        <v>441</v>
      </c>
      <c r="F27" s="1">
        <v>2022</v>
      </c>
      <c r="G27" s="9">
        <v>273173</v>
      </c>
    </row>
    <row r="28" spans="1:7" hidden="1" x14ac:dyDescent="0.25">
      <c r="A28" s="1" t="s">
        <v>37</v>
      </c>
      <c r="B28" s="1">
        <v>202223</v>
      </c>
      <c r="C28" s="1">
        <v>24542</v>
      </c>
      <c r="D28" s="1">
        <v>16502</v>
      </c>
      <c r="E28" s="1">
        <v>366</v>
      </c>
      <c r="F28" s="1">
        <v>2021</v>
      </c>
      <c r="G28" s="9">
        <v>244146.04</v>
      </c>
    </row>
    <row r="29" spans="1:7" hidden="1" x14ac:dyDescent="0.25">
      <c r="A29" s="1" t="s">
        <v>38</v>
      </c>
      <c r="B29" s="1">
        <v>193117</v>
      </c>
      <c r="C29" s="1">
        <v>22959</v>
      </c>
      <c r="D29" s="1">
        <v>13062</v>
      </c>
      <c r="E29" s="1">
        <v>329</v>
      </c>
      <c r="F29" s="1">
        <v>2021</v>
      </c>
      <c r="G29" s="19">
        <v>224970.83</v>
      </c>
    </row>
    <row r="30" spans="1:7" hidden="1" x14ac:dyDescent="0.25">
      <c r="A30" s="1" t="s">
        <v>39</v>
      </c>
      <c r="B30" s="1">
        <v>217937</v>
      </c>
      <c r="C30" s="1">
        <v>25846</v>
      </c>
      <c r="D30" s="1">
        <v>14260</v>
      </c>
      <c r="E30" s="1">
        <v>332</v>
      </c>
      <c r="F30" s="1">
        <v>2021</v>
      </c>
      <c r="G30" s="19">
        <v>254228.29</v>
      </c>
    </row>
    <row r="31" spans="1:7" hidden="1" x14ac:dyDescent="0.25">
      <c r="A31" s="1" t="s">
        <v>40</v>
      </c>
      <c r="B31" s="3">
        <v>217365</v>
      </c>
      <c r="C31" s="1">
        <v>23196</v>
      </c>
      <c r="D31" s="1">
        <v>13786</v>
      </c>
      <c r="E31" s="1">
        <v>322</v>
      </c>
      <c r="F31" s="1">
        <v>2021</v>
      </c>
      <c r="G31" s="9">
        <v>250697.27</v>
      </c>
    </row>
    <row r="32" spans="1:7" hidden="1" x14ac:dyDescent="0.25">
      <c r="A32" s="1" t="s">
        <v>41</v>
      </c>
      <c r="B32" s="3">
        <v>219781</v>
      </c>
      <c r="C32" s="1">
        <v>26725</v>
      </c>
      <c r="D32" s="1">
        <v>14103</v>
      </c>
      <c r="E32" s="1">
        <v>358</v>
      </c>
      <c r="F32" s="1">
        <v>2021</v>
      </c>
      <c r="G32" s="9">
        <v>256424.83</v>
      </c>
    </row>
    <row r="33" spans="1:7" hidden="1" x14ac:dyDescent="0.25">
      <c r="A33" s="1" t="s">
        <v>42</v>
      </c>
      <c r="B33" s="3">
        <v>206815</v>
      </c>
      <c r="C33" s="1">
        <v>29665</v>
      </c>
      <c r="D33" s="1">
        <v>14031</v>
      </c>
      <c r="E33" s="1">
        <v>371</v>
      </c>
      <c r="F33" s="1">
        <v>2021</v>
      </c>
      <c r="G33" s="9">
        <v>233863.62</v>
      </c>
    </row>
    <row r="34" spans="1:7" hidden="1" x14ac:dyDescent="0.25">
      <c r="A34" s="1" t="s">
        <v>43</v>
      </c>
      <c r="B34" s="3">
        <v>226098</v>
      </c>
      <c r="C34" s="1">
        <v>23773</v>
      </c>
      <c r="D34" s="1">
        <v>10903</v>
      </c>
      <c r="E34" s="1">
        <v>427</v>
      </c>
      <c r="F34" s="1">
        <v>2021</v>
      </c>
      <c r="G34" s="9">
        <v>250020.41</v>
      </c>
    </row>
    <row r="35" spans="1:7" hidden="1" x14ac:dyDescent="0.25">
      <c r="A35" s="1" t="s">
        <v>44</v>
      </c>
      <c r="B35" s="3">
        <v>227752</v>
      </c>
      <c r="C35" s="1">
        <v>23201</v>
      </c>
      <c r="D35" s="1">
        <v>13615</v>
      </c>
      <c r="E35" s="1">
        <v>384</v>
      </c>
      <c r="F35" s="1">
        <v>2021</v>
      </c>
      <c r="G35" s="9">
        <v>250258.74</v>
      </c>
    </row>
    <row r="36" spans="1:7" hidden="1" x14ac:dyDescent="0.25">
      <c r="A36" s="1" t="s">
        <v>45</v>
      </c>
      <c r="B36" s="3">
        <v>209382</v>
      </c>
      <c r="C36" s="1">
        <v>25921</v>
      </c>
      <c r="D36" s="1">
        <v>12698</v>
      </c>
      <c r="E36" s="1">
        <v>388</v>
      </c>
      <c r="F36" s="1">
        <v>2021</v>
      </c>
      <c r="G36" s="9">
        <v>241888.93</v>
      </c>
    </row>
    <row r="37" spans="1:7" hidden="1" x14ac:dyDescent="0.25">
      <c r="A37" s="1" t="s">
        <v>46</v>
      </c>
      <c r="B37" s="3">
        <v>211492</v>
      </c>
      <c r="C37" s="1">
        <v>24963</v>
      </c>
      <c r="D37" s="1">
        <v>16360</v>
      </c>
      <c r="E37" s="1">
        <v>390</v>
      </c>
      <c r="F37" s="1">
        <v>2021</v>
      </c>
      <c r="G37" s="9">
        <v>252366.33</v>
      </c>
    </row>
    <row r="38" spans="1:7" hidden="1" x14ac:dyDescent="0.25">
      <c r="A38" s="1" t="s">
        <v>47</v>
      </c>
      <c r="B38" s="3">
        <v>211738</v>
      </c>
      <c r="C38" s="1">
        <v>25666</v>
      </c>
      <c r="D38" s="1">
        <v>14185</v>
      </c>
      <c r="E38" s="1">
        <v>351</v>
      </c>
      <c r="F38" s="1">
        <v>2021</v>
      </c>
      <c r="G38" s="9">
        <v>256579.58</v>
      </c>
    </row>
    <row r="39" spans="1:7" hidden="1" x14ac:dyDescent="0.25">
      <c r="A39" s="1" t="s">
        <v>48</v>
      </c>
      <c r="B39" s="3">
        <v>218120</v>
      </c>
      <c r="C39" s="1">
        <v>28514</v>
      </c>
      <c r="D39" s="1">
        <v>14527</v>
      </c>
      <c r="E39" s="1">
        <v>336</v>
      </c>
      <c r="F39" s="1">
        <v>2021</v>
      </c>
      <c r="G39" s="9">
        <v>260640.23</v>
      </c>
    </row>
    <row r="40" spans="1:7" hidden="1" x14ac:dyDescent="0.25">
      <c r="A40" s="1" t="s">
        <v>37</v>
      </c>
      <c r="B40" s="3">
        <v>221428</v>
      </c>
      <c r="C40" s="1">
        <v>29926</v>
      </c>
      <c r="D40" s="1">
        <v>10738</v>
      </c>
      <c r="E40" s="1">
        <v>218</v>
      </c>
      <c r="F40" s="1">
        <v>2020</v>
      </c>
      <c r="G40" s="19">
        <v>225174.81</v>
      </c>
    </row>
    <row r="41" spans="1:7" hidden="1" x14ac:dyDescent="0.25">
      <c r="A41" s="1" t="s">
        <v>38</v>
      </c>
      <c r="B41" s="3">
        <v>207956</v>
      </c>
      <c r="C41" s="1">
        <v>30557</v>
      </c>
      <c r="D41" s="1">
        <v>8716</v>
      </c>
      <c r="E41" s="1">
        <v>191</v>
      </c>
      <c r="F41" s="1">
        <v>2020</v>
      </c>
      <c r="G41" s="9">
        <v>216396.87</v>
      </c>
    </row>
    <row r="42" spans="1:7" hidden="1" x14ac:dyDescent="0.25">
      <c r="A42" s="1" t="s">
        <v>39</v>
      </c>
      <c r="B42" s="3">
        <v>201575</v>
      </c>
      <c r="C42" s="1">
        <v>25142</v>
      </c>
      <c r="D42" s="1">
        <v>9120</v>
      </c>
      <c r="E42" s="1">
        <v>247</v>
      </c>
      <c r="F42" s="1">
        <v>2020</v>
      </c>
      <c r="G42" s="9">
        <v>201387.24</v>
      </c>
    </row>
    <row r="43" spans="1:7" hidden="1" x14ac:dyDescent="0.25">
      <c r="A43" s="1" t="s">
        <v>40</v>
      </c>
      <c r="B43" s="3">
        <v>165698</v>
      </c>
      <c r="C43" s="1">
        <v>19248</v>
      </c>
      <c r="D43" s="1">
        <v>9483</v>
      </c>
      <c r="E43" s="1">
        <v>288</v>
      </c>
      <c r="F43" s="1">
        <v>2020</v>
      </c>
      <c r="G43" s="9">
        <v>171164.7</v>
      </c>
    </row>
    <row r="44" spans="1:7" hidden="1" x14ac:dyDescent="0.25">
      <c r="A44" s="1" t="s">
        <v>41</v>
      </c>
      <c r="B44" s="3">
        <v>197919</v>
      </c>
      <c r="C44" s="1">
        <v>27156</v>
      </c>
      <c r="D44" s="1">
        <v>9082</v>
      </c>
      <c r="E44" s="1">
        <v>308</v>
      </c>
      <c r="F44" s="1">
        <v>2020</v>
      </c>
      <c r="G44" s="9">
        <v>219304.4</v>
      </c>
    </row>
    <row r="45" spans="1:7" hidden="1" x14ac:dyDescent="0.25">
      <c r="A45" s="1" t="s">
        <v>42</v>
      </c>
      <c r="B45" s="3">
        <v>214327</v>
      </c>
      <c r="C45" s="1">
        <v>31582</v>
      </c>
      <c r="D45" s="1">
        <v>10098</v>
      </c>
      <c r="E45" s="1">
        <v>225</v>
      </c>
      <c r="F45" s="1">
        <v>2020</v>
      </c>
      <c r="G45" s="9">
        <v>240296.42</v>
      </c>
    </row>
    <row r="46" spans="1:7" hidden="1" x14ac:dyDescent="0.25">
      <c r="A46" s="1" t="s">
        <v>43</v>
      </c>
      <c r="B46" s="3">
        <v>212036</v>
      </c>
      <c r="C46" s="1">
        <v>26679</v>
      </c>
      <c r="D46" s="1">
        <v>15660</v>
      </c>
      <c r="E46" s="1">
        <v>227</v>
      </c>
      <c r="F46" s="1">
        <v>2020</v>
      </c>
      <c r="G46" s="9">
        <v>251168.83</v>
      </c>
    </row>
    <row r="47" spans="1:7" hidden="1" x14ac:dyDescent="0.25">
      <c r="A47" s="1" t="s">
        <v>44</v>
      </c>
      <c r="B47" s="3">
        <v>215224</v>
      </c>
      <c r="C47" s="1">
        <v>26658</v>
      </c>
      <c r="D47" s="1">
        <v>14984</v>
      </c>
      <c r="E47" s="1">
        <v>254</v>
      </c>
      <c r="F47" s="1">
        <v>2020</v>
      </c>
      <c r="G47" s="9">
        <v>245404.99</v>
      </c>
    </row>
    <row r="48" spans="1:7" hidden="1" x14ac:dyDescent="0.25">
      <c r="A48" s="1" t="s">
        <v>45</v>
      </c>
      <c r="B48" s="3">
        <v>207458</v>
      </c>
      <c r="C48" s="1">
        <v>26446</v>
      </c>
      <c r="D48" s="1">
        <v>14584</v>
      </c>
      <c r="E48" s="1">
        <v>232</v>
      </c>
      <c r="F48" s="1">
        <v>2020</v>
      </c>
      <c r="G48" s="9">
        <v>242977.57</v>
      </c>
    </row>
    <row r="49" spans="1:7" hidden="1" x14ac:dyDescent="0.25">
      <c r="A49" s="1" t="s">
        <v>46</v>
      </c>
      <c r="B49" s="3">
        <v>205135</v>
      </c>
      <c r="C49" s="1">
        <v>28640</v>
      </c>
      <c r="D49" s="1">
        <v>15026</v>
      </c>
      <c r="E49" s="1">
        <v>257</v>
      </c>
      <c r="F49" s="1">
        <v>2020</v>
      </c>
      <c r="G49" s="9">
        <v>246701.58</v>
      </c>
    </row>
    <row r="50" spans="1:7" hidden="1" x14ac:dyDescent="0.25">
      <c r="A50" s="1" t="s">
        <v>47</v>
      </c>
      <c r="B50" s="3">
        <v>207700</v>
      </c>
      <c r="C50" s="1">
        <v>26232</v>
      </c>
      <c r="D50" s="1">
        <v>15093</v>
      </c>
      <c r="E50" s="1">
        <v>332</v>
      </c>
      <c r="F50" s="1">
        <v>2020</v>
      </c>
      <c r="G50" s="9">
        <v>242642.25</v>
      </c>
    </row>
    <row r="51" spans="1:7" hidden="1" x14ac:dyDescent="0.25">
      <c r="A51" s="1" t="s">
        <v>48</v>
      </c>
      <c r="B51" s="3">
        <v>211990</v>
      </c>
      <c r="C51" s="1">
        <v>27503</v>
      </c>
      <c r="D51" s="1">
        <v>14492</v>
      </c>
      <c r="E51" s="1">
        <v>312</v>
      </c>
      <c r="F51" s="1">
        <v>2020</v>
      </c>
      <c r="G51" s="9">
        <v>259456.06</v>
      </c>
    </row>
    <row r="52" spans="1:7" hidden="1" x14ac:dyDescent="0.25">
      <c r="A52" s="1" t="s">
        <v>37</v>
      </c>
      <c r="B52" s="3">
        <v>228103</v>
      </c>
      <c r="C52" s="1">
        <v>29929</v>
      </c>
      <c r="D52" s="1">
        <v>14640</v>
      </c>
      <c r="E52" s="1">
        <v>187</v>
      </c>
      <c r="F52" s="1">
        <v>2019</v>
      </c>
      <c r="G52" s="9">
        <v>203168.42</v>
      </c>
    </row>
    <row r="53" spans="1:7" hidden="1" x14ac:dyDescent="0.25">
      <c r="A53" s="1" t="s">
        <v>38</v>
      </c>
      <c r="B53" s="3">
        <v>203175</v>
      </c>
      <c r="C53" s="1">
        <v>25072</v>
      </c>
      <c r="D53" s="1">
        <v>12519</v>
      </c>
      <c r="E53" s="1">
        <v>186</v>
      </c>
      <c r="F53" s="1">
        <v>2019</v>
      </c>
      <c r="G53" s="9">
        <v>177906.78</v>
      </c>
    </row>
    <row r="54" spans="1:7" hidden="1" x14ac:dyDescent="0.25">
      <c r="A54" s="1" t="s">
        <v>39</v>
      </c>
      <c r="B54" s="3">
        <v>216016</v>
      </c>
      <c r="C54" s="1">
        <v>26061</v>
      </c>
      <c r="D54" s="1">
        <v>13329</v>
      </c>
      <c r="E54" s="1">
        <v>194</v>
      </c>
      <c r="F54" s="1">
        <v>2019</v>
      </c>
      <c r="G54" s="9">
        <v>194194.46</v>
      </c>
    </row>
    <row r="55" spans="1:7" hidden="1" x14ac:dyDescent="0.25">
      <c r="A55" s="1" t="s">
        <v>40</v>
      </c>
      <c r="B55" s="3">
        <v>213757</v>
      </c>
      <c r="C55" s="1">
        <v>26305</v>
      </c>
      <c r="D55" s="1">
        <v>12586</v>
      </c>
      <c r="E55" s="1">
        <v>157</v>
      </c>
      <c r="F55" s="1">
        <v>2019</v>
      </c>
      <c r="G55" s="9">
        <v>190918.8</v>
      </c>
    </row>
    <row r="56" spans="1:7" hidden="1" x14ac:dyDescent="0.25">
      <c r="A56" s="1" t="s">
        <v>41</v>
      </c>
      <c r="B56" s="3">
        <v>225346</v>
      </c>
      <c r="C56" s="1">
        <v>26420</v>
      </c>
      <c r="D56" s="1">
        <v>13099</v>
      </c>
      <c r="E56" s="1">
        <v>163</v>
      </c>
      <c r="F56" s="1">
        <v>2019</v>
      </c>
      <c r="G56" s="9">
        <v>197768.14</v>
      </c>
    </row>
    <row r="57" spans="1:7" hidden="1" x14ac:dyDescent="0.25">
      <c r="A57" s="1" t="s">
        <v>42</v>
      </c>
      <c r="B57" s="3">
        <v>228477</v>
      </c>
      <c r="C57" s="1">
        <v>24708</v>
      </c>
      <c r="D57" s="1">
        <v>12465</v>
      </c>
      <c r="E57" s="1">
        <v>176</v>
      </c>
      <c r="F57" s="1">
        <v>2019</v>
      </c>
      <c r="G57" s="9">
        <v>196795.48</v>
      </c>
    </row>
    <row r="58" spans="1:7" hidden="1" x14ac:dyDescent="0.25">
      <c r="A58" s="1" t="s">
        <v>43</v>
      </c>
      <c r="B58" s="3">
        <v>240003</v>
      </c>
      <c r="C58" s="1">
        <v>27250</v>
      </c>
      <c r="D58" s="1">
        <v>13641</v>
      </c>
      <c r="E58" s="1">
        <v>140</v>
      </c>
      <c r="F58" s="1">
        <v>2019</v>
      </c>
      <c r="G58" s="9">
        <v>215152.49</v>
      </c>
    </row>
    <row r="59" spans="1:7" hidden="1" x14ac:dyDescent="0.25">
      <c r="A59" s="1" t="s">
        <v>44</v>
      </c>
      <c r="B59" s="3">
        <v>224073</v>
      </c>
      <c r="C59" s="1">
        <v>28411</v>
      </c>
      <c r="D59" s="1">
        <v>13103</v>
      </c>
      <c r="E59" s="1">
        <v>140</v>
      </c>
      <c r="F59" s="1">
        <v>2019</v>
      </c>
      <c r="G59" s="9">
        <v>208169.76</v>
      </c>
    </row>
    <row r="60" spans="1:7" hidden="1" x14ac:dyDescent="0.25">
      <c r="A60" s="1" t="s">
        <v>45</v>
      </c>
      <c r="B60" s="3">
        <v>210359</v>
      </c>
      <c r="C60" s="1">
        <v>28291</v>
      </c>
      <c r="D60" s="1">
        <v>13240</v>
      </c>
      <c r="E60" s="1">
        <v>203</v>
      </c>
      <c r="F60" s="1">
        <v>2019</v>
      </c>
      <c r="G60" s="9">
        <v>197786.16</v>
      </c>
    </row>
    <row r="61" spans="1:7" hidden="1" x14ac:dyDescent="0.25">
      <c r="A61" s="1" t="s">
        <v>46</v>
      </c>
      <c r="B61" s="3">
        <v>223915</v>
      </c>
      <c r="C61" s="1">
        <v>27151</v>
      </c>
      <c r="D61" s="1">
        <v>14557</v>
      </c>
      <c r="E61" s="1">
        <v>183</v>
      </c>
      <c r="F61" s="1">
        <v>2019</v>
      </c>
      <c r="G61" s="9">
        <v>214317.6</v>
      </c>
    </row>
    <row r="62" spans="1:7" hidden="1" x14ac:dyDescent="0.25">
      <c r="A62" s="1" t="s">
        <v>47</v>
      </c>
      <c r="B62" s="3">
        <v>206120</v>
      </c>
      <c r="C62" s="1">
        <v>25071</v>
      </c>
      <c r="D62" s="1">
        <v>13865</v>
      </c>
      <c r="E62" s="1">
        <v>183</v>
      </c>
      <c r="F62" s="1">
        <v>2019</v>
      </c>
      <c r="G62" s="9">
        <v>209460.02</v>
      </c>
    </row>
    <row r="63" spans="1:7" hidden="1" x14ac:dyDescent="0.25">
      <c r="A63" s="1" t="s">
        <v>48</v>
      </c>
      <c r="B63" s="3">
        <v>208725</v>
      </c>
      <c r="C63" s="1">
        <v>24568</v>
      </c>
      <c r="D63" s="1">
        <v>12392</v>
      </c>
      <c r="E63" s="1">
        <v>233</v>
      </c>
      <c r="F63" s="1">
        <v>2019</v>
      </c>
      <c r="G63" s="9">
        <v>213463.1</v>
      </c>
    </row>
    <row r="64" spans="1:7" x14ac:dyDescent="0.25">
      <c r="A64" s="1" t="s">
        <v>37</v>
      </c>
      <c r="B64" s="3">
        <v>218540</v>
      </c>
      <c r="C64" s="1">
        <v>25266</v>
      </c>
      <c r="D64" s="1">
        <v>12824</v>
      </c>
      <c r="E64" s="1">
        <v>227</v>
      </c>
      <c r="F64" s="1">
        <v>2018</v>
      </c>
      <c r="G64" s="9">
        <v>83937.62</v>
      </c>
    </row>
    <row r="65" spans="1:7" x14ac:dyDescent="0.25">
      <c r="A65" s="1" t="s">
        <v>38</v>
      </c>
      <c r="B65" s="3">
        <v>199300</v>
      </c>
      <c r="C65" s="1">
        <v>22859</v>
      </c>
      <c r="D65" s="1">
        <v>12015</v>
      </c>
      <c r="E65" s="1">
        <v>172</v>
      </c>
      <c r="F65" s="1">
        <v>2018</v>
      </c>
      <c r="G65" s="9">
        <v>75915.839999999997</v>
      </c>
    </row>
    <row r="66" spans="1:7" x14ac:dyDescent="0.25">
      <c r="A66" s="1" t="s">
        <v>39</v>
      </c>
      <c r="B66" s="3">
        <v>217080</v>
      </c>
      <c r="C66" s="1">
        <v>23735</v>
      </c>
      <c r="D66" s="1">
        <v>13360</v>
      </c>
      <c r="E66" s="1">
        <v>164</v>
      </c>
      <c r="F66" s="1">
        <v>2018</v>
      </c>
      <c r="G66" s="9">
        <v>90257.66</v>
      </c>
    </row>
    <row r="67" spans="1:7" x14ac:dyDescent="0.25">
      <c r="A67" s="1" t="s">
        <v>40</v>
      </c>
      <c r="B67" s="3">
        <v>213211</v>
      </c>
      <c r="C67" s="1">
        <v>24565</v>
      </c>
      <c r="D67" s="1">
        <v>12303</v>
      </c>
      <c r="E67" s="1">
        <v>187</v>
      </c>
      <c r="F67" s="1">
        <v>2018</v>
      </c>
      <c r="G67" s="9">
        <v>84888.63</v>
      </c>
    </row>
    <row r="68" spans="1:7" x14ac:dyDescent="0.25">
      <c r="A68" s="1" t="s">
        <v>41</v>
      </c>
      <c r="B68" s="3">
        <v>223148</v>
      </c>
      <c r="C68" s="1">
        <v>30885</v>
      </c>
      <c r="D68" s="1">
        <v>15009</v>
      </c>
      <c r="E68" s="1">
        <v>138</v>
      </c>
      <c r="F68" s="1">
        <v>2018</v>
      </c>
      <c r="G68" s="9">
        <v>92162.880000000005</v>
      </c>
    </row>
    <row r="69" spans="1:7" x14ac:dyDescent="0.25">
      <c r="A69" s="1" t="s">
        <v>42</v>
      </c>
      <c r="B69" s="3">
        <v>214600</v>
      </c>
      <c r="C69" s="1">
        <v>23274</v>
      </c>
      <c r="D69" s="1">
        <v>16363</v>
      </c>
      <c r="E69" s="1">
        <v>138</v>
      </c>
      <c r="F69" s="1">
        <v>2018</v>
      </c>
      <c r="G69" s="9">
        <v>99119.63</v>
      </c>
    </row>
    <row r="70" spans="1:7" x14ac:dyDescent="0.25">
      <c r="A70" s="1" t="s">
        <v>43</v>
      </c>
      <c r="B70" s="3">
        <v>243282</v>
      </c>
      <c r="C70" s="1">
        <v>31069</v>
      </c>
      <c r="D70" s="1">
        <v>12288</v>
      </c>
      <c r="E70" s="1">
        <v>171</v>
      </c>
      <c r="F70" s="1">
        <v>2018</v>
      </c>
      <c r="G70" s="9">
        <v>115286.23</v>
      </c>
    </row>
    <row r="71" spans="1:7" x14ac:dyDescent="0.25">
      <c r="A71" s="1" t="s">
        <v>44</v>
      </c>
      <c r="B71" s="3">
        <v>224480</v>
      </c>
      <c r="C71" s="1">
        <v>29588</v>
      </c>
      <c r="D71" s="1">
        <v>12750</v>
      </c>
      <c r="E71" s="1">
        <v>134</v>
      </c>
      <c r="F71" s="1">
        <v>2018</v>
      </c>
      <c r="G71" s="9">
        <v>101402.25</v>
      </c>
    </row>
    <row r="72" spans="1:7" x14ac:dyDescent="0.25">
      <c r="A72" s="1" t="s">
        <v>45</v>
      </c>
      <c r="B72" s="3">
        <v>206098</v>
      </c>
      <c r="C72" s="1">
        <v>27856</v>
      </c>
      <c r="D72" s="1">
        <v>12642</v>
      </c>
      <c r="E72" s="1">
        <v>146</v>
      </c>
      <c r="F72" s="1">
        <v>2018</v>
      </c>
      <c r="G72" s="9">
        <v>89239.31</v>
      </c>
    </row>
    <row r="73" spans="1:7" x14ac:dyDescent="0.25">
      <c r="A73" s="1" t="s">
        <v>46</v>
      </c>
      <c r="B73" s="3">
        <v>218229</v>
      </c>
      <c r="C73" s="1">
        <v>28651</v>
      </c>
      <c r="D73" s="1">
        <v>13478</v>
      </c>
      <c r="E73" s="1">
        <v>175</v>
      </c>
      <c r="F73" s="1">
        <v>2018</v>
      </c>
      <c r="G73" s="9">
        <v>91980.32</v>
      </c>
    </row>
    <row r="74" spans="1:7" x14ac:dyDescent="0.25">
      <c r="A74" s="1" t="s">
        <v>47</v>
      </c>
      <c r="B74" s="3">
        <v>215138</v>
      </c>
      <c r="C74" s="1">
        <v>27455</v>
      </c>
      <c r="D74" s="1">
        <v>13225</v>
      </c>
      <c r="E74" s="1">
        <v>159</v>
      </c>
      <c r="F74" s="1">
        <v>2018</v>
      </c>
      <c r="G74" s="9">
        <v>90446.57</v>
      </c>
    </row>
    <row r="75" spans="1:7" x14ac:dyDescent="0.25">
      <c r="A75" s="1" t="s">
        <v>48</v>
      </c>
      <c r="B75" s="3">
        <v>220180</v>
      </c>
      <c r="C75" s="1">
        <v>28786</v>
      </c>
      <c r="D75" s="1">
        <v>13107</v>
      </c>
      <c r="E75" s="1">
        <v>202</v>
      </c>
      <c r="F75" s="1">
        <v>2018</v>
      </c>
      <c r="G75" s="9">
        <v>54111.85</v>
      </c>
    </row>
    <row r="76" spans="1:7" hidden="1" x14ac:dyDescent="0.25">
      <c r="A76" s="7" t="s">
        <v>37</v>
      </c>
      <c r="B76" s="18">
        <v>236851</v>
      </c>
      <c r="C76">
        <v>33535</v>
      </c>
      <c r="D76">
        <v>16534</v>
      </c>
      <c r="E76" s="1">
        <v>252</v>
      </c>
      <c r="F76" s="8">
        <v>2017</v>
      </c>
      <c r="G76" s="9">
        <v>84961.32</v>
      </c>
    </row>
    <row r="77" spans="1:7" hidden="1" x14ac:dyDescent="0.25">
      <c r="A77" s="7" t="s">
        <v>38</v>
      </c>
      <c r="B77" s="18">
        <v>205701</v>
      </c>
      <c r="C77">
        <v>28903</v>
      </c>
      <c r="D77">
        <v>13433</v>
      </c>
      <c r="E77" s="1">
        <v>174</v>
      </c>
      <c r="F77" s="8">
        <v>2017</v>
      </c>
      <c r="G77" s="9">
        <v>72131.97</v>
      </c>
    </row>
    <row r="78" spans="1:7" hidden="1" x14ac:dyDescent="0.25">
      <c r="A78" s="7" t="s">
        <v>39</v>
      </c>
      <c r="B78" s="18">
        <v>223055</v>
      </c>
      <c r="C78">
        <v>32057</v>
      </c>
      <c r="D78">
        <v>14526</v>
      </c>
      <c r="E78" s="1">
        <v>183</v>
      </c>
      <c r="F78" s="8">
        <v>2017</v>
      </c>
      <c r="G78" s="9">
        <v>79588.47</v>
      </c>
    </row>
    <row r="79" spans="1:7" hidden="1" x14ac:dyDescent="0.25">
      <c r="A79" s="7" t="s">
        <v>40</v>
      </c>
      <c r="B79" s="18">
        <v>204983</v>
      </c>
      <c r="C79">
        <v>29536</v>
      </c>
      <c r="D79">
        <v>13686</v>
      </c>
      <c r="E79" s="1">
        <v>173</v>
      </c>
      <c r="F79" s="8">
        <v>2017</v>
      </c>
      <c r="G79" s="9">
        <v>81181.210000000006</v>
      </c>
    </row>
    <row r="80" spans="1:7" hidden="1" x14ac:dyDescent="0.25">
      <c r="A80" s="7" t="s">
        <v>41</v>
      </c>
      <c r="B80" s="18">
        <v>218232</v>
      </c>
      <c r="C80">
        <v>32372</v>
      </c>
      <c r="D80">
        <v>14844</v>
      </c>
      <c r="E80" s="1">
        <v>204</v>
      </c>
      <c r="F80" s="8">
        <v>2017</v>
      </c>
      <c r="G80" s="9">
        <v>85513.4</v>
      </c>
    </row>
    <row r="81" spans="1:7" hidden="1" x14ac:dyDescent="0.25">
      <c r="A81" s="7" t="s">
        <v>42</v>
      </c>
      <c r="B81" s="18">
        <v>212552</v>
      </c>
      <c r="C81">
        <v>3142</v>
      </c>
      <c r="D81">
        <v>13401</v>
      </c>
      <c r="E81" s="1">
        <v>182</v>
      </c>
      <c r="F81" s="8">
        <v>2017</v>
      </c>
      <c r="G81" s="9">
        <v>83801.94</v>
      </c>
    </row>
    <row r="82" spans="1:7" hidden="1" x14ac:dyDescent="0.25">
      <c r="A82" s="7" t="s">
        <v>43</v>
      </c>
      <c r="B82" s="18">
        <v>212147</v>
      </c>
      <c r="C82">
        <v>29635</v>
      </c>
      <c r="D82">
        <v>13732</v>
      </c>
      <c r="E82" s="1">
        <v>160</v>
      </c>
      <c r="F82" s="8">
        <v>2017</v>
      </c>
      <c r="G82" s="9">
        <v>86451.47</v>
      </c>
    </row>
    <row r="83" spans="1:7" hidden="1" x14ac:dyDescent="0.25">
      <c r="A83" s="7" t="s">
        <v>44</v>
      </c>
      <c r="B83" s="18">
        <v>213135</v>
      </c>
      <c r="C83">
        <v>27976</v>
      </c>
      <c r="D83">
        <v>13906</v>
      </c>
      <c r="E83" s="1">
        <v>216</v>
      </c>
      <c r="F83" s="8">
        <v>2017</v>
      </c>
      <c r="G83" s="9">
        <v>86450.62</v>
      </c>
    </row>
    <row r="84" spans="1:7" hidden="1" x14ac:dyDescent="0.25">
      <c r="A84" s="7" t="s">
        <v>45</v>
      </c>
      <c r="B84" s="18">
        <v>203182</v>
      </c>
      <c r="C84">
        <v>25274</v>
      </c>
      <c r="D84">
        <v>13116</v>
      </c>
      <c r="E84" s="1">
        <v>163</v>
      </c>
      <c r="F84" s="8">
        <v>2017</v>
      </c>
      <c r="G84" s="9">
        <v>80733.83</v>
      </c>
    </row>
    <row r="85" spans="1:7" hidden="1" x14ac:dyDescent="0.25">
      <c r="A85" s="7" t="s">
        <v>46</v>
      </c>
      <c r="B85" s="18">
        <v>209757</v>
      </c>
      <c r="C85">
        <v>21912</v>
      </c>
      <c r="D85">
        <v>12262</v>
      </c>
      <c r="E85" s="1">
        <v>203</v>
      </c>
      <c r="F85" s="8">
        <v>2017</v>
      </c>
      <c r="G85" s="9">
        <v>83596.88</v>
      </c>
    </row>
    <row r="86" spans="1:7" hidden="1" x14ac:dyDescent="0.25">
      <c r="A86" s="7" t="s">
        <v>47</v>
      </c>
      <c r="B86" s="18">
        <v>204985</v>
      </c>
      <c r="C86">
        <v>23451</v>
      </c>
      <c r="D86">
        <v>13497</v>
      </c>
      <c r="E86" s="1">
        <v>167</v>
      </c>
      <c r="F86" s="8">
        <v>2017</v>
      </c>
      <c r="G86" s="9">
        <v>83309.88</v>
      </c>
    </row>
    <row r="87" spans="1:7" hidden="1" x14ac:dyDescent="0.25">
      <c r="A87" s="10" t="s">
        <v>48</v>
      </c>
      <c r="B87" s="18">
        <v>213370</v>
      </c>
      <c r="C87">
        <v>25789</v>
      </c>
      <c r="D87">
        <v>14691</v>
      </c>
      <c r="E87" s="11">
        <v>181</v>
      </c>
      <c r="F87" s="8">
        <v>2017</v>
      </c>
      <c r="G87" s="9">
        <v>82062.789999999994</v>
      </c>
    </row>
    <row r="88" spans="1:7" hidden="1" x14ac:dyDescent="0.25">
      <c r="A88" s="7" t="s">
        <v>37</v>
      </c>
      <c r="B88" s="3">
        <v>230343</v>
      </c>
      <c r="C88">
        <v>38238.31</v>
      </c>
      <c r="D88">
        <v>16286.36</v>
      </c>
      <c r="E88" s="1">
        <v>140.41999999999999</v>
      </c>
      <c r="F88" s="8">
        <v>2016</v>
      </c>
      <c r="G88" s="9"/>
    </row>
    <row r="89" spans="1:7" hidden="1" x14ac:dyDescent="0.25">
      <c r="A89" s="7" t="s">
        <v>38</v>
      </c>
      <c r="B89" s="3">
        <v>216499.97</v>
      </c>
      <c r="C89">
        <v>33820.11</v>
      </c>
      <c r="D89">
        <v>20427.88</v>
      </c>
      <c r="E89" s="1">
        <v>135.87</v>
      </c>
      <c r="F89" s="8">
        <v>2016</v>
      </c>
      <c r="G89" s="9"/>
    </row>
    <row r="90" spans="1:7" hidden="1" x14ac:dyDescent="0.25">
      <c r="A90" s="7" t="s">
        <v>39</v>
      </c>
      <c r="B90" s="3">
        <v>230947.44</v>
      </c>
      <c r="C90">
        <v>36609.019999999997</v>
      </c>
      <c r="D90">
        <v>20796.32</v>
      </c>
      <c r="E90" s="1">
        <v>141.66</v>
      </c>
      <c r="F90" s="8">
        <v>2016</v>
      </c>
      <c r="G90" s="9"/>
    </row>
    <row r="91" spans="1:7" hidden="1" x14ac:dyDescent="0.25">
      <c r="A91" s="7" t="s">
        <v>40</v>
      </c>
      <c r="B91" s="3">
        <v>215810.08</v>
      </c>
      <c r="C91">
        <v>33018.14</v>
      </c>
      <c r="D91">
        <v>15768.52</v>
      </c>
      <c r="E91" s="1">
        <v>122.65</v>
      </c>
      <c r="F91" s="8">
        <v>2016</v>
      </c>
      <c r="G91" s="9"/>
    </row>
    <row r="92" spans="1:7" hidden="1" x14ac:dyDescent="0.25">
      <c r="A92" s="7" t="s">
        <v>41</v>
      </c>
      <c r="B92" s="3">
        <v>230031.74</v>
      </c>
      <c r="C92">
        <v>34320</v>
      </c>
      <c r="D92">
        <v>16197.03</v>
      </c>
      <c r="E92" s="1">
        <v>150.28</v>
      </c>
      <c r="F92" s="8">
        <v>2016</v>
      </c>
      <c r="G92" s="9"/>
    </row>
    <row r="93" spans="1:7" hidden="1" x14ac:dyDescent="0.25">
      <c r="A93" s="7" t="s">
        <v>42</v>
      </c>
      <c r="B93" s="3">
        <v>220698.83</v>
      </c>
      <c r="C93">
        <v>32209.42</v>
      </c>
      <c r="D93">
        <v>15898.36</v>
      </c>
      <c r="E93" s="1">
        <v>184.55</v>
      </c>
      <c r="F93" s="8">
        <v>2016</v>
      </c>
      <c r="G93" s="9"/>
    </row>
    <row r="94" spans="1:7" hidden="1" x14ac:dyDescent="0.25">
      <c r="A94" s="7" t="s">
        <v>43</v>
      </c>
      <c r="B94" s="3">
        <v>222850.03</v>
      </c>
      <c r="C94">
        <v>31552.33</v>
      </c>
      <c r="D94">
        <v>16913.48</v>
      </c>
      <c r="E94" s="1">
        <v>156.29</v>
      </c>
      <c r="F94" s="8">
        <v>2016</v>
      </c>
      <c r="G94" s="9"/>
    </row>
    <row r="95" spans="1:7" hidden="1" x14ac:dyDescent="0.25">
      <c r="A95" s="7" t="s">
        <v>44</v>
      </c>
      <c r="B95" s="3">
        <v>241654.25</v>
      </c>
      <c r="C95">
        <v>34626.36</v>
      </c>
      <c r="D95">
        <v>14451.28</v>
      </c>
      <c r="E95" s="1">
        <v>194</v>
      </c>
      <c r="F95" s="8">
        <v>2016</v>
      </c>
      <c r="G95" s="9"/>
    </row>
    <row r="96" spans="1:7" hidden="1" x14ac:dyDescent="0.25">
      <c r="A96" s="7" t="s">
        <v>45</v>
      </c>
      <c r="B96" s="3">
        <v>227561.48</v>
      </c>
      <c r="C96">
        <v>33057.980000000003</v>
      </c>
      <c r="D96">
        <v>17181.11</v>
      </c>
      <c r="E96" s="1">
        <v>153.69999999999999</v>
      </c>
      <c r="F96" s="8">
        <v>2016</v>
      </c>
      <c r="G96" s="9"/>
    </row>
    <row r="97" spans="1:7" hidden="1" x14ac:dyDescent="0.25">
      <c r="A97" s="7" t="s">
        <v>46</v>
      </c>
      <c r="B97" s="3">
        <v>227141.2</v>
      </c>
      <c r="C97">
        <v>32823.269999999997</v>
      </c>
      <c r="D97">
        <v>17496.47</v>
      </c>
      <c r="E97" s="1">
        <v>177.01</v>
      </c>
      <c r="F97" s="8">
        <v>2016</v>
      </c>
      <c r="G97" s="9"/>
    </row>
    <row r="98" spans="1:7" hidden="1" x14ac:dyDescent="0.25">
      <c r="A98" s="7" t="s">
        <v>47</v>
      </c>
      <c r="B98" s="3">
        <v>228429.63</v>
      </c>
      <c r="C98">
        <v>33173.32</v>
      </c>
      <c r="D98">
        <v>15062.65</v>
      </c>
      <c r="E98" s="1">
        <v>228.56</v>
      </c>
      <c r="F98" s="8">
        <v>2016</v>
      </c>
      <c r="G98" s="9"/>
    </row>
    <row r="99" spans="1:7" hidden="1" x14ac:dyDescent="0.25">
      <c r="A99" s="10" t="s">
        <v>48</v>
      </c>
      <c r="B99" s="17">
        <v>237496.06</v>
      </c>
      <c r="C99">
        <v>34585.089999999997</v>
      </c>
      <c r="D99">
        <v>16869.099999999999</v>
      </c>
      <c r="E99" s="11">
        <v>200.17</v>
      </c>
      <c r="F99" s="8">
        <v>2016</v>
      </c>
      <c r="G99" s="9"/>
    </row>
    <row r="100" spans="1:7" hidden="1" x14ac:dyDescent="0.25">
      <c r="A100" s="7" t="s">
        <v>37</v>
      </c>
      <c r="B100">
        <v>12225</v>
      </c>
      <c r="C100">
        <v>41079</v>
      </c>
      <c r="D100" s="1">
        <v>255652</v>
      </c>
      <c r="F100" s="8">
        <v>2015</v>
      </c>
      <c r="G100" s="9"/>
    </row>
    <row r="101" spans="1:7" hidden="1" x14ac:dyDescent="0.25">
      <c r="A101" s="7" t="s">
        <v>38</v>
      </c>
      <c r="B101">
        <v>14507</v>
      </c>
      <c r="C101">
        <v>39290</v>
      </c>
      <c r="D101" s="1">
        <v>241134</v>
      </c>
      <c r="F101" s="8">
        <v>2015</v>
      </c>
      <c r="G101" s="9"/>
    </row>
    <row r="102" spans="1:7" hidden="1" x14ac:dyDescent="0.25">
      <c r="A102" s="7" t="s">
        <v>39</v>
      </c>
      <c r="B102">
        <v>8353</v>
      </c>
      <c r="C102">
        <v>46028</v>
      </c>
      <c r="D102" s="1">
        <v>247371</v>
      </c>
      <c r="F102" s="8">
        <v>2015</v>
      </c>
      <c r="G102" s="9"/>
    </row>
    <row r="103" spans="1:7" hidden="1" x14ac:dyDescent="0.25">
      <c r="A103" s="7" t="s">
        <v>40</v>
      </c>
      <c r="B103">
        <v>13285</v>
      </c>
      <c r="C103">
        <v>45154</v>
      </c>
      <c r="D103" s="1">
        <v>235293</v>
      </c>
      <c r="F103" s="8">
        <v>2015</v>
      </c>
      <c r="G103" s="9"/>
    </row>
    <row r="104" spans="1:7" hidden="1" x14ac:dyDescent="0.25">
      <c r="A104" s="7" t="s">
        <v>41</v>
      </c>
      <c r="B104">
        <v>13249</v>
      </c>
      <c r="C104">
        <v>44858</v>
      </c>
      <c r="D104" s="1">
        <v>232904</v>
      </c>
      <c r="F104" s="8">
        <v>2015</v>
      </c>
      <c r="G104" s="9"/>
    </row>
    <row r="105" spans="1:7" hidden="1" x14ac:dyDescent="0.25">
      <c r="A105" s="7" t="s">
        <v>42</v>
      </c>
      <c r="B105">
        <v>13496</v>
      </c>
      <c r="C105">
        <v>44413</v>
      </c>
      <c r="D105" s="1">
        <v>236957</v>
      </c>
      <c r="F105" s="8">
        <v>2015</v>
      </c>
      <c r="G105" s="9"/>
    </row>
    <row r="106" spans="1:7" hidden="1" x14ac:dyDescent="0.25">
      <c r="A106" s="7" t="s">
        <v>43</v>
      </c>
      <c r="B106">
        <v>15037</v>
      </c>
      <c r="C106">
        <v>45297</v>
      </c>
      <c r="D106" s="1">
        <v>243268</v>
      </c>
      <c r="F106" s="8">
        <v>2015</v>
      </c>
      <c r="G106" s="9"/>
    </row>
    <row r="107" spans="1:7" hidden="1" x14ac:dyDescent="0.25">
      <c r="A107" s="7" t="s">
        <v>44</v>
      </c>
      <c r="B107">
        <v>13780</v>
      </c>
      <c r="C107">
        <v>43397</v>
      </c>
      <c r="D107" s="1">
        <v>240144</v>
      </c>
      <c r="F107" s="8">
        <v>2015</v>
      </c>
      <c r="G107" s="9"/>
    </row>
    <row r="108" spans="1:7" hidden="1" x14ac:dyDescent="0.25">
      <c r="A108" s="7" t="s">
        <v>45</v>
      </c>
      <c r="B108">
        <v>12971</v>
      </c>
      <c r="C108">
        <v>42347</v>
      </c>
      <c r="D108" s="1">
        <v>219780</v>
      </c>
      <c r="E108" s="1">
        <v>73.489999999999995</v>
      </c>
      <c r="F108" s="8">
        <v>2015</v>
      </c>
      <c r="G108" s="9"/>
    </row>
    <row r="109" spans="1:7" hidden="1" x14ac:dyDescent="0.25">
      <c r="A109" s="7" t="s">
        <v>46</v>
      </c>
      <c r="B109">
        <v>13562</v>
      </c>
      <c r="C109">
        <v>46124</v>
      </c>
      <c r="D109" s="1">
        <v>224448</v>
      </c>
      <c r="E109" s="1">
        <v>129.62</v>
      </c>
      <c r="F109" s="8">
        <v>2015</v>
      </c>
      <c r="G109" s="9"/>
    </row>
    <row r="110" spans="1:7" hidden="1" x14ac:dyDescent="0.25">
      <c r="A110" s="7" t="s">
        <v>47</v>
      </c>
      <c r="B110">
        <v>14692</v>
      </c>
      <c r="C110">
        <v>41918</v>
      </c>
      <c r="D110" s="1">
        <v>216308</v>
      </c>
      <c r="E110" s="1">
        <v>127.58</v>
      </c>
      <c r="F110" s="8">
        <v>2015</v>
      </c>
      <c r="G110" s="9"/>
    </row>
    <row r="111" spans="1:7" hidden="1" x14ac:dyDescent="0.25">
      <c r="A111" s="10" t="s">
        <v>48</v>
      </c>
      <c r="B111">
        <v>14979</v>
      </c>
      <c r="C111">
        <v>45516</v>
      </c>
      <c r="D111" s="11">
        <v>220352</v>
      </c>
      <c r="E111" s="11">
        <v>167.62</v>
      </c>
      <c r="F111" s="8">
        <v>2015</v>
      </c>
      <c r="G111" s="9"/>
    </row>
    <row r="112" spans="1:7" hidden="1" x14ac:dyDescent="0.25">
      <c r="A112" s="1" t="s">
        <v>37</v>
      </c>
      <c r="B112" s="17">
        <v>230129</v>
      </c>
      <c r="C112" s="11">
        <v>28417</v>
      </c>
      <c r="D112" s="11">
        <v>5898</v>
      </c>
      <c r="E112" s="11"/>
      <c r="F112" s="12">
        <v>2014</v>
      </c>
      <c r="G112" s="9"/>
    </row>
    <row r="113" spans="1:7" hidden="1" x14ac:dyDescent="0.25">
      <c r="A113" s="1" t="s">
        <v>38</v>
      </c>
      <c r="B113" s="3">
        <v>210223</v>
      </c>
      <c r="C113" s="1">
        <v>35734</v>
      </c>
      <c r="D113" s="1">
        <v>5531</v>
      </c>
      <c r="F113" s="12">
        <v>2014</v>
      </c>
      <c r="G113" s="9"/>
    </row>
    <row r="114" spans="1:7" hidden="1" x14ac:dyDescent="0.25">
      <c r="A114" s="1" t="s">
        <v>39</v>
      </c>
      <c r="B114" s="3">
        <v>228751</v>
      </c>
      <c r="C114" s="1">
        <v>37524</v>
      </c>
      <c r="D114" s="1">
        <v>6358</v>
      </c>
      <c r="F114" s="12">
        <v>2014</v>
      </c>
      <c r="G114" s="9"/>
    </row>
    <row r="115" spans="1:7" hidden="1" x14ac:dyDescent="0.25">
      <c r="A115" s="1" t="s">
        <v>40</v>
      </c>
      <c r="B115" s="3">
        <v>225607</v>
      </c>
      <c r="C115" s="1">
        <v>85049</v>
      </c>
      <c r="D115" s="1">
        <v>6234</v>
      </c>
      <c r="F115" s="12">
        <v>2014</v>
      </c>
      <c r="G115" s="9"/>
    </row>
    <row r="116" spans="1:7" hidden="1" x14ac:dyDescent="0.25">
      <c r="A116" s="1" t="s">
        <v>41</v>
      </c>
      <c r="B116" s="3">
        <v>223512</v>
      </c>
      <c r="C116" s="1">
        <v>44337</v>
      </c>
      <c r="D116" s="1">
        <v>5336</v>
      </c>
      <c r="F116" s="12">
        <v>2014</v>
      </c>
      <c r="G116" s="9"/>
    </row>
    <row r="117" spans="1:7" hidden="1" x14ac:dyDescent="0.25">
      <c r="A117" s="1" t="s">
        <v>42</v>
      </c>
      <c r="B117" s="3">
        <v>218446</v>
      </c>
      <c r="C117" s="1">
        <v>41836</v>
      </c>
      <c r="D117" s="1">
        <v>6305</v>
      </c>
      <c r="F117" s="12">
        <v>2014</v>
      </c>
      <c r="G117" s="9"/>
    </row>
    <row r="118" spans="1:7" hidden="1" x14ac:dyDescent="0.25">
      <c r="A118" s="1" t="s">
        <v>43</v>
      </c>
      <c r="B118" s="3">
        <v>233277</v>
      </c>
      <c r="C118" s="1">
        <v>34340</v>
      </c>
      <c r="D118" s="1">
        <v>6742</v>
      </c>
      <c r="F118" s="12">
        <v>2014</v>
      </c>
      <c r="G118" s="9"/>
    </row>
    <row r="119" spans="1:7" hidden="1" x14ac:dyDescent="0.25">
      <c r="A119" s="1" t="s">
        <v>44</v>
      </c>
      <c r="B119" s="3">
        <v>229989</v>
      </c>
      <c r="C119" s="1">
        <v>32514</v>
      </c>
      <c r="D119" s="1">
        <v>6360</v>
      </c>
      <c r="F119" s="12">
        <v>2014</v>
      </c>
      <c r="G119" s="9"/>
    </row>
    <row r="120" spans="1:7" hidden="1" x14ac:dyDescent="0.25">
      <c r="A120" s="1" t="s">
        <v>45</v>
      </c>
      <c r="B120" s="3">
        <v>223266</v>
      </c>
      <c r="C120" s="1">
        <v>37963</v>
      </c>
      <c r="D120" s="1">
        <v>6667</v>
      </c>
      <c r="F120" s="12">
        <v>2014</v>
      </c>
      <c r="G120" s="9"/>
    </row>
    <row r="121" spans="1:7" hidden="1" x14ac:dyDescent="0.25">
      <c r="A121" s="1" t="s">
        <v>46</v>
      </c>
      <c r="B121" s="3">
        <v>232271</v>
      </c>
      <c r="C121" s="1">
        <v>39750</v>
      </c>
      <c r="D121" s="1">
        <v>7076</v>
      </c>
      <c r="F121" s="12">
        <v>2014</v>
      </c>
      <c r="G121" s="9"/>
    </row>
    <row r="122" spans="1:7" hidden="1" x14ac:dyDescent="0.25">
      <c r="A122" s="1" t="s">
        <v>47</v>
      </c>
      <c r="B122" s="3">
        <v>228765</v>
      </c>
      <c r="C122" s="1">
        <v>36868</v>
      </c>
      <c r="D122" s="1">
        <v>6725</v>
      </c>
      <c r="F122" s="12">
        <v>2014</v>
      </c>
      <c r="G122" s="9"/>
    </row>
    <row r="123" spans="1:7" hidden="1" x14ac:dyDescent="0.25">
      <c r="A123" s="1" t="s">
        <v>48</v>
      </c>
      <c r="B123" s="3">
        <v>235797</v>
      </c>
      <c r="C123" s="1">
        <v>37086</v>
      </c>
      <c r="D123" s="1">
        <v>6394</v>
      </c>
      <c r="F123" s="12">
        <v>2014</v>
      </c>
      <c r="G123" s="16"/>
    </row>
    <row r="124" spans="1:7" hidden="1" x14ac:dyDescent="0.25">
      <c r="A124" s="7" t="s">
        <v>37</v>
      </c>
      <c r="B124" s="1">
        <v>236594</v>
      </c>
      <c r="C124" s="1">
        <v>35526</v>
      </c>
      <c r="D124" s="1">
        <v>7828</v>
      </c>
      <c r="F124" s="8">
        <v>2013</v>
      </c>
      <c r="G124" s="9"/>
    </row>
    <row r="125" spans="1:7" hidden="1" x14ac:dyDescent="0.25">
      <c r="A125" s="7" t="s">
        <v>38</v>
      </c>
      <c r="B125" s="1">
        <v>216190</v>
      </c>
      <c r="C125" s="1">
        <v>35134</v>
      </c>
      <c r="D125" s="1">
        <v>9842</v>
      </c>
      <c r="F125" s="8">
        <v>2013</v>
      </c>
      <c r="G125" s="9"/>
    </row>
    <row r="126" spans="1:7" hidden="1" x14ac:dyDescent="0.25">
      <c r="A126" s="7" t="s">
        <v>39</v>
      </c>
      <c r="B126" s="1">
        <v>235283</v>
      </c>
      <c r="C126" s="1">
        <v>35700</v>
      </c>
      <c r="D126" s="1">
        <v>7404</v>
      </c>
      <c r="F126" s="8">
        <v>2013</v>
      </c>
      <c r="G126" s="9"/>
    </row>
    <row r="127" spans="1:7" hidden="1" x14ac:dyDescent="0.25">
      <c r="A127" s="7" t="s">
        <v>40</v>
      </c>
      <c r="B127" s="1">
        <v>222328</v>
      </c>
      <c r="C127" s="1">
        <v>36552</v>
      </c>
      <c r="D127" s="1">
        <v>9308</v>
      </c>
      <c r="F127" s="8">
        <v>2013</v>
      </c>
      <c r="G127" s="9"/>
    </row>
    <row r="128" spans="1:7" hidden="1" x14ac:dyDescent="0.25">
      <c r="A128" s="7" t="s">
        <v>41</v>
      </c>
      <c r="B128" s="1">
        <v>226652</v>
      </c>
      <c r="C128" s="1">
        <v>38200</v>
      </c>
      <c r="D128" s="1">
        <v>9185</v>
      </c>
      <c r="F128" s="8">
        <v>2013</v>
      </c>
      <c r="G128" s="9"/>
    </row>
    <row r="129" spans="1:7" hidden="1" x14ac:dyDescent="0.25">
      <c r="A129" s="7" t="s">
        <v>42</v>
      </c>
      <c r="B129" s="1">
        <v>217903</v>
      </c>
      <c r="C129" s="1">
        <v>35856</v>
      </c>
      <c r="D129" s="1">
        <v>10098</v>
      </c>
      <c r="F129" s="8">
        <v>2013</v>
      </c>
      <c r="G129" s="9"/>
    </row>
    <row r="130" spans="1:7" hidden="1" x14ac:dyDescent="0.25">
      <c r="A130" s="7" t="s">
        <v>43</v>
      </c>
      <c r="B130" s="1">
        <v>231142</v>
      </c>
      <c r="C130" s="1">
        <v>36755</v>
      </c>
      <c r="D130" s="1">
        <v>8360</v>
      </c>
      <c r="F130" s="8">
        <v>2013</v>
      </c>
      <c r="G130" s="9"/>
    </row>
    <row r="131" spans="1:7" hidden="1" x14ac:dyDescent="0.25">
      <c r="A131" s="7" t="s">
        <v>44</v>
      </c>
      <c r="B131" s="1">
        <v>229123</v>
      </c>
      <c r="C131" s="1">
        <v>36515</v>
      </c>
      <c r="D131" s="1">
        <v>11476</v>
      </c>
      <c r="F131" s="8">
        <v>2013</v>
      </c>
      <c r="G131" s="9"/>
    </row>
    <row r="132" spans="1:7" hidden="1" x14ac:dyDescent="0.25">
      <c r="A132" s="7" t="s">
        <v>45</v>
      </c>
      <c r="B132" s="1">
        <v>243782</v>
      </c>
      <c r="C132" s="1">
        <v>37907</v>
      </c>
      <c r="D132" s="1">
        <v>9475</v>
      </c>
      <c r="F132" s="8">
        <v>2013</v>
      </c>
      <c r="G132" s="9"/>
    </row>
    <row r="133" spans="1:7" hidden="1" x14ac:dyDescent="0.25">
      <c r="A133" s="7" t="s">
        <v>46</v>
      </c>
      <c r="B133" s="1">
        <v>227301</v>
      </c>
      <c r="C133" s="1">
        <v>92632</v>
      </c>
      <c r="D133" s="1">
        <v>9583</v>
      </c>
      <c r="F133" s="8">
        <v>2013</v>
      </c>
      <c r="G133" s="9"/>
    </row>
    <row r="134" spans="1:7" hidden="1" x14ac:dyDescent="0.25">
      <c r="A134" s="7" t="s">
        <v>47</v>
      </c>
      <c r="B134" s="1">
        <v>232162</v>
      </c>
      <c r="C134" s="1">
        <v>54000</v>
      </c>
      <c r="D134" s="1">
        <v>9802</v>
      </c>
      <c r="F134" s="8">
        <v>2013</v>
      </c>
      <c r="G134" s="9"/>
    </row>
    <row r="135" spans="1:7" hidden="1" x14ac:dyDescent="0.25">
      <c r="A135" s="10" t="s">
        <v>48</v>
      </c>
      <c r="B135" s="11">
        <v>239891</v>
      </c>
      <c r="C135" s="11">
        <v>58141</v>
      </c>
      <c r="D135" s="11">
        <v>9435</v>
      </c>
      <c r="E135" s="11"/>
      <c r="F135" s="8">
        <v>2013</v>
      </c>
      <c r="G135" s="16"/>
    </row>
    <row r="136" spans="1:7" hidden="1" x14ac:dyDescent="0.25">
      <c r="A136" s="7"/>
      <c r="F136" s="8"/>
      <c r="G136" s="9"/>
    </row>
  </sheetData>
  <mergeCells count="1">
    <mergeCell ref="A1:G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5960-AB47-425F-B2F2-5846B85C905D}">
  <dimension ref="A1:C119"/>
  <sheetViews>
    <sheetView showGridLines="0" workbookViewId="0">
      <selection sqref="A1:C1048576"/>
    </sheetView>
  </sheetViews>
  <sheetFormatPr defaultRowHeight="15" x14ac:dyDescent="0.25"/>
  <cols>
    <col min="1" max="1" width="33.28515625" style="7" bestFit="1" customWidth="1"/>
    <col min="2" max="2" width="28.5703125" style="1" customWidth="1"/>
    <col min="3" max="3" width="9.140625" style="8"/>
  </cols>
  <sheetData>
    <row r="1" spans="1:3" x14ac:dyDescent="0.25">
      <c r="A1" s="13" t="s">
        <v>20</v>
      </c>
      <c r="B1" s="5" t="s">
        <v>35</v>
      </c>
      <c r="C1" s="6" t="s">
        <v>17</v>
      </c>
    </row>
    <row r="2" spans="1:3" x14ac:dyDescent="0.25">
      <c r="A2" s="7" t="s">
        <v>21</v>
      </c>
      <c r="B2" s="1">
        <v>44.5</v>
      </c>
      <c r="C2" s="8">
        <v>2015</v>
      </c>
    </row>
    <row r="3" spans="1:3" x14ac:dyDescent="0.25">
      <c r="A3" s="7" t="s">
        <v>22</v>
      </c>
      <c r="B3" s="1">
        <v>13.2</v>
      </c>
      <c r="C3" s="8">
        <v>2015</v>
      </c>
    </row>
    <row r="4" spans="1:3" x14ac:dyDescent="0.25">
      <c r="A4" s="7" t="s">
        <v>36</v>
      </c>
      <c r="B4" s="1">
        <v>8.5</v>
      </c>
      <c r="C4" s="8">
        <v>2015</v>
      </c>
    </row>
    <row r="5" spans="1:3" x14ac:dyDescent="0.25">
      <c r="A5" s="7" t="s">
        <v>31</v>
      </c>
      <c r="B5" s="1">
        <v>12.1</v>
      </c>
      <c r="C5" s="8">
        <v>2015</v>
      </c>
    </row>
    <row r="6" spans="1:3" x14ac:dyDescent="0.25">
      <c r="A6" s="7" t="s">
        <v>30</v>
      </c>
      <c r="B6" s="1">
        <v>5.8</v>
      </c>
      <c r="C6" s="8">
        <v>2015</v>
      </c>
    </row>
    <row r="7" spans="1:3" x14ac:dyDescent="0.25">
      <c r="A7" s="7" t="s">
        <v>26</v>
      </c>
      <c r="B7" s="1">
        <v>3.3</v>
      </c>
      <c r="C7" s="8">
        <v>2015</v>
      </c>
    </row>
    <row r="8" spans="1:3" x14ac:dyDescent="0.25">
      <c r="A8" s="7" t="s">
        <v>50</v>
      </c>
      <c r="B8" s="1">
        <v>2.7</v>
      </c>
      <c r="C8" s="8">
        <v>2015</v>
      </c>
    </row>
    <row r="9" spans="1:3" x14ac:dyDescent="0.25">
      <c r="A9" s="7" t="s">
        <v>27</v>
      </c>
      <c r="B9" s="1">
        <v>3.1</v>
      </c>
      <c r="C9" s="8">
        <v>2015</v>
      </c>
    </row>
    <row r="10" spans="1:3" x14ac:dyDescent="0.25">
      <c r="A10" s="7" t="s">
        <v>25</v>
      </c>
      <c r="B10" s="1">
        <v>1.6</v>
      </c>
      <c r="C10" s="8">
        <v>2015</v>
      </c>
    </row>
    <row r="11" spans="1:3" x14ac:dyDescent="0.25">
      <c r="A11" s="7" t="s">
        <v>28</v>
      </c>
      <c r="B11" s="1">
        <f>0.4+1.8</f>
        <v>2.2000000000000002</v>
      </c>
      <c r="C11" s="8">
        <v>2015</v>
      </c>
    </row>
    <row r="12" spans="1:3" x14ac:dyDescent="0.25">
      <c r="A12" s="7" t="s">
        <v>29</v>
      </c>
      <c r="B12" s="1">
        <v>1.4</v>
      </c>
      <c r="C12" s="8">
        <v>2015</v>
      </c>
    </row>
    <row r="13" spans="1:3" x14ac:dyDescent="0.25">
      <c r="A13" s="7" t="s">
        <v>24</v>
      </c>
      <c r="B13" s="1">
        <v>1.3</v>
      </c>
      <c r="C13" s="8">
        <v>2015</v>
      </c>
    </row>
    <row r="14" spans="1:3" x14ac:dyDescent="0.25">
      <c r="A14" s="7" t="s">
        <v>34</v>
      </c>
      <c r="B14" s="1">
        <v>0.5</v>
      </c>
      <c r="C14" s="8">
        <v>2015</v>
      </c>
    </row>
    <row r="15" spans="1:3" x14ac:dyDescent="0.25">
      <c r="A15" s="7" t="s">
        <v>21</v>
      </c>
      <c r="B15" s="1">
        <v>31.4</v>
      </c>
      <c r="C15" s="8">
        <v>2017</v>
      </c>
    </row>
    <row r="16" spans="1:3" x14ac:dyDescent="0.25">
      <c r="A16" s="7" t="s">
        <v>22</v>
      </c>
      <c r="B16" s="1">
        <v>23</v>
      </c>
      <c r="C16" s="8">
        <v>2017</v>
      </c>
    </row>
    <row r="17" spans="1:3" x14ac:dyDescent="0.25">
      <c r="A17" s="7" t="s">
        <v>36</v>
      </c>
      <c r="B17" s="1">
        <v>14.1</v>
      </c>
      <c r="C17" s="8">
        <v>2017</v>
      </c>
    </row>
    <row r="18" spans="1:3" x14ac:dyDescent="0.25">
      <c r="A18" s="7" t="s">
        <v>23</v>
      </c>
      <c r="B18" s="1">
        <v>1.6</v>
      </c>
      <c r="C18" s="8">
        <v>2017</v>
      </c>
    </row>
    <row r="19" spans="1:3" x14ac:dyDescent="0.25">
      <c r="A19" s="7" t="s">
        <v>24</v>
      </c>
      <c r="B19" s="1">
        <v>0.9</v>
      </c>
      <c r="C19" s="8">
        <v>2017</v>
      </c>
    </row>
    <row r="20" spans="1:3" x14ac:dyDescent="0.25">
      <c r="A20" s="7" t="s">
        <v>25</v>
      </c>
      <c r="B20" s="1">
        <v>1.1000000000000001</v>
      </c>
      <c r="C20" s="8">
        <v>2017</v>
      </c>
    </row>
    <row r="21" spans="1:3" x14ac:dyDescent="0.25">
      <c r="A21" s="7" t="s">
        <v>26</v>
      </c>
      <c r="B21" s="1">
        <v>1.7</v>
      </c>
      <c r="C21" s="8">
        <v>2017</v>
      </c>
    </row>
    <row r="22" spans="1:3" x14ac:dyDescent="0.25">
      <c r="A22" s="7" t="s">
        <v>27</v>
      </c>
      <c r="B22" s="1">
        <v>3.3</v>
      </c>
      <c r="C22" s="8">
        <v>2017</v>
      </c>
    </row>
    <row r="23" spans="1:3" x14ac:dyDescent="0.25">
      <c r="A23" s="7" t="s">
        <v>28</v>
      </c>
      <c r="B23" s="1">
        <v>1.1000000000000001</v>
      </c>
      <c r="C23" s="8">
        <v>2017</v>
      </c>
    </row>
    <row r="24" spans="1:3" x14ac:dyDescent="0.25">
      <c r="A24" s="7" t="s">
        <v>29</v>
      </c>
      <c r="B24" s="1">
        <v>1.8</v>
      </c>
      <c r="C24" s="8">
        <v>2017</v>
      </c>
    </row>
    <row r="25" spans="1:3" x14ac:dyDescent="0.25">
      <c r="A25" s="7" t="s">
        <v>30</v>
      </c>
      <c r="B25" s="1">
        <v>5.8</v>
      </c>
      <c r="C25" s="8">
        <v>2017</v>
      </c>
    </row>
    <row r="26" spans="1:3" x14ac:dyDescent="0.25">
      <c r="A26" s="7" t="s">
        <v>31</v>
      </c>
      <c r="B26" s="1">
        <v>9.6</v>
      </c>
      <c r="C26" s="8">
        <v>2017</v>
      </c>
    </row>
    <row r="27" spans="1:3" x14ac:dyDescent="0.25">
      <c r="A27" s="7" t="s">
        <v>32</v>
      </c>
      <c r="B27" s="1">
        <v>3.3</v>
      </c>
      <c r="C27" s="8">
        <v>2017</v>
      </c>
    </row>
    <row r="28" spans="1:3" x14ac:dyDescent="0.25">
      <c r="A28" s="7" t="s">
        <v>33</v>
      </c>
      <c r="B28" s="1">
        <v>0</v>
      </c>
      <c r="C28" s="8">
        <v>2017</v>
      </c>
    </row>
    <row r="29" spans="1:3" x14ac:dyDescent="0.25">
      <c r="A29" s="7" t="s">
        <v>34</v>
      </c>
      <c r="B29" s="1">
        <v>1.4</v>
      </c>
      <c r="C29" s="8">
        <v>2017</v>
      </c>
    </row>
    <row r="30" spans="1:3" x14ac:dyDescent="0.25">
      <c r="A30" s="7" t="s">
        <v>21</v>
      </c>
      <c r="B30" s="1">
        <v>27.8</v>
      </c>
      <c r="C30" s="8">
        <v>2018</v>
      </c>
    </row>
    <row r="31" spans="1:3" x14ac:dyDescent="0.25">
      <c r="A31" s="7" t="s">
        <v>22</v>
      </c>
      <c r="B31" s="1">
        <v>23.9</v>
      </c>
      <c r="C31" s="8">
        <v>2018</v>
      </c>
    </row>
    <row r="32" spans="1:3" x14ac:dyDescent="0.25">
      <c r="A32" s="7" t="s">
        <v>36</v>
      </c>
      <c r="B32" s="1">
        <v>11.1</v>
      </c>
      <c r="C32" s="8">
        <v>2018</v>
      </c>
    </row>
    <row r="33" spans="1:3" x14ac:dyDescent="0.25">
      <c r="A33" s="7" t="s">
        <v>23</v>
      </c>
      <c r="B33" s="1">
        <v>2</v>
      </c>
      <c r="C33" s="8">
        <v>2018</v>
      </c>
    </row>
    <row r="34" spans="1:3" x14ac:dyDescent="0.25">
      <c r="A34" s="7" t="s">
        <v>24</v>
      </c>
      <c r="B34" s="1">
        <v>1.2</v>
      </c>
      <c r="C34" s="8">
        <v>2018</v>
      </c>
    </row>
    <row r="35" spans="1:3" x14ac:dyDescent="0.25">
      <c r="A35" s="7" t="s">
        <v>25</v>
      </c>
      <c r="B35" s="1">
        <v>0.7</v>
      </c>
      <c r="C35" s="8">
        <v>2018</v>
      </c>
    </row>
    <row r="36" spans="1:3" x14ac:dyDescent="0.25">
      <c r="A36" s="7" t="s">
        <v>26</v>
      </c>
      <c r="B36" s="1">
        <v>2.6</v>
      </c>
      <c r="C36" s="8">
        <v>2018</v>
      </c>
    </row>
    <row r="37" spans="1:3" x14ac:dyDescent="0.25">
      <c r="A37" s="7" t="s">
        <v>27</v>
      </c>
      <c r="B37" s="1">
        <v>1.2</v>
      </c>
      <c r="C37" s="8">
        <v>2018</v>
      </c>
    </row>
    <row r="38" spans="1:3" x14ac:dyDescent="0.25">
      <c r="A38" s="7" t="s">
        <v>28</v>
      </c>
      <c r="B38" s="1">
        <v>4.8</v>
      </c>
      <c r="C38" s="8">
        <v>2018</v>
      </c>
    </row>
    <row r="39" spans="1:3" x14ac:dyDescent="0.25">
      <c r="A39" s="7" t="s">
        <v>29</v>
      </c>
      <c r="B39" s="1">
        <v>0.6</v>
      </c>
      <c r="C39" s="8">
        <v>2018</v>
      </c>
    </row>
    <row r="40" spans="1:3" x14ac:dyDescent="0.25">
      <c r="A40" s="7" t="s">
        <v>30</v>
      </c>
      <c r="B40" s="1">
        <v>7.6</v>
      </c>
      <c r="C40" s="8">
        <v>2018</v>
      </c>
    </row>
    <row r="41" spans="1:3" x14ac:dyDescent="0.25">
      <c r="A41" s="7" t="s">
        <v>31</v>
      </c>
      <c r="B41" s="1">
        <v>10.1</v>
      </c>
      <c r="C41" s="8">
        <v>2018</v>
      </c>
    </row>
    <row r="42" spans="1:3" x14ac:dyDescent="0.25">
      <c r="A42" s="7" t="s">
        <v>32</v>
      </c>
      <c r="B42" s="1">
        <v>2.9</v>
      </c>
      <c r="C42" s="8">
        <v>2018</v>
      </c>
    </row>
    <row r="43" spans="1:3" x14ac:dyDescent="0.25">
      <c r="A43" s="7" t="s">
        <v>33</v>
      </c>
      <c r="B43" s="1">
        <v>0</v>
      </c>
      <c r="C43" s="8">
        <v>2018</v>
      </c>
    </row>
    <row r="44" spans="1:3" x14ac:dyDescent="0.25">
      <c r="A44" s="7" t="s">
        <v>34</v>
      </c>
      <c r="B44" s="1">
        <v>3.5</v>
      </c>
      <c r="C44" s="8">
        <v>2018</v>
      </c>
    </row>
    <row r="45" spans="1:3" x14ac:dyDescent="0.25">
      <c r="A45" s="7" t="s">
        <v>21</v>
      </c>
      <c r="B45" s="1">
        <v>30.3</v>
      </c>
      <c r="C45" s="8">
        <v>2019</v>
      </c>
    </row>
    <row r="46" spans="1:3" x14ac:dyDescent="0.25">
      <c r="A46" s="7" t="s">
        <v>22</v>
      </c>
      <c r="B46" s="1">
        <v>24.8</v>
      </c>
      <c r="C46" s="8">
        <v>2019</v>
      </c>
    </row>
    <row r="47" spans="1:3" x14ac:dyDescent="0.25">
      <c r="A47" s="7" t="s">
        <v>36</v>
      </c>
      <c r="B47" s="1">
        <v>10.5</v>
      </c>
      <c r="C47" s="8">
        <v>2019</v>
      </c>
    </row>
    <row r="48" spans="1:3" x14ac:dyDescent="0.25">
      <c r="A48" s="7" t="s">
        <v>23</v>
      </c>
      <c r="B48" s="1">
        <v>2.2999999999999998</v>
      </c>
      <c r="C48" s="8">
        <v>2019</v>
      </c>
    </row>
    <row r="49" spans="1:3" x14ac:dyDescent="0.25">
      <c r="A49" s="7" t="s">
        <v>24</v>
      </c>
      <c r="B49" s="1">
        <v>1.1000000000000001</v>
      </c>
      <c r="C49" s="8">
        <v>2019</v>
      </c>
    </row>
    <row r="50" spans="1:3" x14ac:dyDescent="0.25">
      <c r="A50" s="7" t="s">
        <v>25</v>
      </c>
      <c r="B50" s="1">
        <v>0.8</v>
      </c>
      <c r="C50" s="8">
        <v>2019</v>
      </c>
    </row>
    <row r="51" spans="1:3" x14ac:dyDescent="0.25">
      <c r="A51" s="7" t="s">
        <v>26</v>
      </c>
      <c r="B51" s="1">
        <v>1.5</v>
      </c>
      <c r="C51" s="8">
        <v>2019</v>
      </c>
    </row>
    <row r="52" spans="1:3" x14ac:dyDescent="0.25">
      <c r="A52" s="7" t="s">
        <v>27</v>
      </c>
      <c r="B52" s="1">
        <v>4.8</v>
      </c>
      <c r="C52" s="8">
        <v>2019</v>
      </c>
    </row>
    <row r="53" spans="1:3" x14ac:dyDescent="0.25">
      <c r="A53" s="7" t="s">
        <v>28</v>
      </c>
      <c r="B53" s="1">
        <v>1.6</v>
      </c>
      <c r="C53" s="8">
        <v>2019</v>
      </c>
    </row>
    <row r="54" spans="1:3" x14ac:dyDescent="0.25">
      <c r="A54" s="7" t="s">
        <v>29</v>
      </c>
      <c r="B54" s="1">
        <v>2.7</v>
      </c>
      <c r="C54" s="8">
        <v>2019</v>
      </c>
    </row>
    <row r="55" spans="1:3" x14ac:dyDescent="0.25">
      <c r="A55" s="7" t="s">
        <v>30</v>
      </c>
      <c r="B55" s="1">
        <v>4.0999999999999996</v>
      </c>
      <c r="C55" s="8">
        <v>2019</v>
      </c>
    </row>
    <row r="56" spans="1:3" x14ac:dyDescent="0.25">
      <c r="A56" s="7" t="s">
        <v>31</v>
      </c>
      <c r="B56" s="1">
        <v>11.1</v>
      </c>
      <c r="C56" s="8">
        <v>2019</v>
      </c>
    </row>
    <row r="57" spans="1:3" x14ac:dyDescent="0.25">
      <c r="A57" s="7" t="s">
        <v>32</v>
      </c>
      <c r="B57" s="1">
        <v>4.0999999999999996</v>
      </c>
      <c r="C57" s="8">
        <v>2019</v>
      </c>
    </row>
    <row r="58" spans="1:3" x14ac:dyDescent="0.25">
      <c r="A58" s="7" t="s">
        <v>33</v>
      </c>
      <c r="B58" s="1">
        <v>0</v>
      </c>
      <c r="C58" s="8">
        <v>2019</v>
      </c>
    </row>
    <row r="59" spans="1:3" x14ac:dyDescent="0.25">
      <c r="A59" s="7" t="s">
        <v>34</v>
      </c>
      <c r="B59" s="1">
        <v>0.5</v>
      </c>
      <c r="C59" s="8">
        <v>2019</v>
      </c>
    </row>
    <row r="60" spans="1:3" x14ac:dyDescent="0.25">
      <c r="A60" s="7" t="s">
        <v>21</v>
      </c>
      <c r="B60" s="1">
        <v>34.6</v>
      </c>
      <c r="C60" s="8">
        <v>2020</v>
      </c>
    </row>
    <row r="61" spans="1:3" x14ac:dyDescent="0.25">
      <c r="A61" s="7" t="s">
        <v>22</v>
      </c>
      <c r="B61" s="1">
        <v>22.6</v>
      </c>
      <c r="C61" s="8">
        <v>2020</v>
      </c>
    </row>
    <row r="62" spans="1:3" x14ac:dyDescent="0.25">
      <c r="A62" s="7" t="s">
        <v>36</v>
      </c>
      <c r="B62" s="1">
        <v>8.1</v>
      </c>
      <c r="C62" s="8">
        <v>2020</v>
      </c>
    </row>
    <row r="63" spans="1:3" x14ac:dyDescent="0.25">
      <c r="A63" s="7" t="s">
        <v>23</v>
      </c>
      <c r="B63" s="1">
        <v>3.2</v>
      </c>
      <c r="C63" s="8">
        <v>2020</v>
      </c>
    </row>
    <row r="64" spans="1:3" x14ac:dyDescent="0.25">
      <c r="A64" s="7" t="s">
        <v>24</v>
      </c>
      <c r="B64" s="1">
        <v>0.7</v>
      </c>
      <c r="C64" s="8">
        <v>2020</v>
      </c>
    </row>
    <row r="65" spans="1:3" x14ac:dyDescent="0.25">
      <c r="A65" s="7" t="s">
        <v>25</v>
      </c>
      <c r="B65" s="1">
        <v>0.9</v>
      </c>
      <c r="C65" s="8">
        <v>2020</v>
      </c>
    </row>
    <row r="66" spans="1:3" x14ac:dyDescent="0.25">
      <c r="A66" s="7" t="s">
        <v>26</v>
      </c>
      <c r="B66" s="1">
        <v>1.7</v>
      </c>
      <c r="C66" s="8">
        <v>2020</v>
      </c>
    </row>
    <row r="67" spans="1:3" x14ac:dyDescent="0.25">
      <c r="A67" s="7" t="s">
        <v>27</v>
      </c>
      <c r="B67" s="1">
        <v>3.6</v>
      </c>
      <c r="C67" s="8">
        <v>2020</v>
      </c>
    </row>
    <row r="68" spans="1:3" x14ac:dyDescent="0.25">
      <c r="A68" s="7" t="s">
        <v>28</v>
      </c>
      <c r="B68" s="1">
        <v>1.1000000000000001</v>
      </c>
      <c r="C68" s="8">
        <v>2020</v>
      </c>
    </row>
    <row r="69" spans="1:3" x14ac:dyDescent="0.25">
      <c r="A69" s="7" t="s">
        <v>29</v>
      </c>
      <c r="B69" s="1">
        <v>1</v>
      </c>
      <c r="C69" s="8">
        <v>2020</v>
      </c>
    </row>
    <row r="70" spans="1:3" x14ac:dyDescent="0.25">
      <c r="A70" s="7" t="s">
        <v>30</v>
      </c>
      <c r="B70" s="1">
        <v>4.5</v>
      </c>
      <c r="C70" s="8">
        <v>2020</v>
      </c>
    </row>
    <row r="71" spans="1:3" x14ac:dyDescent="0.25">
      <c r="A71" s="7" t="s">
        <v>31</v>
      </c>
      <c r="B71" s="1">
        <v>12.8</v>
      </c>
      <c r="C71" s="8">
        <v>2020</v>
      </c>
    </row>
    <row r="72" spans="1:3" x14ac:dyDescent="0.25">
      <c r="A72" s="7" t="s">
        <v>32</v>
      </c>
      <c r="B72" s="1">
        <v>3.9</v>
      </c>
      <c r="C72" s="8">
        <v>2020</v>
      </c>
    </row>
    <row r="73" spans="1:3" x14ac:dyDescent="0.25">
      <c r="A73" s="7" t="s">
        <v>33</v>
      </c>
      <c r="B73" s="1">
        <v>0</v>
      </c>
      <c r="C73" s="8">
        <v>2020</v>
      </c>
    </row>
    <row r="74" spans="1:3" x14ac:dyDescent="0.25">
      <c r="A74" s="7" t="s">
        <v>34</v>
      </c>
      <c r="B74" s="1">
        <v>1.3</v>
      </c>
      <c r="C74" s="8">
        <v>2020</v>
      </c>
    </row>
    <row r="75" spans="1:3" x14ac:dyDescent="0.25">
      <c r="A75" s="7" t="s">
        <v>21</v>
      </c>
      <c r="B75" s="1">
        <v>36</v>
      </c>
      <c r="C75" s="8">
        <v>2021</v>
      </c>
    </row>
    <row r="76" spans="1:3" x14ac:dyDescent="0.25">
      <c r="A76" s="7" t="s">
        <v>22</v>
      </c>
      <c r="B76" s="1">
        <v>23.9</v>
      </c>
      <c r="C76" s="8">
        <v>2021</v>
      </c>
    </row>
    <row r="77" spans="1:3" x14ac:dyDescent="0.25">
      <c r="A77" s="7" t="s">
        <v>36</v>
      </c>
      <c r="B77" s="1">
        <v>8.8000000000000007</v>
      </c>
      <c r="C77" s="8">
        <v>2021</v>
      </c>
    </row>
    <row r="78" spans="1:3" x14ac:dyDescent="0.25">
      <c r="A78" s="7" t="s">
        <v>23</v>
      </c>
      <c r="B78" s="1">
        <v>2.4</v>
      </c>
      <c r="C78" s="8">
        <v>2021</v>
      </c>
    </row>
    <row r="79" spans="1:3" x14ac:dyDescent="0.25">
      <c r="A79" s="7" t="s">
        <v>24</v>
      </c>
      <c r="B79" s="1">
        <v>0.7</v>
      </c>
      <c r="C79" s="8">
        <v>2021</v>
      </c>
    </row>
    <row r="80" spans="1:3" x14ac:dyDescent="0.25">
      <c r="A80" s="7" t="s">
        <v>25</v>
      </c>
      <c r="B80" s="1">
        <v>1.3</v>
      </c>
      <c r="C80" s="8">
        <v>2021</v>
      </c>
    </row>
    <row r="81" spans="1:3" x14ac:dyDescent="0.25">
      <c r="A81" s="7" t="s">
        <v>26</v>
      </c>
      <c r="B81" s="1">
        <v>2</v>
      </c>
      <c r="C81" s="8">
        <v>2021</v>
      </c>
    </row>
    <row r="82" spans="1:3" x14ac:dyDescent="0.25">
      <c r="A82" s="7" t="s">
        <v>27</v>
      </c>
      <c r="B82" s="1">
        <v>3.5</v>
      </c>
      <c r="C82" s="8">
        <v>2021</v>
      </c>
    </row>
    <row r="83" spans="1:3" x14ac:dyDescent="0.25">
      <c r="A83" s="7" t="s">
        <v>28</v>
      </c>
      <c r="B83" s="1">
        <v>1.3</v>
      </c>
      <c r="C83" s="8">
        <v>2021</v>
      </c>
    </row>
    <row r="84" spans="1:3" x14ac:dyDescent="0.25">
      <c r="A84" s="7" t="s">
        <v>29</v>
      </c>
      <c r="B84" s="1">
        <v>1.2</v>
      </c>
      <c r="C84" s="8">
        <v>2021</v>
      </c>
    </row>
    <row r="85" spans="1:3" x14ac:dyDescent="0.25">
      <c r="A85" s="7" t="s">
        <v>30</v>
      </c>
      <c r="B85" s="1">
        <v>3.6</v>
      </c>
      <c r="C85" s="8">
        <v>2021</v>
      </c>
    </row>
    <row r="86" spans="1:3" x14ac:dyDescent="0.25">
      <c r="A86" s="7" t="s">
        <v>31</v>
      </c>
      <c r="B86" s="1">
        <v>11.3</v>
      </c>
      <c r="C86" s="8">
        <v>2021</v>
      </c>
    </row>
    <row r="87" spans="1:3" x14ac:dyDescent="0.25">
      <c r="A87" s="7" t="s">
        <v>32</v>
      </c>
      <c r="B87" s="1">
        <v>0.4</v>
      </c>
      <c r="C87" s="8">
        <v>2021</v>
      </c>
    </row>
    <row r="88" spans="1:3" x14ac:dyDescent="0.25">
      <c r="A88" s="7" t="s">
        <v>33</v>
      </c>
      <c r="B88" s="1">
        <v>1</v>
      </c>
      <c r="C88" s="8">
        <v>2021</v>
      </c>
    </row>
    <row r="89" spans="1:3" x14ac:dyDescent="0.25">
      <c r="A89" s="7" t="s">
        <v>34</v>
      </c>
      <c r="B89" s="1">
        <v>2.6</v>
      </c>
      <c r="C89" s="8">
        <v>2021</v>
      </c>
    </row>
    <row r="90" spans="1:3" x14ac:dyDescent="0.25">
      <c r="A90" s="7" t="s">
        <v>21</v>
      </c>
      <c r="B90" s="1">
        <v>30.6</v>
      </c>
      <c r="C90" s="8">
        <v>2022</v>
      </c>
    </row>
    <row r="91" spans="1:3" x14ac:dyDescent="0.25">
      <c r="A91" s="7" t="s">
        <v>22</v>
      </c>
      <c r="B91" s="1">
        <v>21.9</v>
      </c>
      <c r="C91" s="8">
        <v>2022</v>
      </c>
    </row>
    <row r="92" spans="1:3" x14ac:dyDescent="0.25">
      <c r="A92" s="7" t="s">
        <v>36</v>
      </c>
      <c r="B92" s="1">
        <v>15.3</v>
      </c>
      <c r="C92" s="8">
        <v>2022</v>
      </c>
    </row>
    <row r="93" spans="1:3" x14ac:dyDescent="0.25">
      <c r="A93" s="7" t="s">
        <v>23</v>
      </c>
      <c r="B93" s="1">
        <v>2.4</v>
      </c>
      <c r="C93" s="8">
        <v>2022</v>
      </c>
    </row>
    <row r="94" spans="1:3" x14ac:dyDescent="0.25">
      <c r="A94" s="7" t="s">
        <v>24</v>
      </c>
      <c r="B94" s="1">
        <v>4.2</v>
      </c>
      <c r="C94" s="8">
        <v>2022</v>
      </c>
    </row>
    <row r="95" spans="1:3" x14ac:dyDescent="0.25">
      <c r="A95" s="7" t="s">
        <v>25</v>
      </c>
      <c r="B95" s="1">
        <v>1.7</v>
      </c>
      <c r="C95" s="8">
        <v>2022</v>
      </c>
    </row>
    <row r="96" spans="1:3" x14ac:dyDescent="0.25">
      <c r="A96" s="7" t="s">
        <v>26</v>
      </c>
      <c r="B96" s="1">
        <v>2.7</v>
      </c>
      <c r="C96" s="8">
        <v>2022</v>
      </c>
    </row>
    <row r="97" spans="1:3" x14ac:dyDescent="0.25">
      <c r="A97" s="7" t="s">
        <v>27</v>
      </c>
      <c r="B97" s="1">
        <v>2.2999999999999998</v>
      </c>
      <c r="C97" s="8">
        <v>2022</v>
      </c>
    </row>
    <row r="98" spans="1:3" x14ac:dyDescent="0.25">
      <c r="A98" s="7" t="s">
        <v>28</v>
      </c>
      <c r="B98" s="1">
        <v>1.1000000000000001</v>
      </c>
      <c r="C98" s="8">
        <v>2022</v>
      </c>
    </row>
    <row r="99" spans="1:3" x14ac:dyDescent="0.25">
      <c r="A99" s="7" t="s">
        <v>29</v>
      </c>
      <c r="B99" s="1">
        <v>1</v>
      </c>
      <c r="C99" s="8">
        <v>2022</v>
      </c>
    </row>
    <row r="100" spans="1:3" x14ac:dyDescent="0.25">
      <c r="A100" s="7" t="s">
        <v>30</v>
      </c>
      <c r="B100" s="1">
        <v>2.9</v>
      </c>
      <c r="C100" s="8">
        <v>2022</v>
      </c>
    </row>
    <row r="101" spans="1:3" x14ac:dyDescent="0.25">
      <c r="A101" s="7" t="s">
        <v>31</v>
      </c>
      <c r="B101" s="1">
        <v>8.1999999999999993</v>
      </c>
      <c r="C101" s="8">
        <v>2022</v>
      </c>
    </row>
    <row r="102" spans="1:3" x14ac:dyDescent="0.25">
      <c r="A102" s="7" t="s">
        <v>32</v>
      </c>
      <c r="B102" s="1">
        <v>0.7</v>
      </c>
      <c r="C102" s="8">
        <v>2022</v>
      </c>
    </row>
    <row r="103" spans="1:3" x14ac:dyDescent="0.25">
      <c r="A103" s="7" t="s">
        <v>33</v>
      </c>
      <c r="B103" s="1">
        <v>1.4</v>
      </c>
      <c r="C103" s="8">
        <v>2022</v>
      </c>
    </row>
    <row r="104" spans="1:3" x14ac:dyDescent="0.25">
      <c r="A104" s="7" t="s">
        <v>34</v>
      </c>
      <c r="B104" s="1">
        <v>3.6</v>
      </c>
      <c r="C104" s="8">
        <v>2022</v>
      </c>
    </row>
    <row r="105" spans="1:3" x14ac:dyDescent="0.25">
      <c r="A105" s="7" t="s">
        <v>21</v>
      </c>
      <c r="B105" s="1">
        <v>35.5</v>
      </c>
      <c r="C105" s="8">
        <v>2023</v>
      </c>
    </row>
    <row r="106" spans="1:3" x14ac:dyDescent="0.25">
      <c r="A106" s="7" t="s">
        <v>22</v>
      </c>
      <c r="B106" s="1">
        <v>26.9</v>
      </c>
      <c r="C106" s="8">
        <v>2023</v>
      </c>
    </row>
    <row r="107" spans="1:3" x14ac:dyDescent="0.25">
      <c r="A107" s="7" t="s">
        <v>36</v>
      </c>
      <c r="B107" s="1">
        <v>10.3</v>
      </c>
      <c r="C107" s="8">
        <v>2023</v>
      </c>
    </row>
    <row r="108" spans="1:3" x14ac:dyDescent="0.25">
      <c r="A108" s="7" t="s">
        <v>23</v>
      </c>
      <c r="B108" s="1">
        <v>1.7</v>
      </c>
      <c r="C108" s="8">
        <v>2023</v>
      </c>
    </row>
    <row r="109" spans="1:3" x14ac:dyDescent="0.25">
      <c r="A109" s="7" t="s">
        <v>24</v>
      </c>
      <c r="B109" s="1">
        <v>1.2</v>
      </c>
      <c r="C109" s="8">
        <v>2023</v>
      </c>
    </row>
    <row r="110" spans="1:3" x14ac:dyDescent="0.25">
      <c r="A110" s="7" t="s">
        <v>25</v>
      </c>
      <c r="B110" s="1">
        <v>1.1000000000000001</v>
      </c>
      <c r="C110" s="8">
        <v>2023</v>
      </c>
    </row>
    <row r="111" spans="1:3" x14ac:dyDescent="0.25">
      <c r="A111" s="7" t="s">
        <v>26</v>
      </c>
      <c r="B111" s="1">
        <v>1.8</v>
      </c>
      <c r="C111" s="8">
        <v>2023</v>
      </c>
    </row>
    <row r="112" spans="1:3" x14ac:dyDescent="0.25">
      <c r="A112" s="7" t="s">
        <v>27</v>
      </c>
      <c r="B112" s="1">
        <v>3.1</v>
      </c>
      <c r="C112" s="8">
        <v>2023</v>
      </c>
    </row>
    <row r="113" spans="1:3" x14ac:dyDescent="0.25">
      <c r="A113" s="7" t="s">
        <v>28</v>
      </c>
      <c r="B113" s="1">
        <v>1.8</v>
      </c>
      <c r="C113" s="8">
        <v>2023</v>
      </c>
    </row>
    <row r="114" spans="1:3" x14ac:dyDescent="0.25">
      <c r="A114" s="7" t="s">
        <v>29</v>
      </c>
      <c r="B114" s="1">
        <v>1</v>
      </c>
      <c r="C114" s="8">
        <v>2023</v>
      </c>
    </row>
    <row r="115" spans="1:3" x14ac:dyDescent="0.25">
      <c r="A115" s="7" t="s">
        <v>30</v>
      </c>
      <c r="B115" s="1">
        <v>3.4</v>
      </c>
      <c r="C115" s="8">
        <v>2023</v>
      </c>
    </row>
    <row r="116" spans="1:3" x14ac:dyDescent="0.25">
      <c r="A116" s="7" t="s">
        <v>31</v>
      </c>
      <c r="B116" s="1">
        <v>8.9</v>
      </c>
      <c r="C116" s="8">
        <v>2023</v>
      </c>
    </row>
    <row r="117" spans="1:3" x14ac:dyDescent="0.25">
      <c r="A117" s="7" t="s">
        <v>32</v>
      </c>
      <c r="B117" s="1">
        <v>2.2999999999999998</v>
      </c>
      <c r="C117" s="8">
        <v>2023</v>
      </c>
    </row>
    <row r="118" spans="1:3" x14ac:dyDescent="0.25">
      <c r="A118" s="7" t="s">
        <v>33</v>
      </c>
      <c r="B118" s="1">
        <v>0.7</v>
      </c>
      <c r="C118" s="8">
        <v>2023</v>
      </c>
    </row>
    <row r="119" spans="1:3" x14ac:dyDescent="0.25">
      <c r="A119" s="7" t="s">
        <v>34</v>
      </c>
      <c r="B119" s="1">
        <v>0.4</v>
      </c>
      <c r="C119" s="8">
        <v>2023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J L N d W T K o x r O k A A A A 9 Q A A A B I A H A B D b 2 5 m a W c v U G F j a 2 F n Z S 5 4 b W w g o h g A K K A U A A A A A A A A A A A A A A A A A A A A A A A A A A A A h Y 9 B D o I w F E S v Q r q n L R C j I Z + y c C u J i Y n R Z V M r N M L H 0 G K 5 m w u P 5 B X E K O r O 5 b x 5 i 5 n 7 9 Q b 5 0 N T B R X f W t J i R i H I S a F T t w W C Z k d 4 d w w X J B a y l O s l S B 6 O M N h 3 s I S O V c + e U M e 8 9 9 Q l t u 5 L F n E d s V 6 w 2 q t K N J B / Z / J d D g 9 Z J V J o I 2 L 7 G i J h G S U J n c 8 q B T Q w K g 9 8 + H u c + 2 x 8 I y 7 5 2 f a e F x r D Y A 5 s i s P c F 8 Q B Q S w M E F A A C A A g A J L N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z X V n k / I M E R A E A A G 4 E A A A T A B w A R m 9 y b X V s Y X M v U 2 V j d G l v b j E u b S C i G A A o o B Q A A A A A A A A A A A A A A A A A A A A A A A A A A A C 1 U j 1 r w z A Q 3 Q 3 + D 0 J Z b B A G O x 9 D i 4 f i t N C h p c X p 1 H R Q 7 a u j I J + C J b c J I f + 9 c k x o G m K a Q q J B u n t P 6 P T u n o b M C I U k b c / w 2 n V c R 8 9 4 B T n p 0 R s s C l 5 x J E + A c 4 7 c R q n Q 3 K Y L m H N J c k E e u O Q r L T g l M Z F g X I f Y l a q 6 y s A i i f 4 M x i q r S 0 D j 3 Q k J Q a L Q 2 E R 7 N L m a v m i o 9 H a f j t U X S s V z P f 1 H 0 c A s D f X Z 6 x i k K I W B K q a E M p I o W Z e o 4 x E j t 5 i p X G A R h 9 E w Y u S 5 V g Z S s 5 I Q / 4 T B o 0 J 4 8 1 n 7 9 x 5 N Z h w L q 3 + y W k A j a 8 L f 7 a W J / Z L + U F X Z v t 6 Q 2 m u F s v W a t m h o q x v L E A N L s 2 F k h 0 c d e L 8 D H 1 j 8 H s 1 o E D R 1 9 o h h F z H 6 T W x 8 1 x F 4 V N H + i J u y Z x t c 8 9 g f E w k P J n K J r p 8 o v U e 3 4 r 3 I P 5 9 1 T + j A o S c v 7 7 u j d u l 3 E R d 1 3 j d Q S w E C L Q A U A A I A C A A k s 1 1 Z M q j G s 6 Q A A A D 1 A A A A E g A A A A A A A A A A A A A A A A A A A A A A Q 2 9 u Z m l n L 1 B h Y 2 t h Z 2 U u e G 1 s U E s B A i 0 A F A A C A A g A J L N d W Q / K 6 a u k A A A A 6 Q A A A B M A A A A A A A A A A A A A A A A A 8 A A A A F t D b 2 5 0 Z W 5 0 X 1 R 5 c G V z X S 5 4 b W x Q S w E C L Q A U A A I A C A A k s 1 1 Z 5 P y D B E Q B A A B u B A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H Q A A A A A A A O k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m d n Y X J h b i U y M F B l b m p h b m F h b i U y M F N p c 2 E l M j B Q Z X B l a m F s J T I w Z G k l M j B N Y W x h e X N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Z j Y 2 O D h j L W E 0 M T E t N D A 2 O S 1 i Y z Q w L W Y 4 Y T Q 4 N z Z l M T h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M z o y N j o 0 O C 4 1 M D E 4 N T U y W i I g L z 4 8 R W 5 0 c n k g V H l w Z T 0 i R m l s b E N v b H V t b l R 5 c G V z I i B W Y W x 1 Z T 0 i c 0 J n W U d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n Z 2 F y Y W 4 g U G V u a m F u Y W F u I F N p c 2 E g U G V w Z W p h b C B k a S B N Y W x h e X N p Y S 9 B d X R v U m V t b 3 Z l Z E N v b H V t b n M x L n t D b 2 x 1 b W 4 x L D B 9 J n F 1 b 3 Q 7 L C Z x d W 9 0 O 1 N l Y 3 R p b 2 4 x L 0 F u Z 2 d h c m F u I F B l b m p h b m F h b i B T a X N h I F B l c G V q Y W w g Z G k g T W F s Y X l z a W E v Q X V 0 b 1 J l b W 9 2 Z W R D b 2 x 1 b W 5 z M S 5 7 Q 2 9 s d W 1 u M i w x f S Z x d W 9 0 O y w m c X V v d D t T Z W N 0 a W 9 u M S 9 B b m d n Y X J h b i B Q Z W 5 q Y W 5 h Y W 4 g U 2 l z Y S B Q Z X B l a m F s I G R p I E 1 h b G F 5 c 2 l h L 0 F 1 d G 9 S Z W 1 v d m V k Q 2 9 s d W 1 u c z E u e 0 N v b H V t b j M s M n 0 m c X V v d D s s J n F 1 b 3 Q 7 U 2 V j d G l v b j E v Q W 5 n Z 2 F y Y W 4 g U G V u a m F u Y W F u I F N p c 2 E g U G V w Z W p h b C B k a S B N Y W x h e X N p Y S 9 B d X R v U m V t b 3 Z l Z E N v b H V t b n M x L n t D b 2 x 1 b W 4 0 L D N 9 J n F 1 b 3 Q 7 L C Z x d W 9 0 O 1 N l Y 3 R p b 2 4 x L 0 F u Z 2 d h c m F u I F B l b m p h b m F h b i B T a X N h I F B l c G V q Y W w g Z G k g T W F s Y X l z a W E v Q X V 0 b 1 J l b W 9 2 Z W R D b 2 x 1 b W 5 z M S 5 7 Q 2 9 s d W 1 u N S w 0 f S Z x d W 9 0 O y w m c X V v d D t T Z W N 0 a W 9 u M S 9 B b m d n Y X J h b i B Q Z W 5 q Y W 5 h Y W 4 g U 2 l z Y S B Q Z X B l a m F s I G R p I E 1 h b G F 5 c 2 l h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W 5 n Z 2 F y Y W 4 g U G V u a m F u Y W F u I F N p c 2 E g U G V w Z W p h b C B k a S B N Y W x h e X N p Y S 9 B d X R v U m V t b 3 Z l Z E N v b H V t b n M x L n t D b 2 x 1 b W 4 x L D B 9 J n F 1 b 3 Q 7 L C Z x d W 9 0 O 1 N l Y 3 R p b 2 4 x L 0 F u Z 2 d h c m F u I F B l b m p h b m F h b i B T a X N h I F B l c G V q Y W w g Z G k g T W F s Y X l z a W E v Q X V 0 b 1 J l b W 9 2 Z W R D b 2 x 1 b W 5 z M S 5 7 Q 2 9 s d W 1 u M i w x f S Z x d W 9 0 O y w m c X V v d D t T Z W N 0 a W 9 u M S 9 B b m d n Y X J h b i B Q Z W 5 q Y W 5 h Y W 4 g U 2 l z Y S B Q Z X B l a m F s I G R p I E 1 h b G F 5 c 2 l h L 0 F 1 d G 9 S Z W 1 v d m V k Q 2 9 s d W 1 u c z E u e 0 N v b H V t b j M s M n 0 m c X V v d D s s J n F 1 b 3 Q 7 U 2 V j d G l v b j E v Q W 5 n Z 2 F y Y W 4 g U G V u a m F u Y W F u I F N p c 2 E g U G V w Z W p h b C B k a S B N Y W x h e X N p Y S 9 B d X R v U m V t b 3 Z l Z E N v b H V t b n M x L n t D b 2 x 1 b W 4 0 L D N 9 J n F 1 b 3 Q 7 L C Z x d W 9 0 O 1 N l Y 3 R p b 2 4 x L 0 F u Z 2 d h c m F u I F B l b m p h b m F h b i B T a X N h I F B l c G V q Y W w g Z G k g T W F s Y X l z a W E v Q X V 0 b 1 J l b W 9 2 Z W R D b 2 x 1 b W 5 z M S 5 7 Q 2 9 s d W 1 u N S w 0 f S Z x d W 9 0 O y w m c X V v d D t T Z W N 0 a W 9 u M S 9 B b m d n Y X J h b i B Q Z W 5 q Y W 5 h Y W 4 g U 2 l z Y S B Q Z X B l a m F s I G R p I E 1 h b G F 5 c 2 l h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u Z 2 d h c m F u J T I w U G V u a m F u Y W F u J T I w U 2 l z Y S U y M F B l c G V q Y W w l M j B k a S U y M E 1 h b G F 5 c 2 l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2 d h c m F u J T I w U G V u a m F u Y W F u J T I w U 2 l z Y S U y M F B l c G V q Y W w l M j B k a S U y M E 1 h b G F 5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N G J j Z j I w L T Z h Z D c t N D l m N S 0 4 Z G M 2 L T J l N m E w Z m Z l Z T B l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N D o y N D o y N S 4 w N D A 3 M z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Q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Z X h 0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e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j k 5 Z m Y z M y 0 5 M 2 J h L T Q 5 Y z U t O D U 3 O C 0 x M W Y 1 N T k 2 N G E w N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4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x N D o y N T o w O S 4 x N T I 0 N T g 4 W i I g L z 4 8 R W 5 0 c n k g V H l w Z T 0 i R m l s b E N v b H V t b l R 5 c G V z I i B W Y W x 1 Z T 0 i c 0 J n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4 d C A o M i k v Q X V 0 b 1 J l b W 9 2 Z W R D b 2 x 1 b W 5 z M S 5 7 Q 2 9 s d W 1 u M S w w f S Z x d W 9 0 O y w m c X V v d D t T Z W N 0 a W 9 u M S 9 0 Z X h 0 I C g y K S 9 B d X R v U m V t b 3 Z l Z E N v b H V t b n M x L n t D b 2 x 1 b W 4 y L D F 9 J n F 1 b 3 Q 7 L C Z x d W 9 0 O 1 N l Y 3 R p b 2 4 x L 3 R l e H Q g K D I p L 0 F 1 d G 9 S Z W 1 v d m V k Q 2 9 s d W 1 u c z E u e 0 N v b H V t b j M s M n 0 m c X V v d D s s J n F 1 b 3 Q 7 U 2 V j d G l v b j E v d G V 4 d C A o M i k v Q X V 0 b 1 J l b W 9 2 Z W R D b 2 x 1 b W 5 z M S 5 7 Q 2 9 s d W 1 u N C w z f S Z x d W 9 0 O y w m c X V v d D t T Z W N 0 a W 9 u M S 9 0 Z X h 0 I C g y K S 9 B d X R v U m V t b 3 Z l Z E N v b H V t b n M x L n t D b 2 x 1 b W 4 1 L D R 9 J n F 1 b 3 Q 7 L C Z x d W 9 0 O 1 N l Y 3 R p b 2 4 x L 3 R l e H Q g K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4 d C A o M i k v Q X V 0 b 1 J l b W 9 2 Z W R D b 2 x 1 b W 5 z M S 5 7 Q 2 9 s d W 1 u M S w w f S Z x d W 9 0 O y w m c X V v d D t T Z W N 0 a W 9 u M S 9 0 Z X h 0 I C g y K S 9 B d X R v U m V t b 3 Z l Z E N v b H V t b n M x L n t D b 2 x 1 b W 4 y L D F 9 J n F 1 b 3 Q 7 L C Z x d W 9 0 O 1 N l Y 3 R p b 2 4 x L 3 R l e H Q g K D I p L 0 F 1 d G 9 S Z W 1 v d m V k Q 2 9 s d W 1 u c z E u e 0 N v b H V t b j M s M n 0 m c X V v d D s s J n F 1 b 3 Q 7 U 2 V j d G l v b j E v d G V 4 d C A o M i k v Q X V 0 b 1 J l b W 9 2 Z W R D b 2 x 1 b W 5 z M S 5 7 Q 2 9 s d W 1 u N C w z f S Z x d W 9 0 O y w m c X V v d D t T Z W N 0 a W 9 u M S 9 0 Z X h 0 I C g y K S 9 B d X R v U m V t b 3 Z l Z E N v b H V t b n M x L n t D b 2 x 1 b W 4 1 L D R 9 J n F 1 b 3 Q 7 L C Z x d W 9 0 O 1 N l Y 3 R p b 2 4 x L 3 R l e H Q g K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e H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2 b U Y s n 5 O 0 T b g N E l z m 9 D 0 Q A A A A A A I A A A A A A B B m A A A A A Q A A I A A A A G Y G a k 4 z B m X S L b f L T i / 9 j s N 4 M f n 8 Q Y X v p V g x g F X u s x 6 K A A A A A A 6 A A A A A A g A A I A A A A C b H Z H 7 9 d d 5 7 y 6 7 g n m 8 n 3 A e 2 o F X r 2 M o f 1 I C r J 5 F l W k m k U A A A A J b 8 T o P + T L l K U U d Y 3 N N H 9 O 0 5 A U H n J m v v K X 5 6 d i 8 J d d e u O z Q l A d P h Q s L q K J q p k M a g e 0 q W 9 P / y 2 X f 0 Z d Q g p 2 R 8 8 m I v x 4 p W e 7 g I D j E n 0 l P i Y i D + Q A A A A M u s C v g N F u h / U y 9 5 f O i z K A l Y N u K D K N C 8 r 4 R Y P 5 p t T C f f Z 3 j E z 2 v q 4 f U 7 P H L E 8 O w b Y p f u g U U 5 Z I Y X U S B L 2 Z l g l 8 A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D74F7DAE77547AD1E7C911E824142" ma:contentTypeVersion="13" ma:contentTypeDescription="Create a new document." ma:contentTypeScope="" ma:versionID="68a47a2febccd007739762ce2e1d53fc">
  <xsd:schema xmlns:xsd="http://www.w3.org/2001/XMLSchema" xmlns:xs="http://www.w3.org/2001/XMLSchema" xmlns:p="http://schemas.microsoft.com/office/2006/metadata/properties" xmlns:ns3="712558b7-3fb2-470e-9dbb-33733bdd8d1b" xmlns:ns4="d621a5d1-6446-4220-aabc-f34beedfa152" targetNamespace="http://schemas.microsoft.com/office/2006/metadata/properties" ma:root="true" ma:fieldsID="8b837bb1dd88339114d6965d4879e719" ns3:_="" ns4:_="">
    <xsd:import namespace="712558b7-3fb2-470e-9dbb-33733bdd8d1b"/>
    <xsd:import namespace="d621a5d1-6446-4220-aabc-f34beedfa15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558b7-3fb2-470e-9dbb-33733bdd8d1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1a5d1-6446-4220-aabc-f34beedfa15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2558b7-3fb2-470e-9dbb-33733bdd8d1b" xsi:nil="true"/>
  </documentManagement>
</p:properties>
</file>

<file path=customXml/itemProps1.xml><?xml version="1.0" encoding="utf-8"?>
<ds:datastoreItem xmlns:ds="http://schemas.openxmlformats.org/officeDocument/2006/customXml" ds:itemID="{C90E722A-BE3E-4EF1-8A1F-BF9BB082EE1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75E6D33-2AA6-4405-BBEB-F24F24D355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558b7-3fb2-470e-9dbb-33733bdd8d1b"/>
    <ds:schemaRef ds:uri="d621a5d1-6446-4220-aabc-f34beedfa1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0B0F07-236B-4A9A-B6ED-162FFC3369F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8C17C22-1E05-4DE1-A43A-DE048DFEE9BE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d621a5d1-6446-4220-aabc-f34beedfa152"/>
    <ds:schemaRef ds:uri="712558b7-3fb2-470e-9dbb-33733bdd8d1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SOLID WASTE COLLECTIO</vt:lpstr>
      <vt:lpstr>SOLID WASTE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HIDAYAH BINTI AHMAD SHAFII</dc:creator>
  <cp:lastModifiedBy>Daya Shafii</cp:lastModifiedBy>
  <dcterms:created xsi:type="dcterms:W3CDTF">2024-10-29T12:23:55Z</dcterms:created>
  <dcterms:modified xsi:type="dcterms:W3CDTF">2024-12-19T08:59:46Z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0x010100C84D74F7DAE77547AD1E7C911E824142</vt:lpwstr>
  </property>
</Properties>
</file>