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.csv" sheetId="1" r:id="rId4"/>
    <sheet state="visible" name="Sheet1" sheetId="2" r:id="rId5"/>
  </sheets>
  <definedNames>
    <definedName hidden="1" localSheetId="0" name="_xlnm._FilterDatabase">Students.csv!$A$1:$AA$106</definedName>
  </definedNames>
  <calcPr/>
</workbook>
</file>

<file path=xl/sharedStrings.xml><?xml version="1.0" encoding="utf-8"?>
<sst xmlns="http://schemas.openxmlformats.org/spreadsheetml/2006/main" count="276" uniqueCount="68">
  <si>
    <t>Age</t>
  </si>
  <si>
    <t>Gender</t>
  </si>
  <si>
    <t>Height</t>
  </si>
  <si>
    <t>Weight</t>
  </si>
  <si>
    <t>Income</t>
  </si>
  <si>
    <t>Math Score</t>
  </si>
  <si>
    <t>Science Score</t>
  </si>
  <si>
    <t>Overall Performance</t>
  </si>
  <si>
    <t>City</t>
  </si>
  <si>
    <t>City_Chennai</t>
  </si>
  <si>
    <t>City_Hyderabad</t>
  </si>
  <si>
    <t>City_Delhi</t>
  </si>
  <si>
    <t>City_Bangalore</t>
  </si>
  <si>
    <t>Female</t>
  </si>
  <si>
    <t>Excellent</t>
  </si>
  <si>
    <t>Chennai</t>
  </si>
  <si>
    <t>Male</t>
  </si>
  <si>
    <t>Poor</t>
  </si>
  <si>
    <t>ONE HOT ENCODING</t>
  </si>
  <si>
    <t>Good</t>
  </si>
  <si>
    <t>Hyderabad</t>
  </si>
  <si>
    <t>Delhi</t>
  </si>
  <si>
    <t>Bangalore</t>
  </si>
  <si>
    <t>gents</t>
  </si>
  <si>
    <t>LABEL ENCODING</t>
  </si>
  <si>
    <t>femal</t>
  </si>
  <si>
    <t>mal</t>
  </si>
  <si>
    <t>girl</t>
  </si>
  <si>
    <t>boy</t>
  </si>
  <si>
    <t>male</t>
  </si>
  <si>
    <t>ladies</t>
  </si>
  <si>
    <t>women</t>
  </si>
  <si>
    <t>female</t>
  </si>
  <si>
    <t>SCALING</t>
  </si>
  <si>
    <t>standardization</t>
  </si>
  <si>
    <t>normalization</t>
  </si>
  <si>
    <t>age</t>
  </si>
  <si>
    <t>income</t>
  </si>
  <si>
    <t>Sqrt(x - bar(x))/(n)</t>
  </si>
  <si>
    <t>0-1</t>
  </si>
  <si>
    <t>-5 - 5</t>
  </si>
  <si>
    <t>Standard Deviation</t>
  </si>
  <si>
    <t>How far the data is deviated from the mean</t>
  </si>
  <si>
    <t xml:space="preserve">range </t>
  </si>
  <si>
    <t>z normalization</t>
  </si>
  <si>
    <t xml:space="preserve">Standardization </t>
  </si>
  <si>
    <t>(x - mew)/sigma</t>
  </si>
  <si>
    <t>how far you data is deviated from standard deviation</t>
  </si>
  <si>
    <t>max</t>
  </si>
  <si>
    <t>min</t>
  </si>
  <si>
    <t>x-min/(max-min)</t>
  </si>
  <si>
    <t>Problem in normalization</t>
  </si>
  <si>
    <t>Outlier</t>
  </si>
  <si>
    <t>mean age = 25</t>
  </si>
  <si>
    <t>SD  = 5</t>
  </si>
  <si>
    <t>SD = 20</t>
  </si>
  <si>
    <t>Normalized Age</t>
  </si>
  <si>
    <t>Virat Kholi</t>
  </si>
  <si>
    <t>Jadeja</t>
  </si>
  <si>
    <t>matches</t>
  </si>
  <si>
    <t>total score</t>
  </si>
  <si>
    <t>average score</t>
  </si>
  <si>
    <t>SD</t>
  </si>
  <si>
    <t>Verdict</t>
  </si>
  <si>
    <t>35 - 45</t>
  </si>
  <si>
    <t>15 - 65</t>
  </si>
  <si>
    <t>Standardised Age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</si>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</sst>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7.25"/>
    <col customWidth="1" min="13" max="13" width="13.63"/>
    <col customWidth="1" min="14" max="14" width="11.38"/>
    <col customWidth="1" min="15" max="15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/>
    </row>
    <row r="2">
      <c r="A2" s="1">
        <v>18.0</v>
      </c>
      <c r="B2" s="1" t="s">
        <v>13</v>
      </c>
      <c r="C2" s="1">
        <v>169.0</v>
      </c>
      <c r="D2" s="1">
        <v>56.0</v>
      </c>
      <c r="E2" s="1">
        <v>1234454.0</v>
      </c>
      <c r="F2" s="1">
        <v>63.0</v>
      </c>
      <c r="G2" s="1">
        <v>70.0</v>
      </c>
      <c r="H2" s="1" t="s">
        <v>14</v>
      </c>
      <c r="J2" s="1" t="s">
        <v>15</v>
      </c>
      <c r="K2" s="1">
        <v>1000.0</v>
      </c>
      <c r="L2" s="2">
        <v>1.0</v>
      </c>
      <c r="M2" s="2">
        <v>0.0</v>
      </c>
      <c r="N2" s="2">
        <v>0.0</v>
      </c>
      <c r="O2" s="2">
        <v>0.0</v>
      </c>
      <c r="P2" s="3"/>
    </row>
    <row r="3">
      <c r="A3" s="1">
        <v>21.0</v>
      </c>
      <c r="B3" s="1" t="s">
        <v>16</v>
      </c>
      <c r="C3" s="1">
        <v>183.0</v>
      </c>
      <c r="D3" s="1">
        <v>57.0</v>
      </c>
      <c r="E3" s="1">
        <v>2345566.0</v>
      </c>
      <c r="F3" s="1">
        <v>57.0</v>
      </c>
      <c r="G3" s="1">
        <v>57.0</v>
      </c>
      <c r="H3" s="1" t="s">
        <v>17</v>
      </c>
      <c r="J3" s="1" t="s">
        <v>15</v>
      </c>
      <c r="K3" s="1">
        <v>1000.0</v>
      </c>
      <c r="L3" s="2">
        <v>1.0</v>
      </c>
      <c r="M3" s="2">
        <v>0.0</v>
      </c>
      <c r="N3" s="2">
        <v>0.0</v>
      </c>
      <c r="O3" s="2">
        <v>0.0</v>
      </c>
      <c r="P3" s="2" t="s">
        <v>18</v>
      </c>
    </row>
    <row r="4">
      <c r="A4" s="1">
        <v>21.0</v>
      </c>
      <c r="B4" s="1" t="s">
        <v>16</v>
      </c>
      <c r="C4" s="1">
        <v>182.0</v>
      </c>
      <c r="D4" s="1">
        <v>68.0</v>
      </c>
      <c r="E4" s="1">
        <v>3456678.0</v>
      </c>
      <c r="F4" s="1">
        <v>66.0</v>
      </c>
      <c r="G4" s="1">
        <v>53.0</v>
      </c>
      <c r="H4" s="1" t="s">
        <v>19</v>
      </c>
      <c r="J4" s="1" t="s">
        <v>20</v>
      </c>
      <c r="K4" s="1">
        <v>100.0</v>
      </c>
      <c r="L4" s="2">
        <v>0.0</v>
      </c>
      <c r="M4" s="2">
        <v>1.0</v>
      </c>
      <c r="N4" s="2">
        <v>0.0</v>
      </c>
      <c r="O4" s="2">
        <v>0.0</v>
      </c>
      <c r="P4" s="3"/>
    </row>
    <row r="5">
      <c r="A5" s="1">
        <v>57.0</v>
      </c>
      <c r="B5" s="1" t="s">
        <v>13</v>
      </c>
      <c r="C5" s="1">
        <v>186.0</v>
      </c>
      <c r="D5" s="1">
        <v>78.0</v>
      </c>
      <c r="E5" s="1">
        <v>4567790.0</v>
      </c>
      <c r="F5" s="1">
        <v>72.0</v>
      </c>
      <c r="G5" s="1">
        <v>71.0</v>
      </c>
      <c r="H5" s="1" t="s">
        <v>17</v>
      </c>
      <c r="J5" s="1" t="s">
        <v>21</v>
      </c>
      <c r="K5" s="1">
        <v>10.0</v>
      </c>
      <c r="L5" s="2">
        <v>0.0</v>
      </c>
      <c r="M5" s="2">
        <v>0.0</v>
      </c>
      <c r="N5" s="2">
        <v>1.0</v>
      </c>
      <c r="O5" s="2">
        <v>0.0</v>
      </c>
      <c r="P5" s="3"/>
    </row>
    <row r="6">
      <c r="A6" s="1">
        <v>27.0</v>
      </c>
      <c r="B6" s="1" t="s">
        <v>16</v>
      </c>
      <c r="C6" s="1">
        <v>156.0</v>
      </c>
      <c r="D6" s="1">
        <v>93.0</v>
      </c>
      <c r="E6" s="1">
        <v>5678902.0</v>
      </c>
      <c r="F6" s="1">
        <v>65.0</v>
      </c>
      <c r="G6" s="1">
        <v>-10.0</v>
      </c>
      <c r="H6" s="1" t="s">
        <v>14</v>
      </c>
      <c r="J6" s="1" t="s">
        <v>22</v>
      </c>
      <c r="K6" s="1">
        <v>1.0</v>
      </c>
      <c r="L6" s="2">
        <v>0.0</v>
      </c>
      <c r="M6" s="2">
        <v>0.0</v>
      </c>
      <c r="N6" s="2">
        <v>0.0</v>
      </c>
      <c r="O6" s="2">
        <v>1.0</v>
      </c>
      <c r="P6" s="3"/>
    </row>
    <row r="7">
      <c r="A7" s="1">
        <v>37.0</v>
      </c>
      <c r="B7" s="1" t="s">
        <v>13</v>
      </c>
      <c r="C7" s="1">
        <v>1000.0</v>
      </c>
      <c r="D7" s="1">
        <v>69.0</v>
      </c>
      <c r="E7" s="1">
        <v>6790014.0</v>
      </c>
      <c r="F7" s="1">
        <v>75.0</v>
      </c>
      <c r="G7" s="1">
        <v>94.0</v>
      </c>
      <c r="H7" s="1" t="s">
        <v>17</v>
      </c>
    </row>
    <row r="8">
      <c r="A8" s="1">
        <v>39.0</v>
      </c>
      <c r="B8" s="1" t="s">
        <v>13</v>
      </c>
      <c r="C8" s="1">
        <v>181.0</v>
      </c>
      <c r="D8" s="1">
        <v>99.0</v>
      </c>
      <c r="E8" s="1">
        <v>7901126.0</v>
      </c>
      <c r="F8" s="1">
        <v>58.0</v>
      </c>
      <c r="G8" s="1">
        <v>53.0</v>
      </c>
      <c r="H8" s="1" t="s">
        <v>14</v>
      </c>
    </row>
    <row r="9">
      <c r="A9" s="1">
        <v>54.0</v>
      </c>
      <c r="B9" s="1" t="s">
        <v>13</v>
      </c>
      <c r="C9" s="1">
        <v>163.0</v>
      </c>
      <c r="D9" s="1">
        <v>91.0</v>
      </c>
      <c r="E9" s="1">
        <v>9012238.0</v>
      </c>
      <c r="F9" s="1">
        <v>85.0</v>
      </c>
      <c r="G9" s="1">
        <v>88.0</v>
      </c>
      <c r="H9" s="1" t="s">
        <v>19</v>
      </c>
    </row>
    <row r="10">
      <c r="A10" s="1">
        <v>41.0</v>
      </c>
      <c r="C10" s="1">
        <v>157.0</v>
      </c>
      <c r="D10" s="1">
        <v>79.0</v>
      </c>
      <c r="E10" s="1">
        <v>1.012335E7</v>
      </c>
      <c r="F10" s="1">
        <v>56.0</v>
      </c>
      <c r="G10" s="1">
        <v>70.0</v>
      </c>
      <c r="H10" s="1" t="s">
        <v>19</v>
      </c>
      <c r="J10" s="1" t="s">
        <v>7</v>
      </c>
      <c r="L10" s="2" t="s">
        <v>7</v>
      </c>
      <c r="M10" s="3"/>
      <c r="N10" s="3"/>
    </row>
    <row r="11">
      <c r="A11" s="1">
        <v>24.0</v>
      </c>
      <c r="B11" s="1" t="s">
        <v>16</v>
      </c>
      <c r="C11" s="1">
        <v>174.0</v>
      </c>
      <c r="D11" s="1">
        <v>96.0</v>
      </c>
      <c r="E11" s="1">
        <v>1.1234462E7</v>
      </c>
      <c r="F11" s="1">
        <v>67.0</v>
      </c>
      <c r="G11" s="1">
        <v>57.0</v>
      </c>
      <c r="H11" s="1" t="s">
        <v>14</v>
      </c>
      <c r="J11" s="1" t="s">
        <v>14</v>
      </c>
      <c r="L11" s="2">
        <v>2.0</v>
      </c>
      <c r="M11" s="3"/>
      <c r="N11" s="3"/>
    </row>
    <row r="12">
      <c r="A12" s="1">
        <v>42.0</v>
      </c>
      <c r="B12" s="1" t="s">
        <v>23</v>
      </c>
      <c r="C12" s="1">
        <v>165.0</v>
      </c>
      <c r="D12" s="1">
        <v>71.0</v>
      </c>
      <c r="E12" s="1">
        <v>1.2345574E7</v>
      </c>
      <c r="G12" s="1">
        <v>69.0</v>
      </c>
      <c r="H12" s="1" t="s">
        <v>19</v>
      </c>
      <c r="J12" s="1" t="s">
        <v>17</v>
      </c>
      <c r="L12" s="2">
        <v>0.0</v>
      </c>
      <c r="M12" s="3"/>
      <c r="N12" s="3"/>
    </row>
    <row r="13">
      <c r="A13" s="1">
        <v>42.0</v>
      </c>
      <c r="B13" s="1" t="s">
        <v>16</v>
      </c>
      <c r="C13" s="1">
        <v>168.0</v>
      </c>
      <c r="D13" s="1">
        <v>59.0</v>
      </c>
      <c r="E13" s="1">
        <v>1.3456686E7</v>
      </c>
      <c r="F13" s="1">
        <v>70.0</v>
      </c>
      <c r="G13" s="1">
        <v>81.0</v>
      </c>
      <c r="H13" s="1" t="s">
        <v>17</v>
      </c>
      <c r="J13" s="1" t="s">
        <v>19</v>
      </c>
      <c r="L13" s="2">
        <v>1.0</v>
      </c>
      <c r="M13" s="3"/>
      <c r="N13" s="2" t="s">
        <v>24</v>
      </c>
    </row>
    <row r="14">
      <c r="A14" s="1">
        <v>30.0</v>
      </c>
      <c r="B14" s="1" t="s">
        <v>13</v>
      </c>
      <c r="C14" s="1">
        <v>165.0</v>
      </c>
      <c r="D14" s="1">
        <v>75.0</v>
      </c>
      <c r="E14" s="1">
        <v>1.4567798E7</v>
      </c>
      <c r="F14" s="1">
        <v>75.0</v>
      </c>
      <c r="G14" s="1">
        <v>50.0</v>
      </c>
      <c r="H14" s="1" t="s">
        <v>19</v>
      </c>
      <c r="J14" s="1" t="s">
        <v>17</v>
      </c>
      <c r="L14" s="2">
        <v>0.0</v>
      </c>
      <c r="M14" s="3"/>
      <c r="N14" s="3"/>
    </row>
    <row r="15">
      <c r="A15" s="1">
        <v>19.0</v>
      </c>
      <c r="B15" s="1" t="s">
        <v>16</v>
      </c>
      <c r="C15" s="1">
        <v>161.0</v>
      </c>
      <c r="D15" s="1">
        <v>82.0</v>
      </c>
      <c r="E15" s="1">
        <v>1.567891E7</v>
      </c>
      <c r="F15" s="1">
        <v>52.0</v>
      </c>
      <c r="G15" s="1">
        <v>55.0</v>
      </c>
      <c r="H15" s="1" t="s">
        <v>14</v>
      </c>
      <c r="J15" s="1" t="s">
        <v>14</v>
      </c>
      <c r="L15" s="2">
        <v>2.0</v>
      </c>
      <c r="M15" s="3"/>
      <c r="N15" s="3"/>
    </row>
    <row r="16">
      <c r="A16" s="1">
        <v>56.0</v>
      </c>
      <c r="B16" s="1" t="s">
        <v>13</v>
      </c>
      <c r="C16" s="1">
        <v>188.0</v>
      </c>
      <c r="D16" s="1">
        <v>77.0</v>
      </c>
      <c r="E16" s="1">
        <v>1.6790022E7</v>
      </c>
      <c r="F16" s="1">
        <v>66.0</v>
      </c>
      <c r="G16" s="1">
        <v>77.0</v>
      </c>
      <c r="H16" s="1" t="s">
        <v>17</v>
      </c>
      <c r="L16" s="3"/>
      <c r="M16" s="3"/>
      <c r="N16" s="3"/>
    </row>
    <row r="17">
      <c r="B17" s="1" t="s">
        <v>13</v>
      </c>
      <c r="C17" s="1">
        <v>179.0</v>
      </c>
      <c r="D17" s="1">
        <v>59.0</v>
      </c>
      <c r="E17" s="1">
        <v>1.7901134E7</v>
      </c>
      <c r="F17" s="1">
        <v>95.0</v>
      </c>
      <c r="G17" s="1">
        <v>93.0</v>
      </c>
      <c r="H17" s="1" t="s">
        <v>19</v>
      </c>
    </row>
    <row r="18">
      <c r="A18" s="1">
        <v>41.0</v>
      </c>
      <c r="B18" s="1" t="s">
        <v>13</v>
      </c>
      <c r="C18" s="1">
        <v>151.0</v>
      </c>
      <c r="D18" s="1">
        <v>78.0</v>
      </c>
      <c r="E18" s="1">
        <v>1.9012246E7</v>
      </c>
      <c r="F18" s="1">
        <v>73.0</v>
      </c>
      <c r="G18" s="1">
        <v>80.0</v>
      </c>
      <c r="H18" s="1" t="s">
        <v>17</v>
      </c>
    </row>
    <row r="19">
      <c r="A19" s="1">
        <v>42.0</v>
      </c>
      <c r="B19" s="1" t="s">
        <v>16</v>
      </c>
      <c r="D19" s="1">
        <v>93.0</v>
      </c>
      <c r="E19" s="1">
        <v>2.0123358E7</v>
      </c>
      <c r="F19" s="1">
        <v>74.0</v>
      </c>
      <c r="G19" s="1">
        <v>59.0</v>
      </c>
      <c r="H19" s="1" t="s">
        <v>19</v>
      </c>
    </row>
    <row r="20">
      <c r="A20" s="1">
        <v>35.0</v>
      </c>
      <c r="B20" s="1" t="s">
        <v>25</v>
      </c>
      <c r="C20" s="1">
        <v>174.0</v>
      </c>
      <c r="D20" s="1">
        <v>67.0</v>
      </c>
      <c r="E20" s="1">
        <v>2.123447E7</v>
      </c>
      <c r="F20" s="1">
        <v>54.0</v>
      </c>
      <c r="G20" s="1">
        <v>69.0</v>
      </c>
      <c r="H20" s="1" t="s">
        <v>19</v>
      </c>
    </row>
    <row r="21">
      <c r="A21" s="1">
        <v>55.0</v>
      </c>
      <c r="B21" s="1" t="s">
        <v>16</v>
      </c>
      <c r="C21" s="1">
        <v>174.0</v>
      </c>
      <c r="D21" s="1">
        <v>91.0</v>
      </c>
      <c r="E21" s="1">
        <v>2.2345582E7</v>
      </c>
      <c r="F21" s="1">
        <v>86.0</v>
      </c>
      <c r="G21" s="1">
        <v>57.0</v>
      </c>
      <c r="H21" s="1" t="s">
        <v>14</v>
      </c>
    </row>
    <row r="22">
      <c r="A22" s="1">
        <v>43.0</v>
      </c>
      <c r="B22" s="1" t="s">
        <v>16</v>
      </c>
      <c r="C22" s="1">
        <v>153.0</v>
      </c>
      <c r="D22" s="1">
        <v>50.0</v>
      </c>
      <c r="E22" s="1">
        <v>2.3456694E7</v>
      </c>
      <c r="F22" s="1">
        <v>94.0</v>
      </c>
      <c r="G22" s="1">
        <v>71.0</v>
      </c>
      <c r="H22" s="1" t="s">
        <v>19</v>
      </c>
    </row>
    <row r="23">
      <c r="A23" s="1">
        <v>31.0</v>
      </c>
      <c r="B23" s="1" t="s">
        <v>13</v>
      </c>
      <c r="C23" s="1">
        <v>168.0</v>
      </c>
      <c r="D23" s="1">
        <v>72.0</v>
      </c>
      <c r="E23" s="1">
        <v>2.4567806E7</v>
      </c>
      <c r="F23" s="1">
        <v>99.0</v>
      </c>
      <c r="G23" s="1">
        <v>87.0</v>
      </c>
      <c r="H23" s="1" t="s">
        <v>14</v>
      </c>
    </row>
    <row r="24">
      <c r="A24" s="1">
        <v>26.0</v>
      </c>
      <c r="B24" s="1" t="s">
        <v>16</v>
      </c>
      <c r="C24" s="1">
        <v>153.0</v>
      </c>
      <c r="D24" s="1">
        <v>66.0</v>
      </c>
      <c r="E24" s="1">
        <v>2.5678918E7</v>
      </c>
      <c r="F24" s="1">
        <v>73.0</v>
      </c>
      <c r="G24" s="1">
        <v>78.0</v>
      </c>
      <c r="H24" s="1" t="s">
        <v>19</v>
      </c>
    </row>
    <row r="25">
      <c r="A25" s="1">
        <v>27.0</v>
      </c>
      <c r="B25" s="1" t="s">
        <v>13</v>
      </c>
      <c r="C25" s="1">
        <v>162.0</v>
      </c>
      <c r="D25" s="1">
        <v>92.0</v>
      </c>
      <c r="E25" s="1">
        <v>2.679003E7</v>
      </c>
      <c r="F25" s="1">
        <v>80.0</v>
      </c>
      <c r="G25" s="1">
        <v>58.0</v>
      </c>
      <c r="H25" s="1" t="s">
        <v>17</v>
      </c>
    </row>
    <row r="26">
      <c r="B26" s="1" t="s">
        <v>13</v>
      </c>
      <c r="C26" s="1">
        <v>188.0</v>
      </c>
      <c r="D26" s="1">
        <v>86.0</v>
      </c>
      <c r="E26" s="1">
        <v>2.7901142E7</v>
      </c>
      <c r="F26" s="1">
        <v>75.0</v>
      </c>
      <c r="G26" s="1">
        <v>93.0</v>
      </c>
      <c r="H26" s="1" t="s">
        <v>19</v>
      </c>
    </row>
    <row r="27">
      <c r="A27" s="1">
        <v>34.0</v>
      </c>
      <c r="B27" s="1" t="s">
        <v>26</v>
      </c>
      <c r="C27" s="1">
        <v>185.0</v>
      </c>
      <c r="D27" s="1">
        <v>80.0</v>
      </c>
      <c r="E27" s="1">
        <v>2.9012254E7</v>
      </c>
      <c r="F27" s="1">
        <v>70.0</v>
      </c>
      <c r="G27" s="1">
        <v>96.0</v>
      </c>
      <c r="H27" s="1" t="s">
        <v>17</v>
      </c>
    </row>
    <row r="28">
      <c r="A28" s="1">
        <v>23.0</v>
      </c>
      <c r="B28" s="1" t="s">
        <v>16</v>
      </c>
      <c r="C28" s="1">
        <v>172.0</v>
      </c>
      <c r="D28" s="1">
        <v>74.0</v>
      </c>
      <c r="E28" s="1">
        <v>3.0123366E7</v>
      </c>
      <c r="F28" s="1">
        <v>83.0</v>
      </c>
      <c r="G28" s="1">
        <v>50.0</v>
      </c>
      <c r="H28" s="1" t="s">
        <v>14</v>
      </c>
    </row>
    <row r="29">
      <c r="A29" s="1">
        <v>33.0</v>
      </c>
      <c r="B29" s="1" t="s">
        <v>13</v>
      </c>
      <c r="C29" s="1">
        <v>155.0</v>
      </c>
      <c r="D29" s="1">
        <v>53.0</v>
      </c>
      <c r="E29" s="1">
        <v>3.1234478E7</v>
      </c>
      <c r="F29" s="1">
        <v>87.0</v>
      </c>
      <c r="G29" s="1">
        <v>90.0</v>
      </c>
      <c r="H29" s="1" t="s">
        <v>19</v>
      </c>
    </row>
    <row r="30">
      <c r="A30" s="1">
        <v>18.0</v>
      </c>
      <c r="B30" s="1" t="s">
        <v>16</v>
      </c>
      <c r="C30" s="1">
        <v>173.0</v>
      </c>
      <c r="D30" s="1">
        <v>58.0</v>
      </c>
      <c r="E30" s="1">
        <v>3.234559E7</v>
      </c>
      <c r="F30" s="1">
        <v>73.0</v>
      </c>
      <c r="G30" s="1">
        <v>88.0</v>
      </c>
      <c r="H30" s="1" t="s">
        <v>17</v>
      </c>
    </row>
    <row r="31">
      <c r="A31" s="1">
        <v>36.0</v>
      </c>
      <c r="B31" s="1" t="s">
        <v>27</v>
      </c>
      <c r="C31" s="1">
        <v>182.0</v>
      </c>
      <c r="D31" s="1">
        <v>77.0</v>
      </c>
      <c r="E31" s="1">
        <v>3.3456702E7</v>
      </c>
      <c r="F31" s="1">
        <v>77.0</v>
      </c>
      <c r="G31" s="1">
        <v>75.0</v>
      </c>
      <c r="H31" s="1" t="s">
        <v>19</v>
      </c>
    </row>
    <row r="32">
      <c r="A32" s="1">
        <v>53.0</v>
      </c>
      <c r="B32" s="1" t="s">
        <v>16</v>
      </c>
      <c r="C32" s="1">
        <v>161.0</v>
      </c>
      <c r="D32" s="1">
        <v>79.0</v>
      </c>
      <c r="E32" s="1">
        <v>3.4567814E7</v>
      </c>
      <c r="F32" s="1">
        <v>79.0</v>
      </c>
      <c r="G32" s="1">
        <v>60.0</v>
      </c>
      <c r="H32" s="1" t="s">
        <v>17</v>
      </c>
    </row>
    <row r="33">
      <c r="A33" s="1">
        <v>42.0</v>
      </c>
      <c r="B33" s="1" t="s">
        <v>13</v>
      </c>
      <c r="C33" s="1">
        <v>170.0</v>
      </c>
      <c r="D33" s="1">
        <v>96.0</v>
      </c>
      <c r="E33" s="1">
        <v>3.5678926E7</v>
      </c>
      <c r="F33" s="1">
        <v>83.0</v>
      </c>
      <c r="G33" s="1">
        <v>84.0</v>
      </c>
      <c r="H33" s="1" t="s">
        <v>19</v>
      </c>
    </row>
    <row r="34">
      <c r="A34" s="1">
        <v>47.0</v>
      </c>
      <c r="B34" s="1" t="s">
        <v>16</v>
      </c>
      <c r="C34" s="1">
        <v>160.0</v>
      </c>
      <c r="D34" s="1">
        <v>73.0</v>
      </c>
      <c r="E34" s="1">
        <v>3.6790038E7</v>
      </c>
      <c r="F34" s="1">
        <v>72.0</v>
      </c>
      <c r="G34" s="1">
        <v>73.0</v>
      </c>
      <c r="H34" s="1" t="s">
        <v>17</v>
      </c>
    </row>
    <row r="35">
      <c r="A35" s="1">
        <v>37.0</v>
      </c>
      <c r="B35" s="1" t="s">
        <v>13</v>
      </c>
      <c r="C35" s="1">
        <v>187.0</v>
      </c>
      <c r="D35" s="1">
        <v>82.0</v>
      </c>
      <c r="E35" s="1">
        <v>3.790115E7</v>
      </c>
      <c r="F35" s="1">
        <v>57.0</v>
      </c>
      <c r="G35" s="1">
        <v>82.0</v>
      </c>
      <c r="H35" s="1" t="s">
        <v>17</v>
      </c>
    </row>
    <row r="36">
      <c r="A36" s="1">
        <v>37.0</v>
      </c>
      <c r="B36" s="1" t="s">
        <v>16</v>
      </c>
      <c r="C36" s="1">
        <v>178.0</v>
      </c>
      <c r="D36" s="1">
        <v>69.0</v>
      </c>
      <c r="E36" s="1">
        <v>3.9012262E7</v>
      </c>
      <c r="F36" s="1">
        <v>91.0</v>
      </c>
      <c r="G36" s="1">
        <v>69.0</v>
      </c>
      <c r="H36" s="1" t="s">
        <v>19</v>
      </c>
    </row>
    <row r="37">
      <c r="A37" s="1">
        <v>32.0</v>
      </c>
      <c r="B37" s="1" t="s">
        <v>13</v>
      </c>
      <c r="C37" s="1">
        <v>152.0</v>
      </c>
      <c r="D37" s="1">
        <v>58.0</v>
      </c>
      <c r="E37" s="1">
        <v>4.0123374E7</v>
      </c>
      <c r="F37" s="1">
        <v>99.0</v>
      </c>
      <c r="G37" s="1">
        <v>76.0</v>
      </c>
      <c r="H37" s="1" t="s">
        <v>19</v>
      </c>
    </row>
    <row r="38">
      <c r="A38" s="1">
        <v>57.0</v>
      </c>
      <c r="B38" s="1" t="s">
        <v>16</v>
      </c>
      <c r="C38" s="1">
        <v>177.0</v>
      </c>
      <c r="D38" s="1">
        <v>57.0</v>
      </c>
      <c r="E38" s="1">
        <v>4.1234486E7</v>
      </c>
      <c r="F38" s="1">
        <v>59.0</v>
      </c>
      <c r="G38" s="1">
        <v>64.0</v>
      </c>
      <c r="H38" s="1" t="s">
        <v>17</v>
      </c>
    </row>
    <row r="39">
      <c r="A39" s="1">
        <v>50.0</v>
      </c>
      <c r="B39" s="1" t="s">
        <v>16</v>
      </c>
      <c r="C39" s="1">
        <v>169.0</v>
      </c>
      <c r="D39" s="1">
        <v>73.0</v>
      </c>
      <c r="E39" s="1">
        <v>4.2345598E7</v>
      </c>
      <c r="F39" s="1">
        <v>50.0</v>
      </c>
      <c r="G39" s="1">
        <v>82.0</v>
      </c>
      <c r="H39" s="1" t="s">
        <v>14</v>
      </c>
    </row>
    <row r="40">
      <c r="A40" s="1">
        <v>19.0</v>
      </c>
      <c r="B40" s="1" t="s">
        <v>16</v>
      </c>
      <c r="C40" s="1">
        <v>175.0</v>
      </c>
      <c r="D40" s="1">
        <v>63.0</v>
      </c>
      <c r="E40" s="1">
        <v>4.345671E7</v>
      </c>
      <c r="F40" s="1">
        <v>69.0</v>
      </c>
      <c r="G40" s="1">
        <v>56.0</v>
      </c>
      <c r="H40" s="1" t="s">
        <v>14</v>
      </c>
    </row>
    <row r="41">
      <c r="A41" s="1">
        <v>27.0</v>
      </c>
      <c r="B41" s="1" t="s">
        <v>13</v>
      </c>
      <c r="C41" s="1">
        <v>173.0</v>
      </c>
      <c r="D41" s="1">
        <v>67.0</v>
      </c>
      <c r="E41" s="1">
        <v>4.4567822E7</v>
      </c>
      <c r="F41" s="1">
        <v>86.0</v>
      </c>
      <c r="G41" s="1">
        <v>83.0</v>
      </c>
      <c r="H41" s="1" t="s">
        <v>14</v>
      </c>
    </row>
    <row r="42">
      <c r="A42" s="1">
        <v>50.0</v>
      </c>
      <c r="B42" s="1" t="s">
        <v>16</v>
      </c>
      <c r="C42" s="1">
        <v>170.0</v>
      </c>
      <c r="D42" s="1">
        <v>50.0</v>
      </c>
      <c r="E42" s="1">
        <v>4.5678934E7</v>
      </c>
      <c r="F42" s="1">
        <v>67.0</v>
      </c>
      <c r="G42" s="1">
        <v>94.0</v>
      </c>
      <c r="H42" s="1" t="s">
        <v>14</v>
      </c>
    </row>
    <row r="43">
      <c r="A43" s="1">
        <v>49.0</v>
      </c>
      <c r="B43" s="1" t="s">
        <v>13</v>
      </c>
      <c r="C43" s="1">
        <v>179.0</v>
      </c>
      <c r="D43" s="1">
        <v>61.0</v>
      </c>
      <c r="E43" s="1">
        <v>4.6790046E7</v>
      </c>
      <c r="F43" s="1">
        <v>70.0</v>
      </c>
      <c r="G43" s="1">
        <v>95.0</v>
      </c>
      <c r="H43" s="1" t="s">
        <v>19</v>
      </c>
    </row>
    <row r="44">
      <c r="A44" s="1">
        <v>28.0</v>
      </c>
      <c r="B44" s="1" t="s">
        <v>16</v>
      </c>
      <c r="C44" s="1">
        <v>153.0</v>
      </c>
      <c r="D44" s="1">
        <v>78.0</v>
      </c>
      <c r="E44" s="1">
        <v>4.7901158E7</v>
      </c>
      <c r="F44" s="1">
        <v>98.0</v>
      </c>
      <c r="G44" s="1">
        <v>91.0</v>
      </c>
      <c r="H44" s="1" t="s">
        <v>17</v>
      </c>
    </row>
    <row r="45">
      <c r="A45" s="1">
        <v>41.0</v>
      </c>
      <c r="B45" s="1" t="s">
        <v>13</v>
      </c>
      <c r="C45" s="1">
        <v>185.0</v>
      </c>
      <c r="D45" s="1">
        <v>86.0</v>
      </c>
      <c r="E45" s="1">
        <v>4.901227E7</v>
      </c>
      <c r="F45" s="1">
        <v>53.0</v>
      </c>
      <c r="G45" s="1">
        <v>54.0</v>
      </c>
      <c r="H45" s="1" t="s">
        <v>14</v>
      </c>
    </row>
    <row r="46">
      <c r="C46" s="1">
        <v>189.0</v>
      </c>
      <c r="D46" s="1">
        <v>75.0</v>
      </c>
      <c r="E46" s="1">
        <v>5.0123382E7</v>
      </c>
      <c r="F46" s="1">
        <v>92.0</v>
      </c>
      <c r="G46" s="1">
        <v>79.0</v>
      </c>
      <c r="H46" s="1" t="s">
        <v>14</v>
      </c>
    </row>
    <row r="47">
      <c r="A47" s="1">
        <v>29.0</v>
      </c>
      <c r="B47" s="1" t="s">
        <v>16</v>
      </c>
      <c r="C47" s="1">
        <v>159.0</v>
      </c>
      <c r="D47" s="1">
        <v>82.0</v>
      </c>
      <c r="E47" s="1">
        <v>5.1234494E7</v>
      </c>
      <c r="F47" s="1">
        <v>51.0</v>
      </c>
      <c r="G47" s="1">
        <v>77.0</v>
      </c>
      <c r="H47" s="1" t="s">
        <v>14</v>
      </c>
    </row>
    <row r="48">
      <c r="A48" s="1">
        <v>46.0</v>
      </c>
      <c r="B48" s="1" t="s">
        <v>28</v>
      </c>
      <c r="C48" s="1">
        <v>159.0</v>
      </c>
      <c r="D48" s="1">
        <v>92.0</v>
      </c>
      <c r="E48" s="1">
        <v>5.2345606E7</v>
      </c>
      <c r="F48" s="1">
        <v>70.0</v>
      </c>
      <c r="G48" s="1">
        <v>67.0</v>
      </c>
      <c r="H48" s="1" t="s">
        <v>14</v>
      </c>
    </row>
    <row r="49">
      <c r="A49" s="1">
        <v>52.0</v>
      </c>
      <c r="B49" s="1" t="s">
        <v>16</v>
      </c>
      <c r="C49" s="1">
        <v>173.0</v>
      </c>
      <c r="D49" s="1">
        <v>64.0</v>
      </c>
      <c r="E49" s="1">
        <v>5.3456718E7</v>
      </c>
      <c r="F49" s="1">
        <v>86.0</v>
      </c>
      <c r="G49" s="1">
        <v>85.0</v>
      </c>
      <c r="H49" s="1" t="s">
        <v>17</v>
      </c>
    </row>
    <row r="50">
      <c r="A50" s="1">
        <v>18.0</v>
      </c>
      <c r="B50" s="1" t="s">
        <v>16</v>
      </c>
      <c r="C50" s="1">
        <v>153.0</v>
      </c>
      <c r="D50" s="1">
        <v>72.0</v>
      </c>
      <c r="E50" s="1">
        <v>5.456783E7</v>
      </c>
      <c r="F50" s="1">
        <v>54.0</v>
      </c>
      <c r="G50" s="1">
        <v>52.0</v>
      </c>
      <c r="H50" s="1" t="s">
        <v>19</v>
      </c>
    </row>
    <row r="51">
      <c r="A51" s="1">
        <v>18.0</v>
      </c>
      <c r="B51" s="1" t="s">
        <v>13</v>
      </c>
      <c r="C51" s="1">
        <v>176.0</v>
      </c>
      <c r="D51" s="1">
        <v>78.0</v>
      </c>
      <c r="E51" s="1">
        <v>5.5678942E7</v>
      </c>
      <c r="F51" s="1">
        <v>66.0</v>
      </c>
      <c r="G51" s="1">
        <v>70.0</v>
      </c>
      <c r="H51" s="1" t="s">
        <v>17</v>
      </c>
    </row>
    <row r="52">
      <c r="A52" s="1">
        <v>54.0</v>
      </c>
      <c r="B52" s="1" t="s">
        <v>16</v>
      </c>
      <c r="D52" s="1">
        <v>70.0</v>
      </c>
      <c r="E52" s="1">
        <v>5.6790054E7</v>
      </c>
      <c r="F52" s="1">
        <v>98.0</v>
      </c>
      <c r="G52" s="1">
        <v>95.0</v>
      </c>
      <c r="H52" s="1" t="s">
        <v>14</v>
      </c>
    </row>
    <row r="53">
      <c r="A53" s="1">
        <v>23.0</v>
      </c>
      <c r="B53" s="1" t="s">
        <v>16</v>
      </c>
      <c r="C53" s="1">
        <v>181.0</v>
      </c>
      <c r="D53" s="1">
        <v>68.0</v>
      </c>
      <c r="E53" s="1">
        <v>5.7901166E7</v>
      </c>
      <c r="F53" s="1">
        <v>97.0</v>
      </c>
      <c r="G53" s="1">
        <v>65.0</v>
      </c>
      <c r="H53" s="1" t="s">
        <v>14</v>
      </c>
    </row>
    <row r="54">
      <c r="A54" s="1">
        <v>56.0</v>
      </c>
      <c r="B54" s="1" t="s">
        <v>13</v>
      </c>
      <c r="C54" s="1">
        <v>159.0</v>
      </c>
      <c r="D54" s="1">
        <v>54.0</v>
      </c>
      <c r="E54" s="1">
        <v>5.9012278E7</v>
      </c>
      <c r="F54" s="1">
        <v>60.0</v>
      </c>
      <c r="G54" s="1">
        <v>86.0</v>
      </c>
      <c r="H54" s="1" t="s">
        <v>14</v>
      </c>
    </row>
    <row r="55">
      <c r="A55" s="1">
        <v>58.0</v>
      </c>
      <c r="B55" s="1" t="s">
        <v>16</v>
      </c>
      <c r="C55" s="1">
        <v>160.0</v>
      </c>
      <c r="D55" s="1">
        <v>72.0</v>
      </c>
      <c r="E55" s="1">
        <v>6.012339E7</v>
      </c>
      <c r="F55" s="1">
        <v>95.0</v>
      </c>
      <c r="G55" s="1">
        <v>91.0</v>
      </c>
      <c r="H55" s="1" t="s">
        <v>14</v>
      </c>
    </row>
    <row r="56">
      <c r="A56" s="1">
        <v>35.0</v>
      </c>
      <c r="B56" s="1" t="s">
        <v>16</v>
      </c>
      <c r="C56" s="1">
        <v>177.0</v>
      </c>
      <c r="D56" s="1">
        <v>85.0</v>
      </c>
      <c r="E56" s="1">
        <v>6.1234502E7</v>
      </c>
      <c r="F56" s="1">
        <v>90.0</v>
      </c>
      <c r="G56" s="1">
        <v>54.0</v>
      </c>
      <c r="H56" s="1" t="s">
        <v>17</v>
      </c>
    </row>
    <row r="57">
      <c r="A57" s="1">
        <v>33.0</v>
      </c>
      <c r="B57" s="1" t="s">
        <v>16</v>
      </c>
      <c r="C57" s="1">
        <v>157.0</v>
      </c>
      <c r="D57" s="1">
        <v>69.0</v>
      </c>
      <c r="E57" s="1">
        <v>6.2345614E7</v>
      </c>
      <c r="F57" s="1">
        <v>80.0</v>
      </c>
      <c r="G57" s="1">
        <v>99.0</v>
      </c>
      <c r="H57" s="1" t="s">
        <v>19</v>
      </c>
    </row>
    <row r="58">
      <c r="A58" s="1">
        <v>22.0</v>
      </c>
      <c r="B58" s="1" t="s">
        <v>13</v>
      </c>
      <c r="C58" s="1">
        <v>189.0</v>
      </c>
      <c r="D58" s="1">
        <v>57.0</v>
      </c>
      <c r="E58" s="1">
        <v>6.3456726E7</v>
      </c>
      <c r="F58" s="1">
        <v>77.0</v>
      </c>
      <c r="G58" s="1">
        <v>63.0</v>
      </c>
      <c r="H58" s="1" t="s">
        <v>14</v>
      </c>
    </row>
    <row r="59">
      <c r="A59" s="1">
        <v>59.0</v>
      </c>
      <c r="B59" s="1" t="s">
        <v>16</v>
      </c>
      <c r="C59" s="1">
        <v>171.0</v>
      </c>
      <c r="D59" s="1">
        <v>58.0</v>
      </c>
      <c r="E59" s="1">
        <v>6.4567838E7</v>
      </c>
      <c r="F59" s="1">
        <v>93.0</v>
      </c>
      <c r="G59" s="1">
        <v>80.0</v>
      </c>
      <c r="H59" s="1" t="s">
        <v>17</v>
      </c>
    </row>
    <row r="60">
      <c r="A60" s="1">
        <v>49.0</v>
      </c>
      <c r="B60" s="1" t="s">
        <v>16</v>
      </c>
      <c r="C60" s="1">
        <v>183.0</v>
      </c>
      <c r="D60" s="1">
        <v>63.0</v>
      </c>
      <c r="E60" s="1">
        <v>6.567895E7</v>
      </c>
      <c r="F60" s="1">
        <v>81.0</v>
      </c>
      <c r="G60" s="1">
        <v>95.0</v>
      </c>
      <c r="H60" s="1" t="s">
        <v>14</v>
      </c>
    </row>
    <row r="61">
      <c r="A61" s="1">
        <v>989.0</v>
      </c>
      <c r="B61" s="1" t="s">
        <v>13</v>
      </c>
      <c r="C61" s="1">
        <v>184.0</v>
      </c>
      <c r="D61" s="1">
        <v>55.0</v>
      </c>
      <c r="E61" s="1">
        <v>6.6790062E7</v>
      </c>
      <c r="F61" s="1">
        <v>70.0</v>
      </c>
      <c r="G61" s="1">
        <v>73.0</v>
      </c>
      <c r="H61" s="1" t="s">
        <v>14</v>
      </c>
    </row>
    <row r="62">
      <c r="A62" s="1">
        <v>19.0</v>
      </c>
      <c r="B62" s="1" t="s">
        <v>16</v>
      </c>
      <c r="C62" s="1">
        <v>184.0</v>
      </c>
      <c r="D62" s="1">
        <v>50.0</v>
      </c>
      <c r="E62" s="1">
        <v>6.7901174E7</v>
      </c>
      <c r="F62" s="1">
        <v>56.0</v>
      </c>
      <c r="G62" s="1">
        <v>84.0</v>
      </c>
      <c r="H62" s="1" t="s">
        <v>14</v>
      </c>
    </row>
    <row r="63">
      <c r="A63" s="1">
        <v>57.0</v>
      </c>
      <c r="B63" s="1" t="s">
        <v>13</v>
      </c>
      <c r="C63" s="1">
        <v>174.0</v>
      </c>
      <c r="D63" s="1">
        <v>58.0</v>
      </c>
      <c r="E63" s="1">
        <v>1234.0</v>
      </c>
      <c r="F63" s="1">
        <v>59.0</v>
      </c>
      <c r="G63" s="1">
        <v>210.0</v>
      </c>
      <c r="H63" s="1" t="s">
        <v>17</v>
      </c>
    </row>
    <row r="64">
      <c r="A64" s="1">
        <v>59.0</v>
      </c>
      <c r="B64" s="1" t="s">
        <v>16</v>
      </c>
      <c r="C64" s="1">
        <v>183.0</v>
      </c>
      <c r="D64" s="1">
        <v>65.0</v>
      </c>
      <c r="E64" s="1">
        <v>3456.0</v>
      </c>
      <c r="F64" s="1">
        <v>77.0</v>
      </c>
      <c r="G64" s="1">
        <v>59.0</v>
      </c>
      <c r="H64" s="1" t="s">
        <v>19</v>
      </c>
    </row>
    <row r="65">
      <c r="A65" s="1">
        <v>53.0</v>
      </c>
      <c r="B65" s="1" t="s">
        <v>16</v>
      </c>
      <c r="D65" s="1">
        <v>65.0</v>
      </c>
      <c r="E65" s="1">
        <v>2981.0</v>
      </c>
      <c r="F65" s="1">
        <v>97.0</v>
      </c>
      <c r="G65" s="1">
        <v>76.0</v>
      </c>
      <c r="H65" s="1" t="s">
        <v>17</v>
      </c>
    </row>
    <row r="66">
      <c r="A66" s="1">
        <v>56.0</v>
      </c>
      <c r="B66" s="1" t="s">
        <v>13</v>
      </c>
      <c r="C66" s="1">
        <v>186.0</v>
      </c>
      <c r="D66" s="1">
        <v>61.0</v>
      </c>
      <c r="E66" s="1">
        <v>4304.0</v>
      </c>
      <c r="F66" s="1">
        <v>85.0</v>
      </c>
      <c r="G66" s="1">
        <v>76.0</v>
      </c>
      <c r="H66" s="1" t="s">
        <v>17</v>
      </c>
    </row>
    <row r="67">
      <c r="A67" s="1">
        <v>29.0</v>
      </c>
      <c r="B67" s="1" t="s">
        <v>13</v>
      </c>
      <c r="C67" s="1">
        <v>150.0</v>
      </c>
      <c r="D67" s="1">
        <v>54.0</v>
      </c>
      <c r="E67" s="1">
        <v>5177.5</v>
      </c>
      <c r="F67" s="1">
        <v>69.0</v>
      </c>
      <c r="G67" s="1">
        <v>72.0</v>
      </c>
      <c r="H67" s="1" t="s">
        <v>17</v>
      </c>
    </row>
    <row r="68">
      <c r="A68" s="1">
        <v>36.0</v>
      </c>
      <c r="B68" s="1" t="s">
        <v>16</v>
      </c>
      <c r="C68" s="1">
        <v>161.0</v>
      </c>
      <c r="D68" s="1">
        <v>89.0</v>
      </c>
      <c r="E68" s="1">
        <v>6051.0</v>
      </c>
      <c r="F68" s="1">
        <v>62.0</v>
      </c>
      <c r="G68" s="1">
        <v>62.0</v>
      </c>
      <c r="H68" s="1" t="s">
        <v>17</v>
      </c>
    </row>
    <row r="69">
      <c r="A69" s="1">
        <v>45.0</v>
      </c>
      <c r="B69" s="1" t="s">
        <v>29</v>
      </c>
      <c r="C69" s="1">
        <v>184.0</v>
      </c>
      <c r="D69" s="1">
        <v>78.0</v>
      </c>
      <c r="E69" s="1">
        <v>6924.5</v>
      </c>
      <c r="F69" s="1">
        <v>68.0</v>
      </c>
      <c r="G69" s="1">
        <v>65.0</v>
      </c>
      <c r="H69" s="1" t="s">
        <v>17</v>
      </c>
    </row>
    <row r="70">
      <c r="A70" s="1">
        <v>18.0</v>
      </c>
      <c r="B70" s="1" t="s">
        <v>16</v>
      </c>
      <c r="C70" s="1">
        <v>155.0</v>
      </c>
      <c r="D70" s="1">
        <v>95.0</v>
      </c>
      <c r="E70" s="1">
        <v>7798.0</v>
      </c>
      <c r="F70" s="1">
        <v>99.0</v>
      </c>
      <c r="G70" s="1">
        <v>84.0</v>
      </c>
      <c r="H70" s="1" t="s">
        <v>19</v>
      </c>
    </row>
    <row r="71">
      <c r="A71" s="1">
        <v>32.0</v>
      </c>
      <c r="B71" s="1" t="s">
        <v>13</v>
      </c>
      <c r="C71" s="1">
        <v>166.0</v>
      </c>
      <c r="D71" s="1">
        <v>76.0</v>
      </c>
      <c r="E71" s="1">
        <v>8671.5</v>
      </c>
      <c r="F71" s="1">
        <v>60.0</v>
      </c>
      <c r="G71" s="1">
        <v>76.0</v>
      </c>
      <c r="H71" s="1" t="s">
        <v>14</v>
      </c>
    </row>
    <row r="72">
      <c r="A72" s="1">
        <v>53.0</v>
      </c>
      <c r="B72" s="1" t="s">
        <v>13</v>
      </c>
      <c r="C72" s="1">
        <v>158.0</v>
      </c>
      <c r="D72" s="1">
        <v>60.0</v>
      </c>
      <c r="E72" s="1">
        <v>9545.0</v>
      </c>
      <c r="F72" s="1">
        <v>84.0</v>
      </c>
      <c r="G72" s="1">
        <v>88.0</v>
      </c>
      <c r="H72" s="1" t="s">
        <v>14</v>
      </c>
    </row>
    <row r="73">
      <c r="A73" s="1">
        <v>30.0</v>
      </c>
      <c r="B73" s="1" t="s">
        <v>16</v>
      </c>
      <c r="C73" s="1">
        <v>151.0</v>
      </c>
      <c r="D73" s="1">
        <v>96.0</v>
      </c>
      <c r="E73" s="1">
        <v>10418.5</v>
      </c>
      <c r="F73" s="1">
        <v>83.0</v>
      </c>
      <c r="G73" s="1">
        <v>96.0</v>
      </c>
      <c r="H73" s="1" t="s">
        <v>17</v>
      </c>
    </row>
    <row r="74">
      <c r="A74" s="1">
        <v>38.0</v>
      </c>
      <c r="B74" s="1" t="s">
        <v>16</v>
      </c>
      <c r="C74" s="1">
        <v>167.0</v>
      </c>
      <c r="D74" s="1">
        <v>99.0</v>
      </c>
      <c r="E74" s="1">
        <v>11292.0</v>
      </c>
      <c r="F74" s="1">
        <v>93.0</v>
      </c>
      <c r="G74" s="1">
        <v>66.0</v>
      </c>
      <c r="H74" s="1" t="s">
        <v>17</v>
      </c>
    </row>
    <row r="75">
      <c r="A75" s="1">
        <v>29.0</v>
      </c>
      <c r="B75" s="1" t="s">
        <v>16</v>
      </c>
      <c r="C75" s="1">
        <v>185.0</v>
      </c>
      <c r="D75" s="1">
        <v>77.0</v>
      </c>
      <c r="E75" s="1">
        <v>12165.5</v>
      </c>
      <c r="F75" s="1">
        <v>53.0</v>
      </c>
      <c r="G75" s="1">
        <v>97.0</v>
      </c>
      <c r="H75" s="1" t="s">
        <v>17</v>
      </c>
    </row>
    <row r="76">
      <c r="B76" s="1" t="s">
        <v>16</v>
      </c>
      <c r="C76" s="1">
        <v>177.0</v>
      </c>
      <c r="D76" s="1">
        <v>85.0</v>
      </c>
      <c r="E76" s="1">
        <v>13039.0</v>
      </c>
      <c r="F76" s="1">
        <v>62.0</v>
      </c>
      <c r="G76" s="1">
        <v>90.0</v>
      </c>
      <c r="H76" s="1" t="s">
        <v>14</v>
      </c>
    </row>
    <row r="77">
      <c r="A77" s="1">
        <v>24.0</v>
      </c>
      <c r="B77" s="1" t="s">
        <v>16</v>
      </c>
      <c r="C77" s="1">
        <v>186.0</v>
      </c>
      <c r="D77" s="1">
        <v>91.0</v>
      </c>
      <c r="E77" s="1">
        <v>13912.5</v>
      </c>
      <c r="F77" s="1">
        <v>86.0</v>
      </c>
      <c r="G77" s="1">
        <v>50.0</v>
      </c>
      <c r="H77" s="1" t="s">
        <v>14</v>
      </c>
    </row>
    <row r="78">
      <c r="A78" s="1">
        <v>22.0</v>
      </c>
      <c r="B78" s="1" t="s">
        <v>13</v>
      </c>
      <c r="C78" s="1">
        <v>175.0</v>
      </c>
      <c r="D78" s="1">
        <v>68.0</v>
      </c>
      <c r="E78" s="1">
        <v>14786.0</v>
      </c>
      <c r="F78" s="1">
        <v>51.0</v>
      </c>
      <c r="G78" s="1">
        <v>60.0</v>
      </c>
      <c r="H78" s="1" t="s">
        <v>14</v>
      </c>
    </row>
    <row r="79">
      <c r="A79" s="1">
        <v>21.0</v>
      </c>
      <c r="B79" s="1" t="s">
        <v>16</v>
      </c>
      <c r="C79" s="1">
        <v>153.0</v>
      </c>
      <c r="D79" s="1">
        <v>84.0</v>
      </c>
      <c r="E79" s="1">
        <v>15659.5</v>
      </c>
      <c r="F79" s="1">
        <v>99.0</v>
      </c>
      <c r="G79" s="1">
        <v>61.0</v>
      </c>
      <c r="H79" s="1" t="s">
        <v>17</v>
      </c>
    </row>
    <row r="80">
      <c r="A80" s="1">
        <v>30.0</v>
      </c>
      <c r="B80" s="1" t="s">
        <v>13</v>
      </c>
      <c r="C80" s="1">
        <v>189.0</v>
      </c>
      <c r="D80" s="1">
        <v>80.0</v>
      </c>
      <c r="E80" s="1">
        <v>16533.0</v>
      </c>
      <c r="F80" s="1">
        <v>50.0</v>
      </c>
      <c r="G80" s="1">
        <v>63.0</v>
      </c>
      <c r="H80" s="1" t="s">
        <v>17</v>
      </c>
    </row>
    <row r="81">
      <c r="A81" s="1">
        <v>54.0</v>
      </c>
      <c r="C81" s="1">
        <v>185.0</v>
      </c>
      <c r="D81" s="1">
        <v>93.0</v>
      </c>
      <c r="E81" s="1">
        <v>17406.5</v>
      </c>
      <c r="F81" s="1">
        <v>89.0</v>
      </c>
      <c r="G81" s="1">
        <v>57.0</v>
      </c>
      <c r="H81" s="1" t="s">
        <v>14</v>
      </c>
    </row>
    <row r="82">
      <c r="A82" s="1">
        <v>58.0</v>
      </c>
      <c r="B82" s="1" t="s">
        <v>16</v>
      </c>
      <c r="C82" s="1">
        <v>180.0</v>
      </c>
      <c r="D82" s="1">
        <v>68.0</v>
      </c>
      <c r="E82" s="1">
        <v>18280.0</v>
      </c>
      <c r="F82" s="1">
        <v>74.0</v>
      </c>
      <c r="G82" s="1">
        <v>80.0</v>
      </c>
      <c r="H82" s="1" t="s">
        <v>17</v>
      </c>
    </row>
    <row r="83">
      <c r="A83" s="1">
        <v>32.0</v>
      </c>
      <c r="B83" s="1" t="s">
        <v>16</v>
      </c>
      <c r="C83" s="1">
        <v>179.0</v>
      </c>
      <c r="D83" s="1">
        <v>95.0</v>
      </c>
      <c r="E83" s="1">
        <v>19153.5</v>
      </c>
      <c r="F83" s="1">
        <v>86.0</v>
      </c>
      <c r="G83" s="1">
        <v>56.0</v>
      </c>
      <c r="H83" s="1" t="s">
        <v>19</v>
      </c>
    </row>
    <row r="84">
      <c r="A84" s="1">
        <v>33.0</v>
      </c>
      <c r="B84" s="1" t="s">
        <v>13</v>
      </c>
      <c r="C84" s="1">
        <v>183.0</v>
      </c>
      <c r="D84" s="1">
        <v>73.0</v>
      </c>
      <c r="E84" s="1">
        <v>20027.0</v>
      </c>
      <c r="F84" s="1">
        <v>85.0</v>
      </c>
      <c r="G84" s="1">
        <v>95.0</v>
      </c>
      <c r="H84" s="1" t="s">
        <v>14</v>
      </c>
    </row>
    <row r="85">
      <c r="A85" s="1">
        <v>38.0</v>
      </c>
      <c r="B85" s="1" t="s">
        <v>13</v>
      </c>
      <c r="D85" s="1">
        <v>51.0</v>
      </c>
      <c r="E85" s="1">
        <v>20900.5</v>
      </c>
      <c r="F85" s="1">
        <v>55.0</v>
      </c>
      <c r="G85" s="1">
        <v>80.0</v>
      </c>
      <c r="H85" s="1" t="s">
        <v>14</v>
      </c>
    </row>
    <row r="86">
      <c r="A86" s="1">
        <v>53.0</v>
      </c>
      <c r="B86" s="1" t="s">
        <v>13</v>
      </c>
      <c r="C86" s="1">
        <v>167.0</v>
      </c>
      <c r="D86" s="1">
        <v>56.0</v>
      </c>
      <c r="E86" s="1">
        <v>21774.0</v>
      </c>
      <c r="F86" s="1">
        <v>56.0</v>
      </c>
      <c r="G86" s="1">
        <v>65.0</v>
      </c>
      <c r="H86" s="1" t="s">
        <v>17</v>
      </c>
    </row>
    <row r="87">
      <c r="A87" s="1">
        <v>41.0</v>
      </c>
      <c r="B87" s="1" t="s">
        <v>16</v>
      </c>
      <c r="C87" s="1">
        <v>179.0</v>
      </c>
      <c r="D87" s="1">
        <v>92.0</v>
      </c>
      <c r="E87" s="1">
        <v>22647.5</v>
      </c>
      <c r="F87" s="1">
        <v>53.0</v>
      </c>
      <c r="G87" s="1">
        <v>91.0</v>
      </c>
      <c r="H87" s="1" t="s">
        <v>19</v>
      </c>
    </row>
    <row r="88">
      <c r="A88" s="1">
        <v>33.0</v>
      </c>
      <c r="B88" s="1" t="s">
        <v>16</v>
      </c>
      <c r="C88" s="1">
        <v>170.0</v>
      </c>
      <c r="D88" s="1">
        <v>98.0</v>
      </c>
      <c r="E88" s="1">
        <v>23521.0</v>
      </c>
      <c r="F88" s="1">
        <v>84.0</v>
      </c>
      <c r="G88" s="1">
        <v>88.0</v>
      </c>
      <c r="H88" s="1" t="s">
        <v>14</v>
      </c>
    </row>
    <row r="89">
      <c r="A89" s="1">
        <v>31.0</v>
      </c>
      <c r="B89" s="1" t="s">
        <v>13</v>
      </c>
      <c r="C89" s="1">
        <v>152.0</v>
      </c>
      <c r="D89" s="1">
        <v>80.0</v>
      </c>
      <c r="E89" s="1">
        <v>24394.5</v>
      </c>
      <c r="F89" s="1">
        <v>90.0</v>
      </c>
      <c r="G89" s="1">
        <v>93.0</v>
      </c>
      <c r="H89" s="1" t="s">
        <v>19</v>
      </c>
    </row>
    <row r="90">
      <c r="A90" s="1">
        <v>39.0</v>
      </c>
      <c r="B90" s="1" t="s">
        <v>13</v>
      </c>
      <c r="C90" s="1">
        <v>155.0</v>
      </c>
      <c r="D90" s="1">
        <v>66.0</v>
      </c>
      <c r="E90" s="1">
        <v>25268.0</v>
      </c>
      <c r="G90" s="1">
        <v>68.0</v>
      </c>
      <c r="H90" s="1" t="s">
        <v>19</v>
      </c>
    </row>
    <row r="91">
      <c r="A91" s="1">
        <v>23.0</v>
      </c>
      <c r="B91" s="1" t="s">
        <v>30</v>
      </c>
      <c r="C91" s="1">
        <v>187.0</v>
      </c>
      <c r="D91" s="1">
        <v>76.0</v>
      </c>
      <c r="E91" s="1">
        <v>26141.5</v>
      </c>
      <c r="F91" s="1">
        <v>78.0</v>
      </c>
      <c r="G91" s="1">
        <v>57.0</v>
      </c>
      <c r="H91" s="1" t="s">
        <v>17</v>
      </c>
    </row>
    <row r="92">
      <c r="A92" s="1">
        <v>59.0</v>
      </c>
      <c r="B92" s="1" t="s">
        <v>13</v>
      </c>
      <c r="C92" s="1">
        <v>162.0</v>
      </c>
      <c r="D92" s="1">
        <v>85.0</v>
      </c>
      <c r="E92" s="1">
        <v>27015.0</v>
      </c>
      <c r="F92" s="1">
        <v>54.0</v>
      </c>
      <c r="G92" s="1">
        <v>78.0</v>
      </c>
      <c r="H92" s="1" t="s">
        <v>14</v>
      </c>
    </row>
    <row r="93">
      <c r="A93" s="1">
        <v>53.0</v>
      </c>
      <c r="B93" s="1" t="s">
        <v>16</v>
      </c>
      <c r="C93" s="1">
        <v>152.0</v>
      </c>
      <c r="D93" s="1">
        <v>-90.0</v>
      </c>
      <c r="E93" s="1">
        <v>27888.5</v>
      </c>
      <c r="F93" s="1">
        <v>76.0</v>
      </c>
      <c r="G93" s="1">
        <v>51.0</v>
      </c>
      <c r="H93" s="1" t="s">
        <v>19</v>
      </c>
    </row>
    <row r="94">
      <c r="A94" s="1">
        <v>18.0</v>
      </c>
      <c r="B94" s="1" t="s">
        <v>16</v>
      </c>
      <c r="D94" s="1">
        <v>92.0</v>
      </c>
      <c r="E94" s="1">
        <v>28762.0</v>
      </c>
      <c r="F94" s="1">
        <v>82.0</v>
      </c>
      <c r="G94" s="1">
        <v>91.0</v>
      </c>
      <c r="H94" s="1" t="s">
        <v>14</v>
      </c>
    </row>
    <row r="95">
      <c r="A95" s="1">
        <v>49.0</v>
      </c>
      <c r="B95" s="1" t="s">
        <v>16</v>
      </c>
      <c r="C95" s="1">
        <v>171.0</v>
      </c>
      <c r="D95" s="1">
        <v>59.0</v>
      </c>
      <c r="E95" s="1">
        <v>29635.5</v>
      </c>
      <c r="F95" s="1">
        <v>95.0</v>
      </c>
      <c r="G95" s="1">
        <v>52.0</v>
      </c>
      <c r="H95" s="1" t="s">
        <v>17</v>
      </c>
    </row>
    <row r="96">
      <c r="A96" s="1">
        <v>23.0</v>
      </c>
      <c r="B96" s="1" t="s">
        <v>31</v>
      </c>
      <c r="C96" s="1">
        <v>189.0</v>
      </c>
      <c r="D96" s="1">
        <v>94.0</v>
      </c>
      <c r="E96" s="1">
        <v>30509.0</v>
      </c>
      <c r="F96" s="1">
        <v>59.0</v>
      </c>
      <c r="G96" s="1">
        <v>78.0</v>
      </c>
      <c r="H96" s="1" t="s">
        <v>14</v>
      </c>
    </row>
    <row r="97">
      <c r="B97" s="1" t="s">
        <v>13</v>
      </c>
      <c r="C97" s="1">
        <v>189.0</v>
      </c>
      <c r="D97" s="1">
        <v>63.0</v>
      </c>
      <c r="E97" s="1">
        <v>31382.5</v>
      </c>
      <c r="F97" s="1">
        <v>55.0</v>
      </c>
      <c r="G97" s="1">
        <v>64.0</v>
      </c>
      <c r="H97" s="1" t="s">
        <v>17</v>
      </c>
    </row>
    <row r="98">
      <c r="A98" s="1">
        <v>18.0</v>
      </c>
      <c r="B98" s="1" t="s">
        <v>16</v>
      </c>
      <c r="C98" s="1">
        <v>161.0</v>
      </c>
      <c r="D98" s="1">
        <v>56.0</v>
      </c>
      <c r="E98" s="1">
        <v>32256.0</v>
      </c>
      <c r="F98" s="1">
        <v>83.0</v>
      </c>
      <c r="G98" s="1">
        <v>87.0</v>
      </c>
      <c r="H98" s="1" t="s">
        <v>14</v>
      </c>
    </row>
    <row r="99">
      <c r="A99" s="1">
        <v>54.0</v>
      </c>
      <c r="B99" s="1" t="s">
        <v>32</v>
      </c>
      <c r="C99" s="1">
        <v>172.0</v>
      </c>
      <c r="D99" s="1">
        <v>88.0</v>
      </c>
      <c r="E99" s="1">
        <v>33129.5</v>
      </c>
      <c r="G99" s="1">
        <v>77.0</v>
      </c>
      <c r="H99" s="1" t="s">
        <v>14</v>
      </c>
    </row>
    <row r="100">
      <c r="A100" s="1">
        <v>52.0</v>
      </c>
      <c r="B100" s="1" t="s">
        <v>16</v>
      </c>
      <c r="C100" s="1">
        <v>180.0</v>
      </c>
      <c r="D100" s="1">
        <v>89.0</v>
      </c>
      <c r="E100" s="1">
        <v>34003.0</v>
      </c>
      <c r="F100" s="1">
        <v>80.0</v>
      </c>
      <c r="G100" s="1">
        <v>86.0</v>
      </c>
      <c r="H100" s="1" t="s">
        <v>17</v>
      </c>
    </row>
    <row r="101">
      <c r="A101" s="1">
        <v>0.0</v>
      </c>
      <c r="B101" s="1" t="s">
        <v>16</v>
      </c>
      <c r="C101" s="1">
        <v>167.0</v>
      </c>
      <c r="D101" s="1">
        <v>512.0</v>
      </c>
      <c r="E101" s="1">
        <v>34876.5</v>
      </c>
      <c r="F101" s="1">
        <v>58.0</v>
      </c>
      <c r="G101" s="1">
        <v>81.0</v>
      </c>
      <c r="H101" s="1" t="s">
        <v>19</v>
      </c>
    </row>
    <row r="102">
      <c r="B102" s="1" t="s">
        <v>13</v>
      </c>
      <c r="C102" s="1">
        <v>189.0</v>
      </c>
      <c r="D102" s="1">
        <v>63.0</v>
      </c>
      <c r="E102" s="1">
        <v>35750.0</v>
      </c>
      <c r="F102" s="1">
        <v>55.0</v>
      </c>
      <c r="G102" s="1">
        <v>64.0</v>
      </c>
      <c r="H102" s="1" t="s">
        <v>17</v>
      </c>
    </row>
    <row r="103">
      <c r="A103" s="1">
        <v>18.0</v>
      </c>
      <c r="B103" s="1" t="s">
        <v>16</v>
      </c>
      <c r="C103" s="1">
        <v>161.0</v>
      </c>
      <c r="D103" s="1">
        <v>56.0</v>
      </c>
      <c r="E103" s="1">
        <v>36623.5</v>
      </c>
      <c r="F103" s="1">
        <v>83.0</v>
      </c>
      <c r="G103" s="1">
        <v>87.0</v>
      </c>
      <c r="H103" s="1" t="s">
        <v>14</v>
      </c>
    </row>
    <row r="104">
      <c r="A104" s="1">
        <v>54.0</v>
      </c>
      <c r="B104" s="1" t="s">
        <v>32</v>
      </c>
      <c r="C104" s="1">
        <v>172.0</v>
      </c>
      <c r="D104" s="1">
        <v>88.0</v>
      </c>
      <c r="E104" s="1">
        <v>37497.0</v>
      </c>
      <c r="G104" s="1">
        <v>77.0</v>
      </c>
      <c r="H104" s="1" t="s">
        <v>14</v>
      </c>
    </row>
    <row r="105">
      <c r="A105" s="1">
        <v>52.0</v>
      </c>
      <c r="B105" s="1" t="s">
        <v>16</v>
      </c>
      <c r="C105" s="1">
        <v>180.0</v>
      </c>
      <c r="D105" s="1">
        <v>89.0</v>
      </c>
      <c r="E105" s="1">
        <v>38370.5</v>
      </c>
      <c r="F105" s="1">
        <v>80.0</v>
      </c>
      <c r="G105" s="1">
        <v>86.0</v>
      </c>
      <c r="H105" s="1" t="s">
        <v>17</v>
      </c>
    </row>
    <row r="106">
      <c r="A106" s="1">
        <v>0.0</v>
      </c>
      <c r="B106" s="1" t="s">
        <v>16</v>
      </c>
      <c r="C106" s="1">
        <v>167.0</v>
      </c>
      <c r="D106" s="1">
        <v>512.0</v>
      </c>
      <c r="E106" s="1">
        <v>39244.0</v>
      </c>
      <c r="F106" s="1">
        <v>58.0</v>
      </c>
      <c r="G106" s="1">
        <v>81.0</v>
      </c>
      <c r="H106" s="1" t="s">
        <v>19</v>
      </c>
    </row>
  </sheetData>
  <autoFilter ref="$A$1:$AA$10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E2" s="1" t="s">
        <v>33</v>
      </c>
    </row>
    <row r="4">
      <c r="C4" s="1" t="s">
        <v>34</v>
      </c>
      <c r="F4" s="1" t="s">
        <v>35</v>
      </c>
      <c r="H4" s="1" t="s">
        <v>36</v>
      </c>
      <c r="I4" s="1" t="s">
        <v>37</v>
      </c>
      <c r="K4" s="1" t="s">
        <v>36</v>
      </c>
      <c r="L4" s="1" t="s">
        <v>37</v>
      </c>
    </row>
    <row r="5">
      <c r="H5" s="1">
        <v>20.0</v>
      </c>
      <c r="I5" s="1">
        <v>20000.0</v>
      </c>
      <c r="K5" s="1">
        <f t="shared" ref="K5:K7" si="1">(H5-$H$10)/($H$8)</f>
        <v>0</v>
      </c>
      <c r="L5" s="1">
        <f t="shared" ref="L5:L7" si="2">(I5-$I$10)/($I$8)</f>
        <v>0</v>
      </c>
    </row>
    <row r="6">
      <c r="C6" s="1" t="s">
        <v>38</v>
      </c>
      <c r="F6" s="1" t="s">
        <v>39</v>
      </c>
      <c r="H6" s="1">
        <v>30.0</v>
      </c>
      <c r="I6" s="1">
        <v>500000.0</v>
      </c>
      <c r="K6" s="1">
        <f t="shared" si="1"/>
        <v>0.3333333333</v>
      </c>
      <c r="L6" s="1">
        <f t="shared" si="2"/>
        <v>0.4897959184</v>
      </c>
    </row>
    <row r="7">
      <c r="C7" s="1" t="s">
        <v>40</v>
      </c>
      <c r="H7" s="1">
        <v>50.0</v>
      </c>
      <c r="I7" s="1">
        <v>1000000.0</v>
      </c>
      <c r="K7" s="1">
        <f t="shared" si="1"/>
        <v>1</v>
      </c>
      <c r="L7" s="1">
        <f t="shared" si="2"/>
        <v>1</v>
      </c>
    </row>
    <row r="8">
      <c r="B8" s="1" t="s">
        <v>41</v>
      </c>
      <c r="C8" s="1" t="s">
        <v>42</v>
      </c>
      <c r="G8" s="2" t="s">
        <v>43</v>
      </c>
      <c r="H8" s="3">
        <f t="shared" ref="H8:I8" si="3">H7-H5</f>
        <v>30</v>
      </c>
      <c r="I8" s="3">
        <f t="shared" si="3"/>
        <v>980000</v>
      </c>
    </row>
    <row r="9">
      <c r="A9" s="1" t="s">
        <v>44</v>
      </c>
      <c r="B9" s="1" t="s">
        <v>45</v>
      </c>
      <c r="C9" s="1" t="s">
        <v>46</v>
      </c>
      <c r="D9" s="1" t="s">
        <v>47</v>
      </c>
      <c r="G9" s="1" t="s">
        <v>48</v>
      </c>
      <c r="H9" s="1">
        <v>50.0</v>
      </c>
      <c r="I9" s="1">
        <v>1000000.0</v>
      </c>
    </row>
    <row r="10">
      <c r="G10" s="1" t="s">
        <v>49</v>
      </c>
      <c r="H10" s="1">
        <v>20.0</v>
      </c>
      <c r="I10" s="1">
        <v>20000.0</v>
      </c>
    </row>
    <row r="11">
      <c r="H11" s="1" t="s">
        <v>50</v>
      </c>
      <c r="J11" s="1" t="s">
        <v>51</v>
      </c>
      <c r="L11" s="1" t="s">
        <v>52</v>
      </c>
    </row>
    <row r="13">
      <c r="D13" s="1" t="s">
        <v>53</v>
      </c>
    </row>
    <row r="14">
      <c r="D14" s="1" t="s">
        <v>54</v>
      </c>
      <c r="E14" s="1" t="s">
        <v>55</v>
      </c>
      <c r="L14" s="1" t="s">
        <v>36</v>
      </c>
      <c r="M14" s="1" t="s">
        <v>56</v>
      </c>
    </row>
    <row r="15">
      <c r="L15" s="1">
        <v>200.0</v>
      </c>
      <c r="M15" s="4">
        <f t="shared" ref="M15:M19" si="4">(L15-$L$20)/($L$21-$L$20)</f>
        <v>1</v>
      </c>
    </row>
    <row r="16">
      <c r="L16" s="1">
        <v>3.0</v>
      </c>
      <c r="M16" s="4">
        <f t="shared" si="4"/>
        <v>0</v>
      </c>
    </row>
    <row r="17">
      <c r="L17" s="1">
        <v>5.0</v>
      </c>
      <c r="M17" s="4">
        <f t="shared" si="4"/>
        <v>0.01015228426</v>
      </c>
    </row>
    <row r="18">
      <c r="D18" s="1" t="s">
        <v>57</v>
      </c>
      <c r="E18" s="1" t="s">
        <v>58</v>
      </c>
      <c r="L18" s="1">
        <v>7.0</v>
      </c>
      <c r="M18" s="4">
        <f t="shared" si="4"/>
        <v>0.02030456853</v>
      </c>
    </row>
    <row r="19">
      <c r="C19" s="1" t="s">
        <v>59</v>
      </c>
      <c r="D19" s="1">
        <v>500.0</v>
      </c>
      <c r="E19" s="1">
        <v>100.0</v>
      </c>
      <c r="L19" s="1">
        <v>10.0</v>
      </c>
      <c r="M19" s="4">
        <f t="shared" si="4"/>
        <v>0.03553299492</v>
      </c>
    </row>
    <row r="20">
      <c r="C20" s="1" t="s">
        <v>60</v>
      </c>
      <c r="D20" s="1">
        <v>20000.0</v>
      </c>
      <c r="E20" s="1">
        <v>4000.0</v>
      </c>
      <c r="K20" s="1" t="s">
        <v>49</v>
      </c>
      <c r="L20" s="1">
        <f>min(L15:L19)</f>
        <v>3</v>
      </c>
      <c r="M20" s="4"/>
    </row>
    <row r="21">
      <c r="C21" s="1" t="s">
        <v>61</v>
      </c>
      <c r="D21" s="5">
        <f t="shared" ref="D21:E21" si="5">D20/D19</f>
        <v>40</v>
      </c>
      <c r="E21" s="5">
        <f t="shared" si="5"/>
        <v>40</v>
      </c>
      <c r="K21" s="1" t="s">
        <v>48</v>
      </c>
      <c r="L21" s="1">
        <f>max(L15:L19)</f>
        <v>200</v>
      </c>
      <c r="M21" s="4"/>
    </row>
    <row r="22">
      <c r="C22" s="1" t="s">
        <v>62</v>
      </c>
      <c r="D22" s="1">
        <v>5.0</v>
      </c>
      <c r="E22" s="1">
        <v>25.0</v>
      </c>
    </row>
    <row r="24">
      <c r="C24" s="1" t="s">
        <v>63</v>
      </c>
      <c r="D24" s="1" t="s">
        <v>64</v>
      </c>
      <c r="E24" s="1" t="s">
        <v>65</v>
      </c>
    </row>
    <row r="26">
      <c r="L26" s="1" t="s">
        <v>36</v>
      </c>
      <c r="M26" s="1" t="s">
        <v>66</v>
      </c>
    </row>
    <row r="27">
      <c r="L27" s="1">
        <v>1.0</v>
      </c>
      <c r="M27" s="4">
        <f t="shared" ref="M27:M31" si="6">(L27-$L$32)/$L$33</f>
        <v>0.4472085643</v>
      </c>
    </row>
    <row r="28">
      <c r="L28" s="1">
        <v>3.0</v>
      </c>
      <c r="M28" s="4">
        <f t="shared" si="6"/>
        <v>0.4472085643</v>
      </c>
    </row>
    <row r="29">
      <c r="L29" s="1">
        <v>5.0</v>
      </c>
      <c r="M29" s="4">
        <f t="shared" si="6"/>
        <v>0.4472085643</v>
      </c>
    </row>
    <row r="30">
      <c r="L30" s="1">
        <v>9.0E10</v>
      </c>
      <c r="M30" s="4">
        <f t="shared" si="6"/>
        <v>0.4472286889</v>
      </c>
    </row>
    <row r="31">
      <c r="L31" s="1">
        <v>-1.0E16</v>
      </c>
      <c r="M31" s="4">
        <f t="shared" si="6"/>
        <v>-1.788854382</v>
      </c>
    </row>
    <row r="32">
      <c r="K32" s="1" t="s">
        <v>67</v>
      </c>
      <c r="L32" s="5">
        <f>AVERAGE(L27:L31)</f>
        <v>-1.99998E+15</v>
      </c>
      <c r="M32" s="4"/>
    </row>
    <row r="33">
      <c r="K33" s="1" t="s">
        <v>62</v>
      </c>
      <c r="L33" s="1">
        <f>STDEV(L27:L31)</f>
        <v>4.47215E+15</v>
      </c>
      <c r="M33" s="4"/>
    </row>
  </sheetData>
  <drawing r:id="rId1"/>
</worksheet>
</file>