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product_sales" sheetId="1" r:id="rId1"/>
    <sheet name="SMA using tools" sheetId="2" r:id="rId2"/>
  </sheets>
  <calcPr calcId="144525"/>
</workbook>
</file>

<file path=xl/calcChain.xml><?xml version="1.0" encoding="utf-8"?>
<calcChain xmlns="http://schemas.openxmlformats.org/spreadsheetml/2006/main">
  <c r="N27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5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6" i="1"/>
  <c r="M5" i="1"/>
  <c r="L2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5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J2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5" i="1"/>
  <c r="G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D27" i="1"/>
  <c r="D6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</calcChain>
</file>

<file path=xl/sharedStrings.xml><?xml version="1.0" encoding="utf-8"?>
<sst xmlns="http://schemas.openxmlformats.org/spreadsheetml/2006/main" count="19" uniqueCount="15">
  <si>
    <t>Products_sold_milllions</t>
  </si>
  <si>
    <t>month(2010-2012)</t>
  </si>
  <si>
    <t>actual</t>
  </si>
  <si>
    <t>forecasted</t>
  </si>
  <si>
    <t>Naïve technique</t>
  </si>
  <si>
    <t>absolute value of diff b/w the act and expected</t>
  </si>
  <si>
    <t>Error- MAE</t>
  </si>
  <si>
    <t>forecasted with lag=1</t>
  </si>
  <si>
    <t>Error - MAE</t>
  </si>
  <si>
    <t>forecasted with lag=2</t>
  </si>
  <si>
    <t>Forecast by SMA</t>
  </si>
  <si>
    <t>lag=2</t>
  </si>
  <si>
    <r>
      <t xml:space="preserve">Weighted Moving Average(WMA)
</t>
    </r>
    <r>
      <rPr>
        <sz val="11"/>
        <color rgb="FFFF0000"/>
        <rFont val="Calibri"/>
        <family val="2"/>
        <scheme val="minor"/>
      </rPr>
      <t>0.6*B5+0.3*B4+0.1*B3</t>
    </r>
  </si>
  <si>
    <r>
      <t>Simple Moving Average (SMA)  (</t>
    </r>
    <r>
      <rPr>
        <b/>
        <sz val="11"/>
        <color rgb="FFFF0000"/>
        <rFont val="Calibri"/>
        <family val="2"/>
        <scheme val="minor"/>
      </rPr>
      <t>B3+B4+B5)/3</t>
    </r>
  </si>
  <si>
    <t>Exponential Moving Average 
M5+(B6-M5)*(2/(3+1))
where M5 = average(last 3 values)
EMA = (C - P) * 2/(n+1) +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</si>
</sst>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33" borderId="11" xfId="0" applyFont="1" applyFill="1" applyBorder="1" applyAlignment="1">
      <alignment wrapText="1"/>
    </xf>
    <xf numFmtId="0" fontId="16" fillId="33" borderId="12" xfId="0" applyFont="1" applyFill="1" applyBorder="1" applyAlignment="1">
      <alignment wrapText="1"/>
    </xf>
    <xf numFmtId="0" fontId="16" fillId="34" borderId="10" xfId="0" applyFont="1" applyFill="1" applyBorder="1"/>
    <xf numFmtId="0" fontId="16" fillId="34" borderId="11" xfId="0" applyFont="1" applyFill="1" applyBorder="1"/>
    <xf numFmtId="0" fontId="16" fillId="34" borderId="12" xfId="0" applyFont="1" applyFill="1" applyBorder="1"/>
    <xf numFmtId="0" fontId="16" fillId="34" borderId="13" xfId="0" applyFont="1" applyFill="1" applyBorder="1"/>
    <xf numFmtId="0" fontId="0" fillId="34" borderId="0" xfId="0" applyFill="1"/>
    <xf numFmtId="0" fontId="16" fillId="34" borderId="0" xfId="0" applyFont="1" applyFill="1"/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4" fillId="0" borderId="12" xfId="0" applyFont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product_sales!$B$3:$B$26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naive</c:v>
          </c:tx>
          <c:marker>
            <c:symbol val="none"/>
          </c:marker>
          <c:val>
            <c:numRef>
              <c:f>product_sales!$C$3:$C$26</c:f>
              <c:numCache>
                <c:formatCode>General</c:formatCode>
                <c:ptCount val="24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76672"/>
        <c:axId val="152499328"/>
      </c:lineChart>
      <c:catAx>
        <c:axId val="1524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99328"/>
        <c:crosses val="autoZero"/>
        <c:auto val="1"/>
        <c:lblAlgn val="ctr"/>
        <c:lblOffset val="100"/>
        <c:noMultiLvlLbl val="0"/>
      </c:catAx>
      <c:valAx>
        <c:axId val="1524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7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07110339178042E-2"/>
          <c:y val="2.5928069525182871E-2"/>
          <c:w val="0.7779968038389744"/>
          <c:h val="0.8843066165182026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product_sales!$B$3:$B$26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SMA</c:v>
          </c:tx>
          <c:marker>
            <c:symbol val="none"/>
          </c:marker>
          <c:val>
            <c:numRef>
              <c:f>product_sales!$F$3:$F$26</c:f>
              <c:numCache>
                <c:formatCode>General</c:formatCode>
                <c:ptCount val="24"/>
                <c:pt idx="1">
                  <c:v>17.5</c:v>
                </c:pt>
                <c:pt idx="2">
                  <c:v>18</c:v>
                </c:pt>
                <c:pt idx="3">
                  <c:v>14.5</c:v>
                </c:pt>
                <c:pt idx="4">
                  <c:v>15.5</c:v>
                </c:pt>
                <c:pt idx="5">
                  <c:v>16</c:v>
                </c:pt>
                <c:pt idx="6">
                  <c:v>14.5</c:v>
                </c:pt>
                <c:pt idx="7">
                  <c:v>16</c:v>
                </c:pt>
                <c:pt idx="8">
                  <c:v>18.5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15</c:v>
                </c:pt>
                <c:pt idx="13">
                  <c:v>13.5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16.5</c:v>
                </c:pt>
                <c:pt idx="21">
                  <c:v>15.5</c:v>
                </c:pt>
                <c:pt idx="22">
                  <c:v>12.5</c:v>
                </c:pt>
                <c:pt idx="23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093504"/>
        <c:axId val="269549568"/>
      </c:lineChart>
      <c:catAx>
        <c:axId val="2670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549568"/>
        <c:crosses val="autoZero"/>
        <c:auto val="1"/>
        <c:lblAlgn val="ctr"/>
        <c:lblOffset val="100"/>
        <c:noMultiLvlLbl val="0"/>
      </c:catAx>
      <c:valAx>
        <c:axId val="2695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9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product_sales!$B$3:$B$26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WMA</c:v>
          </c:tx>
          <c:marker>
            <c:symbol val="none"/>
          </c:marker>
          <c:val>
            <c:numRef>
              <c:f>product_sales!$K$3:$K$26</c:f>
              <c:numCache>
                <c:formatCode>General</c:formatCode>
                <c:ptCount val="24"/>
                <c:pt idx="2">
                  <c:v>17.100000000000001</c:v>
                </c:pt>
                <c:pt idx="3">
                  <c:v>14.6</c:v>
                </c:pt>
                <c:pt idx="4">
                  <c:v>16.3</c:v>
                </c:pt>
                <c:pt idx="5">
                  <c:v>15.100000000000001</c:v>
                </c:pt>
                <c:pt idx="6">
                  <c:v>15</c:v>
                </c:pt>
                <c:pt idx="7">
                  <c:v>16.099999999999998</c:v>
                </c:pt>
                <c:pt idx="8">
                  <c:v>18.600000000000001</c:v>
                </c:pt>
                <c:pt idx="9">
                  <c:v>19.7</c:v>
                </c:pt>
                <c:pt idx="10">
                  <c:v>18.799999999999997</c:v>
                </c:pt>
                <c:pt idx="11">
                  <c:v>19.399999999999999</c:v>
                </c:pt>
                <c:pt idx="12">
                  <c:v>13.8</c:v>
                </c:pt>
                <c:pt idx="13">
                  <c:v>15.2</c:v>
                </c:pt>
                <c:pt idx="14">
                  <c:v>16.299999999999997</c:v>
                </c:pt>
                <c:pt idx="15">
                  <c:v>17.599999999999998</c:v>
                </c:pt>
                <c:pt idx="16">
                  <c:v>17.899999999999999</c:v>
                </c:pt>
                <c:pt idx="17">
                  <c:v>15.600000000000001</c:v>
                </c:pt>
                <c:pt idx="18">
                  <c:v>14.400000000000002</c:v>
                </c:pt>
                <c:pt idx="19">
                  <c:v>14.000000000000002</c:v>
                </c:pt>
                <c:pt idx="20">
                  <c:v>17</c:v>
                </c:pt>
                <c:pt idx="21">
                  <c:v>14.299999999999999</c:v>
                </c:pt>
                <c:pt idx="22">
                  <c:v>13.299999999999999</c:v>
                </c:pt>
                <c:pt idx="23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34240"/>
        <c:axId val="239835776"/>
      </c:lineChart>
      <c:catAx>
        <c:axId val="2398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35776"/>
        <c:crosses val="autoZero"/>
        <c:auto val="1"/>
        <c:lblAlgn val="ctr"/>
        <c:lblOffset val="100"/>
        <c:noMultiLvlLbl val="0"/>
      </c:catAx>
      <c:valAx>
        <c:axId val="2398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3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product_sales!$B$3:$B$26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EMA</c:v>
          </c:tx>
          <c:marker>
            <c:symbol val="none"/>
          </c:marker>
          <c:val>
            <c:numRef>
              <c:f>product_sales!$M$3:$M$26</c:f>
              <c:numCache>
                <c:formatCode>General</c:formatCode>
                <c:ptCount val="24"/>
                <c:pt idx="2">
                  <c:v>17</c:v>
                </c:pt>
                <c:pt idx="3" formatCode="0.0">
                  <c:v>15</c:v>
                </c:pt>
                <c:pt idx="4" formatCode="0.0">
                  <c:v>16.5</c:v>
                </c:pt>
                <c:pt idx="5" formatCode="0.0">
                  <c:v>15.25</c:v>
                </c:pt>
                <c:pt idx="6" formatCode="0.0">
                  <c:v>15.125</c:v>
                </c:pt>
                <c:pt idx="7" formatCode="0.0">
                  <c:v>16.0625</c:v>
                </c:pt>
                <c:pt idx="8" formatCode="0.0">
                  <c:v>18.03125</c:v>
                </c:pt>
                <c:pt idx="9" formatCode="0.0">
                  <c:v>19.015625</c:v>
                </c:pt>
                <c:pt idx="10" formatCode="0.0">
                  <c:v>18.5078125</c:v>
                </c:pt>
                <c:pt idx="11" formatCode="0.0">
                  <c:v>19.25390625</c:v>
                </c:pt>
                <c:pt idx="12" formatCode="0.0">
                  <c:v>14.626953125</c:v>
                </c:pt>
                <c:pt idx="13" formatCode="0.0">
                  <c:v>15.8134765625</c:v>
                </c:pt>
                <c:pt idx="14" formatCode="0.0">
                  <c:v>16.40673828125</c:v>
                </c:pt>
                <c:pt idx="15" formatCode="0.0">
                  <c:v>17.203369140625</c:v>
                </c:pt>
                <c:pt idx="16" formatCode="0.0">
                  <c:v>17.6016845703125</c:v>
                </c:pt>
                <c:pt idx="17" formatCode="0.0">
                  <c:v>15.80084228515625</c:v>
                </c:pt>
                <c:pt idx="18" formatCode="0.0">
                  <c:v>14.900421142578125</c:v>
                </c:pt>
                <c:pt idx="19" formatCode="0.0">
                  <c:v>14.450210571289063</c:v>
                </c:pt>
                <c:pt idx="20" formatCode="0.0">
                  <c:v>16.725105285644531</c:v>
                </c:pt>
                <c:pt idx="21" formatCode="0.0">
                  <c:v>14.362552642822266</c:v>
                </c:pt>
                <c:pt idx="22" formatCode="0.0">
                  <c:v>13.681276321411133</c:v>
                </c:pt>
                <c:pt idx="23" formatCode="0.0">
                  <c:v>13.840638160705566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65696"/>
        <c:axId val="249167232"/>
      </c:lineChart>
      <c:catAx>
        <c:axId val="2491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67232"/>
        <c:crosses val="autoZero"/>
        <c:auto val="1"/>
        <c:lblAlgn val="ctr"/>
        <c:lblOffset val="100"/>
        <c:noMultiLvlLbl val="0"/>
      </c:catAx>
      <c:valAx>
        <c:axId val="2491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6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'SMA using tools'!$A$2:$A$25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'SMA using tools'!$B$2:$B$25</c:f>
              <c:numCache>
                <c:formatCode>General</c:formatCode>
                <c:ptCount val="24"/>
                <c:pt idx="0">
                  <c:v>#N/A</c:v>
                </c:pt>
                <c:pt idx="1">
                  <c:v>17.5</c:v>
                </c:pt>
                <c:pt idx="2">
                  <c:v>18</c:v>
                </c:pt>
                <c:pt idx="3">
                  <c:v>14.5</c:v>
                </c:pt>
                <c:pt idx="4">
                  <c:v>15.5</c:v>
                </c:pt>
                <c:pt idx="5">
                  <c:v>16</c:v>
                </c:pt>
                <c:pt idx="6">
                  <c:v>14.5</c:v>
                </c:pt>
                <c:pt idx="7">
                  <c:v>16</c:v>
                </c:pt>
                <c:pt idx="8">
                  <c:v>18.5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15</c:v>
                </c:pt>
                <c:pt idx="13">
                  <c:v>13.5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16.5</c:v>
                </c:pt>
                <c:pt idx="21">
                  <c:v>15.5</c:v>
                </c:pt>
                <c:pt idx="22">
                  <c:v>12.5</c:v>
                </c:pt>
                <c:pt idx="23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7888"/>
        <c:axId val="45881216"/>
      </c:lineChart>
      <c:catAx>
        <c:axId val="458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881216"/>
        <c:crosses val="autoZero"/>
        <c:auto val="1"/>
        <c:lblAlgn val="ctr"/>
        <c:lblOffset val="100"/>
        <c:noMultiLvlLbl val="0"/>
      </c:catAx>
      <c:valAx>
        <c:axId val="4588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7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450849</xdr:colOff>
      <xdr:row>0</xdr:row>
      <xdr:rowOff>19050</xdr:rowOff>
    </xdr:from>
    <xdr:to>
      <xdr:col>19</xdr:col>
      <xdr:colOff>454024</xdr:colOff>
      <xdr:row>10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193675</xdr:colOff>
      <xdr:row>12</xdr:row>
      <xdr:rowOff>114300</xdr:rowOff>
    </xdr:from>
    <xdr:to>
      <xdr:col>20</xdr:col>
      <xdr:colOff>444500</xdr:colOff>
      <xdr:row>32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34925</xdr:rowOff>
    </xdr:from>
    <xdr:to>
      <xdr:col>27</xdr:col>
      <xdr:colOff>57150</xdr:colOff>
      <xdr:row>6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</xdr:colOff>
      <xdr:row>6</xdr:row>
      <xdr:rowOff>180975</xdr:rowOff>
    </xdr:from>
    <xdr:to>
      <xdr:col>28</xdr:col>
      <xdr:colOff>352425</xdr:colOff>
      <xdr:row>21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19050</xdr:rowOff>
    </xdr:from>
    <xdr:to>
      <xdr:col>15</xdr:col>
      <xdr:colOff>120650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AC2" sqref="AC2"/>
    </sheetView>
  </sheetViews>
  <sheetFormatPr defaultRowHeight="14.5" x14ac:dyDescent="0.35"/>
  <cols>
    <col min="1" max="1" width="16.36328125" bestFit="1" customWidth="1"/>
    <col min="2" max="2" width="20.6328125" bestFit="1" customWidth="1"/>
    <col min="3" max="3" width="14.36328125" bestFit="1" customWidth="1"/>
    <col min="4" max="4" width="22.54296875" bestFit="1" customWidth="1"/>
    <col min="6" max="6" width="9.7265625" customWidth="1"/>
    <col min="7" max="7" width="11.81640625" bestFit="1" customWidth="1"/>
    <col min="9" max="9" width="12.08984375" customWidth="1"/>
    <col min="10" max="10" width="11.81640625" bestFit="1" customWidth="1"/>
    <col min="12" max="12" width="12.81640625" customWidth="1"/>
    <col min="13" max="13" width="11.36328125" customWidth="1"/>
    <col min="14" max="14" width="9.90625" customWidth="1"/>
  </cols>
  <sheetData>
    <row r="1" spans="1:14" ht="90.5" customHeight="1" x14ac:dyDescent="0.35">
      <c r="A1" s="13"/>
      <c r="B1" s="14" t="s">
        <v>2</v>
      </c>
      <c r="C1" s="4" t="s">
        <v>3</v>
      </c>
      <c r="D1" s="11" t="s">
        <v>5</v>
      </c>
      <c r="E1" s="2"/>
      <c r="F1" s="19" t="s">
        <v>13</v>
      </c>
      <c r="G1" s="20"/>
      <c r="H1" s="20"/>
      <c r="I1" s="20"/>
      <c r="J1" s="21"/>
      <c r="K1" s="24" t="s">
        <v>12</v>
      </c>
      <c r="L1" s="23"/>
      <c r="M1" s="26" t="s">
        <v>14</v>
      </c>
      <c r="N1" s="23"/>
    </row>
    <row r="2" spans="1:14" ht="29" x14ac:dyDescent="0.35">
      <c r="A2" s="15" t="s">
        <v>1</v>
      </c>
      <c r="B2" s="16" t="s">
        <v>0</v>
      </c>
      <c r="C2" s="5" t="s">
        <v>4</v>
      </c>
      <c r="D2" s="6" t="s">
        <v>6</v>
      </c>
      <c r="E2" s="2"/>
      <c r="F2" s="12" t="s">
        <v>7</v>
      </c>
      <c r="G2" s="6" t="s">
        <v>8</v>
      </c>
      <c r="H2" s="3"/>
      <c r="I2" s="12" t="s">
        <v>9</v>
      </c>
      <c r="J2" s="6" t="s">
        <v>8</v>
      </c>
      <c r="K2" t="s">
        <v>11</v>
      </c>
      <c r="L2" t="s">
        <v>8</v>
      </c>
      <c r="M2" t="s">
        <v>11</v>
      </c>
    </row>
    <row r="3" spans="1:14" x14ac:dyDescent="0.35">
      <c r="A3" s="7">
        <v>1</v>
      </c>
      <c r="B3" s="8">
        <v>15</v>
      </c>
      <c r="C3" s="7"/>
      <c r="D3" s="8"/>
      <c r="F3" s="7"/>
      <c r="G3" s="8"/>
      <c r="I3" s="7"/>
      <c r="J3" s="8"/>
    </row>
    <row r="4" spans="1:14" x14ac:dyDescent="0.35">
      <c r="A4" s="7">
        <v>2</v>
      </c>
      <c r="B4" s="8">
        <v>20</v>
      </c>
      <c r="C4" s="22">
        <f>B3</f>
        <v>15</v>
      </c>
      <c r="D4" s="8">
        <f>ABS(B4-C4)</f>
        <v>5</v>
      </c>
      <c r="F4" s="22">
        <f>(B3+B4)/2</f>
        <v>17.5</v>
      </c>
      <c r="G4" s="8">
        <f>ABS(B4-F4)</f>
        <v>2.5</v>
      </c>
      <c r="I4" s="7"/>
      <c r="J4" s="8"/>
    </row>
    <row r="5" spans="1:14" x14ac:dyDescent="0.35">
      <c r="A5" s="7">
        <v>3</v>
      </c>
      <c r="B5" s="8">
        <v>16</v>
      </c>
      <c r="C5" s="7">
        <f t="shared" ref="C5:C26" si="0">B4</f>
        <v>20</v>
      </c>
      <c r="D5" s="8">
        <f t="shared" ref="D5:D26" si="1">ABS(B5-C5)</f>
        <v>4</v>
      </c>
      <c r="F5" s="7">
        <f t="shared" ref="F5:F26" si="2">(B4+B5)/2</f>
        <v>18</v>
      </c>
      <c r="G5" s="8">
        <f t="shared" ref="G5:G26" si="3">ABS(B5-F5)</f>
        <v>2</v>
      </c>
      <c r="I5" s="7">
        <f>(B3+B4+B5)/3</f>
        <v>17</v>
      </c>
      <c r="J5" s="8">
        <f>ABS(B5-I5)</f>
        <v>1</v>
      </c>
      <c r="K5">
        <f>0.6*B5+0.3*B4+0.1*B3</f>
        <v>17.100000000000001</v>
      </c>
      <c r="L5">
        <f>ABS(B5-K5)</f>
        <v>1.1000000000000014</v>
      </c>
      <c r="M5">
        <f>(B3+B4+B5)/3</f>
        <v>17</v>
      </c>
      <c r="N5" s="25">
        <f>ABS(B5-M5)</f>
        <v>1</v>
      </c>
    </row>
    <row r="6" spans="1:14" x14ac:dyDescent="0.35">
      <c r="A6" s="7">
        <v>4</v>
      </c>
      <c r="B6" s="8">
        <v>13</v>
      </c>
      <c r="C6" s="7">
        <f t="shared" si="0"/>
        <v>16</v>
      </c>
      <c r="D6" s="8">
        <f>ABS(B6-C6)</f>
        <v>3</v>
      </c>
      <c r="F6" s="7">
        <f t="shared" si="2"/>
        <v>14.5</v>
      </c>
      <c r="G6" s="8">
        <f t="shared" si="3"/>
        <v>1.5</v>
      </c>
      <c r="I6" s="7">
        <f t="shared" ref="I6:I26" si="4">(B4+B5+B6)/3</f>
        <v>16.333333333333332</v>
      </c>
      <c r="J6" s="8">
        <f t="shared" ref="J6:J26" si="5">ABS(B6-I6)</f>
        <v>3.3333333333333321</v>
      </c>
      <c r="K6">
        <f t="shared" ref="K6:K26" si="6">0.6*B6+0.3*B5+0.1*B4</f>
        <v>14.6</v>
      </c>
      <c r="L6">
        <f t="shared" ref="L6:L26" si="7">ABS(B6-K6)</f>
        <v>1.5999999999999996</v>
      </c>
      <c r="M6" s="25">
        <f>M5+(B6-M5)*(2/(3+1))</f>
        <v>15</v>
      </c>
      <c r="N6" s="25">
        <f t="shared" ref="N6:N26" si="8">ABS(B6-M6)</f>
        <v>2</v>
      </c>
    </row>
    <row r="7" spans="1:14" x14ac:dyDescent="0.35">
      <c r="A7" s="7">
        <v>5</v>
      </c>
      <c r="B7" s="8">
        <v>18</v>
      </c>
      <c r="C7" s="7">
        <f t="shared" si="0"/>
        <v>13</v>
      </c>
      <c r="D7" s="8">
        <f t="shared" si="1"/>
        <v>5</v>
      </c>
      <c r="F7" s="7">
        <f t="shared" si="2"/>
        <v>15.5</v>
      </c>
      <c r="G7" s="8">
        <f t="shared" si="3"/>
        <v>2.5</v>
      </c>
      <c r="I7" s="7">
        <f t="shared" si="4"/>
        <v>15.666666666666666</v>
      </c>
      <c r="J7" s="8">
        <f t="shared" si="5"/>
        <v>2.3333333333333339</v>
      </c>
      <c r="K7">
        <f t="shared" si="6"/>
        <v>16.3</v>
      </c>
      <c r="L7">
        <f t="shared" si="7"/>
        <v>1.6999999999999993</v>
      </c>
      <c r="M7" s="25">
        <f t="shared" ref="M7:M26" si="9">M6+(B7-M6)*(2/(3+1))</f>
        <v>16.5</v>
      </c>
      <c r="N7" s="25">
        <f t="shared" si="8"/>
        <v>1.5</v>
      </c>
    </row>
    <row r="8" spans="1:14" x14ac:dyDescent="0.35">
      <c r="A8" s="7">
        <v>6</v>
      </c>
      <c r="B8" s="8">
        <v>14</v>
      </c>
      <c r="C8" s="7">
        <f t="shared" si="0"/>
        <v>18</v>
      </c>
      <c r="D8" s="8">
        <f t="shared" si="1"/>
        <v>4</v>
      </c>
      <c r="F8" s="7">
        <f t="shared" si="2"/>
        <v>16</v>
      </c>
      <c r="G8" s="8">
        <f t="shared" si="3"/>
        <v>2</v>
      </c>
      <c r="I8" s="7">
        <f t="shared" si="4"/>
        <v>15</v>
      </c>
      <c r="J8" s="8">
        <f t="shared" si="5"/>
        <v>1</v>
      </c>
      <c r="K8">
        <f t="shared" si="6"/>
        <v>15.100000000000001</v>
      </c>
      <c r="L8">
        <f t="shared" si="7"/>
        <v>1.1000000000000014</v>
      </c>
      <c r="M8" s="25">
        <f t="shared" si="9"/>
        <v>15.25</v>
      </c>
      <c r="N8" s="25">
        <f t="shared" si="8"/>
        <v>1.25</v>
      </c>
    </row>
    <row r="9" spans="1:14" x14ac:dyDescent="0.35">
      <c r="A9" s="7">
        <v>7</v>
      </c>
      <c r="B9" s="8">
        <v>15</v>
      </c>
      <c r="C9" s="7">
        <f t="shared" si="0"/>
        <v>14</v>
      </c>
      <c r="D9" s="8">
        <f t="shared" si="1"/>
        <v>1</v>
      </c>
      <c r="F9" s="7">
        <f t="shared" si="2"/>
        <v>14.5</v>
      </c>
      <c r="G9" s="8">
        <f t="shared" si="3"/>
        <v>0.5</v>
      </c>
      <c r="I9" s="7">
        <f t="shared" si="4"/>
        <v>15.666666666666666</v>
      </c>
      <c r="J9" s="8">
        <f t="shared" si="5"/>
        <v>0.66666666666666607</v>
      </c>
      <c r="K9">
        <f t="shared" si="6"/>
        <v>15</v>
      </c>
      <c r="L9">
        <f t="shared" si="7"/>
        <v>0</v>
      </c>
      <c r="M9" s="25">
        <f t="shared" si="9"/>
        <v>15.125</v>
      </c>
      <c r="N9" s="25">
        <f t="shared" si="8"/>
        <v>0.125</v>
      </c>
    </row>
    <row r="10" spans="1:14" x14ac:dyDescent="0.35">
      <c r="A10" s="7">
        <v>8</v>
      </c>
      <c r="B10" s="8">
        <v>17</v>
      </c>
      <c r="C10" s="7">
        <f t="shared" si="0"/>
        <v>15</v>
      </c>
      <c r="D10" s="8">
        <f t="shared" si="1"/>
        <v>2</v>
      </c>
      <c r="F10" s="7">
        <f t="shared" si="2"/>
        <v>16</v>
      </c>
      <c r="G10" s="8">
        <f t="shared" si="3"/>
        <v>1</v>
      </c>
      <c r="I10" s="7">
        <f t="shared" si="4"/>
        <v>15.333333333333334</v>
      </c>
      <c r="J10" s="8">
        <f t="shared" si="5"/>
        <v>1.6666666666666661</v>
      </c>
      <c r="K10">
        <f t="shared" si="6"/>
        <v>16.099999999999998</v>
      </c>
      <c r="L10">
        <f t="shared" si="7"/>
        <v>0.90000000000000213</v>
      </c>
      <c r="M10" s="25">
        <f t="shared" si="9"/>
        <v>16.0625</v>
      </c>
      <c r="N10" s="25">
        <f t="shared" si="8"/>
        <v>0.9375</v>
      </c>
    </row>
    <row r="11" spans="1:14" x14ac:dyDescent="0.35">
      <c r="A11" s="7">
        <v>9</v>
      </c>
      <c r="B11" s="8">
        <v>20</v>
      </c>
      <c r="C11" s="7">
        <f t="shared" si="0"/>
        <v>17</v>
      </c>
      <c r="D11" s="8">
        <f t="shared" si="1"/>
        <v>3</v>
      </c>
      <c r="F11" s="7">
        <f t="shared" si="2"/>
        <v>18.5</v>
      </c>
      <c r="G11" s="8">
        <f t="shared" si="3"/>
        <v>1.5</v>
      </c>
      <c r="I11" s="7">
        <f t="shared" si="4"/>
        <v>17.333333333333332</v>
      </c>
      <c r="J11" s="8">
        <f t="shared" si="5"/>
        <v>2.6666666666666679</v>
      </c>
      <c r="K11">
        <f t="shared" si="6"/>
        <v>18.600000000000001</v>
      </c>
      <c r="L11">
        <f t="shared" si="7"/>
        <v>1.3999999999999986</v>
      </c>
      <c r="M11" s="25">
        <f t="shared" si="9"/>
        <v>18.03125</v>
      </c>
      <c r="N11" s="25">
        <f t="shared" si="8"/>
        <v>1.96875</v>
      </c>
    </row>
    <row r="12" spans="1:14" x14ac:dyDescent="0.35">
      <c r="A12" s="7">
        <v>10</v>
      </c>
      <c r="B12" s="8">
        <v>20</v>
      </c>
      <c r="C12" s="7">
        <f t="shared" si="0"/>
        <v>20</v>
      </c>
      <c r="D12" s="8">
        <f t="shared" si="1"/>
        <v>0</v>
      </c>
      <c r="F12" s="7">
        <f t="shared" si="2"/>
        <v>20</v>
      </c>
      <c r="G12" s="8">
        <f t="shared" si="3"/>
        <v>0</v>
      </c>
      <c r="I12" s="7">
        <f t="shared" si="4"/>
        <v>19</v>
      </c>
      <c r="J12" s="8">
        <f t="shared" si="5"/>
        <v>1</v>
      </c>
      <c r="K12">
        <f t="shared" si="6"/>
        <v>19.7</v>
      </c>
      <c r="L12">
        <f t="shared" si="7"/>
        <v>0.30000000000000071</v>
      </c>
      <c r="M12" s="25">
        <f t="shared" si="9"/>
        <v>19.015625</v>
      </c>
      <c r="N12" s="25">
        <f t="shared" si="8"/>
        <v>0.984375</v>
      </c>
    </row>
    <row r="13" spans="1:14" x14ac:dyDescent="0.35">
      <c r="A13" s="7">
        <v>11</v>
      </c>
      <c r="B13" s="8">
        <v>18</v>
      </c>
      <c r="C13" s="7">
        <f t="shared" si="0"/>
        <v>20</v>
      </c>
      <c r="D13" s="8">
        <f t="shared" si="1"/>
        <v>2</v>
      </c>
      <c r="F13" s="7">
        <f t="shared" si="2"/>
        <v>19</v>
      </c>
      <c r="G13" s="8">
        <f t="shared" si="3"/>
        <v>1</v>
      </c>
      <c r="I13" s="7">
        <f t="shared" si="4"/>
        <v>19.333333333333332</v>
      </c>
      <c r="J13" s="8">
        <f t="shared" si="5"/>
        <v>1.3333333333333321</v>
      </c>
      <c r="K13">
        <f t="shared" si="6"/>
        <v>18.799999999999997</v>
      </c>
      <c r="L13">
        <f t="shared" si="7"/>
        <v>0.79999999999999716</v>
      </c>
      <c r="M13" s="25">
        <f t="shared" si="9"/>
        <v>18.5078125</v>
      </c>
      <c r="N13" s="25">
        <f t="shared" si="8"/>
        <v>0.5078125</v>
      </c>
    </row>
    <row r="14" spans="1:14" x14ac:dyDescent="0.35">
      <c r="A14" s="7">
        <v>12</v>
      </c>
      <c r="B14" s="8">
        <v>20</v>
      </c>
      <c r="C14" s="7">
        <f t="shared" si="0"/>
        <v>18</v>
      </c>
      <c r="D14" s="8">
        <f t="shared" si="1"/>
        <v>2</v>
      </c>
      <c r="F14" s="7">
        <f t="shared" si="2"/>
        <v>19</v>
      </c>
      <c r="G14" s="8">
        <f t="shared" si="3"/>
        <v>1</v>
      </c>
      <c r="I14" s="7">
        <f t="shared" si="4"/>
        <v>19.333333333333332</v>
      </c>
      <c r="J14" s="8">
        <f t="shared" si="5"/>
        <v>0.66666666666666785</v>
      </c>
      <c r="K14">
        <f t="shared" si="6"/>
        <v>19.399999999999999</v>
      </c>
      <c r="L14">
        <f t="shared" si="7"/>
        <v>0.60000000000000142</v>
      </c>
      <c r="M14" s="25">
        <f t="shared" si="9"/>
        <v>19.25390625</v>
      </c>
      <c r="N14" s="25">
        <f t="shared" si="8"/>
        <v>0.74609375</v>
      </c>
    </row>
    <row r="15" spans="1:14" x14ac:dyDescent="0.35">
      <c r="A15" s="7">
        <v>13</v>
      </c>
      <c r="B15" s="8">
        <v>10</v>
      </c>
      <c r="C15" s="7">
        <f t="shared" si="0"/>
        <v>20</v>
      </c>
      <c r="D15" s="8">
        <f t="shared" si="1"/>
        <v>10</v>
      </c>
      <c r="F15" s="7">
        <f t="shared" si="2"/>
        <v>15</v>
      </c>
      <c r="G15" s="8">
        <f t="shared" si="3"/>
        <v>5</v>
      </c>
      <c r="I15" s="7">
        <f t="shared" si="4"/>
        <v>16</v>
      </c>
      <c r="J15" s="8">
        <f t="shared" si="5"/>
        <v>6</v>
      </c>
      <c r="K15">
        <f t="shared" si="6"/>
        <v>13.8</v>
      </c>
      <c r="L15">
        <f t="shared" si="7"/>
        <v>3.8000000000000007</v>
      </c>
      <c r="M15" s="25">
        <f t="shared" si="9"/>
        <v>14.626953125</v>
      </c>
      <c r="N15" s="25">
        <f t="shared" si="8"/>
        <v>4.626953125</v>
      </c>
    </row>
    <row r="16" spans="1:14" x14ac:dyDescent="0.35">
      <c r="A16" s="7">
        <v>14</v>
      </c>
      <c r="B16" s="8">
        <v>17</v>
      </c>
      <c r="C16" s="7">
        <f t="shared" si="0"/>
        <v>10</v>
      </c>
      <c r="D16" s="8">
        <f t="shared" si="1"/>
        <v>7</v>
      </c>
      <c r="F16" s="7">
        <f t="shared" si="2"/>
        <v>13.5</v>
      </c>
      <c r="G16" s="8">
        <f t="shared" si="3"/>
        <v>3.5</v>
      </c>
      <c r="I16" s="7">
        <f t="shared" si="4"/>
        <v>15.666666666666666</v>
      </c>
      <c r="J16" s="8">
        <f t="shared" si="5"/>
        <v>1.3333333333333339</v>
      </c>
      <c r="K16">
        <f t="shared" si="6"/>
        <v>15.2</v>
      </c>
      <c r="L16">
        <f t="shared" si="7"/>
        <v>1.8000000000000007</v>
      </c>
      <c r="M16" s="25">
        <f t="shared" si="9"/>
        <v>15.8134765625</v>
      </c>
      <c r="N16" s="25">
        <f t="shared" si="8"/>
        <v>1.1865234375</v>
      </c>
    </row>
    <row r="17" spans="1:14" x14ac:dyDescent="0.35">
      <c r="A17" s="7">
        <v>15</v>
      </c>
      <c r="B17" s="8">
        <v>17</v>
      </c>
      <c r="C17" s="7">
        <f t="shared" si="0"/>
        <v>17</v>
      </c>
      <c r="D17" s="8">
        <f t="shared" si="1"/>
        <v>0</v>
      </c>
      <c r="F17" s="7">
        <f t="shared" si="2"/>
        <v>17</v>
      </c>
      <c r="G17" s="8">
        <f t="shared" si="3"/>
        <v>0</v>
      </c>
      <c r="I17" s="7">
        <f t="shared" si="4"/>
        <v>14.666666666666666</v>
      </c>
      <c r="J17" s="8">
        <f t="shared" si="5"/>
        <v>2.3333333333333339</v>
      </c>
      <c r="K17">
        <f t="shared" si="6"/>
        <v>16.299999999999997</v>
      </c>
      <c r="L17">
        <f t="shared" si="7"/>
        <v>0.70000000000000284</v>
      </c>
      <c r="M17" s="25">
        <f t="shared" si="9"/>
        <v>16.40673828125</v>
      </c>
      <c r="N17" s="25">
        <f t="shared" si="8"/>
        <v>0.59326171875</v>
      </c>
    </row>
    <row r="18" spans="1:14" x14ac:dyDescent="0.35">
      <c r="A18" s="7">
        <v>16</v>
      </c>
      <c r="B18" s="8">
        <v>18</v>
      </c>
      <c r="C18" s="7">
        <f t="shared" si="0"/>
        <v>17</v>
      </c>
      <c r="D18" s="8">
        <f t="shared" si="1"/>
        <v>1</v>
      </c>
      <c r="F18" s="7">
        <f t="shared" si="2"/>
        <v>17.5</v>
      </c>
      <c r="G18" s="8">
        <f t="shared" si="3"/>
        <v>0.5</v>
      </c>
      <c r="I18" s="7">
        <f t="shared" si="4"/>
        <v>17.333333333333332</v>
      </c>
      <c r="J18" s="8">
        <f t="shared" si="5"/>
        <v>0.66666666666666785</v>
      </c>
      <c r="K18">
        <f t="shared" si="6"/>
        <v>17.599999999999998</v>
      </c>
      <c r="L18">
        <f t="shared" si="7"/>
        <v>0.40000000000000213</v>
      </c>
      <c r="M18" s="25">
        <f t="shared" si="9"/>
        <v>17.203369140625</v>
      </c>
      <c r="N18" s="25">
        <f t="shared" si="8"/>
        <v>0.796630859375</v>
      </c>
    </row>
    <row r="19" spans="1:14" x14ac:dyDescent="0.35">
      <c r="A19" s="7">
        <v>17</v>
      </c>
      <c r="B19" s="8">
        <v>18</v>
      </c>
      <c r="C19" s="7">
        <f t="shared" si="0"/>
        <v>18</v>
      </c>
      <c r="D19" s="8">
        <f t="shared" si="1"/>
        <v>0</v>
      </c>
      <c r="F19" s="7">
        <f t="shared" si="2"/>
        <v>18</v>
      </c>
      <c r="G19" s="8">
        <f t="shared" si="3"/>
        <v>0</v>
      </c>
      <c r="I19" s="7">
        <f t="shared" si="4"/>
        <v>17.666666666666668</v>
      </c>
      <c r="J19" s="8">
        <f t="shared" si="5"/>
        <v>0.33333333333333215</v>
      </c>
      <c r="K19">
        <f t="shared" si="6"/>
        <v>17.899999999999999</v>
      </c>
      <c r="L19">
        <f t="shared" si="7"/>
        <v>0.10000000000000142</v>
      </c>
      <c r="M19" s="25">
        <f t="shared" si="9"/>
        <v>17.6016845703125</v>
      </c>
      <c r="N19" s="25">
        <f t="shared" si="8"/>
        <v>0.3983154296875</v>
      </c>
    </row>
    <row r="20" spans="1:14" x14ac:dyDescent="0.35">
      <c r="A20" s="7">
        <v>18</v>
      </c>
      <c r="B20" s="8">
        <v>14</v>
      </c>
      <c r="C20" s="7">
        <f t="shared" si="0"/>
        <v>18</v>
      </c>
      <c r="D20" s="8">
        <f t="shared" si="1"/>
        <v>4</v>
      </c>
      <c r="F20" s="7">
        <f t="shared" si="2"/>
        <v>16</v>
      </c>
      <c r="G20" s="8">
        <f t="shared" si="3"/>
        <v>2</v>
      </c>
      <c r="I20" s="7">
        <f t="shared" si="4"/>
        <v>16.666666666666668</v>
      </c>
      <c r="J20" s="8">
        <f t="shared" si="5"/>
        <v>2.6666666666666679</v>
      </c>
      <c r="K20">
        <f t="shared" si="6"/>
        <v>15.600000000000001</v>
      </c>
      <c r="L20">
        <f t="shared" si="7"/>
        <v>1.6000000000000014</v>
      </c>
      <c r="M20" s="25">
        <f t="shared" si="9"/>
        <v>15.80084228515625</v>
      </c>
      <c r="N20" s="25">
        <f t="shared" si="8"/>
        <v>1.80084228515625</v>
      </c>
    </row>
    <row r="21" spans="1:14" x14ac:dyDescent="0.35">
      <c r="A21" s="7">
        <v>19</v>
      </c>
      <c r="B21" s="8">
        <v>14</v>
      </c>
      <c r="C21" s="7">
        <f t="shared" si="0"/>
        <v>14</v>
      </c>
      <c r="D21" s="8">
        <f t="shared" si="1"/>
        <v>0</v>
      </c>
      <c r="F21" s="7">
        <f t="shared" si="2"/>
        <v>14</v>
      </c>
      <c r="G21" s="8">
        <f t="shared" si="3"/>
        <v>0</v>
      </c>
      <c r="I21" s="7">
        <f t="shared" si="4"/>
        <v>15.333333333333334</v>
      </c>
      <c r="J21" s="8">
        <f t="shared" si="5"/>
        <v>1.3333333333333339</v>
      </c>
      <c r="K21">
        <f t="shared" si="6"/>
        <v>14.400000000000002</v>
      </c>
      <c r="L21">
        <f t="shared" si="7"/>
        <v>0.40000000000000213</v>
      </c>
      <c r="M21" s="25">
        <f t="shared" si="9"/>
        <v>14.900421142578125</v>
      </c>
      <c r="N21" s="25">
        <f t="shared" si="8"/>
        <v>0.900421142578125</v>
      </c>
    </row>
    <row r="22" spans="1:14" x14ac:dyDescent="0.35">
      <c r="A22" s="7">
        <v>20</v>
      </c>
      <c r="B22" s="8">
        <v>14</v>
      </c>
      <c r="C22" s="7">
        <f t="shared" si="0"/>
        <v>14</v>
      </c>
      <c r="D22" s="8">
        <f t="shared" si="1"/>
        <v>0</v>
      </c>
      <c r="F22" s="7">
        <f t="shared" si="2"/>
        <v>14</v>
      </c>
      <c r="G22" s="8">
        <f t="shared" si="3"/>
        <v>0</v>
      </c>
      <c r="I22" s="7">
        <f t="shared" si="4"/>
        <v>14</v>
      </c>
      <c r="J22" s="8">
        <f t="shared" si="5"/>
        <v>0</v>
      </c>
      <c r="K22">
        <f t="shared" si="6"/>
        <v>14.000000000000002</v>
      </c>
      <c r="L22">
        <f t="shared" si="7"/>
        <v>1.7763568394002505E-15</v>
      </c>
      <c r="M22" s="25">
        <f t="shared" si="9"/>
        <v>14.450210571289063</v>
      </c>
      <c r="N22" s="25">
        <f t="shared" si="8"/>
        <v>0.4502105712890625</v>
      </c>
    </row>
    <row r="23" spans="1:14" x14ac:dyDescent="0.35">
      <c r="A23" s="7">
        <v>21</v>
      </c>
      <c r="B23" s="8">
        <v>19</v>
      </c>
      <c r="C23" s="7">
        <f t="shared" si="0"/>
        <v>14</v>
      </c>
      <c r="D23" s="8">
        <f t="shared" si="1"/>
        <v>5</v>
      </c>
      <c r="F23" s="7">
        <f t="shared" si="2"/>
        <v>16.5</v>
      </c>
      <c r="G23" s="8">
        <f t="shared" si="3"/>
        <v>2.5</v>
      </c>
      <c r="I23" s="7">
        <f t="shared" si="4"/>
        <v>15.666666666666666</v>
      </c>
      <c r="J23" s="8">
        <f t="shared" si="5"/>
        <v>3.3333333333333339</v>
      </c>
      <c r="K23">
        <f t="shared" si="6"/>
        <v>17</v>
      </c>
      <c r="L23">
        <f t="shared" si="7"/>
        <v>2</v>
      </c>
      <c r="M23" s="25">
        <f t="shared" si="9"/>
        <v>16.725105285644531</v>
      </c>
      <c r="N23" s="25">
        <f t="shared" si="8"/>
        <v>2.2748947143554687</v>
      </c>
    </row>
    <row r="24" spans="1:14" x14ac:dyDescent="0.35">
      <c r="A24" s="7">
        <v>22</v>
      </c>
      <c r="B24" s="8">
        <v>12</v>
      </c>
      <c r="C24" s="7">
        <f t="shared" si="0"/>
        <v>19</v>
      </c>
      <c r="D24" s="8">
        <f t="shared" si="1"/>
        <v>7</v>
      </c>
      <c r="F24" s="7">
        <f t="shared" si="2"/>
        <v>15.5</v>
      </c>
      <c r="G24" s="8">
        <f t="shared" si="3"/>
        <v>3.5</v>
      </c>
      <c r="I24" s="7">
        <f t="shared" si="4"/>
        <v>15</v>
      </c>
      <c r="J24" s="8">
        <f t="shared" si="5"/>
        <v>3</v>
      </c>
      <c r="K24">
        <f t="shared" si="6"/>
        <v>14.299999999999999</v>
      </c>
      <c r="L24">
        <f t="shared" si="7"/>
        <v>2.2999999999999989</v>
      </c>
      <c r="M24" s="25">
        <f t="shared" si="9"/>
        <v>14.362552642822266</v>
      </c>
      <c r="N24" s="25">
        <f t="shared" si="8"/>
        <v>2.3625526428222656</v>
      </c>
    </row>
    <row r="25" spans="1:14" x14ac:dyDescent="0.35">
      <c r="A25" s="7">
        <v>23</v>
      </c>
      <c r="B25" s="8">
        <v>13</v>
      </c>
      <c r="C25" s="7">
        <f t="shared" si="0"/>
        <v>12</v>
      </c>
      <c r="D25" s="8">
        <f t="shared" si="1"/>
        <v>1</v>
      </c>
      <c r="F25" s="7">
        <f t="shared" si="2"/>
        <v>12.5</v>
      </c>
      <c r="G25" s="8">
        <f t="shared" si="3"/>
        <v>0.5</v>
      </c>
      <c r="I25" s="7">
        <f t="shared" si="4"/>
        <v>14.666666666666666</v>
      </c>
      <c r="J25" s="8">
        <f t="shared" si="5"/>
        <v>1.6666666666666661</v>
      </c>
      <c r="K25">
        <f t="shared" si="6"/>
        <v>13.299999999999999</v>
      </c>
      <c r="L25">
        <f t="shared" si="7"/>
        <v>0.29999999999999893</v>
      </c>
      <c r="M25" s="25">
        <f t="shared" si="9"/>
        <v>13.681276321411133</v>
      </c>
      <c r="N25" s="25">
        <f t="shared" si="8"/>
        <v>0.68127632141113281</v>
      </c>
    </row>
    <row r="26" spans="1:14" x14ac:dyDescent="0.35">
      <c r="A26" s="9">
        <v>24</v>
      </c>
      <c r="B26" s="10">
        <v>14</v>
      </c>
      <c r="C26" s="9">
        <f t="shared" si="0"/>
        <v>13</v>
      </c>
      <c r="D26" s="10">
        <f t="shared" si="1"/>
        <v>1</v>
      </c>
      <c r="F26" s="9">
        <f t="shared" si="2"/>
        <v>13.5</v>
      </c>
      <c r="G26" s="10">
        <f t="shared" si="3"/>
        <v>0.5</v>
      </c>
      <c r="I26" s="9">
        <f t="shared" si="4"/>
        <v>13</v>
      </c>
      <c r="J26" s="10">
        <f t="shared" si="5"/>
        <v>1</v>
      </c>
      <c r="K26">
        <f t="shared" si="6"/>
        <v>13.5</v>
      </c>
      <c r="L26">
        <f t="shared" si="7"/>
        <v>0.5</v>
      </c>
      <c r="M26" s="25">
        <f t="shared" si="9"/>
        <v>13.840638160705566</v>
      </c>
      <c r="N26" s="25">
        <f t="shared" si="8"/>
        <v>0.15936183929443359</v>
      </c>
    </row>
    <row r="27" spans="1:14" x14ac:dyDescent="0.35">
      <c r="D27" s="1">
        <f>AVERAGE(D3:D26)</f>
        <v>2.9130434782608696</v>
      </c>
      <c r="G27" s="1">
        <f>AVERAGE(G3:G26)</f>
        <v>1.4565217391304348</v>
      </c>
      <c r="J27" s="1">
        <f>AVERAGE(J3:J26)</f>
        <v>1.7878787878787881</v>
      </c>
      <c r="L27" s="1">
        <f>AVERAGE(L3:L26)</f>
        <v>1.0636363636363642</v>
      </c>
      <c r="N27" s="1">
        <f>AVERAGE(N3:N26)</f>
        <v>1.238671606237238</v>
      </c>
    </row>
  </sheetData>
  <mergeCells count="3">
    <mergeCell ref="F1:J1"/>
    <mergeCell ref="K1:L1"/>
    <mergeCell ref="M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" sqref="B2"/>
    </sheetView>
  </sheetViews>
  <sheetFormatPr defaultRowHeight="14.5" x14ac:dyDescent="0.35"/>
  <cols>
    <col min="1" max="1" width="20.6328125" bestFit="1" customWidth="1"/>
  </cols>
  <sheetData>
    <row r="1" spans="1:3" x14ac:dyDescent="0.35">
      <c r="A1" s="18" t="s">
        <v>0</v>
      </c>
      <c r="B1" s="1" t="s">
        <v>10</v>
      </c>
    </row>
    <row r="2" spans="1:3" x14ac:dyDescent="0.35">
      <c r="A2" s="17">
        <v>15</v>
      </c>
      <c r="B2" t="e">
        <v>#N/A</v>
      </c>
      <c r="C2" t="e">
        <v>#N/A</v>
      </c>
    </row>
    <row r="3" spans="1:3" x14ac:dyDescent="0.35">
      <c r="A3" s="17">
        <v>20</v>
      </c>
      <c r="B3">
        <f t="shared" ref="B3:B25" si="0">AVERAGE(A2:A3)</f>
        <v>17.5</v>
      </c>
      <c r="C3" t="e">
        <v>#N/A</v>
      </c>
    </row>
    <row r="4" spans="1:3" x14ac:dyDescent="0.35">
      <c r="A4" s="17">
        <v>16</v>
      </c>
      <c r="B4">
        <f t="shared" si="0"/>
        <v>18</v>
      </c>
      <c r="C4">
        <f t="shared" ref="C4:C25" si="1">SQRT(SUMXMY2(A3:A4,B3:B4)/2)</f>
        <v>2.2638462845343543</v>
      </c>
    </row>
    <row r="5" spans="1:3" x14ac:dyDescent="0.35">
      <c r="A5" s="17">
        <v>13</v>
      </c>
      <c r="B5">
        <f t="shared" si="0"/>
        <v>14.5</v>
      </c>
      <c r="C5">
        <f t="shared" si="1"/>
        <v>1.7677669529663689</v>
      </c>
    </row>
    <row r="6" spans="1:3" x14ac:dyDescent="0.35">
      <c r="A6" s="17">
        <v>18</v>
      </c>
      <c r="B6">
        <f t="shared" si="0"/>
        <v>15.5</v>
      </c>
      <c r="C6">
        <f t="shared" si="1"/>
        <v>2.0615528128088303</v>
      </c>
    </row>
    <row r="7" spans="1:3" x14ac:dyDescent="0.35">
      <c r="A7" s="17">
        <v>14</v>
      </c>
      <c r="B7">
        <f t="shared" si="0"/>
        <v>16</v>
      </c>
      <c r="C7">
        <f t="shared" si="1"/>
        <v>2.2638462845343543</v>
      </c>
    </row>
    <row r="8" spans="1:3" x14ac:dyDescent="0.35">
      <c r="A8" s="17">
        <v>15</v>
      </c>
      <c r="B8">
        <f t="shared" si="0"/>
        <v>14.5</v>
      </c>
      <c r="C8">
        <f t="shared" si="1"/>
        <v>1.4577379737113252</v>
      </c>
    </row>
    <row r="9" spans="1:3" x14ac:dyDescent="0.35">
      <c r="A9" s="17">
        <v>17</v>
      </c>
      <c r="B9">
        <f t="shared" si="0"/>
        <v>16</v>
      </c>
      <c r="C9">
        <f t="shared" si="1"/>
        <v>0.79056941504209488</v>
      </c>
    </row>
    <row r="10" spans="1:3" x14ac:dyDescent="0.35">
      <c r="A10" s="17">
        <v>20</v>
      </c>
      <c r="B10">
        <f t="shared" si="0"/>
        <v>18.5</v>
      </c>
      <c r="C10">
        <f t="shared" si="1"/>
        <v>1.2747548783981961</v>
      </c>
    </row>
    <row r="11" spans="1:3" x14ac:dyDescent="0.35">
      <c r="A11" s="17">
        <v>20</v>
      </c>
      <c r="B11">
        <f t="shared" si="0"/>
        <v>20</v>
      </c>
      <c r="C11">
        <f t="shared" si="1"/>
        <v>1.0606601717798212</v>
      </c>
    </row>
    <row r="12" spans="1:3" x14ac:dyDescent="0.35">
      <c r="A12" s="17">
        <v>18</v>
      </c>
      <c r="B12">
        <f t="shared" si="0"/>
        <v>19</v>
      </c>
      <c r="C12">
        <f t="shared" si="1"/>
        <v>0.70710678118654757</v>
      </c>
    </row>
    <row r="13" spans="1:3" x14ac:dyDescent="0.35">
      <c r="A13" s="17">
        <v>20</v>
      </c>
      <c r="B13">
        <f t="shared" si="0"/>
        <v>19</v>
      </c>
      <c r="C13">
        <f t="shared" si="1"/>
        <v>1</v>
      </c>
    </row>
    <row r="14" spans="1:3" x14ac:dyDescent="0.35">
      <c r="A14" s="17">
        <v>10</v>
      </c>
      <c r="B14">
        <f t="shared" si="0"/>
        <v>15</v>
      </c>
      <c r="C14">
        <f t="shared" si="1"/>
        <v>3.6055512754639891</v>
      </c>
    </row>
    <row r="15" spans="1:3" x14ac:dyDescent="0.35">
      <c r="A15" s="17">
        <v>17</v>
      </c>
      <c r="B15">
        <f t="shared" si="0"/>
        <v>13.5</v>
      </c>
      <c r="C15">
        <f t="shared" si="1"/>
        <v>4.3156691254080171</v>
      </c>
    </row>
    <row r="16" spans="1:3" x14ac:dyDescent="0.35">
      <c r="A16" s="17">
        <v>17</v>
      </c>
      <c r="B16">
        <f t="shared" si="0"/>
        <v>17</v>
      </c>
      <c r="C16">
        <f t="shared" si="1"/>
        <v>2.4748737341529163</v>
      </c>
    </row>
    <row r="17" spans="1:3" x14ac:dyDescent="0.35">
      <c r="A17" s="17">
        <v>18</v>
      </c>
      <c r="B17">
        <f t="shared" si="0"/>
        <v>17.5</v>
      </c>
      <c r="C17">
        <f t="shared" si="1"/>
        <v>0.35355339059327379</v>
      </c>
    </row>
    <row r="18" spans="1:3" x14ac:dyDescent="0.35">
      <c r="A18" s="17">
        <v>18</v>
      </c>
      <c r="B18">
        <f t="shared" si="0"/>
        <v>18</v>
      </c>
      <c r="C18">
        <f t="shared" si="1"/>
        <v>0.35355339059327379</v>
      </c>
    </row>
    <row r="19" spans="1:3" x14ac:dyDescent="0.35">
      <c r="A19" s="17">
        <v>14</v>
      </c>
      <c r="B19">
        <f t="shared" si="0"/>
        <v>16</v>
      </c>
      <c r="C19">
        <f t="shared" si="1"/>
        <v>1.4142135623730951</v>
      </c>
    </row>
    <row r="20" spans="1:3" x14ac:dyDescent="0.35">
      <c r="A20" s="17">
        <v>14</v>
      </c>
      <c r="B20">
        <f t="shared" si="0"/>
        <v>14</v>
      </c>
      <c r="C20">
        <f t="shared" si="1"/>
        <v>1.4142135623730951</v>
      </c>
    </row>
    <row r="21" spans="1:3" x14ac:dyDescent="0.35">
      <c r="A21" s="17">
        <v>14</v>
      </c>
      <c r="B21">
        <f t="shared" si="0"/>
        <v>14</v>
      </c>
      <c r="C21">
        <f t="shared" si="1"/>
        <v>0</v>
      </c>
    </row>
    <row r="22" spans="1:3" x14ac:dyDescent="0.35">
      <c r="A22" s="17">
        <v>19</v>
      </c>
      <c r="B22">
        <f t="shared" si="0"/>
        <v>16.5</v>
      </c>
      <c r="C22">
        <f t="shared" si="1"/>
        <v>1.7677669529663689</v>
      </c>
    </row>
    <row r="23" spans="1:3" x14ac:dyDescent="0.35">
      <c r="A23" s="17">
        <v>12</v>
      </c>
      <c r="B23">
        <f t="shared" si="0"/>
        <v>15.5</v>
      </c>
      <c r="C23">
        <f t="shared" si="1"/>
        <v>3.0413812651491097</v>
      </c>
    </row>
    <row r="24" spans="1:3" x14ac:dyDescent="0.35">
      <c r="A24" s="17">
        <v>13</v>
      </c>
      <c r="B24">
        <f t="shared" si="0"/>
        <v>12.5</v>
      </c>
      <c r="C24">
        <f t="shared" si="1"/>
        <v>2.5</v>
      </c>
    </row>
    <row r="25" spans="1:3" x14ac:dyDescent="0.35">
      <c r="A25" s="17">
        <v>14</v>
      </c>
      <c r="B25">
        <f t="shared" si="0"/>
        <v>13.5</v>
      </c>
      <c r="C25">
        <f t="shared" si="1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product_sales</vt:lpstr>
      <vt:lpstr>SMA using 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</dc:creator>
  <cp:lastModifiedBy>wps-1629027698</cp:lastModifiedBy>
  <dcterms:created xsi:type="dcterms:W3CDTF">2024-12-22T03:20:08Z</dcterms:created>
  <dcterms:modified xsi:type="dcterms:W3CDTF">2024-12-28T07:49:30Z</dcterms:modified>
</cp:coreProperties>
</file>