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\Hydrogen storage integrated HRES design\"/>
    </mc:Choice>
  </mc:AlternateContent>
  <xr:revisionPtr revIDLastSave="0" documentId="13_ncr:1_{18A35E65-5541-4ACE-98A7-5B9284B8398A}" xr6:coauthVersionLast="47" xr6:coauthVersionMax="47" xr10:uidLastSave="{00000000-0000-0000-0000-000000000000}"/>
  <bookViews>
    <workbookView xWindow="-120" yWindow="-120" windowWidth="29040" windowHeight="15840" xr2:uid="{C95944FD-6077-45B1-A708-56FB4B3DD736}"/>
  </bookViews>
  <sheets>
    <sheet name="Results" sheetId="1" r:id="rId1"/>
    <sheet name="RE &amp; Load" sheetId="4" r:id="rId2"/>
    <sheet name="sensitivity 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" i="5" l="1"/>
  <c r="M24" i="5"/>
  <c r="E24" i="5"/>
  <c r="F24" i="5"/>
  <c r="K24" i="5"/>
  <c r="J24" i="5"/>
  <c r="D24" i="5"/>
  <c r="C24" i="5"/>
  <c r="I12" i="5"/>
  <c r="L12" i="5"/>
  <c r="K12" i="5"/>
  <c r="J12" i="5"/>
  <c r="C12" i="5"/>
  <c r="D12" i="5"/>
  <c r="B12" i="5"/>
  <c r="D114" i="4"/>
  <c r="E114" i="4"/>
  <c r="F114" i="4"/>
  <c r="G114" i="4"/>
  <c r="H114" i="4"/>
  <c r="I114" i="4"/>
  <c r="J114" i="4"/>
  <c r="K114" i="4"/>
  <c r="L114" i="4"/>
  <c r="M114" i="4"/>
  <c r="N114" i="4"/>
  <c r="O114" i="4"/>
</calcChain>
</file>

<file path=xl/sharedStrings.xml><?xml version="1.0" encoding="utf-8"?>
<sst xmlns="http://schemas.openxmlformats.org/spreadsheetml/2006/main" count="300" uniqueCount="78">
  <si>
    <t>Electricity production of different hybrid system</t>
  </si>
  <si>
    <t>PV/WT/HES</t>
  </si>
  <si>
    <t>PV/WT/HES/BES</t>
  </si>
  <si>
    <t>WT/HES/BES</t>
  </si>
  <si>
    <t>PV/HES/BES</t>
  </si>
  <si>
    <t>PV</t>
  </si>
  <si>
    <t>WT</t>
  </si>
  <si>
    <t>FC</t>
  </si>
  <si>
    <t>Grid</t>
  </si>
  <si>
    <t>PVHES/BES</t>
  </si>
  <si>
    <t>Monthly Electricity Production</t>
  </si>
  <si>
    <t>Jan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</si>
  <si>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</si>
  <si>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</si>
  <si>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</si>
  <si>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</si>
  <si>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</si>
  <si>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</si>
  <si>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</si>
  <si>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</si>
  <si>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</si>
  <si>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</si>
  <si>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Feb</t>
  </si>
  <si>
    <t>Emission</t>
  </si>
  <si>
    <t>CO2</t>
  </si>
  <si>
    <t>CO</t>
  </si>
  <si>
    <t>SO2</t>
  </si>
  <si>
    <t>Nox</t>
  </si>
  <si>
    <t>Economic analysis</t>
  </si>
  <si>
    <t>Capital</t>
  </si>
  <si>
    <t>Operating</t>
  </si>
  <si>
    <t>Replacement</t>
  </si>
  <si>
    <t>Salvage</t>
  </si>
  <si>
    <t>Resource</t>
  </si>
  <si>
    <t>Electrolyzer</t>
  </si>
  <si>
    <t>HT</t>
  </si>
  <si>
    <t xml:space="preserve"> Converter</t>
  </si>
  <si>
    <t>Cost summary</t>
  </si>
  <si>
    <t>BES</t>
  </si>
  <si>
    <t>NPC and COE</t>
  </si>
  <si>
    <t>Configuration</t>
  </si>
  <si>
    <t>Month</t>
  </si>
  <si>
    <t>Clearness Index</t>
  </si>
  <si>
    <t>Daily Radiation (kWh/m^2/Day)</t>
  </si>
  <si>
    <t>Renewable resources</t>
  </si>
  <si>
    <t>Solar</t>
  </si>
  <si>
    <t>Wind</t>
  </si>
  <si>
    <t>Wind speed (m/s)</t>
  </si>
  <si>
    <t>Temperature</t>
  </si>
  <si>
    <t>Daily Temperature ( 0C)</t>
  </si>
  <si>
    <t>Load</t>
  </si>
  <si>
    <t>Hour</t>
  </si>
  <si>
    <t>Load (kW)</t>
  </si>
  <si>
    <t>Daily Load profile</t>
  </si>
  <si>
    <t>Monthly Load profile</t>
  </si>
  <si>
    <t>Sum</t>
  </si>
  <si>
    <t>Total load (kWh)</t>
  </si>
  <si>
    <t>Sensitivity analysis</t>
  </si>
  <si>
    <t xml:space="preserve">NPC </t>
  </si>
  <si>
    <t xml:space="preserve">COE </t>
  </si>
  <si>
    <t>At 6.09 (kWh/m2/day)</t>
  </si>
  <si>
    <t>At 3.08 (kWh/m2/day)</t>
  </si>
  <si>
    <t>At 3.92 (m/s)</t>
  </si>
  <si>
    <t>At 6.62 (m/s)</t>
  </si>
  <si>
    <t>Carbon Dioxide</t>
  </si>
  <si>
    <t>Carbon Monoxide</t>
  </si>
  <si>
    <t>Unburned Hydrocarbons</t>
  </si>
  <si>
    <t>Particulate Matter</t>
  </si>
  <si>
    <t>Sulfur Dioxide</t>
  </si>
  <si>
    <t>Nitrogen Oxides</t>
  </si>
  <si>
    <t xml:space="preserve">At 3.08 </t>
  </si>
  <si>
    <t>At 6.09</t>
  </si>
  <si>
    <t>Total</t>
  </si>
  <si>
    <t>Solar irradiance variation on GHG</t>
  </si>
  <si>
    <t>Wind speed variation on GHG</t>
  </si>
  <si>
    <t>At 3.90</t>
  </si>
  <si>
    <t>At 6.62</t>
  </si>
  <si>
    <t xml:space="preserve">Effects of Solar irradiance  and wind velocity variation on GHG emission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</si>
</sst>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rgb="FF3F3F76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9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3" xfId="0" applyBorder="1"/>
    <xf numFmtId="0" fontId="3" fillId="0" borderId="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" xfId="1"/>
    <xf numFmtId="0" fontId="1" fillId="2" borderId="1" xfId="1" applyAlignment="1">
      <alignment vertical="center"/>
    </xf>
    <xf numFmtId="0" fontId="0" fillId="0" borderId="4" xfId="0" applyBorder="1"/>
    <xf numFmtId="0" fontId="0" fillId="0" borderId="2" xfId="0" applyBorder="1"/>
    <xf numFmtId="0" fontId="0" fillId="0" borderId="5" xfId="0" applyBorder="1"/>
    <xf numFmtId="0" fontId="0" fillId="0" borderId="2" xfId="0" applyFont="1" applyBorder="1" applyAlignment="1">
      <alignment horizontal="center"/>
    </xf>
    <xf numFmtId="0" fontId="0" fillId="3" borderId="0" xfId="0" applyFill="1"/>
    <xf numFmtId="0" fontId="0" fillId="0" borderId="6" xfId="0" applyBorder="1" applyAlignment="1">
      <alignment vertical="center" wrapText="1"/>
    </xf>
    <xf numFmtId="3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5" xfId="0" applyFont="1" applyBorder="1"/>
    <xf numFmtId="49" fontId="0" fillId="0" borderId="0" xfId="0" applyNumberFormat="1"/>
    <xf numFmtId="0" fontId="2" fillId="3" borderId="0" xfId="0" applyFont="1" applyFill="1"/>
    <xf numFmtId="0" fontId="9" fillId="3" borderId="0" xfId="0" applyFont="1" applyFill="1"/>
    <xf numFmtId="0" fontId="2" fillId="0" borderId="0" xfId="0" applyFont="1"/>
    <xf numFmtId="0" fontId="2" fillId="0" borderId="4" xfId="0" applyFont="1" applyBorder="1"/>
    <xf numFmtId="0" fontId="2" fillId="0" borderId="2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4" borderId="0" xfId="0" applyFill="1"/>
    <xf numFmtId="0" fontId="2" fillId="4" borderId="0" xfId="0" applyFont="1" applyFill="1"/>
    <xf numFmtId="0" fontId="9" fillId="4" borderId="0" xfId="0" applyFont="1" applyFill="1"/>
    <xf numFmtId="0" fontId="0" fillId="0" borderId="7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3" fontId="0" fillId="0" borderId="7" xfId="0" applyNumberFormat="1" applyBorder="1" applyAlignment="1">
      <alignment vertical="center" wrapText="1"/>
    </xf>
    <xf numFmtId="0" fontId="2" fillId="0" borderId="0" xfId="0" applyFont="1" applyBorder="1"/>
    <xf numFmtId="0" fontId="0" fillId="5" borderId="0" xfId="0" applyFill="1"/>
    <xf numFmtId="0" fontId="9" fillId="5" borderId="0" xfId="0" applyFont="1" applyFill="1"/>
    <xf numFmtId="0" fontId="9" fillId="4" borderId="0" xfId="0" applyFont="1" applyFill="1" applyAlignment="1"/>
    <xf numFmtId="3" fontId="0" fillId="0" borderId="0" xfId="0" applyNumberFormat="1"/>
    <xf numFmtId="0" fontId="0" fillId="0" borderId="6" xfId="0" applyFill="1" applyBorder="1" applyAlignment="1">
      <alignment vertical="center" wrapText="1"/>
    </xf>
    <xf numFmtId="0" fontId="10" fillId="6" borderId="0" xfId="0" applyFont="1" applyFill="1"/>
    <xf numFmtId="0" fontId="2" fillId="6" borderId="0" xfId="0" applyFont="1" applyFill="1"/>
    <xf numFmtId="0" fontId="5" fillId="6" borderId="0" xfId="0" applyFont="1" applyFill="1"/>
    <xf numFmtId="0" fontId="10" fillId="0" borderId="0" xfId="0" applyFont="1" applyFill="1"/>
    <xf numFmtId="0" fontId="2" fillId="0" borderId="0" xfId="0" applyFont="1" applyFill="1"/>
    <xf numFmtId="0" fontId="5" fillId="0" borderId="0" xfId="0" applyFont="1" applyFill="1"/>
    <xf numFmtId="3" fontId="0" fillId="0" borderId="3" xfId="0" applyNumberFormat="1" applyBorder="1" applyAlignment="1">
      <alignment vertical="center" wrapText="1"/>
    </xf>
    <xf numFmtId="3" fontId="0" fillId="0" borderId="0" xfId="0" applyNumberFormat="1" applyBorder="1"/>
    <xf numFmtId="3" fontId="0" fillId="0" borderId="7" xfId="0" applyNumberFormat="1" applyBorder="1"/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2" borderId="10" xfId="1" applyFont="1" applyBorder="1" applyAlignment="1">
      <alignment horizontal="center" vertical="center"/>
    </xf>
    <xf numFmtId="0" fontId="4" fillId="2" borderId="11" xfId="1" applyFont="1" applyBorder="1" applyAlignment="1">
      <alignment horizontal="center" vertical="center"/>
    </xf>
    <xf numFmtId="0" fontId="4" fillId="2" borderId="12" xfId="1" applyFont="1" applyBorder="1" applyAlignment="1">
      <alignment horizontal="center" vertical="center"/>
    </xf>
    <xf numFmtId="0" fontId="4" fillId="2" borderId="13" xfId="1" applyFont="1" applyBorder="1" applyAlignment="1">
      <alignment horizontal="center"/>
    </xf>
    <xf numFmtId="0" fontId="4" fillId="2" borderId="14" xfId="1" applyFont="1" applyBorder="1" applyAlignment="1">
      <alignment horizontal="center"/>
    </xf>
    <xf numFmtId="0" fontId="4" fillId="2" borderId="15" xfId="1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8333292953765395E-2"/>
          <c:y val="0.17171303477814004"/>
          <c:w val="0.93888888888888888"/>
          <c:h val="0.6714577865266842"/>
        </c:manualLayout>
      </c:layout>
      <c:pie3DChart>
        <c:varyColors val="1"/>
        <c:ser>
          <c:idx val="0"/>
          <c:order val="0"/>
          <c:explosion val="15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C14-45CC-A4C8-757C4033E7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C14-45CC-A4C8-757C4033E7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C14-45CC-A4C8-757C4033E7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C14-45CC-A4C8-757C4033E754}"/>
              </c:ext>
            </c:extLst>
          </c:dPt>
          <c:cat>
            <c:strRef>
              <c:f>Results!$D$4:$G$4</c:f>
              <c:strCache>
                <c:ptCount val="4"/>
                <c:pt idx="0">
                  <c:v>PV</c:v>
                </c:pt>
                <c:pt idx="1">
                  <c:v>WT</c:v>
                </c:pt>
                <c:pt idx="2">
                  <c:v>FC</c:v>
                </c:pt>
                <c:pt idx="3">
                  <c:v>Grid</c:v>
                </c:pt>
              </c:strCache>
            </c:strRef>
          </c:cat>
          <c:val>
            <c:numRef>
              <c:f>Results!$D$5:$G$5</c:f>
              <c:numCache>
                <c:formatCode>General</c:formatCode>
                <c:ptCount val="4"/>
                <c:pt idx="0">
                  <c:v>24.3</c:v>
                </c:pt>
                <c:pt idx="1">
                  <c:v>65.7</c:v>
                </c:pt>
                <c:pt idx="2">
                  <c:v>0.44900000000000001</c:v>
                </c:pt>
                <c:pt idx="3">
                  <c:v>9.58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2-43DB-8E83-67EEE5F6B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Results!$B$124</c:f>
              <c:strCache>
                <c:ptCount val="1"/>
                <c:pt idx="0">
                  <c:v>Capital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Results!$C$123:$J$123</c:f>
              <c:strCache>
                <c:ptCount val="8"/>
                <c:pt idx="0">
                  <c:v>PV</c:v>
                </c:pt>
                <c:pt idx="1">
                  <c:v>WT</c:v>
                </c:pt>
                <c:pt idx="2">
                  <c:v>FC</c:v>
                </c:pt>
                <c:pt idx="3">
                  <c:v>BES</c:v>
                </c:pt>
                <c:pt idx="4">
                  <c:v>Electrolyzer</c:v>
                </c:pt>
                <c:pt idx="5">
                  <c:v>Grid</c:v>
                </c:pt>
                <c:pt idx="6">
                  <c:v>HT</c:v>
                </c:pt>
                <c:pt idx="7">
                  <c:v> Converter</c:v>
                </c:pt>
              </c:strCache>
            </c:strRef>
          </c:cat>
          <c:val>
            <c:numRef>
              <c:f>Results!$C$124:$J$124</c:f>
              <c:numCache>
                <c:formatCode>General</c:formatCode>
                <c:ptCount val="8"/>
                <c:pt idx="0">
                  <c:v>158640.364115</c:v>
                </c:pt>
                <c:pt idx="1">
                  <c:v>315000</c:v>
                </c:pt>
                <c:pt idx="2">
                  <c:v>6000</c:v>
                </c:pt>
                <c:pt idx="3">
                  <c:v>200</c:v>
                </c:pt>
                <c:pt idx="4">
                  <c:v>200000</c:v>
                </c:pt>
                <c:pt idx="5">
                  <c:v>0</c:v>
                </c:pt>
                <c:pt idx="6">
                  <c:v>11000</c:v>
                </c:pt>
                <c:pt idx="7">
                  <c:v>55493.947309000003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696-AF2A-716C54B5D114}"/>
            </c:ext>
          </c:extLst>
        </c:ser>
        <c:ser>
          <c:idx val="1"/>
          <c:order val="1"/>
          <c:tx>
            <c:strRef>
              <c:f>Results!$B$125</c:f>
              <c:strCache>
                <c:ptCount val="1"/>
                <c:pt idx="0">
                  <c:v>Operating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Results!$C$123:$J$123</c:f>
              <c:strCache>
                <c:ptCount val="8"/>
                <c:pt idx="0">
                  <c:v>PV</c:v>
                </c:pt>
                <c:pt idx="1">
                  <c:v>WT</c:v>
                </c:pt>
                <c:pt idx="2">
                  <c:v>FC</c:v>
                </c:pt>
                <c:pt idx="3">
                  <c:v>BES</c:v>
                </c:pt>
                <c:pt idx="4">
                  <c:v>Electrolyzer</c:v>
                </c:pt>
                <c:pt idx="5">
                  <c:v>Grid</c:v>
                </c:pt>
                <c:pt idx="6">
                  <c:v>HT</c:v>
                </c:pt>
                <c:pt idx="7">
                  <c:v> Converter</c:v>
                </c:pt>
              </c:strCache>
            </c:strRef>
          </c:cat>
          <c:val>
            <c:numRef>
              <c:f>Results!$C$125:$J$125</c:f>
              <c:numCache>
                <c:formatCode>General</c:formatCode>
                <c:ptCount val="8"/>
                <c:pt idx="0">
                  <c:v>89388.975367000006</c:v>
                </c:pt>
                <c:pt idx="1">
                  <c:v>71593.746715000001</c:v>
                </c:pt>
                <c:pt idx="2">
                  <c:v>1218.684667</c:v>
                </c:pt>
                <c:pt idx="3">
                  <c:v>41.323953000000003</c:v>
                </c:pt>
                <c:pt idx="4">
                  <c:v>20661.975961</c:v>
                </c:pt>
                <c:pt idx="5">
                  <c:v>-491548.08152000001</c:v>
                </c:pt>
                <c:pt idx="6">
                  <c:v>4545.634712</c:v>
                </c:pt>
                <c:pt idx="7">
                  <c:v>22932.292108000001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E-4696-AF2A-716C54B5D114}"/>
            </c:ext>
          </c:extLst>
        </c:ser>
        <c:ser>
          <c:idx val="2"/>
          <c:order val="2"/>
          <c:tx>
            <c:strRef>
              <c:f>Results!$B$126</c:f>
              <c:strCache>
                <c:ptCount val="1"/>
                <c:pt idx="0">
                  <c:v>Replacement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Results!$C$123:$J$123</c:f>
              <c:strCache>
                <c:ptCount val="8"/>
                <c:pt idx="0">
                  <c:v>PV</c:v>
                </c:pt>
                <c:pt idx="1">
                  <c:v>WT</c:v>
                </c:pt>
                <c:pt idx="2">
                  <c:v>FC</c:v>
                </c:pt>
                <c:pt idx="3">
                  <c:v>BES</c:v>
                </c:pt>
                <c:pt idx="4">
                  <c:v>Electrolyzer</c:v>
                </c:pt>
                <c:pt idx="5">
                  <c:v>Grid</c:v>
                </c:pt>
                <c:pt idx="6">
                  <c:v>HT</c:v>
                </c:pt>
                <c:pt idx="7">
                  <c:v> Converter</c:v>
                </c:pt>
              </c:strCache>
            </c:strRef>
          </c:cat>
          <c:val>
            <c:numRef>
              <c:f>Results!$C$126:$J$126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5163.0250379999998</c:v>
                </c:pt>
                <c:pt idx="3">
                  <c:v>209.476068</c:v>
                </c:pt>
                <c:pt idx="4">
                  <c:v>209476.06766</c:v>
                </c:pt>
                <c:pt idx="5">
                  <c:v>0</c:v>
                </c:pt>
                <c:pt idx="6">
                  <c:v>0</c:v>
                </c:pt>
                <c:pt idx="7">
                  <c:v>58123.269306000002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4E-4696-AF2A-716C54B5D114}"/>
            </c:ext>
          </c:extLst>
        </c:ser>
        <c:ser>
          <c:idx val="3"/>
          <c:order val="3"/>
          <c:tx>
            <c:strRef>
              <c:f>Results!$B$127</c:f>
              <c:strCache>
                <c:ptCount val="1"/>
                <c:pt idx="0">
                  <c:v>Salvage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Results!$C$123:$J$123</c:f>
              <c:strCache>
                <c:ptCount val="8"/>
                <c:pt idx="0">
                  <c:v>PV</c:v>
                </c:pt>
                <c:pt idx="1">
                  <c:v>WT</c:v>
                </c:pt>
                <c:pt idx="2">
                  <c:v>FC</c:v>
                </c:pt>
                <c:pt idx="3">
                  <c:v>BES</c:v>
                </c:pt>
                <c:pt idx="4">
                  <c:v>Electrolyzer</c:v>
                </c:pt>
                <c:pt idx="5">
                  <c:v>Grid</c:v>
                </c:pt>
                <c:pt idx="6">
                  <c:v>HT</c:v>
                </c:pt>
                <c:pt idx="7">
                  <c:v> Converter</c:v>
                </c:pt>
              </c:strCache>
            </c:strRef>
          </c:cat>
          <c:val>
            <c:numRef>
              <c:f>Results!$C$127:$J$127</c:f>
              <c:numCache>
                <c:formatCode>General</c:formatCode>
                <c:ptCount val="8"/>
                <c:pt idx="0">
                  <c:v>-33748.119864</c:v>
                </c:pt>
                <c:pt idx="1">
                  <c:v>0</c:v>
                </c:pt>
                <c:pt idx="2">
                  <c:v>-405.55358999999999</c:v>
                </c:pt>
                <c:pt idx="3">
                  <c:v>-141.82233299999999</c:v>
                </c:pt>
                <c:pt idx="4">
                  <c:v>-141822.333185</c:v>
                </c:pt>
                <c:pt idx="5">
                  <c:v>0</c:v>
                </c:pt>
                <c:pt idx="6">
                  <c:v>0</c:v>
                </c:pt>
                <c:pt idx="7">
                  <c:v>-39351.405424999997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4E-4696-AF2A-716C54B5D114}"/>
            </c:ext>
          </c:extLst>
        </c:ser>
        <c:ser>
          <c:idx val="4"/>
          <c:order val="4"/>
          <c:tx>
            <c:strRef>
              <c:f>Results!$B$128</c:f>
              <c:strCache>
                <c:ptCount val="1"/>
                <c:pt idx="0">
                  <c:v>Resource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Results!$C$123:$J$123</c:f>
              <c:strCache>
                <c:ptCount val="8"/>
                <c:pt idx="0">
                  <c:v>PV</c:v>
                </c:pt>
                <c:pt idx="1">
                  <c:v>WT</c:v>
                </c:pt>
                <c:pt idx="2">
                  <c:v>FC</c:v>
                </c:pt>
                <c:pt idx="3">
                  <c:v>BES</c:v>
                </c:pt>
                <c:pt idx="4">
                  <c:v>Electrolyzer</c:v>
                </c:pt>
                <c:pt idx="5">
                  <c:v>Grid</c:v>
                </c:pt>
                <c:pt idx="6">
                  <c:v>HT</c:v>
                </c:pt>
                <c:pt idx="7">
                  <c:v> Converter</c:v>
                </c:pt>
              </c:strCache>
            </c:strRef>
          </c:cat>
          <c:val>
            <c:numRef>
              <c:f>Results!$C$128:$J$128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4E-4696-AF2A-716C54B5D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3271743"/>
        <c:axId val="1723257599"/>
      </c:barChart>
      <c:catAx>
        <c:axId val="172327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257599"/>
        <c:crosses val="autoZero"/>
        <c:auto val="1"/>
        <c:lblAlgn val="ctr"/>
        <c:lblOffset val="100"/>
        <c:noMultiLvlLbl val="0"/>
      </c:catAx>
      <c:valAx>
        <c:axId val="172325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27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Results!$B$137</c:f>
              <c:strCache>
                <c:ptCount val="1"/>
                <c:pt idx="0">
                  <c:v>Capital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Results!$C$136:$I$136</c:f>
              <c:strCache>
                <c:ptCount val="7"/>
                <c:pt idx="0">
                  <c:v>WT</c:v>
                </c:pt>
                <c:pt idx="1">
                  <c:v>FC</c:v>
                </c:pt>
                <c:pt idx="2">
                  <c:v>BES</c:v>
                </c:pt>
                <c:pt idx="3">
                  <c:v>Electrolyzer</c:v>
                </c:pt>
                <c:pt idx="4">
                  <c:v>Grid</c:v>
                </c:pt>
                <c:pt idx="5">
                  <c:v>HT</c:v>
                </c:pt>
                <c:pt idx="6">
                  <c:v> Converter</c:v>
                </c:pt>
              </c:strCache>
            </c:strRef>
          </c:cat>
          <c:val>
            <c:numRef>
              <c:f>Results!$C$137:$I$137</c:f>
              <c:numCache>
                <c:formatCode>General</c:formatCode>
                <c:ptCount val="7"/>
                <c:pt idx="0">
                  <c:v>315000</c:v>
                </c:pt>
                <c:pt idx="1">
                  <c:v>6000</c:v>
                </c:pt>
                <c:pt idx="2">
                  <c:v>133600</c:v>
                </c:pt>
                <c:pt idx="3">
                  <c:v>200000</c:v>
                </c:pt>
                <c:pt idx="4">
                  <c:v>0</c:v>
                </c:pt>
                <c:pt idx="5">
                  <c:v>11000</c:v>
                </c:pt>
                <c:pt idx="6">
                  <c:v>20156.397282000002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5-4F94-BA7D-626C65392511}"/>
            </c:ext>
          </c:extLst>
        </c:ser>
        <c:ser>
          <c:idx val="1"/>
          <c:order val="1"/>
          <c:tx>
            <c:strRef>
              <c:f>Results!$B$138</c:f>
              <c:strCache>
                <c:ptCount val="1"/>
                <c:pt idx="0">
                  <c:v>Operating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Results!$C$136:$I$136</c:f>
              <c:strCache>
                <c:ptCount val="7"/>
                <c:pt idx="0">
                  <c:v>WT</c:v>
                </c:pt>
                <c:pt idx="1">
                  <c:v>FC</c:v>
                </c:pt>
                <c:pt idx="2">
                  <c:v>BES</c:v>
                </c:pt>
                <c:pt idx="3">
                  <c:v>Electrolyzer</c:v>
                </c:pt>
                <c:pt idx="4">
                  <c:v>Grid</c:v>
                </c:pt>
                <c:pt idx="5">
                  <c:v>HT</c:v>
                </c:pt>
                <c:pt idx="6">
                  <c:v> Converter</c:v>
                </c:pt>
              </c:strCache>
            </c:strRef>
          </c:cat>
          <c:val>
            <c:numRef>
              <c:f>Results!$C$138:$I$138</c:f>
              <c:numCache>
                <c:formatCode>General</c:formatCode>
                <c:ptCount val="7"/>
                <c:pt idx="0">
                  <c:v>71593.746715000001</c:v>
                </c:pt>
                <c:pt idx="1">
                  <c:v>1272.488454</c:v>
                </c:pt>
                <c:pt idx="2">
                  <c:v>27604.399888</c:v>
                </c:pt>
                <c:pt idx="3">
                  <c:v>20661.975961</c:v>
                </c:pt>
                <c:pt idx="4">
                  <c:v>-196724.95637500001</c:v>
                </c:pt>
                <c:pt idx="5">
                  <c:v>4545.634712</c:v>
                </c:pt>
                <c:pt idx="6">
                  <c:v>8329.4199219999991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B5-4F94-BA7D-626C65392511}"/>
            </c:ext>
          </c:extLst>
        </c:ser>
        <c:ser>
          <c:idx val="2"/>
          <c:order val="2"/>
          <c:tx>
            <c:strRef>
              <c:f>Results!$B$139</c:f>
              <c:strCache>
                <c:ptCount val="1"/>
                <c:pt idx="0">
                  <c:v>Replacement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Results!$C$136:$I$136</c:f>
              <c:strCache>
                <c:ptCount val="7"/>
                <c:pt idx="0">
                  <c:v>WT</c:v>
                </c:pt>
                <c:pt idx="1">
                  <c:v>FC</c:v>
                </c:pt>
                <c:pt idx="2">
                  <c:v>BES</c:v>
                </c:pt>
                <c:pt idx="3">
                  <c:v>Electrolyzer</c:v>
                </c:pt>
                <c:pt idx="4">
                  <c:v>Grid</c:v>
                </c:pt>
                <c:pt idx="5">
                  <c:v>HT</c:v>
                </c:pt>
                <c:pt idx="6">
                  <c:v> Converter</c:v>
                </c:pt>
              </c:strCache>
            </c:strRef>
          </c:cat>
          <c:val>
            <c:numRef>
              <c:f>Results!$C$139:$I$139</c:f>
              <c:numCache>
                <c:formatCode>General</c:formatCode>
                <c:ptCount val="7"/>
                <c:pt idx="0">
                  <c:v>0</c:v>
                </c:pt>
                <c:pt idx="1">
                  <c:v>10472.945395999999</c:v>
                </c:pt>
                <c:pt idx="2">
                  <c:v>137834.39573300001</c:v>
                </c:pt>
                <c:pt idx="3">
                  <c:v>209476.06766</c:v>
                </c:pt>
                <c:pt idx="4">
                  <c:v>0</c:v>
                </c:pt>
                <c:pt idx="5">
                  <c:v>0</c:v>
                </c:pt>
                <c:pt idx="6">
                  <c:v>21111.414204000001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B5-4F94-BA7D-626C65392511}"/>
            </c:ext>
          </c:extLst>
        </c:ser>
        <c:ser>
          <c:idx val="3"/>
          <c:order val="3"/>
          <c:tx>
            <c:strRef>
              <c:f>Results!$B$140</c:f>
              <c:strCache>
                <c:ptCount val="1"/>
                <c:pt idx="0">
                  <c:v>Salvage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Results!$C$136:$I$136</c:f>
              <c:strCache>
                <c:ptCount val="7"/>
                <c:pt idx="0">
                  <c:v>WT</c:v>
                </c:pt>
                <c:pt idx="1">
                  <c:v>FC</c:v>
                </c:pt>
                <c:pt idx="2">
                  <c:v>BES</c:v>
                </c:pt>
                <c:pt idx="3">
                  <c:v>Electrolyzer</c:v>
                </c:pt>
                <c:pt idx="4">
                  <c:v>Grid</c:v>
                </c:pt>
                <c:pt idx="5">
                  <c:v>HT</c:v>
                </c:pt>
                <c:pt idx="6">
                  <c:v> Converter</c:v>
                </c:pt>
              </c:strCache>
            </c:strRef>
          </c:cat>
          <c:val>
            <c:numRef>
              <c:f>Results!$C$140:$I$140</c:f>
              <c:numCache>
                <c:formatCode>General</c:formatCode>
                <c:ptCount val="7"/>
                <c:pt idx="0">
                  <c:v>0</c:v>
                </c:pt>
                <c:pt idx="1">
                  <c:v>-5272.1966670000002</c:v>
                </c:pt>
                <c:pt idx="2">
                  <c:v>-3108.3202200000001</c:v>
                </c:pt>
                <c:pt idx="3">
                  <c:v>-141822.333185</c:v>
                </c:pt>
                <c:pt idx="4">
                  <c:v>0</c:v>
                </c:pt>
                <c:pt idx="5">
                  <c:v>0</c:v>
                </c:pt>
                <c:pt idx="6">
                  <c:v>-14293.136456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B5-4F94-BA7D-626C65392511}"/>
            </c:ext>
          </c:extLst>
        </c:ser>
        <c:ser>
          <c:idx val="4"/>
          <c:order val="4"/>
          <c:tx>
            <c:strRef>
              <c:f>Results!$B$141</c:f>
              <c:strCache>
                <c:ptCount val="1"/>
                <c:pt idx="0">
                  <c:v>Resource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Results!$C$136:$I$136</c:f>
              <c:strCache>
                <c:ptCount val="7"/>
                <c:pt idx="0">
                  <c:v>WT</c:v>
                </c:pt>
                <c:pt idx="1">
                  <c:v>FC</c:v>
                </c:pt>
                <c:pt idx="2">
                  <c:v>BES</c:v>
                </c:pt>
                <c:pt idx="3">
                  <c:v>Electrolyzer</c:v>
                </c:pt>
                <c:pt idx="4">
                  <c:v>Grid</c:v>
                </c:pt>
                <c:pt idx="5">
                  <c:v>HT</c:v>
                </c:pt>
                <c:pt idx="6">
                  <c:v> Converter</c:v>
                </c:pt>
              </c:strCache>
            </c:strRef>
          </c:cat>
          <c:val>
            <c:numRef>
              <c:f>Results!$C$141:$I$141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B5-4F94-BA7D-626C65392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9277439"/>
        <c:axId val="1719279103"/>
      </c:barChart>
      <c:catAx>
        <c:axId val="171927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279103"/>
        <c:crosses val="autoZero"/>
        <c:auto val="1"/>
        <c:lblAlgn val="ctr"/>
        <c:lblOffset val="100"/>
        <c:noMultiLvlLbl val="0"/>
      </c:catAx>
      <c:valAx>
        <c:axId val="171927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27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Results!$B$150</c:f>
              <c:strCache>
                <c:ptCount val="1"/>
                <c:pt idx="0">
                  <c:v>Capital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Results!$C$149:$I$149</c:f>
              <c:strCache>
                <c:ptCount val="7"/>
                <c:pt idx="0">
                  <c:v>PV</c:v>
                </c:pt>
                <c:pt idx="1">
                  <c:v>FC</c:v>
                </c:pt>
                <c:pt idx="2">
                  <c:v>BES</c:v>
                </c:pt>
                <c:pt idx="3">
                  <c:v>Electrolyzer</c:v>
                </c:pt>
                <c:pt idx="4">
                  <c:v>Grid</c:v>
                </c:pt>
                <c:pt idx="5">
                  <c:v>HT</c:v>
                </c:pt>
                <c:pt idx="6">
                  <c:v> Converter</c:v>
                </c:pt>
              </c:strCache>
            </c:strRef>
          </c:cat>
          <c:val>
            <c:numRef>
              <c:f>Results!$C$150:$I$150</c:f>
              <c:numCache>
                <c:formatCode>General</c:formatCode>
                <c:ptCount val="7"/>
                <c:pt idx="0">
                  <c:v>381818.18181799998</c:v>
                </c:pt>
                <c:pt idx="1">
                  <c:v>6000</c:v>
                </c:pt>
                <c:pt idx="2">
                  <c:v>207000</c:v>
                </c:pt>
                <c:pt idx="3">
                  <c:v>200000</c:v>
                </c:pt>
                <c:pt idx="4">
                  <c:v>0</c:v>
                </c:pt>
                <c:pt idx="5">
                  <c:v>11000</c:v>
                </c:pt>
                <c:pt idx="6">
                  <c:v>95299.483649000002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8-4063-9EAD-59310D042290}"/>
            </c:ext>
          </c:extLst>
        </c:ser>
        <c:ser>
          <c:idx val="1"/>
          <c:order val="1"/>
          <c:tx>
            <c:strRef>
              <c:f>Results!$B$151</c:f>
              <c:strCache>
                <c:ptCount val="1"/>
                <c:pt idx="0">
                  <c:v>Operating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Results!$C$149:$I$149</c:f>
              <c:strCache>
                <c:ptCount val="7"/>
                <c:pt idx="0">
                  <c:v>PV</c:v>
                </c:pt>
                <c:pt idx="1">
                  <c:v>FC</c:v>
                </c:pt>
                <c:pt idx="2">
                  <c:v>BES</c:v>
                </c:pt>
                <c:pt idx="3">
                  <c:v>Electrolyzer</c:v>
                </c:pt>
                <c:pt idx="4">
                  <c:v>Grid</c:v>
                </c:pt>
                <c:pt idx="5">
                  <c:v>HT</c:v>
                </c:pt>
                <c:pt idx="6">
                  <c:v> Converter</c:v>
                </c:pt>
              </c:strCache>
            </c:strRef>
          </c:cat>
          <c:val>
            <c:numRef>
              <c:f>Results!$C$151:$I$151</c:f>
              <c:numCache>
                <c:formatCode>General</c:formatCode>
                <c:ptCount val="7"/>
                <c:pt idx="0">
                  <c:v>215142.82471700001</c:v>
                </c:pt>
                <c:pt idx="1">
                  <c:v>1352.3263260000001</c:v>
                </c:pt>
                <c:pt idx="2">
                  <c:v>42770.290242000003</c:v>
                </c:pt>
                <c:pt idx="3">
                  <c:v>20661.975961</c:v>
                </c:pt>
                <c:pt idx="4">
                  <c:v>8956.2881909999996</c:v>
                </c:pt>
                <c:pt idx="5">
                  <c:v>4545.634712</c:v>
                </c:pt>
                <c:pt idx="6">
                  <c:v>39381.512809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88-4063-9EAD-59310D042290}"/>
            </c:ext>
          </c:extLst>
        </c:ser>
        <c:ser>
          <c:idx val="2"/>
          <c:order val="2"/>
          <c:tx>
            <c:strRef>
              <c:f>Results!$B$152</c:f>
              <c:strCache>
                <c:ptCount val="1"/>
                <c:pt idx="0">
                  <c:v>Replacement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Results!$C$149:$I$149</c:f>
              <c:strCache>
                <c:ptCount val="7"/>
                <c:pt idx="0">
                  <c:v>PV</c:v>
                </c:pt>
                <c:pt idx="1">
                  <c:v>FC</c:v>
                </c:pt>
                <c:pt idx="2">
                  <c:v>BES</c:v>
                </c:pt>
                <c:pt idx="3">
                  <c:v>Electrolyzer</c:v>
                </c:pt>
                <c:pt idx="4">
                  <c:v>Grid</c:v>
                </c:pt>
                <c:pt idx="5">
                  <c:v>HT</c:v>
                </c:pt>
                <c:pt idx="6">
                  <c:v> Converter</c:v>
                </c:pt>
              </c:strCache>
            </c:strRef>
          </c:cat>
          <c:val>
            <c:numRef>
              <c:f>Results!$C$152:$I$152</c:f>
              <c:numCache>
                <c:formatCode>General</c:formatCode>
                <c:ptCount val="7"/>
                <c:pt idx="0">
                  <c:v>0</c:v>
                </c:pt>
                <c:pt idx="1">
                  <c:v>10444.344283</c:v>
                </c:pt>
                <c:pt idx="2">
                  <c:v>644200.19376699999</c:v>
                </c:pt>
                <c:pt idx="3">
                  <c:v>209476.06766</c:v>
                </c:pt>
                <c:pt idx="4">
                  <c:v>0</c:v>
                </c:pt>
                <c:pt idx="5">
                  <c:v>0</c:v>
                </c:pt>
                <c:pt idx="6">
                  <c:v>99814.805424000006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88-4063-9EAD-59310D042290}"/>
            </c:ext>
          </c:extLst>
        </c:ser>
        <c:ser>
          <c:idx val="3"/>
          <c:order val="3"/>
          <c:tx>
            <c:strRef>
              <c:f>Results!$B$153</c:f>
              <c:strCache>
                <c:ptCount val="1"/>
                <c:pt idx="0">
                  <c:v>Salvage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Results!$C$149:$I$149</c:f>
              <c:strCache>
                <c:ptCount val="7"/>
                <c:pt idx="0">
                  <c:v>PV</c:v>
                </c:pt>
                <c:pt idx="1">
                  <c:v>FC</c:v>
                </c:pt>
                <c:pt idx="2">
                  <c:v>BES</c:v>
                </c:pt>
                <c:pt idx="3">
                  <c:v>Electrolyzer</c:v>
                </c:pt>
                <c:pt idx="4">
                  <c:v>Grid</c:v>
                </c:pt>
                <c:pt idx="5">
                  <c:v>HT</c:v>
                </c:pt>
                <c:pt idx="6">
                  <c:v> Converter</c:v>
                </c:pt>
              </c:strCache>
            </c:strRef>
          </c:cat>
          <c:val>
            <c:numRef>
              <c:f>Results!$C$153:$I$153</c:f>
              <c:numCache>
                <c:formatCode>General</c:formatCode>
                <c:ptCount val="7"/>
                <c:pt idx="0">
                  <c:v>-81225.518096999993</c:v>
                </c:pt>
                <c:pt idx="1">
                  <c:v>-4601.9404350000004</c:v>
                </c:pt>
                <c:pt idx="2">
                  <c:v>-137419.56630999999</c:v>
                </c:pt>
                <c:pt idx="3">
                  <c:v>-141822.333185</c:v>
                </c:pt>
                <c:pt idx="4">
                  <c:v>0</c:v>
                </c:pt>
                <c:pt idx="5">
                  <c:v>0</c:v>
                </c:pt>
                <c:pt idx="6">
                  <c:v>-67577.975611999995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88-4063-9EAD-59310D042290}"/>
            </c:ext>
          </c:extLst>
        </c:ser>
        <c:ser>
          <c:idx val="4"/>
          <c:order val="4"/>
          <c:tx>
            <c:strRef>
              <c:f>Results!$B$154</c:f>
              <c:strCache>
                <c:ptCount val="1"/>
                <c:pt idx="0">
                  <c:v>Resource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Results!$C$149:$I$149</c:f>
              <c:strCache>
                <c:ptCount val="7"/>
                <c:pt idx="0">
                  <c:v>PV</c:v>
                </c:pt>
                <c:pt idx="1">
                  <c:v>FC</c:v>
                </c:pt>
                <c:pt idx="2">
                  <c:v>BES</c:v>
                </c:pt>
                <c:pt idx="3">
                  <c:v>Electrolyzer</c:v>
                </c:pt>
                <c:pt idx="4">
                  <c:v>Grid</c:v>
                </c:pt>
                <c:pt idx="5">
                  <c:v>HT</c:v>
                </c:pt>
                <c:pt idx="6">
                  <c:v> Converter</c:v>
                </c:pt>
              </c:strCache>
            </c:strRef>
          </c:cat>
          <c:val>
            <c:numRef>
              <c:f>Results!$C$154:$I$154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88-4063-9EAD-59310D042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3262175"/>
        <c:axId val="1723266335"/>
      </c:barChart>
      <c:catAx>
        <c:axId val="172326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266335"/>
        <c:crosses val="autoZero"/>
        <c:auto val="1"/>
        <c:lblAlgn val="ctr"/>
        <c:lblOffset val="100"/>
        <c:noMultiLvlLbl val="0"/>
      </c:catAx>
      <c:valAx>
        <c:axId val="172326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26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49501892373949"/>
          <c:y val="4.1719779273850843E-2"/>
          <c:w val="0.78453258967629047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Results!$D$161</c:f>
              <c:strCache>
                <c:ptCount val="1"/>
                <c:pt idx="0">
                  <c:v>NPC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Results!$C$162:$C$165</c:f>
              <c:strCache>
                <c:ptCount val="4"/>
                <c:pt idx="0">
                  <c:v>PV/WT/HES</c:v>
                </c:pt>
                <c:pt idx="1">
                  <c:v>PV/WT/HES/BES</c:v>
                </c:pt>
                <c:pt idx="2">
                  <c:v>WT/HES/BES</c:v>
                </c:pt>
                <c:pt idx="3">
                  <c:v>PV/HES/BES</c:v>
                </c:pt>
              </c:strCache>
            </c:strRef>
          </c:cat>
          <c:val>
            <c:numRef>
              <c:f>Results!$D$162:$D$165</c:f>
              <c:numCache>
                <c:formatCode>General</c:formatCode>
                <c:ptCount val="4"/>
                <c:pt idx="0">
                  <c:v>522057</c:v>
                </c:pt>
                <c:pt idx="1">
                  <c:v>522671</c:v>
                </c:pt>
                <c:pt idx="2">
                  <c:v>837438</c:v>
                </c:pt>
                <c:pt idx="3">
                  <c:v>1770000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A-4874-AD36-A6FC7CEFA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8483791"/>
        <c:axId val="1838484207"/>
      </c:barChart>
      <c:lineChart>
        <c:grouping val="stacked"/>
        <c:varyColors val="0"/>
        <c:ser>
          <c:idx val="1"/>
          <c:order val="1"/>
          <c:tx>
            <c:strRef>
              <c:f>Results!$E$161</c:f>
              <c:strCache>
                <c:ptCount val="1"/>
                <c:pt idx="0">
                  <c:v>COE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Results!$C$162:$C$165</c:f>
              <c:strCache>
                <c:ptCount val="4"/>
                <c:pt idx="0">
                  <c:v>PV/WT/HES</c:v>
                </c:pt>
                <c:pt idx="1">
                  <c:v>PV/WT/HES/BES</c:v>
                </c:pt>
                <c:pt idx="2">
                  <c:v>WT/HES/BES</c:v>
                </c:pt>
                <c:pt idx="3">
                  <c:v>PV/HES/BES</c:v>
                </c:pt>
              </c:strCache>
            </c:strRef>
          </c:cat>
          <c:val>
            <c:numRef>
              <c:f>Results!$E$162:$E$165</c:f>
              <c:numCache>
                <c:formatCode>General</c:formatCode>
                <c:ptCount val="4"/>
                <c:pt idx="0">
                  <c:v>1.4E-2</c:v>
                </c:pt>
                <c:pt idx="1">
                  <c:v>1.4E-2</c:v>
                </c:pt>
                <c:pt idx="2">
                  <c:v>3.0700000000000002E-2</c:v>
                </c:pt>
                <c:pt idx="3">
                  <c:v>8.1199999999999994E-2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A-4874-AD36-A6FC7CEFA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012735"/>
        <c:axId val="1838484623"/>
      </c:lineChart>
      <c:catAx>
        <c:axId val="183848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84207"/>
        <c:crosses val="autoZero"/>
        <c:auto val="1"/>
        <c:lblAlgn val="ctr"/>
        <c:lblOffset val="100"/>
        <c:noMultiLvlLbl val="0"/>
      </c:catAx>
      <c:valAx>
        <c:axId val="18384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83791"/>
        <c:crosses val="autoZero"/>
        <c:crossBetween val="between"/>
      </c:valAx>
      <c:valAx>
        <c:axId val="18384846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 per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012735"/>
        <c:crosses val="max"/>
        <c:crossBetween val="between"/>
      </c:valAx>
      <c:catAx>
        <c:axId val="1897012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84846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766410394998521"/>
          <c:y val="4.9184812744221852E-2"/>
          <c:w val="0.71529734381090571"/>
          <c:h val="0.6517261808378095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Results!$C$91</c:f>
              <c:strCache>
                <c:ptCount val="1"/>
                <c:pt idx="0">
                  <c:v>PV/WT/HES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Results!$B$92:$B$95</c:f>
              <c:strCache>
                <c:ptCount val="4"/>
                <c:pt idx="0">
                  <c:v>CO2</c:v>
                </c:pt>
                <c:pt idx="1">
                  <c:v>CO</c:v>
                </c:pt>
                <c:pt idx="2">
                  <c:v>SO2</c:v>
                </c:pt>
                <c:pt idx="3">
                  <c:v>Nox</c:v>
                </c:pt>
              </c:strCache>
            </c:strRef>
          </c:cat>
          <c:val>
            <c:numRef>
              <c:f>Results!$C$92:$C$95</c:f>
              <c:numCache>
                <c:formatCode>General</c:formatCode>
                <c:ptCount val="4"/>
                <c:pt idx="0" formatCode="#,##0">
                  <c:v>113692</c:v>
                </c:pt>
                <c:pt idx="1">
                  <c:v>2.48</c:v>
                </c:pt>
                <c:pt idx="2">
                  <c:v>493</c:v>
                </c:pt>
                <c:pt idx="3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1-4A74-9013-0CCC1D572480}"/>
            </c:ext>
          </c:extLst>
        </c:ser>
        <c:ser>
          <c:idx val="1"/>
          <c:order val="1"/>
          <c:tx>
            <c:strRef>
              <c:f>Results!$D$91</c:f>
              <c:strCache>
                <c:ptCount val="1"/>
                <c:pt idx="0">
                  <c:v>PV/WT/HES/BES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Results!$B$92:$B$95</c:f>
              <c:strCache>
                <c:ptCount val="4"/>
                <c:pt idx="0">
                  <c:v>CO2</c:v>
                </c:pt>
                <c:pt idx="1">
                  <c:v>CO</c:v>
                </c:pt>
                <c:pt idx="2">
                  <c:v>SO2</c:v>
                </c:pt>
                <c:pt idx="3">
                  <c:v>Nox</c:v>
                </c:pt>
              </c:strCache>
            </c:strRef>
          </c:cat>
          <c:val>
            <c:numRef>
              <c:f>Results!$D$92:$D$95</c:f>
              <c:numCache>
                <c:formatCode>General</c:formatCode>
                <c:ptCount val="4"/>
                <c:pt idx="0" formatCode="#,##0">
                  <c:v>113669</c:v>
                </c:pt>
                <c:pt idx="1">
                  <c:v>2.48</c:v>
                </c:pt>
                <c:pt idx="2">
                  <c:v>493</c:v>
                </c:pt>
                <c:pt idx="3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D1-4A74-9013-0CCC1D572480}"/>
            </c:ext>
          </c:extLst>
        </c:ser>
        <c:ser>
          <c:idx val="2"/>
          <c:order val="2"/>
          <c:tx>
            <c:strRef>
              <c:f>Results!$E$91</c:f>
              <c:strCache>
                <c:ptCount val="1"/>
                <c:pt idx="0">
                  <c:v>WT/HES/BES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Results!$B$92:$B$95</c:f>
              <c:strCache>
                <c:ptCount val="4"/>
                <c:pt idx="0">
                  <c:v>CO2</c:v>
                </c:pt>
                <c:pt idx="1">
                  <c:v>CO</c:v>
                </c:pt>
                <c:pt idx="2">
                  <c:v>SO2</c:v>
                </c:pt>
                <c:pt idx="3">
                  <c:v>Nox</c:v>
                </c:pt>
              </c:strCache>
            </c:strRef>
          </c:cat>
          <c:val>
            <c:numRef>
              <c:f>Results!$E$92:$E$95</c:f>
              <c:numCache>
                <c:formatCode>General</c:formatCode>
                <c:ptCount val="4"/>
                <c:pt idx="0" formatCode="#,##0">
                  <c:v>83298</c:v>
                </c:pt>
                <c:pt idx="1">
                  <c:v>2.59</c:v>
                </c:pt>
                <c:pt idx="2">
                  <c:v>361</c:v>
                </c:pt>
                <c:pt idx="3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D1-4A74-9013-0CCC1D572480}"/>
            </c:ext>
          </c:extLst>
        </c:ser>
        <c:ser>
          <c:idx val="3"/>
          <c:order val="3"/>
          <c:tx>
            <c:strRef>
              <c:f>Results!$F$91</c:f>
              <c:strCache>
                <c:ptCount val="1"/>
                <c:pt idx="0">
                  <c:v>PV/HES/BES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Results!$B$92:$B$95</c:f>
              <c:strCache>
                <c:ptCount val="4"/>
                <c:pt idx="0">
                  <c:v>CO2</c:v>
                </c:pt>
                <c:pt idx="1">
                  <c:v>CO</c:v>
                </c:pt>
                <c:pt idx="2">
                  <c:v>SO2</c:v>
                </c:pt>
                <c:pt idx="3">
                  <c:v>Nox</c:v>
                </c:pt>
              </c:strCache>
            </c:strRef>
          </c:cat>
          <c:val>
            <c:numRef>
              <c:f>Results!$F$92:$F$95</c:f>
              <c:numCache>
                <c:formatCode>General</c:formatCode>
                <c:ptCount val="4"/>
                <c:pt idx="0" formatCode="#,##0">
                  <c:v>66396</c:v>
                </c:pt>
                <c:pt idx="1">
                  <c:v>2.76</c:v>
                </c:pt>
                <c:pt idx="2">
                  <c:v>288</c:v>
                </c:pt>
                <c:pt idx="3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D1-4A74-9013-0CCC1D572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7803023"/>
        <c:axId val="1837804687"/>
        <c:axId val="1835978479"/>
      </c:bar3DChart>
      <c:catAx>
        <c:axId val="183780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04687"/>
        <c:crosses val="autoZero"/>
        <c:auto val="1"/>
        <c:lblAlgn val="ctr"/>
        <c:lblOffset val="100"/>
        <c:noMultiLvlLbl val="0"/>
      </c:catAx>
      <c:valAx>
        <c:axId val="183780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 (kg/yr)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03023"/>
        <c:crosses val="autoZero"/>
        <c:crossBetween val="between"/>
      </c:valAx>
      <c:serAx>
        <c:axId val="1835978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0468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Results!$C$182</c:f>
              <c:strCache>
                <c:ptCount val="1"/>
                <c:pt idx="0">
                  <c:v>At 3.08 (kWh/m2/day)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Results!$D$181:$G$181</c:f>
              <c:strCache>
                <c:ptCount val="4"/>
                <c:pt idx="0">
                  <c:v>PV/WT/HES</c:v>
                </c:pt>
                <c:pt idx="1">
                  <c:v>PV/WT/HES/BES</c:v>
                </c:pt>
                <c:pt idx="2">
                  <c:v>WT/HES/BES</c:v>
                </c:pt>
                <c:pt idx="3">
                  <c:v>PV/HES/BES</c:v>
                </c:pt>
              </c:strCache>
            </c:strRef>
          </c:cat>
          <c:val>
            <c:numRef>
              <c:f>Results!$D$182:$G$182</c:f>
              <c:numCache>
                <c:formatCode>#,##0</c:formatCode>
                <c:ptCount val="4"/>
                <c:pt idx="0">
                  <c:v>114556.91</c:v>
                </c:pt>
                <c:pt idx="1">
                  <c:v>114556.91</c:v>
                </c:pt>
                <c:pt idx="2">
                  <c:v>83855.025999999998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5-4CE2-857A-0BC8DC5861AD}"/>
            </c:ext>
          </c:extLst>
        </c:ser>
        <c:ser>
          <c:idx val="1"/>
          <c:order val="1"/>
          <c:tx>
            <c:strRef>
              <c:f>Results!$C$183</c:f>
              <c:strCache>
                <c:ptCount val="1"/>
                <c:pt idx="0">
                  <c:v>At 6.09 (kWh/m2/day)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Results!$D$181:$G$181</c:f>
              <c:strCache>
                <c:ptCount val="4"/>
                <c:pt idx="0">
                  <c:v>PV/WT/HES</c:v>
                </c:pt>
                <c:pt idx="1">
                  <c:v>PV/WT/HES/BES</c:v>
                </c:pt>
                <c:pt idx="2">
                  <c:v>WT/HES/BES</c:v>
                </c:pt>
                <c:pt idx="3">
                  <c:v>PV/HES/BES</c:v>
                </c:pt>
              </c:strCache>
            </c:strRef>
          </c:cat>
          <c:val>
            <c:numRef>
              <c:f>Results!$D$183:$G$183</c:f>
              <c:numCache>
                <c:formatCode>#,##0</c:formatCode>
                <c:ptCount val="4"/>
                <c:pt idx="0">
                  <c:v>113470.908</c:v>
                </c:pt>
                <c:pt idx="1">
                  <c:v>113440.908</c:v>
                </c:pt>
                <c:pt idx="2">
                  <c:v>83855.025999999998</c:v>
                </c:pt>
                <c:pt idx="3">
                  <c:v>82931.154999999999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15-4CE2-857A-0BC8DC5861AD}"/>
            </c:ext>
          </c:extLst>
        </c:ser>
        <c:ser>
          <c:idx val="2"/>
          <c:order val="2"/>
          <c:tx>
            <c:strRef>
              <c:f>Results!$C$184</c:f>
              <c:strCache>
                <c:ptCount val="1"/>
                <c:pt idx="0">
                  <c:v>At 3.92 (m/s)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Results!$D$181:$G$181</c:f>
              <c:strCache>
                <c:ptCount val="4"/>
                <c:pt idx="0">
                  <c:v>PV/WT/HES</c:v>
                </c:pt>
                <c:pt idx="1">
                  <c:v>PV/WT/HES/BES</c:v>
                </c:pt>
                <c:pt idx="2">
                  <c:v>WT/HES/BES</c:v>
                </c:pt>
                <c:pt idx="3">
                  <c:v>PV/HES/BES</c:v>
                </c:pt>
              </c:strCache>
            </c:strRef>
          </c:cat>
          <c:val>
            <c:numRef>
              <c:f>Results!$D$184:$G$184</c:f>
              <c:numCache>
                <c:formatCode>General</c:formatCode>
                <c:ptCount val="4"/>
                <c:pt idx="1">
                  <c:v>106314.921</c:v>
                </c:pt>
                <c:pt idx="3">
                  <c:v>66845.223999999987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15-4CE2-857A-0BC8DC5861AD}"/>
            </c:ext>
          </c:extLst>
        </c:ser>
        <c:ser>
          <c:idx val="3"/>
          <c:order val="3"/>
          <c:tx>
            <c:strRef>
              <c:f>Results!$C$185</c:f>
              <c:strCache>
                <c:ptCount val="1"/>
                <c:pt idx="0">
                  <c:v>At 6.62 (m/s)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Results!$D$181:$G$181</c:f>
              <c:strCache>
                <c:ptCount val="4"/>
                <c:pt idx="0">
                  <c:v>PV/WT/HES</c:v>
                </c:pt>
                <c:pt idx="1">
                  <c:v>PV/WT/HES/BES</c:v>
                </c:pt>
                <c:pt idx="2">
                  <c:v>WT/HES/BES</c:v>
                </c:pt>
                <c:pt idx="3">
                  <c:v>PV/HES/BES</c:v>
                </c:pt>
              </c:strCache>
            </c:strRef>
          </c:cat>
          <c:val>
            <c:numRef>
              <c:f>Results!$D$185:$G$185</c:f>
              <c:numCache>
                <c:formatCode>General</c:formatCode>
                <c:ptCount val="4"/>
                <c:pt idx="0">
                  <c:v>133992.00357599999</c:v>
                </c:pt>
                <c:pt idx="1">
                  <c:v>133772.06437000001</c:v>
                </c:pt>
                <c:pt idx="3">
                  <c:v>66845.223999999987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15-4CE2-857A-0BC8DC586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1694016"/>
        <c:axId val="2051700256"/>
        <c:axId val="0"/>
      </c:bar3DChart>
      <c:catAx>
        <c:axId val="205169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700256"/>
        <c:crosses val="autoZero"/>
        <c:auto val="1"/>
        <c:lblAlgn val="ctr"/>
        <c:lblOffset val="100"/>
        <c:noMultiLvlLbl val="0"/>
      </c:catAx>
      <c:valAx>
        <c:axId val="20517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GHG emission   (kg/yr)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69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 &amp; Load'!$C$3</c:f>
              <c:strCache>
                <c:ptCount val="1"/>
                <c:pt idx="0">
                  <c:v>Clearness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 &amp; Load'!$B$4:$B$15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 &amp; Load'!$C$4:$C$15</c:f>
              <c:numCache>
                <c:formatCode>General</c:formatCode>
                <c:ptCount val="12"/>
                <c:pt idx="0">
                  <c:v>0.65600000000000003</c:v>
                </c:pt>
                <c:pt idx="1">
                  <c:v>0.64400000000000002</c:v>
                </c:pt>
                <c:pt idx="2">
                  <c:v>0.623</c:v>
                </c:pt>
                <c:pt idx="3">
                  <c:v>0.57999999999999996</c:v>
                </c:pt>
                <c:pt idx="4">
                  <c:v>0.504</c:v>
                </c:pt>
                <c:pt idx="5">
                  <c:v>0.371</c:v>
                </c:pt>
                <c:pt idx="6">
                  <c:v>0.34699999999999998</c:v>
                </c:pt>
                <c:pt idx="7">
                  <c:v>0.38</c:v>
                </c:pt>
                <c:pt idx="8">
                  <c:v>0.42299999999999999</c:v>
                </c:pt>
                <c:pt idx="9">
                  <c:v>0.52600000000000002</c:v>
                </c:pt>
                <c:pt idx="10">
                  <c:v>0.60099999999999998</c:v>
                </c:pt>
                <c:pt idx="11">
                  <c:v>0.66200000000000003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4-4ED1-81CD-99AFD27EA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85970895"/>
        <c:axId val="1585970063"/>
      </c:barChart>
      <c:lineChart>
        <c:grouping val="standard"/>
        <c:varyColors val="0"/>
        <c:ser>
          <c:idx val="1"/>
          <c:order val="1"/>
          <c:tx>
            <c:strRef>
              <c:f>'RE &amp; Load'!$D$3</c:f>
              <c:strCache>
                <c:ptCount val="1"/>
                <c:pt idx="0">
                  <c:v>Daily Radiation (kWh/m^2/Day)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'RE &amp; Load'!$B$4:$B$15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 &amp; Load'!$D$4:$D$15</c:f>
              <c:numCache>
                <c:formatCode>General</c:formatCode>
                <c:ptCount val="12"/>
                <c:pt idx="0">
                  <c:v>4.75</c:v>
                </c:pt>
                <c:pt idx="1">
                  <c:v>5.33</c:v>
                </c:pt>
                <c:pt idx="2">
                  <c:v>5.93</c:v>
                </c:pt>
                <c:pt idx="3">
                  <c:v>6.09</c:v>
                </c:pt>
                <c:pt idx="4">
                  <c:v>5.52</c:v>
                </c:pt>
                <c:pt idx="5">
                  <c:v>4.1100000000000003</c:v>
                </c:pt>
                <c:pt idx="6">
                  <c:v>3.81</c:v>
                </c:pt>
                <c:pt idx="7">
                  <c:v>4.03</c:v>
                </c:pt>
                <c:pt idx="8">
                  <c:v>4.1500000000000004</c:v>
                </c:pt>
                <c:pt idx="9">
                  <c:v>4.53</c:v>
                </c:pt>
                <c:pt idx="10">
                  <c:v>4.4800000000000004</c:v>
                </c:pt>
                <c:pt idx="11">
                  <c:v>4.5599999999999996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24-4ED1-81CD-99AFD27EA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5971727"/>
        <c:axId val="1585970479"/>
      </c:lineChart>
      <c:catAx>
        <c:axId val="158597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970479"/>
        <c:crosses val="autoZero"/>
        <c:auto val="1"/>
        <c:lblAlgn val="ctr"/>
        <c:lblOffset val="100"/>
        <c:noMultiLvlLbl val="0"/>
      </c:catAx>
      <c:valAx>
        <c:axId val="158597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971727"/>
        <c:crosses val="autoZero"/>
        <c:crossBetween val="between"/>
      </c:valAx>
      <c:valAx>
        <c:axId val="15859700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970895"/>
        <c:crosses val="max"/>
        <c:crossBetween val="between"/>
      </c:valAx>
      <c:catAx>
        <c:axId val="158597089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5859700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 &amp; Load'!$D$22</c:f>
              <c:strCache>
                <c:ptCount val="1"/>
                <c:pt idx="0">
                  <c:v>Wind speed (m/s)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 &amp; Load'!$C$23:$C$34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 &amp; Load'!$D$23:$D$34</c:f>
              <c:numCache>
                <c:formatCode>General</c:formatCode>
                <c:ptCount val="12"/>
                <c:pt idx="0">
                  <c:v>4.38</c:v>
                </c:pt>
                <c:pt idx="1">
                  <c:v>3.92</c:v>
                </c:pt>
                <c:pt idx="2">
                  <c:v>3.95</c:v>
                </c:pt>
                <c:pt idx="3">
                  <c:v>4.25</c:v>
                </c:pt>
                <c:pt idx="4">
                  <c:v>4.9800000000000004</c:v>
                </c:pt>
                <c:pt idx="5">
                  <c:v>6.38</c:v>
                </c:pt>
                <c:pt idx="6">
                  <c:v>6.62</c:v>
                </c:pt>
                <c:pt idx="7">
                  <c:v>5.94</c:v>
                </c:pt>
                <c:pt idx="8">
                  <c:v>4.63</c:v>
                </c:pt>
                <c:pt idx="9">
                  <c:v>3.93</c:v>
                </c:pt>
                <c:pt idx="10">
                  <c:v>4.13</c:v>
                </c:pt>
                <c:pt idx="11">
                  <c:v>4.13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0-4C3F-87BF-54B92E9E1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8385807"/>
        <c:axId val="1888383727"/>
      </c:barChart>
      <c:catAx>
        <c:axId val="188838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383727"/>
        <c:crosses val="autoZero"/>
        <c:auto val="1"/>
        <c:lblAlgn val="ctr"/>
        <c:lblOffset val="100"/>
        <c:noMultiLvlLbl val="0"/>
      </c:catAx>
      <c:valAx>
        <c:axId val="188838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38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 &amp; Load'!$D$41</c:f>
              <c:strCache>
                <c:ptCount val="1"/>
                <c:pt idx="0">
                  <c:v>Daily Temperature ( 0C)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 &amp; Load'!$C$42:$C$53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 &amp; Load'!$D$42:$D$53</c:f>
              <c:numCache>
                <c:formatCode>General</c:formatCode>
                <c:ptCount val="12"/>
                <c:pt idx="0">
                  <c:v>20.75</c:v>
                </c:pt>
                <c:pt idx="1">
                  <c:v>22.85</c:v>
                </c:pt>
                <c:pt idx="2">
                  <c:v>26</c:v>
                </c:pt>
                <c:pt idx="3">
                  <c:v>27.85</c:v>
                </c:pt>
                <c:pt idx="4">
                  <c:v>28.66</c:v>
                </c:pt>
                <c:pt idx="5">
                  <c:v>28.54</c:v>
                </c:pt>
                <c:pt idx="6">
                  <c:v>27.91</c:v>
                </c:pt>
                <c:pt idx="7">
                  <c:v>27.78</c:v>
                </c:pt>
                <c:pt idx="8">
                  <c:v>27.89</c:v>
                </c:pt>
                <c:pt idx="9">
                  <c:v>27.63</c:v>
                </c:pt>
                <c:pt idx="10">
                  <c:v>25.36</c:v>
                </c:pt>
                <c:pt idx="11">
                  <c:v>22.17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9-41AE-AAAD-985B7CF4F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8376239"/>
        <c:axId val="2041989199"/>
      </c:barChart>
      <c:catAx>
        <c:axId val="188837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989199"/>
        <c:crosses val="autoZero"/>
        <c:auto val="1"/>
        <c:lblAlgn val="ctr"/>
        <c:lblOffset val="100"/>
        <c:noMultiLvlLbl val="0"/>
      </c:catAx>
      <c:valAx>
        <c:axId val="204198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37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 &amp; Load'!$E$60</c:f>
              <c:strCache>
                <c:ptCount val="1"/>
                <c:pt idx="0">
                  <c:v>Load (kW)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 &amp; Load'!$D$61:$D$84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'RE &amp; Load'!$E$61:$E$84</c:f>
              <c:numCache>
                <c:formatCode>General</c:formatCode>
                <c:ptCount val="24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80</c:v>
                </c:pt>
                <c:pt idx="9">
                  <c:v>70</c:v>
                </c:pt>
                <c:pt idx="10">
                  <c:v>60</c:v>
                </c:pt>
                <c:pt idx="11">
                  <c:v>50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90</c:v>
                </c:pt>
                <c:pt idx="16">
                  <c:v>120</c:v>
                </c:pt>
                <c:pt idx="17">
                  <c:v>150</c:v>
                </c:pt>
                <c:pt idx="18">
                  <c:v>160</c:v>
                </c:pt>
                <c:pt idx="19">
                  <c:v>140</c:v>
                </c:pt>
                <c:pt idx="20">
                  <c:v>110</c:v>
                </c:pt>
                <c:pt idx="21">
                  <c:v>70</c:v>
                </c:pt>
                <c:pt idx="22">
                  <c:v>63</c:v>
                </c:pt>
                <c:pt idx="2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2-4AA1-8789-03780BBC2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2005423"/>
        <c:axId val="2042013327"/>
      </c:barChart>
      <c:catAx>
        <c:axId val="204200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013327"/>
        <c:crosses val="autoZero"/>
        <c:auto val="1"/>
        <c:lblAlgn val="ctr"/>
        <c:lblOffset val="100"/>
        <c:noMultiLvlLbl val="0"/>
      </c:catAx>
      <c:valAx>
        <c:axId val="204201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00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F46-4E32-8288-2DF340283D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F46-4E32-8288-2DF340283D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F46-4E32-8288-2DF340283D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F46-4E32-8288-2DF340283D2B}"/>
              </c:ext>
            </c:extLst>
          </c:dPt>
          <c:cat>
            <c:strRef>
              <c:f>Results!$J$4:$M$4</c:f>
              <c:strCache>
                <c:ptCount val="4"/>
                <c:pt idx="0">
                  <c:v>PV</c:v>
                </c:pt>
                <c:pt idx="1">
                  <c:v>WT</c:v>
                </c:pt>
                <c:pt idx="2">
                  <c:v>FC</c:v>
                </c:pt>
                <c:pt idx="3">
                  <c:v>Grid</c:v>
                </c:pt>
              </c:strCache>
            </c:strRef>
          </c:cat>
          <c:val>
            <c:numRef>
              <c:f>Results!$J$5:$M$5</c:f>
              <c:numCache>
                <c:formatCode>General</c:formatCode>
                <c:ptCount val="4"/>
                <c:pt idx="0">
                  <c:v>24.3</c:v>
                </c:pt>
                <c:pt idx="1">
                  <c:v>65.7</c:v>
                </c:pt>
                <c:pt idx="2">
                  <c:v>0.44900000000000001</c:v>
                </c:pt>
                <c:pt idx="3">
                  <c:v>9.58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A-4EE1-87BD-17E98269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 &amp; Load'!$D$116</c:f>
              <c:strCache>
                <c:ptCount val="1"/>
                <c:pt idx="0">
                  <c:v>Total load (kWh)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 &amp; Load'!$C$117:$C$128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 &amp; Load'!$D$117:$D$128</c:f>
              <c:numCache>
                <c:formatCode>General</c:formatCode>
                <c:ptCount val="12"/>
                <c:pt idx="0">
                  <c:v>1853</c:v>
                </c:pt>
                <c:pt idx="1">
                  <c:v>1853</c:v>
                </c:pt>
                <c:pt idx="2">
                  <c:v>2483</c:v>
                </c:pt>
                <c:pt idx="3">
                  <c:v>2483</c:v>
                </c:pt>
                <c:pt idx="4">
                  <c:v>2483</c:v>
                </c:pt>
                <c:pt idx="5">
                  <c:v>2483</c:v>
                </c:pt>
                <c:pt idx="6">
                  <c:v>2483</c:v>
                </c:pt>
                <c:pt idx="7">
                  <c:v>2483</c:v>
                </c:pt>
                <c:pt idx="8">
                  <c:v>2483</c:v>
                </c:pt>
                <c:pt idx="9">
                  <c:v>2483</c:v>
                </c:pt>
                <c:pt idx="10">
                  <c:v>1853</c:v>
                </c:pt>
                <c:pt idx="11">
                  <c:v>1853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A-4A09-AE8A-00FC6E3A6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5969647"/>
        <c:axId val="1585971311"/>
      </c:barChart>
      <c:catAx>
        <c:axId val="158596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971311"/>
        <c:crosses val="autoZero"/>
        <c:auto val="1"/>
        <c:lblAlgn val="ctr"/>
        <c:lblOffset val="100"/>
        <c:noMultiLvlLbl val="0"/>
      </c:catAx>
      <c:valAx>
        <c:axId val="158597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96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039-4782-B66B-EDF77D761E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039-4782-B66B-EDF77D761E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039-4782-B66B-EDF77D761E72}"/>
              </c:ext>
            </c:extLst>
          </c:dPt>
          <c:cat>
            <c:strRef>
              <c:f>Results!$P$4:$R$4</c:f>
              <c:strCache>
                <c:ptCount val="3"/>
                <c:pt idx="0">
                  <c:v>WT</c:v>
                </c:pt>
                <c:pt idx="1">
                  <c:v>FC</c:v>
                </c:pt>
                <c:pt idx="2">
                  <c:v>Grid</c:v>
                </c:pt>
              </c:strCache>
            </c:strRef>
          </c:cat>
          <c:val>
            <c:numRef>
              <c:f>Results!$P$5:$R$5</c:f>
              <c:numCache>
                <c:formatCode>General</c:formatCode>
                <c:ptCount val="3"/>
                <c:pt idx="0">
                  <c:v>89.8</c:v>
                </c:pt>
                <c:pt idx="1">
                  <c:v>0.64100000000000001</c:v>
                </c:pt>
                <c:pt idx="2">
                  <c:v>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A-46AF-A954-009D7D71E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512-45D4-B1A2-EF2F769AFE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512-45D4-B1A2-EF2F769AFE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512-45D4-B1A2-EF2F769AFE80}"/>
              </c:ext>
            </c:extLst>
          </c:dPt>
          <c:cat>
            <c:strRef>
              <c:f>Results!$U$4:$W$4</c:f>
              <c:strCache>
                <c:ptCount val="3"/>
                <c:pt idx="0">
                  <c:v>PV</c:v>
                </c:pt>
                <c:pt idx="1">
                  <c:v>FC</c:v>
                </c:pt>
                <c:pt idx="2">
                  <c:v>Grid</c:v>
                </c:pt>
              </c:strCache>
            </c:strRef>
          </c:cat>
          <c:val>
            <c:numRef>
              <c:f>Results!$U$5:$W$5</c:f>
              <c:numCache>
                <c:formatCode>General</c:formatCode>
                <c:ptCount val="3"/>
                <c:pt idx="0">
                  <c:v>90.6</c:v>
                </c:pt>
                <c:pt idx="1">
                  <c:v>0.77100000000000002</c:v>
                </c:pt>
                <c:pt idx="2">
                  <c:v>8.66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9-4A96-B930-14D322D9C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Results!$C$22</c:f>
              <c:strCache>
                <c:ptCount val="1"/>
                <c:pt idx="0">
                  <c:v>FC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Results!$B$23:$B$34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Results!$C$23:$C$34</c:f>
              <c:numCache>
                <c:formatCode>General</c:formatCode>
                <c:ptCount val="12"/>
                <c:pt idx="0">
                  <c:v>0.50399973600000003</c:v>
                </c:pt>
                <c:pt idx="1">
                  <c:v>0.46000012800000001</c:v>
                </c:pt>
                <c:pt idx="2">
                  <c:v>0.54799989599999999</c:v>
                </c:pt>
                <c:pt idx="3">
                  <c:v>0.50800031999999995</c:v>
                </c:pt>
                <c:pt idx="4">
                  <c:v>0.50199986399999996</c:v>
                </c:pt>
                <c:pt idx="5">
                  <c:v>1.06400016</c:v>
                </c:pt>
                <c:pt idx="6">
                  <c:v>1.1000002799999999</c:v>
                </c:pt>
                <c:pt idx="7">
                  <c:v>1.1160000000000001</c:v>
                </c:pt>
                <c:pt idx="8">
                  <c:v>1.10399976</c:v>
                </c:pt>
                <c:pt idx="9">
                  <c:v>0.53999966399999999</c:v>
                </c:pt>
                <c:pt idx="10">
                  <c:v>0.48599999999999999</c:v>
                </c:pt>
                <c:pt idx="11">
                  <c:v>0.49399963200000002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1-4ABD-88F5-647D80AF9DFD}"/>
            </c:ext>
          </c:extLst>
        </c:ser>
        <c:ser>
          <c:idx val="1"/>
          <c:order val="1"/>
          <c:tx>
            <c:strRef>
              <c:f>Results!$D$22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Results!$B$23:$B$34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Results!$D$23:$D$34</c:f>
              <c:numCache>
                <c:formatCode>General</c:formatCode>
                <c:ptCount val="12"/>
                <c:pt idx="0">
                  <c:v>12.409942320000001</c:v>
                </c:pt>
                <c:pt idx="1">
                  <c:v>13.869065279999999</c:v>
                </c:pt>
                <c:pt idx="2">
                  <c:v>20.664644639999999</c:v>
                </c:pt>
                <c:pt idx="3">
                  <c:v>17.179336800000002</c:v>
                </c:pt>
                <c:pt idx="4">
                  <c:v>13.902450959999999</c:v>
                </c:pt>
                <c:pt idx="5">
                  <c:v>11.3719824</c:v>
                </c:pt>
                <c:pt idx="6">
                  <c:v>13.202860319999999</c:v>
                </c:pt>
                <c:pt idx="7">
                  <c:v>12.831239760000001</c:v>
                </c:pt>
                <c:pt idx="8">
                  <c:v>17.264030399999999</c:v>
                </c:pt>
                <c:pt idx="9">
                  <c:v>20.995032720000001</c:v>
                </c:pt>
                <c:pt idx="10">
                  <c:v>12.2622336</c:v>
                </c:pt>
                <c:pt idx="11">
                  <c:v>13.94625768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1-4ABD-88F5-647D80AF9DFD}"/>
            </c:ext>
          </c:extLst>
        </c:ser>
        <c:ser>
          <c:idx val="2"/>
          <c:order val="2"/>
          <c:tx>
            <c:strRef>
              <c:f>Results!$E$22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Results!$B$23:$B$34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Results!$E$23:$E$34</c:f>
              <c:numCache>
                <c:formatCode>General</c:formatCode>
                <c:ptCount val="12"/>
                <c:pt idx="0">
                  <c:v>45.986141519999997</c:v>
                </c:pt>
                <c:pt idx="1">
                  <c:v>43.326185279999997</c:v>
                </c:pt>
                <c:pt idx="2">
                  <c:v>47.864964720000003</c:v>
                </c:pt>
                <c:pt idx="3">
                  <c:v>43.143796799999997</c:v>
                </c:pt>
                <c:pt idx="4">
                  <c:v>38.160913200000003</c:v>
                </c:pt>
                <c:pt idx="5">
                  <c:v>27.58896</c:v>
                </c:pt>
                <c:pt idx="6">
                  <c:v>26.684199840000002</c:v>
                </c:pt>
                <c:pt idx="7">
                  <c:v>29.014608719999998</c:v>
                </c:pt>
                <c:pt idx="8">
                  <c:v>30.798050400000001</c:v>
                </c:pt>
                <c:pt idx="9">
                  <c:v>37.588769759999998</c:v>
                </c:pt>
                <c:pt idx="10">
                  <c:v>40.302216000000001</c:v>
                </c:pt>
                <c:pt idx="11">
                  <c:v>45.536839919999998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1-4ABD-88F5-647D80AF9DFD}"/>
            </c:ext>
          </c:extLst>
        </c:ser>
        <c:ser>
          <c:idx val="3"/>
          <c:order val="3"/>
          <c:tx>
            <c:strRef>
              <c:f>Results!$F$22</c:f>
              <c:strCache>
                <c:ptCount val="1"/>
                <c:pt idx="0">
                  <c:v>WT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Results!$B$23:$B$34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Results!$F$23:$F$34</c:f>
              <c:numCache>
                <c:formatCode>General</c:formatCode>
                <c:ptCount val="12"/>
                <c:pt idx="0">
                  <c:v>88.793349599999999</c:v>
                </c:pt>
                <c:pt idx="1">
                  <c:v>61.819275840000003</c:v>
                </c:pt>
                <c:pt idx="2">
                  <c:v>69.642149759999995</c:v>
                </c:pt>
                <c:pt idx="3">
                  <c:v>80.216999999999999</c:v>
                </c:pt>
                <c:pt idx="4">
                  <c:v>115.580028</c:v>
                </c:pt>
                <c:pt idx="5">
                  <c:v>166.25440800000001</c:v>
                </c:pt>
                <c:pt idx="6">
                  <c:v>176.0615736</c:v>
                </c:pt>
                <c:pt idx="7">
                  <c:v>156.739968</c:v>
                </c:pt>
                <c:pt idx="8">
                  <c:v>96.606431999999998</c:v>
                </c:pt>
                <c:pt idx="9">
                  <c:v>68.863397520000007</c:v>
                </c:pt>
                <c:pt idx="10">
                  <c:v>74.966040000000007</c:v>
                </c:pt>
                <c:pt idx="11">
                  <c:v>77.445043200000001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1-4ABD-88F5-647D80AF9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6948991"/>
        <c:axId val="956966463"/>
      </c:barChart>
      <c:catAx>
        <c:axId val="95694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966463"/>
        <c:crosses val="autoZero"/>
        <c:auto val="1"/>
        <c:lblAlgn val="ctr"/>
        <c:lblOffset val="100"/>
        <c:noMultiLvlLbl val="0"/>
      </c:catAx>
      <c:valAx>
        <c:axId val="95696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 (MWh)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94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80314960629919"/>
          <c:y val="0.11045362604303509"/>
          <c:w val="0.89019685039370078"/>
          <c:h val="0.69981131356570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Results!$C$37</c:f>
              <c:strCache>
                <c:ptCount val="1"/>
                <c:pt idx="0">
                  <c:v>FC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Results!$B$38:$B$49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Results!$C$38:$C$49</c:f>
              <c:numCache>
                <c:formatCode>General</c:formatCode>
                <c:ptCount val="12"/>
                <c:pt idx="0">
                  <c:v>0.50399973600000003</c:v>
                </c:pt>
                <c:pt idx="1">
                  <c:v>0.46000012800000001</c:v>
                </c:pt>
                <c:pt idx="2">
                  <c:v>0.54799989599999999</c:v>
                </c:pt>
                <c:pt idx="3">
                  <c:v>0.50800031999999995</c:v>
                </c:pt>
                <c:pt idx="4">
                  <c:v>0.50199986399999996</c:v>
                </c:pt>
                <c:pt idx="5">
                  <c:v>1.06400016</c:v>
                </c:pt>
                <c:pt idx="6">
                  <c:v>1.1000002799999999</c:v>
                </c:pt>
                <c:pt idx="7">
                  <c:v>1.1160000000000001</c:v>
                </c:pt>
                <c:pt idx="8">
                  <c:v>1.10399976</c:v>
                </c:pt>
                <c:pt idx="9">
                  <c:v>0.53999966399999999</c:v>
                </c:pt>
                <c:pt idx="10">
                  <c:v>0.48599999999999999</c:v>
                </c:pt>
                <c:pt idx="11">
                  <c:v>0.49399963200000002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6-4D73-877D-C4F8611D85D3}"/>
            </c:ext>
          </c:extLst>
        </c:ser>
        <c:ser>
          <c:idx val="1"/>
          <c:order val="1"/>
          <c:tx>
            <c:strRef>
              <c:f>Results!$D$37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Results!$B$38:$B$49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Results!$D$38:$D$49</c:f>
              <c:numCache>
                <c:formatCode>General</c:formatCode>
                <c:ptCount val="12"/>
                <c:pt idx="0">
                  <c:v>12.40852872</c:v>
                </c:pt>
                <c:pt idx="1">
                  <c:v>13.866834239999999</c:v>
                </c:pt>
                <c:pt idx="2">
                  <c:v>20.659711919999999</c:v>
                </c:pt>
                <c:pt idx="3">
                  <c:v>17.174952000000001</c:v>
                </c:pt>
                <c:pt idx="4">
                  <c:v>13.898544960000001</c:v>
                </c:pt>
                <c:pt idx="5">
                  <c:v>11.368886399999999</c:v>
                </c:pt>
                <c:pt idx="6">
                  <c:v>13.199750399999999</c:v>
                </c:pt>
                <c:pt idx="7">
                  <c:v>12.828687840000001</c:v>
                </c:pt>
                <c:pt idx="8">
                  <c:v>17.260243200000001</c:v>
                </c:pt>
                <c:pt idx="9">
                  <c:v>20.990940720000001</c:v>
                </c:pt>
                <c:pt idx="10">
                  <c:v>12.260181599999999</c:v>
                </c:pt>
                <c:pt idx="11">
                  <c:v>13.944665519999999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6-4D73-877D-C4F8611D85D3}"/>
            </c:ext>
          </c:extLst>
        </c:ser>
        <c:ser>
          <c:idx val="2"/>
          <c:order val="2"/>
          <c:tx>
            <c:strRef>
              <c:f>Results!$E$37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Results!$B$38:$B$49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Results!$E$38:$E$49</c:f>
              <c:numCache>
                <c:formatCode>General</c:formatCode>
                <c:ptCount val="12"/>
                <c:pt idx="0">
                  <c:v>46.041011519999998</c:v>
                </c:pt>
                <c:pt idx="1">
                  <c:v>43.377882239999998</c:v>
                </c:pt>
                <c:pt idx="2">
                  <c:v>47.922081599999999</c:v>
                </c:pt>
                <c:pt idx="3">
                  <c:v>43.195276800000002</c:v>
                </c:pt>
                <c:pt idx="4">
                  <c:v>38.206453439999997</c:v>
                </c:pt>
                <c:pt idx="5">
                  <c:v>27.621885599999999</c:v>
                </c:pt>
                <c:pt idx="6">
                  <c:v>26.716043039999999</c:v>
                </c:pt>
                <c:pt idx="7">
                  <c:v>29.049234479999999</c:v>
                </c:pt>
                <c:pt idx="8">
                  <c:v>30.834799199999999</c:v>
                </c:pt>
                <c:pt idx="9">
                  <c:v>37.633618079999998</c:v>
                </c:pt>
                <c:pt idx="10">
                  <c:v>40.350312000000002</c:v>
                </c:pt>
                <c:pt idx="11">
                  <c:v>45.591181679999998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86-4D73-877D-C4F8611D85D3}"/>
            </c:ext>
          </c:extLst>
        </c:ser>
        <c:ser>
          <c:idx val="3"/>
          <c:order val="3"/>
          <c:tx>
            <c:strRef>
              <c:f>Results!$F$37</c:f>
              <c:strCache>
                <c:ptCount val="1"/>
                <c:pt idx="0">
                  <c:v>WT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Results!$B$38:$B$49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Results!$F$38:$F$49</c:f>
              <c:numCache>
                <c:formatCode>General</c:formatCode>
                <c:ptCount val="12"/>
                <c:pt idx="0">
                  <c:v>88.793349599999999</c:v>
                </c:pt>
                <c:pt idx="1">
                  <c:v>61.819275840000003</c:v>
                </c:pt>
                <c:pt idx="2">
                  <c:v>69.642149759999995</c:v>
                </c:pt>
                <c:pt idx="3">
                  <c:v>80.216999999999999</c:v>
                </c:pt>
                <c:pt idx="4">
                  <c:v>115.580028</c:v>
                </c:pt>
                <c:pt idx="5">
                  <c:v>166.25440800000001</c:v>
                </c:pt>
                <c:pt idx="6">
                  <c:v>176.0615736</c:v>
                </c:pt>
                <c:pt idx="7">
                  <c:v>156.739968</c:v>
                </c:pt>
                <c:pt idx="8">
                  <c:v>96.606431999999998</c:v>
                </c:pt>
                <c:pt idx="9">
                  <c:v>68.863397520000007</c:v>
                </c:pt>
                <c:pt idx="10">
                  <c:v>74.966040000000007</c:v>
                </c:pt>
                <c:pt idx="11">
                  <c:v>77.445043200000001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86-4D73-877D-C4F8611D8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7456927"/>
        <c:axId val="1117457759"/>
      </c:barChart>
      <c:catAx>
        <c:axId val="111745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57759"/>
        <c:crosses val="autoZero"/>
        <c:auto val="1"/>
        <c:lblAlgn val="ctr"/>
        <c:lblOffset val="100"/>
        <c:noMultiLvlLbl val="0"/>
      </c:catAx>
      <c:valAx>
        <c:axId val="11174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5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Results!$C$53</c:f>
              <c:strCache>
                <c:ptCount val="1"/>
                <c:pt idx="0">
                  <c:v>FC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Results!$B$54:$B$65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Results!$C$54:$C$65</c:f>
              <c:numCache>
                <c:formatCode>General</c:formatCode>
                <c:ptCount val="12"/>
                <c:pt idx="0">
                  <c:v>0.53799979200000003</c:v>
                </c:pt>
                <c:pt idx="1">
                  <c:v>0.52000031999999996</c:v>
                </c:pt>
                <c:pt idx="2">
                  <c:v>0.59000018399999998</c:v>
                </c:pt>
                <c:pt idx="3">
                  <c:v>0.55200024000000003</c:v>
                </c:pt>
                <c:pt idx="4">
                  <c:v>0.53000030399999998</c:v>
                </c:pt>
                <c:pt idx="5">
                  <c:v>1.06400016</c:v>
                </c:pt>
                <c:pt idx="6">
                  <c:v>1.1000002799999999</c:v>
                </c:pt>
                <c:pt idx="7">
                  <c:v>1.1160000000000001</c:v>
                </c:pt>
                <c:pt idx="8">
                  <c:v>1.10399976</c:v>
                </c:pt>
                <c:pt idx="9">
                  <c:v>0.58399982399999995</c:v>
                </c:pt>
                <c:pt idx="10">
                  <c:v>0.54599975999999995</c:v>
                </c:pt>
                <c:pt idx="11">
                  <c:v>0.55400025600000002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5-490A-8EBE-8AD7DF7FDE37}"/>
            </c:ext>
          </c:extLst>
        </c:ser>
        <c:ser>
          <c:idx val="1"/>
          <c:order val="1"/>
          <c:tx>
            <c:strRef>
              <c:f>Results!$D$53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Results!$B$54:$B$65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Results!$D$54:$D$65</c:f>
              <c:numCache>
                <c:formatCode>General</c:formatCode>
                <c:ptCount val="12"/>
                <c:pt idx="0">
                  <c:v>5.7430327200000004</c:v>
                </c:pt>
                <c:pt idx="1">
                  <c:v>9.0827183999999992</c:v>
                </c:pt>
                <c:pt idx="2">
                  <c:v>23.335240079999998</c:v>
                </c:pt>
                <c:pt idx="3">
                  <c:v>16.600031999999999</c:v>
                </c:pt>
                <c:pt idx="4">
                  <c:v>8.7173364000000007</c:v>
                </c:pt>
                <c:pt idx="5">
                  <c:v>6.1425036000000004</c:v>
                </c:pt>
                <c:pt idx="6">
                  <c:v>5.9418763920000002</c:v>
                </c:pt>
                <c:pt idx="7">
                  <c:v>7.1502402719999996</c:v>
                </c:pt>
                <c:pt idx="8">
                  <c:v>12.1021848</c:v>
                </c:pt>
                <c:pt idx="9">
                  <c:v>21.69335856</c:v>
                </c:pt>
                <c:pt idx="10">
                  <c:v>6.7655592000000002</c:v>
                </c:pt>
                <c:pt idx="11">
                  <c:v>8.5329955200000001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5-490A-8EBE-8AD7DF7FDE37}"/>
            </c:ext>
          </c:extLst>
        </c:ser>
        <c:ser>
          <c:idx val="2"/>
          <c:order val="2"/>
          <c:tx>
            <c:strRef>
              <c:f>Results!$E$53</c:f>
              <c:strCache>
                <c:ptCount val="1"/>
                <c:pt idx="0">
                  <c:v>WT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Results!$B$54:$B$65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Results!$E$54:$E$65</c:f>
              <c:numCache>
                <c:formatCode>General</c:formatCode>
                <c:ptCount val="12"/>
                <c:pt idx="0">
                  <c:v>88.793349599999999</c:v>
                </c:pt>
                <c:pt idx="1">
                  <c:v>61.819275840000003</c:v>
                </c:pt>
                <c:pt idx="2">
                  <c:v>69.642149759999995</c:v>
                </c:pt>
                <c:pt idx="3">
                  <c:v>80.216999999999999</c:v>
                </c:pt>
                <c:pt idx="4">
                  <c:v>115.580028</c:v>
                </c:pt>
                <c:pt idx="5">
                  <c:v>166.25440800000001</c:v>
                </c:pt>
                <c:pt idx="6">
                  <c:v>176.0615736</c:v>
                </c:pt>
                <c:pt idx="7">
                  <c:v>156.739968</c:v>
                </c:pt>
                <c:pt idx="8">
                  <c:v>96.606431999999998</c:v>
                </c:pt>
                <c:pt idx="9">
                  <c:v>68.863397520000007</c:v>
                </c:pt>
                <c:pt idx="10">
                  <c:v>74.966040000000007</c:v>
                </c:pt>
                <c:pt idx="11">
                  <c:v>77.445043200000001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05-490A-8EBE-8AD7DF7FD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1721375"/>
        <c:axId val="731720959"/>
      </c:barChart>
      <c:catAx>
        <c:axId val="73172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20959"/>
        <c:crosses val="autoZero"/>
        <c:auto val="1"/>
        <c:lblAlgn val="ctr"/>
        <c:lblOffset val="100"/>
        <c:noMultiLvlLbl val="0"/>
      </c:catAx>
      <c:valAx>
        <c:axId val="73172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2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Results!$C$69</c:f>
              <c:strCache>
                <c:ptCount val="1"/>
                <c:pt idx="0">
                  <c:v>FC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Results!$B$70:$B$81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Results!$C$70:$C$81</c:f>
              <c:numCache>
                <c:formatCode>General</c:formatCode>
                <c:ptCount val="12"/>
                <c:pt idx="0">
                  <c:v>0.52399994400000005</c:v>
                </c:pt>
                <c:pt idx="1">
                  <c:v>0.46800028799999999</c:v>
                </c:pt>
                <c:pt idx="2">
                  <c:v>0.54400015199999996</c:v>
                </c:pt>
                <c:pt idx="3">
                  <c:v>0.51799967999999996</c:v>
                </c:pt>
                <c:pt idx="4">
                  <c:v>0.54999976799999994</c:v>
                </c:pt>
                <c:pt idx="5">
                  <c:v>1.26</c:v>
                </c:pt>
                <c:pt idx="6">
                  <c:v>1.302</c:v>
                </c:pt>
                <c:pt idx="7">
                  <c:v>1.302</c:v>
                </c:pt>
                <c:pt idx="8">
                  <c:v>1.26</c:v>
                </c:pt>
                <c:pt idx="9">
                  <c:v>0.57199984800000003</c:v>
                </c:pt>
                <c:pt idx="10">
                  <c:v>0.51400007999999997</c:v>
                </c:pt>
                <c:pt idx="11">
                  <c:v>0.53599991999999996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6-46C7-BCAE-8336D785759F}"/>
            </c:ext>
          </c:extLst>
        </c:ser>
        <c:ser>
          <c:idx val="1"/>
          <c:order val="1"/>
          <c:tx>
            <c:strRef>
              <c:f>Results!$D$69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Results!$B$70:$B$81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Results!$D$70:$D$81</c:f>
              <c:numCache>
                <c:formatCode>General</c:formatCode>
                <c:ptCount val="12"/>
                <c:pt idx="0">
                  <c:v>0.60326793599999995</c:v>
                </c:pt>
                <c:pt idx="1">
                  <c:v>0.52211913600000004</c:v>
                </c:pt>
                <c:pt idx="2">
                  <c:v>2.381099088</c:v>
                </c:pt>
                <c:pt idx="3">
                  <c:v>2.5233580799999999</c:v>
                </c:pt>
                <c:pt idx="4">
                  <c:v>7.7442364799999996</c:v>
                </c:pt>
                <c:pt idx="5">
                  <c:v>17.1404712</c:v>
                </c:pt>
                <c:pt idx="6">
                  <c:v>22.922989680000001</c:v>
                </c:pt>
                <c:pt idx="7">
                  <c:v>19.968513600000001</c:v>
                </c:pt>
                <c:pt idx="8">
                  <c:v>18.715600800000001</c:v>
                </c:pt>
                <c:pt idx="9">
                  <c:v>8.4563784000000002</c:v>
                </c:pt>
                <c:pt idx="10">
                  <c:v>2.65425048</c:v>
                </c:pt>
                <c:pt idx="11">
                  <c:v>1.4320489679999999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6-46C7-BCAE-8336D785759F}"/>
            </c:ext>
          </c:extLst>
        </c:ser>
        <c:ser>
          <c:idx val="2"/>
          <c:order val="2"/>
          <c:tx>
            <c:strRef>
              <c:f>Results!$E$69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Results!$B$70:$B$81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Results!$E$70:$E$81</c:f>
              <c:numCache>
                <c:formatCode>General</c:formatCode>
                <c:ptCount val="12"/>
                <c:pt idx="0">
                  <c:v>110.8122528</c:v>
                </c:pt>
                <c:pt idx="1">
                  <c:v>104.402592</c:v>
                </c:pt>
                <c:pt idx="2">
                  <c:v>115.33964159999999</c:v>
                </c:pt>
                <c:pt idx="3">
                  <c:v>103.963104</c:v>
                </c:pt>
                <c:pt idx="4">
                  <c:v>91.955870399999995</c:v>
                </c:pt>
                <c:pt idx="5">
                  <c:v>66.480796799999993</c:v>
                </c:pt>
                <c:pt idx="6">
                  <c:v>64.300601760000006</c:v>
                </c:pt>
                <c:pt idx="7">
                  <c:v>69.916164960000003</c:v>
                </c:pt>
                <c:pt idx="8">
                  <c:v>74.213712000000001</c:v>
                </c:pt>
                <c:pt idx="9">
                  <c:v>90.577238399999999</c:v>
                </c:pt>
                <c:pt idx="10">
                  <c:v>97.115759999999995</c:v>
                </c:pt>
                <c:pt idx="11">
                  <c:v>109.729584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D6-46C7-BCAE-8336D7857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7457343"/>
        <c:axId val="1117454431"/>
      </c:barChart>
      <c:catAx>
        <c:axId val="111745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54431"/>
        <c:crosses val="autoZero"/>
        <c:auto val="1"/>
        <c:lblAlgn val="ctr"/>
        <c:lblOffset val="100"/>
        <c:noMultiLvlLbl val="0"/>
      </c:catAx>
      <c:valAx>
        <c:axId val="111745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5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Results!$B$107</c:f>
              <c:strCache>
                <c:ptCount val="1"/>
                <c:pt idx="0">
                  <c:v>Capital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Results!$C$106:$I$106</c:f>
              <c:strCache>
                <c:ptCount val="7"/>
                <c:pt idx="0">
                  <c:v>PV</c:v>
                </c:pt>
                <c:pt idx="1">
                  <c:v>WT</c:v>
                </c:pt>
                <c:pt idx="2">
                  <c:v>FC</c:v>
                </c:pt>
                <c:pt idx="3">
                  <c:v>Electrolyzer</c:v>
                </c:pt>
                <c:pt idx="4">
                  <c:v>Grid</c:v>
                </c:pt>
                <c:pt idx="5">
                  <c:v>HT</c:v>
                </c:pt>
                <c:pt idx="6">
                  <c:v> Converter</c:v>
                </c:pt>
              </c:strCache>
            </c:strRef>
          </c:cat>
          <c:val>
            <c:numRef>
              <c:f>Results!$C$107:$I$107</c:f>
              <c:numCache>
                <c:formatCode>General</c:formatCode>
                <c:ptCount val="7"/>
                <c:pt idx="0">
                  <c:v>158451.28575099999</c:v>
                </c:pt>
                <c:pt idx="1">
                  <c:v>315000</c:v>
                </c:pt>
                <c:pt idx="2">
                  <c:v>6000</c:v>
                </c:pt>
                <c:pt idx="3">
                  <c:v>200000</c:v>
                </c:pt>
                <c:pt idx="4">
                  <c:v>0</c:v>
                </c:pt>
                <c:pt idx="5">
                  <c:v>11000</c:v>
                </c:pt>
                <c:pt idx="6">
                  <c:v>54656.974542999997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5-4AD6-A66B-01555F16C8A2}"/>
            </c:ext>
          </c:extLst>
        </c:ser>
        <c:ser>
          <c:idx val="1"/>
          <c:order val="1"/>
          <c:tx>
            <c:strRef>
              <c:f>Results!$B$108</c:f>
              <c:strCache>
                <c:ptCount val="1"/>
                <c:pt idx="0">
                  <c:v>Operating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Results!$C$106:$I$106</c:f>
              <c:strCache>
                <c:ptCount val="7"/>
                <c:pt idx="0">
                  <c:v>PV</c:v>
                </c:pt>
                <c:pt idx="1">
                  <c:v>WT</c:v>
                </c:pt>
                <c:pt idx="2">
                  <c:v>FC</c:v>
                </c:pt>
                <c:pt idx="3">
                  <c:v>Electrolyzer</c:v>
                </c:pt>
                <c:pt idx="4">
                  <c:v>Grid</c:v>
                </c:pt>
                <c:pt idx="5">
                  <c:v>HT</c:v>
                </c:pt>
                <c:pt idx="6">
                  <c:v> Converter</c:v>
                </c:pt>
              </c:strCache>
            </c:strRef>
          </c:cat>
          <c:val>
            <c:numRef>
              <c:f>Results!$C$108:$I$108</c:f>
              <c:numCache>
                <c:formatCode>General</c:formatCode>
                <c:ptCount val="7"/>
                <c:pt idx="0">
                  <c:v>89282.435515000005</c:v>
                </c:pt>
                <c:pt idx="1">
                  <c:v>71593.746715000001</c:v>
                </c:pt>
                <c:pt idx="2">
                  <c:v>1218.684667</c:v>
                </c:pt>
                <c:pt idx="3">
                  <c:v>20661.975961</c:v>
                </c:pt>
                <c:pt idx="4">
                  <c:v>-490132.48009000003</c:v>
                </c:pt>
                <c:pt idx="5">
                  <c:v>4545.634712</c:v>
                </c:pt>
                <c:pt idx="6">
                  <c:v>22586.421886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65-4AD6-A66B-01555F16C8A2}"/>
            </c:ext>
          </c:extLst>
        </c:ser>
        <c:ser>
          <c:idx val="2"/>
          <c:order val="2"/>
          <c:tx>
            <c:strRef>
              <c:f>Results!$B$109</c:f>
              <c:strCache>
                <c:ptCount val="1"/>
                <c:pt idx="0">
                  <c:v>Replacement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Results!$C$106:$I$106</c:f>
              <c:strCache>
                <c:ptCount val="7"/>
                <c:pt idx="0">
                  <c:v>PV</c:v>
                </c:pt>
                <c:pt idx="1">
                  <c:v>WT</c:v>
                </c:pt>
                <c:pt idx="2">
                  <c:v>FC</c:v>
                </c:pt>
                <c:pt idx="3">
                  <c:v>Electrolyzer</c:v>
                </c:pt>
                <c:pt idx="4">
                  <c:v>Grid</c:v>
                </c:pt>
                <c:pt idx="5">
                  <c:v>HT</c:v>
                </c:pt>
                <c:pt idx="6">
                  <c:v> Converter</c:v>
                </c:pt>
              </c:strCache>
            </c:strRef>
          </c:cat>
          <c:val>
            <c:numRef>
              <c:f>Results!$C$109:$I$109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5163.0250379999998</c:v>
                </c:pt>
                <c:pt idx="3">
                  <c:v>209476.06766</c:v>
                </c:pt>
                <c:pt idx="4">
                  <c:v>0</c:v>
                </c:pt>
                <c:pt idx="5">
                  <c:v>0</c:v>
                </c:pt>
                <c:pt idx="6">
                  <c:v>57246.640486999997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65-4AD6-A66B-01555F16C8A2}"/>
            </c:ext>
          </c:extLst>
        </c:ser>
        <c:ser>
          <c:idx val="3"/>
          <c:order val="3"/>
          <c:tx>
            <c:strRef>
              <c:f>Results!$B$110</c:f>
              <c:strCache>
                <c:ptCount val="1"/>
                <c:pt idx="0">
                  <c:v>Salvage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Results!$C$106:$I$106</c:f>
              <c:strCache>
                <c:ptCount val="7"/>
                <c:pt idx="0">
                  <c:v>PV</c:v>
                </c:pt>
                <c:pt idx="1">
                  <c:v>WT</c:v>
                </c:pt>
                <c:pt idx="2">
                  <c:v>FC</c:v>
                </c:pt>
                <c:pt idx="3">
                  <c:v>Electrolyzer</c:v>
                </c:pt>
                <c:pt idx="4">
                  <c:v>Grid</c:v>
                </c:pt>
                <c:pt idx="5">
                  <c:v>HT</c:v>
                </c:pt>
                <c:pt idx="6">
                  <c:v> Converter</c:v>
                </c:pt>
              </c:strCache>
            </c:strRef>
          </c:cat>
          <c:val>
            <c:numRef>
              <c:f>Results!$C$110:$I$110</c:f>
              <c:numCache>
                <c:formatCode>General</c:formatCode>
                <c:ptCount val="7"/>
                <c:pt idx="0">
                  <c:v>-33707.896562000002</c:v>
                </c:pt>
                <c:pt idx="1">
                  <c:v>0</c:v>
                </c:pt>
                <c:pt idx="2">
                  <c:v>-405.55358999999999</c:v>
                </c:pt>
                <c:pt idx="3">
                  <c:v>-141822.333185</c:v>
                </c:pt>
                <c:pt idx="4">
                  <c:v>0</c:v>
                </c:pt>
                <c:pt idx="5">
                  <c:v>0</c:v>
                </c:pt>
                <c:pt idx="6">
                  <c:v>-38757.898271999999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65-4AD6-A66B-01555F16C8A2}"/>
            </c:ext>
          </c:extLst>
        </c:ser>
        <c:ser>
          <c:idx val="4"/>
          <c:order val="4"/>
          <c:tx>
            <c:strRef>
              <c:f>Results!$B$111</c:f>
              <c:strCache>
                <c:ptCount val="1"/>
                <c:pt idx="0">
                  <c:v>Resource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Results!$C$106:$I$106</c:f>
              <c:strCache>
                <c:ptCount val="7"/>
                <c:pt idx="0">
                  <c:v>PV</c:v>
                </c:pt>
                <c:pt idx="1">
                  <c:v>WT</c:v>
                </c:pt>
                <c:pt idx="2">
                  <c:v>FC</c:v>
                </c:pt>
                <c:pt idx="3">
                  <c:v>Electrolyzer</c:v>
                </c:pt>
                <c:pt idx="4">
                  <c:v>Grid</c:v>
                </c:pt>
                <c:pt idx="5">
                  <c:v>HT</c:v>
                </c:pt>
                <c:pt idx="6">
                  <c:v> Converter</c:v>
                </c:pt>
              </c:strCache>
            </c:strRef>
          </c:cat>
          <c:val>
            <c:numRef>
              <c:f>Results!$C$111:$I$111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65-4AD6-A66B-01555F16C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3264255"/>
        <c:axId val="1723258847"/>
      </c:barChart>
      <c:catAx>
        <c:axId val="172326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258847"/>
        <c:crosses val="autoZero"/>
        <c:auto val="1"/>
        <c:lblAlgn val="ctr"/>
        <c:lblOffset val="100"/>
        <c:noMultiLvlLbl val="0"/>
      </c:catAx>
      <c:valAx>
        <c:axId val="172325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r>
                  <a:rPr lang="en-US" baseline="0"/>
                  <a:t> in USD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26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5</xdr:row>
      <xdr:rowOff>90488</xdr:rowOff>
    </xdr:from>
    <xdr:to>
      <xdr:col>7</xdr:col>
      <xdr:colOff>295275</xdr:colOff>
      <xdr:row>16</xdr:row>
      <xdr:rowOff>142876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5181A2-6350-4FDB-A985-639ABB1A4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</xdr:colOff>
      <xdr:row>5</xdr:row>
      <xdr:rowOff>138112</xdr:rowOff>
    </xdr:from>
    <xdr:to>
      <xdr:col>13</xdr:col>
      <xdr:colOff>190500</xdr:colOff>
      <xdr:row>17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39712C-0D93-45C5-B5ED-30EE6963D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314326</xdr:colOff>
      <xdr:row>5</xdr:row>
      <xdr:rowOff>185736</xdr:rowOff>
    </xdr:from>
    <xdr:to>
      <xdr:col>18</xdr:col>
      <xdr:colOff>314325</xdr:colOff>
      <xdr:row>16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7A1507-9C84-4631-ABF3-BAEE6DBE6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</xdr:row>
      <xdr:rowOff>90487</xdr:rowOff>
    </xdr:from>
    <xdr:to>
      <xdr:col>24</xdr:col>
      <xdr:colOff>38099</xdr:colOff>
      <xdr:row>15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4B98715-832F-48EB-9735-B1C01AE42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209550</xdr:colOff>
      <xdr:row>20</xdr:row>
      <xdr:rowOff>166687</xdr:rowOff>
    </xdr:from>
    <xdr:to>
      <xdr:col>13</xdr:col>
      <xdr:colOff>514350</xdr:colOff>
      <xdr:row>35</xdr:row>
      <xdr:rowOff>33337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008D612-A546-4F99-8A2F-9B32D0EF5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323850</xdr:colOff>
      <xdr:row>35</xdr:row>
      <xdr:rowOff>138112</xdr:rowOff>
    </xdr:from>
    <xdr:to>
      <xdr:col>14</xdr:col>
      <xdr:colOff>19050</xdr:colOff>
      <xdr:row>48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701F156-0E48-4F1E-A7F9-7BCBDA82F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104775</xdr:colOff>
      <xdr:row>51</xdr:row>
      <xdr:rowOff>100012</xdr:rowOff>
    </xdr:from>
    <xdr:to>
      <xdr:col>13</xdr:col>
      <xdr:colOff>409575</xdr:colOff>
      <xdr:row>64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66474D7-B1A8-41F1-B7AB-81F7C337A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19050</xdr:colOff>
      <xdr:row>67</xdr:row>
      <xdr:rowOff>61912</xdr:rowOff>
    </xdr:from>
    <xdr:to>
      <xdr:col>13</xdr:col>
      <xdr:colOff>323850</xdr:colOff>
      <xdr:row>81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837B36C-AFF2-4873-A7A7-179799BE0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295275</xdr:colOff>
      <xdr:row>103</xdr:row>
      <xdr:rowOff>176212</xdr:rowOff>
    </xdr:from>
    <xdr:to>
      <xdr:col>18</xdr:col>
      <xdr:colOff>466725</xdr:colOff>
      <xdr:row>115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126ACD-30FF-4FFE-9054-1186DE016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533400</xdr:colOff>
      <xdr:row>116</xdr:row>
      <xdr:rowOff>119062</xdr:rowOff>
    </xdr:from>
    <xdr:to>
      <xdr:col>20</xdr:col>
      <xdr:colOff>600075</xdr:colOff>
      <xdr:row>129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86C488-4844-49CA-AB58-3026532A4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409575</xdr:colOff>
      <xdr:row>130</xdr:row>
      <xdr:rowOff>109537</xdr:rowOff>
    </xdr:from>
    <xdr:to>
      <xdr:col>21</xdr:col>
      <xdr:colOff>238125</xdr:colOff>
      <xdr:row>142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1287C3-A57E-4318-BBEF-5EF3AF71B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123825</xdr:colOff>
      <xdr:row>144</xdr:row>
      <xdr:rowOff>47624</xdr:rowOff>
    </xdr:from>
    <xdr:to>
      <xdr:col>21</xdr:col>
      <xdr:colOff>523875</xdr:colOff>
      <xdr:row>156</xdr:row>
      <xdr:rowOff>42861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E74305-72E7-46CF-B9BE-7D7043BB9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63500</xdr:colOff>
      <xdr:row>159</xdr:row>
      <xdr:rowOff>100012</xdr:rowOff>
    </xdr:from>
    <xdr:to>
      <xdr:col>16</xdr:col>
      <xdr:colOff>190500</xdr:colOff>
      <xdr:row>172</xdr:row>
      <xdr:rowOff>33337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56F8DC6-A7DA-4B6E-85FF-444F95BE5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504823</xdr:colOff>
      <xdr:row>88</xdr:row>
      <xdr:rowOff>147637</xdr:rowOff>
    </xdr:from>
    <xdr:to>
      <xdr:col>16</xdr:col>
      <xdr:colOff>257174</xdr:colOff>
      <xdr:row>100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65D12C5-6B7E-44FB-AD9D-F8F65BBD5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264583</xdr:colOff>
      <xdr:row>179</xdr:row>
      <xdr:rowOff>131233</xdr:rowOff>
    </xdr:from>
    <xdr:to>
      <xdr:col>14</xdr:col>
      <xdr:colOff>539750</xdr:colOff>
      <xdr:row>187</xdr:row>
      <xdr:rowOff>112183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199F9D7-7F13-4BA2-B564-2521B9A85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</xdr:row>
      <xdr:rowOff>119062</xdr:rowOff>
    </xdr:from>
    <xdr:to>
      <xdr:col>12</xdr:col>
      <xdr:colOff>142875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0F534D-8627-472D-B90C-987407504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371475</xdr:colOff>
      <xdr:row>21</xdr:row>
      <xdr:rowOff>42862</xdr:rowOff>
    </xdr:from>
    <xdr:to>
      <xdr:col>12</xdr:col>
      <xdr:colOff>66675</xdr:colOff>
      <xdr:row>35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96B2DC-1275-4E72-B390-5029408DA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39</xdr:row>
      <xdr:rowOff>80962</xdr:rowOff>
    </xdr:from>
    <xdr:to>
      <xdr:col>12</xdr:col>
      <xdr:colOff>304800</xdr:colOff>
      <xdr:row>52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B09CDB-39B5-4B1E-A057-2AD6B0272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466725</xdr:colOff>
      <xdr:row>61</xdr:row>
      <xdr:rowOff>147637</xdr:rowOff>
    </xdr:from>
    <xdr:to>
      <xdr:col>13</xdr:col>
      <xdr:colOff>161925</xdr:colOff>
      <xdr:row>76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223F49-26B0-48E6-8B75-CFE3F4C4C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257175</xdr:colOff>
      <xdr:row>114</xdr:row>
      <xdr:rowOff>80962</xdr:rowOff>
    </xdr:from>
    <xdr:to>
      <xdr:col>11</xdr:col>
      <xdr:colOff>561975</xdr:colOff>
      <xdr:row>128</xdr:row>
      <xdr:rowOff>138112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6CB9CB-CCEC-42DE-9C9A-185D00821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C094B-912D-4B04-9EA3-B8B89D6616AB}">
  <dimension ref="A2:AF185"/>
  <sheetViews>
    <sheetView tabSelected="1" topLeftCell="A169" zoomScale="90" zoomScaleNormal="90" workbookViewId="0">
      <selection activeCell="R183" sqref="R183"/>
    </sheetView>
  </sheetViews>
  <sheetFormatPr defaultRowHeight="15" x14ac:dyDescent="0.25"/>
  <cols>
    <col min="4" max="4" width="10.28515625" customWidth="1"/>
    <col min="27" max="27" width="14.5703125" bestFit="1" customWidth="1"/>
    <col min="28" max="28" width="23.140625" bestFit="1" customWidth="1"/>
    <col min="29" max="29" width="12" bestFit="1" customWidth="1"/>
    <col min="30" max="30" width="15.42578125" bestFit="1" customWidth="1"/>
    <col min="31" max="31" width="11.140625" bestFit="1" customWidth="1"/>
    <col min="32" max="32" width="7.85546875" bestFit="1" customWidth="1"/>
  </cols>
  <sheetData>
    <row r="2" spans="1:23" s="11" customFormat="1" ht="15.75" thickBot="1" x14ac:dyDescent="0.3">
      <c r="A2" s="59" t="s">
        <v>0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1"/>
    </row>
    <row r="3" spans="1:23" ht="21" customHeight="1" x14ac:dyDescent="0.25">
      <c r="D3" s="56" t="s">
        <v>1</v>
      </c>
      <c r="E3" s="57"/>
      <c r="F3" s="57"/>
      <c r="G3" s="58"/>
      <c r="J3" s="56" t="s">
        <v>2</v>
      </c>
      <c r="K3" s="57"/>
      <c r="L3" s="57"/>
      <c r="M3" s="58"/>
      <c r="O3" s="56" t="s">
        <v>3</v>
      </c>
      <c r="P3" s="57"/>
      <c r="Q3" s="57"/>
      <c r="R3" s="58"/>
      <c r="T3" s="56" t="s">
        <v>9</v>
      </c>
      <c r="U3" s="57"/>
      <c r="V3" s="57"/>
      <c r="W3" s="58"/>
    </row>
    <row r="4" spans="1:23" x14ac:dyDescent="0.25">
      <c r="D4" s="5" t="s">
        <v>5</v>
      </c>
      <c r="E4" s="6" t="s">
        <v>6</v>
      </c>
      <c r="F4" s="6" t="s">
        <v>7</v>
      </c>
      <c r="G4" s="7" t="s">
        <v>8</v>
      </c>
      <c r="J4" s="5" t="s">
        <v>5</v>
      </c>
      <c r="K4" s="6" t="s">
        <v>6</v>
      </c>
      <c r="L4" s="6" t="s">
        <v>7</v>
      </c>
      <c r="M4" s="7" t="s">
        <v>8</v>
      </c>
      <c r="O4" s="5"/>
      <c r="P4" s="6" t="s">
        <v>6</v>
      </c>
      <c r="Q4" s="6" t="s">
        <v>7</v>
      </c>
      <c r="R4" s="7" t="s">
        <v>8</v>
      </c>
      <c r="T4" s="5"/>
      <c r="U4" s="6" t="s">
        <v>5</v>
      </c>
      <c r="V4" s="6" t="s">
        <v>7</v>
      </c>
      <c r="W4" s="7" t="s">
        <v>8</v>
      </c>
    </row>
    <row r="5" spans="1:23" ht="15.75" thickBot="1" x14ac:dyDescent="0.3">
      <c r="D5" s="8">
        <v>24.3</v>
      </c>
      <c r="E5" s="2">
        <v>65.7</v>
      </c>
      <c r="F5" s="2">
        <v>0.44900000000000001</v>
      </c>
      <c r="G5" s="9">
        <v>9.58</v>
      </c>
      <c r="J5" s="8">
        <v>24.3</v>
      </c>
      <c r="K5" s="2">
        <v>65.7</v>
      </c>
      <c r="L5" s="2">
        <v>0.44900000000000001</v>
      </c>
      <c r="M5" s="9">
        <v>9.58</v>
      </c>
      <c r="O5" s="8"/>
      <c r="P5" s="2">
        <v>89.8</v>
      </c>
      <c r="Q5" s="2">
        <v>0.64100000000000001</v>
      </c>
      <c r="R5" s="9">
        <v>9.6</v>
      </c>
      <c r="T5" s="8"/>
      <c r="U5" s="2">
        <v>90.6</v>
      </c>
      <c r="V5" s="2">
        <v>0.77100000000000002</v>
      </c>
      <c r="W5" s="9">
        <v>8.66</v>
      </c>
    </row>
    <row r="7" spans="1:23" x14ac:dyDescent="0.25">
      <c r="N7" s="1"/>
    </row>
    <row r="8" spans="1:23" x14ac:dyDescent="0.25">
      <c r="N8" s="3"/>
    </row>
    <row r="19" spans="2:19" s="10" customFormat="1" x14ac:dyDescent="0.25">
      <c r="H19" s="62" t="s">
        <v>10</v>
      </c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4"/>
    </row>
    <row r="21" spans="2:19" ht="15.75" thickBot="1" x14ac:dyDescent="0.3">
      <c r="C21" s="54" t="s">
        <v>1</v>
      </c>
      <c r="D21" s="54"/>
      <c r="E21" s="54"/>
    </row>
    <row r="22" spans="2:19" x14ac:dyDescent="0.25">
      <c r="B22" s="12"/>
      <c r="C22" s="13" t="s">
        <v>7</v>
      </c>
      <c r="D22" s="13" t="s">
        <v>8</v>
      </c>
      <c r="E22" s="13" t="s">
        <v>5</v>
      </c>
      <c r="F22" s="14" t="s">
        <v>6</v>
      </c>
    </row>
    <row r="23" spans="2:19" x14ac:dyDescent="0.25">
      <c r="B23" s="5" t="s">
        <v>11</v>
      </c>
      <c r="C23" s="6">
        <v>0.50399973600000003</v>
      </c>
      <c r="D23" s="6">
        <v>12.409942320000001</v>
      </c>
      <c r="E23" s="6">
        <v>45.986141519999997</v>
      </c>
      <c r="F23" s="7">
        <v>88.793349599999999</v>
      </c>
    </row>
    <row r="24" spans="2:19" x14ac:dyDescent="0.25">
      <c r="B24" s="5" t="s">
        <v>22</v>
      </c>
      <c r="C24" s="6">
        <v>0.46000012800000001</v>
      </c>
      <c r="D24" s="6">
        <v>13.869065279999999</v>
      </c>
      <c r="E24" s="6">
        <v>43.326185279999997</v>
      </c>
      <c r="F24" s="7">
        <v>61.819275840000003</v>
      </c>
    </row>
    <row r="25" spans="2:19" x14ac:dyDescent="0.25">
      <c r="B25" s="5" t="s">
        <v>12</v>
      </c>
      <c r="C25" s="6">
        <v>0.54799989599999999</v>
      </c>
      <c r="D25" s="6">
        <v>20.664644639999999</v>
      </c>
      <c r="E25" s="6">
        <v>47.864964720000003</v>
      </c>
      <c r="F25" s="7">
        <v>69.642149759999995</v>
      </c>
    </row>
    <row r="26" spans="2:19" x14ac:dyDescent="0.25">
      <c r="B26" s="5" t="s">
        <v>13</v>
      </c>
      <c r="C26" s="6">
        <v>0.50800031999999995</v>
      </c>
      <c r="D26" s="6">
        <v>17.179336800000002</v>
      </c>
      <c r="E26" s="6">
        <v>43.143796799999997</v>
      </c>
      <c r="F26" s="7">
        <v>80.216999999999999</v>
      </c>
    </row>
    <row r="27" spans="2:19" x14ac:dyDescent="0.25">
      <c r="B27" s="5" t="s">
        <v>14</v>
      </c>
      <c r="C27" s="6">
        <v>0.50199986399999996</v>
      </c>
      <c r="D27" s="6">
        <v>13.902450959999999</v>
      </c>
      <c r="E27" s="6">
        <v>38.160913200000003</v>
      </c>
      <c r="F27" s="7">
        <v>115.580028</v>
      </c>
    </row>
    <row r="28" spans="2:19" x14ac:dyDescent="0.25">
      <c r="B28" s="5" t="s">
        <v>15</v>
      </c>
      <c r="C28" s="6">
        <v>1.06400016</v>
      </c>
      <c r="D28" s="6">
        <v>11.3719824</v>
      </c>
      <c r="E28" s="6">
        <v>27.58896</v>
      </c>
      <c r="F28" s="7">
        <v>166.25440800000001</v>
      </c>
    </row>
    <row r="29" spans="2:19" x14ac:dyDescent="0.25">
      <c r="B29" s="5" t="s">
        <v>16</v>
      </c>
      <c r="C29" s="6">
        <v>1.1000002799999999</v>
      </c>
      <c r="D29" s="6">
        <v>13.202860319999999</v>
      </c>
      <c r="E29" s="6">
        <v>26.684199840000002</v>
      </c>
      <c r="F29" s="7">
        <v>176.0615736</v>
      </c>
    </row>
    <row r="30" spans="2:19" x14ac:dyDescent="0.25">
      <c r="B30" s="5" t="s">
        <v>17</v>
      </c>
      <c r="C30" s="6">
        <v>1.1160000000000001</v>
      </c>
      <c r="D30" s="6">
        <v>12.831239760000001</v>
      </c>
      <c r="E30" s="6">
        <v>29.014608719999998</v>
      </c>
      <c r="F30" s="7">
        <v>156.739968</v>
      </c>
    </row>
    <row r="31" spans="2:19" x14ac:dyDescent="0.25">
      <c r="B31" s="5" t="s">
        <v>18</v>
      </c>
      <c r="C31" s="6">
        <v>1.10399976</v>
      </c>
      <c r="D31" s="6">
        <v>17.264030399999999</v>
      </c>
      <c r="E31" s="6">
        <v>30.798050400000001</v>
      </c>
      <c r="F31" s="7">
        <v>96.606431999999998</v>
      </c>
    </row>
    <row r="32" spans="2:19" x14ac:dyDescent="0.25">
      <c r="B32" s="5" t="s">
        <v>19</v>
      </c>
      <c r="C32" s="6">
        <v>0.53999966399999999</v>
      </c>
      <c r="D32" s="6">
        <v>20.995032720000001</v>
      </c>
      <c r="E32" s="6">
        <v>37.588769759999998</v>
      </c>
      <c r="F32" s="7">
        <v>68.863397520000007</v>
      </c>
    </row>
    <row r="33" spans="2:6" x14ac:dyDescent="0.25">
      <c r="B33" s="5" t="s">
        <v>20</v>
      </c>
      <c r="C33" s="6">
        <v>0.48599999999999999</v>
      </c>
      <c r="D33" s="6">
        <v>12.2622336</v>
      </c>
      <c r="E33" s="6">
        <v>40.302216000000001</v>
      </c>
      <c r="F33" s="7">
        <v>74.966040000000007</v>
      </c>
    </row>
    <row r="34" spans="2:6" ht="15.75" thickBot="1" x14ac:dyDescent="0.3">
      <c r="B34" s="8" t="s">
        <v>21</v>
      </c>
      <c r="C34" s="2">
        <v>0.49399963200000002</v>
      </c>
      <c r="D34" s="2">
        <v>13.94625768</v>
      </c>
      <c r="E34" s="2">
        <v>45.536839919999998</v>
      </c>
      <c r="F34" s="9">
        <v>77.445043200000001</v>
      </c>
    </row>
    <row r="36" spans="2:6" ht="15.75" thickBot="1" x14ac:dyDescent="0.3">
      <c r="C36" s="54" t="s">
        <v>2</v>
      </c>
      <c r="D36" s="54"/>
      <c r="E36" s="54"/>
    </row>
    <row r="37" spans="2:6" x14ac:dyDescent="0.25">
      <c r="B37" s="12"/>
      <c r="C37" s="13" t="s">
        <v>7</v>
      </c>
      <c r="D37" s="13" t="s">
        <v>8</v>
      </c>
      <c r="E37" s="13" t="s">
        <v>5</v>
      </c>
      <c r="F37" s="14" t="s">
        <v>6</v>
      </c>
    </row>
    <row r="38" spans="2:6" x14ac:dyDescent="0.25">
      <c r="B38" s="5" t="s">
        <v>11</v>
      </c>
      <c r="C38" s="6">
        <v>0.50399973600000003</v>
      </c>
      <c r="D38" s="6">
        <v>12.40852872</v>
      </c>
      <c r="E38" s="6">
        <v>46.041011519999998</v>
      </c>
      <c r="F38" s="7">
        <v>88.793349599999999</v>
      </c>
    </row>
    <row r="39" spans="2:6" x14ac:dyDescent="0.25">
      <c r="B39" s="5" t="s">
        <v>22</v>
      </c>
      <c r="C39" s="6">
        <v>0.46000012800000001</v>
      </c>
      <c r="D39" s="6">
        <v>13.866834239999999</v>
      </c>
      <c r="E39" s="6">
        <v>43.377882239999998</v>
      </c>
      <c r="F39" s="7">
        <v>61.819275840000003</v>
      </c>
    </row>
    <row r="40" spans="2:6" x14ac:dyDescent="0.25">
      <c r="B40" s="5" t="s">
        <v>12</v>
      </c>
      <c r="C40" s="6">
        <v>0.54799989599999999</v>
      </c>
      <c r="D40" s="6">
        <v>20.659711919999999</v>
      </c>
      <c r="E40" s="6">
        <v>47.922081599999999</v>
      </c>
      <c r="F40" s="7">
        <v>69.642149759999995</v>
      </c>
    </row>
    <row r="41" spans="2:6" x14ac:dyDescent="0.25">
      <c r="B41" s="5" t="s">
        <v>13</v>
      </c>
      <c r="C41" s="6">
        <v>0.50800031999999995</v>
      </c>
      <c r="D41" s="6">
        <v>17.174952000000001</v>
      </c>
      <c r="E41" s="6">
        <v>43.195276800000002</v>
      </c>
      <c r="F41" s="7">
        <v>80.216999999999999</v>
      </c>
    </row>
    <row r="42" spans="2:6" x14ac:dyDescent="0.25">
      <c r="B42" s="5" t="s">
        <v>14</v>
      </c>
      <c r="C42" s="6">
        <v>0.50199986399999996</v>
      </c>
      <c r="D42" s="6">
        <v>13.898544960000001</v>
      </c>
      <c r="E42" s="6">
        <v>38.206453439999997</v>
      </c>
      <c r="F42" s="7">
        <v>115.580028</v>
      </c>
    </row>
    <row r="43" spans="2:6" x14ac:dyDescent="0.25">
      <c r="B43" s="5" t="s">
        <v>15</v>
      </c>
      <c r="C43" s="6">
        <v>1.06400016</v>
      </c>
      <c r="D43" s="6">
        <v>11.368886399999999</v>
      </c>
      <c r="E43" s="6">
        <v>27.621885599999999</v>
      </c>
      <c r="F43" s="7">
        <v>166.25440800000001</v>
      </c>
    </row>
    <row r="44" spans="2:6" x14ac:dyDescent="0.25">
      <c r="B44" s="5" t="s">
        <v>16</v>
      </c>
      <c r="C44" s="6">
        <v>1.1000002799999999</v>
      </c>
      <c r="D44" s="6">
        <v>13.199750399999999</v>
      </c>
      <c r="E44" s="6">
        <v>26.716043039999999</v>
      </c>
      <c r="F44" s="7">
        <v>176.0615736</v>
      </c>
    </row>
    <row r="45" spans="2:6" x14ac:dyDescent="0.25">
      <c r="B45" s="5" t="s">
        <v>17</v>
      </c>
      <c r="C45" s="6">
        <v>1.1160000000000001</v>
      </c>
      <c r="D45" s="6">
        <v>12.828687840000001</v>
      </c>
      <c r="E45" s="6">
        <v>29.049234479999999</v>
      </c>
      <c r="F45" s="7">
        <v>156.739968</v>
      </c>
    </row>
    <row r="46" spans="2:6" x14ac:dyDescent="0.25">
      <c r="B46" s="5" t="s">
        <v>18</v>
      </c>
      <c r="C46" s="6">
        <v>1.10399976</v>
      </c>
      <c r="D46" s="6">
        <v>17.260243200000001</v>
      </c>
      <c r="E46" s="6">
        <v>30.834799199999999</v>
      </c>
      <c r="F46" s="7">
        <v>96.606431999999998</v>
      </c>
    </row>
    <row r="47" spans="2:6" x14ac:dyDescent="0.25">
      <c r="B47" s="5" t="s">
        <v>19</v>
      </c>
      <c r="C47" s="6">
        <v>0.53999966399999999</v>
      </c>
      <c r="D47" s="6">
        <v>20.990940720000001</v>
      </c>
      <c r="E47" s="6">
        <v>37.633618079999998</v>
      </c>
      <c r="F47" s="7">
        <v>68.863397520000007</v>
      </c>
    </row>
    <row r="48" spans="2:6" x14ac:dyDescent="0.25">
      <c r="B48" s="5" t="s">
        <v>20</v>
      </c>
      <c r="C48" s="6">
        <v>0.48599999999999999</v>
      </c>
      <c r="D48" s="6">
        <v>12.260181599999999</v>
      </c>
      <c r="E48" s="6">
        <v>40.350312000000002</v>
      </c>
      <c r="F48" s="7">
        <v>74.966040000000007</v>
      </c>
    </row>
    <row r="49" spans="2:6" ht="15.75" thickBot="1" x14ac:dyDescent="0.3">
      <c r="B49" s="8" t="s">
        <v>21</v>
      </c>
      <c r="C49" s="2">
        <v>0.49399963200000002</v>
      </c>
      <c r="D49" s="2">
        <v>13.944665519999999</v>
      </c>
      <c r="E49" s="2">
        <v>45.591181679999998</v>
      </c>
      <c r="F49" s="9">
        <v>77.445043200000001</v>
      </c>
    </row>
    <row r="52" spans="2:6" ht="15.75" thickBot="1" x14ac:dyDescent="0.3">
      <c r="C52" s="54" t="s">
        <v>3</v>
      </c>
      <c r="D52" s="54"/>
      <c r="E52" s="54"/>
    </row>
    <row r="53" spans="2:6" x14ac:dyDescent="0.25">
      <c r="B53" s="12"/>
      <c r="C53" s="15" t="s">
        <v>7</v>
      </c>
      <c r="D53" s="15" t="s">
        <v>8</v>
      </c>
      <c r="E53" s="14" t="s">
        <v>6</v>
      </c>
    </row>
    <row r="54" spans="2:6" x14ac:dyDescent="0.25">
      <c r="B54" s="5" t="s">
        <v>11</v>
      </c>
      <c r="C54" s="6">
        <v>0.53799979200000003</v>
      </c>
      <c r="D54" s="6">
        <v>5.7430327200000004</v>
      </c>
      <c r="E54" s="7">
        <v>88.793349599999999</v>
      </c>
    </row>
    <row r="55" spans="2:6" x14ac:dyDescent="0.25">
      <c r="B55" s="5" t="s">
        <v>22</v>
      </c>
      <c r="C55" s="6">
        <v>0.52000031999999996</v>
      </c>
      <c r="D55" s="6">
        <v>9.0827183999999992</v>
      </c>
      <c r="E55" s="7">
        <v>61.819275840000003</v>
      </c>
    </row>
    <row r="56" spans="2:6" x14ac:dyDescent="0.25">
      <c r="B56" s="5" t="s">
        <v>12</v>
      </c>
      <c r="C56" s="6">
        <v>0.59000018399999998</v>
      </c>
      <c r="D56" s="6">
        <v>23.335240079999998</v>
      </c>
      <c r="E56" s="7">
        <v>69.642149759999995</v>
      </c>
    </row>
    <row r="57" spans="2:6" x14ac:dyDescent="0.25">
      <c r="B57" s="5" t="s">
        <v>13</v>
      </c>
      <c r="C57" s="6">
        <v>0.55200024000000003</v>
      </c>
      <c r="D57" s="6">
        <v>16.600031999999999</v>
      </c>
      <c r="E57" s="7">
        <v>80.216999999999999</v>
      </c>
    </row>
    <row r="58" spans="2:6" x14ac:dyDescent="0.25">
      <c r="B58" s="5" t="s">
        <v>14</v>
      </c>
      <c r="C58" s="6">
        <v>0.53000030399999998</v>
      </c>
      <c r="D58" s="6">
        <v>8.7173364000000007</v>
      </c>
      <c r="E58" s="7">
        <v>115.580028</v>
      </c>
    </row>
    <row r="59" spans="2:6" x14ac:dyDescent="0.25">
      <c r="B59" s="5" t="s">
        <v>15</v>
      </c>
      <c r="C59" s="6">
        <v>1.06400016</v>
      </c>
      <c r="D59" s="6">
        <v>6.1425036000000004</v>
      </c>
      <c r="E59" s="7">
        <v>166.25440800000001</v>
      </c>
    </row>
    <row r="60" spans="2:6" x14ac:dyDescent="0.25">
      <c r="B60" s="5" t="s">
        <v>16</v>
      </c>
      <c r="C60" s="6">
        <v>1.1000002799999999</v>
      </c>
      <c r="D60" s="6">
        <v>5.9418763920000002</v>
      </c>
      <c r="E60" s="7">
        <v>176.0615736</v>
      </c>
    </row>
    <row r="61" spans="2:6" x14ac:dyDescent="0.25">
      <c r="B61" s="5" t="s">
        <v>17</v>
      </c>
      <c r="C61" s="6">
        <v>1.1160000000000001</v>
      </c>
      <c r="D61" s="6">
        <v>7.1502402719999996</v>
      </c>
      <c r="E61" s="7">
        <v>156.739968</v>
      </c>
    </row>
    <row r="62" spans="2:6" x14ac:dyDescent="0.25">
      <c r="B62" s="5" t="s">
        <v>18</v>
      </c>
      <c r="C62" s="6">
        <v>1.10399976</v>
      </c>
      <c r="D62" s="6">
        <v>12.1021848</v>
      </c>
      <c r="E62" s="7">
        <v>96.606431999999998</v>
      </c>
    </row>
    <row r="63" spans="2:6" x14ac:dyDescent="0.25">
      <c r="B63" s="5" t="s">
        <v>19</v>
      </c>
      <c r="C63" s="6">
        <v>0.58399982399999995</v>
      </c>
      <c r="D63" s="6">
        <v>21.69335856</v>
      </c>
      <c r="E63" s="7">
        <v>68.863397520000007</v>
      </c>
    </row>
    <row r="64" spans="2:6" x14ac:dyDescent="0.25">
      <c r="B64" s="5" t="s">
        <v>20</v>
      </c>
      <c r="C64" s="6">
        <v>0.54599975999999995</v>
      </c>
      <c r="D64" s="6">
        <v>6.7655592000000002</v>
      </c>
      <c r="E64" s="7">
        <v>74.966040000000007</v>
      </c>
    </row>
    <row r="65" spans="2:5" ht="15.75" thickBot="1" x14ac:dyDescent="0.3">
      <c r="B65" s="8" t="s">
        <v>21</v>
      </c>
      <c r="C65" s="2">
        <v>0.55400025600000002</v>
      </c>
      <c r="D65" s="2">
        <v>8.5329955200000001</v>
      </c>
      <c r="E65" s="9">
        <v>77.445043200000001</v>
      </c>
    </row>
    <row r="68" spans="2:5" ht="15.75" thickBot="1" x14ac:dyDescent="0.3">
      <c r="C68" s="54" t="s">
        <v>4</v>
      </c>
      <c r="D68" s="54"/>
      <c r="E68" s="54"/>
    </row>
    <row r="69" spans="2:5" x14ac:dyDescent="0.25">
      <c r="B69" s="12"/>
      <c r="C69" s="15" t="s">
        <v>7</v>
      </c>
      <c r="D69" s="15" t="s">
        <v>8</v>
      </c>
      <c r="E69" s="14" t="s">
        <v>5</v>
      </c>
    </row>
    <row r="70" spans="2:5" x14ac:dyDescent="0.25">
      <c r="B70" s="5" t="s">
        <v>11</v>
      </c>
      <c r="C70" s="6">
        <v>0.52399994400000005</v>
      </c>
      <c r="D70" s="6">
        <v>0.60326793599999995</v>
      </c>
      <c r="E70" s="7">
        <v>110.8122528</v>
      </c>
    </row>
    <row r="71" spans="2:5" x14ac:dyDescent="0.25">
      <c r="B71" s="5" t="s">
        <v>22</v>
      </c>
      <c r="C71" s="6">
        <v>0.46800028799999999</v>
      </c>
      <c r="D71" s="6">
        <v>0.52211913600000004</v>
      </c>
      <c r="E71" s="7">
        <v>104.402592</v>
      </c>
    </row>
    <row r="72" spans="2:5" x14ac:dyDescent="0.25">
      <c r="B72" s="5" t="s">
        <v>12</v>
      </c>
      <c r="C72" s="6">
        <v>0.54400015199999996</v>
      </c>
      <c r="D72" s="6">
        <v>2.381099088</v>
      </c>
      <c r="E72" s="7">
        <v>115.33964159999999</v>
      </c>
    </row>
    <row r="73" spans="2:5" x14ac:dyDescent="0.25">
      <c r="B73" s="5" t="s">
        <v>13</v>
      </c>
      <c r="C73" s="6">
        <v>0.51799967999999996</v>
      </c>
      <c r="D73" s="6">
        <v>2.5233580799999999</v>
      </c>
      <c r="E73" s="7">
        <v>103.963104</v>
      </c>
    </row>
    <row r="74" spans="2:5" x14ac:dyDescent="0.25">
      <c r="B74" s="5" t="s">
        <v>14</v>
      </c>
      <c r="C74" s="6">
        <v>0.54999976799999994</v>
      </c>
      <c r="D74" s="6">
        <v>7.7442364799999996</v>
      </c>
      <c r="E74" s="7">
        <v>91.955870399999995</v>
      </c>
    </row>
    <row r="75" spans="2:5" x14ac:dyDescent="0.25">
      <c r="B75" s="5" t="s">
        <v>15</v>
      </c>
      <c r="C75" s="6">
        <v>1.26</v>
      </c>
      <c r="D75" s="6">
        <v>17.1404712</v>
      </c>
      <c r="E75" s="7">
        <v>66.480796799999993</v>
      </c>
    </row>
    <row r="76" spans="2:5" x14ac:dyDescent="0.25">
      <c r="B76" s="5" t="s">
        <v>16</v>
      </c>
      <c r="C76" s="6">
        <v>1.302</v>
      </c>
      <c r="D76" s="6">
        <v>22.922989680000001</v>
      </c>
      <c r="E76" s="7">
        <v>64.300601760000006</v>
      </c>
    </row>
    <row r="77" spans="2:5" x14ac:dyDescent="0.25">
      <c r="B77" s="5" t="s">
        <v>17</v>
      </c>
      <c r="C77" s="6">
        <v>1.302</v>
      </c>
      <c r="D77" s="6">
        <v>19.968513600000001</v>
      </c>
      <c r="E77" s="7">
        <v>69.916164960000003</v>
      </c>
    </row>
    <row r="78" spans="2:5" x14ac:dyDescent="0.25">
      <c r="B78" s="5" t="s">
        <v>18</v>
      </c>
      <c r="C78" s="6">
        <v>1.26</v>
      </c>
      <c r="D78" s="6">
        <v>18.715600800000001</v>
      </c>
      <c r="E78" s="7">
        <v>74.213712000000001</v>
      </c>
    </row>
    <row r="79" spans="2:5" x14ac:dyDescent="0.25">
      <c r="B79" s="5" t="s">
        <v>19</v>
      </c>
      <c r="C79" s="6">
        <v>0.57199984800000003</v>
      </c>
      <c r="D79" s="6">
        <v>8.4563784000000002</v>
      </c>
      <c r="E79" s="7">
        <v>90.577238399999999</v>
      </c>
    </row>
    <row r="80" spans="2:5" x14ac:dyDescent="0.25">
      <c r="B80" s="5" t="s">
        <v>20</v>
      </c>
      <c r="C80" s="6">
        <v>0.51400007999999997</v>
      </c>
      <c r="D80" s="6">
        <v>2.65425048</v>
      </c>
      <c r="E80" s="7">
        <v>97.115759999999995</v>
      </c>
    </row>
    <row r="81" spans="2:14" ht="15.75" thickBot="1" x14ac:dyDescent="0.3">
      <c r="B81" s="8" t="s">
        <v>21</v>
      </c>
      <c r="C81" s="2">
        <v>0.53599991999999996</v>
      </c>
      <c r="D81" s="2">
        <v>1.4320489679999999</v>
      </c>
      <c r="E81" s="9">
        <v>109.729584</v>
      </c>
    </row>
    <row r="88" spans="2:14" s="16" customFormat="1" ht="15.75" x14ac:dyDescent="0.25">
      <c r="G88" s="66" t="s">
        <v>23</v>
      </c>
      <c r="H88" s="67"/>
      <c r="I88" s="67"/>
      <c r="J88" s="67"/>
      <c r="K88" s="67"/>
      <c r="L88" s="67"/>
      <c r="M88" s="67"/>
      <c r="N88" s="67"/>
    </row>
    <row r="90" spans="2:14" ht="15.75" thickBot="1" x14ac:dyDescent="0.3"/>
    <row r="91" spans="2:14" ht="21" x14ac:dyDescent="0.25">
      <c r="B91" s="12"/>
      <c r="C91" s="22" t="s">
        <v>1</v>
      </c>
      <c r="D91" s="22" t="s">
        <v>2</v>
      </c>
      <c r="E91" s="22" t="s">
        <v>3</v>
      </c>
      <c r="F91" s="37" t="s">
        <v>4</v>
      </c>
      <c r="G91" s="39"/>
      <c r="H91" s="6"/>
    </row>
    <row r="92" spans="2:14" x14ac:dyDescent="0.25">
      <c r="B92" s="17" t="s">
        <v>24</v>
      </c>
      <c r="C92" s="18">
        <v>113692</v>
      </c>
      <c r="D92" s="18">
        <v>113669</v>
      </c>
      <c r="E92" s="18">
        <v>83298</v>
      </c>
      <c r="F92" s="38">
        <v>66396</v>
      </c>
      <c r="G92" s="6"/>
      <c r="H92" s="6"/>
    </row>
    <row r="93" spans="2:14" x14ac:dyDescent="0.25">
      <c r="B93" s="17" t="s">
        <v>25</v>
      </c>
      <c r="C93" s="19">
        <v>2.48</v>
      </c>
      <c r="D93" s="19">
        <v>2.48</v>
      </c>
      <c r="E93" s="19">
        <v>2.59</v>
      </c>
      <c r="F93" s="35">
        <v>2.76</v>
      </c>
      <c r="G93" s="6"/>
      <c r="H93" s="6"/>
    </row>
    <row r="94" spans="2:14" x14ac:dyDescent="0.25">
      <c r="B94" s="17" t="s">
        <v>26</v>
      </c>
      <c r="C94" s="19">
        <v>493</v>
      </c>
      <c r="D94" s="19">
        <v>493</v>
      </c>
      <c r="E94" s="19">
        <v>361</v>
      </c>
      <c r="F94" s="35">
        <v>288</v>
      </c>
      <c r="G94" s="6"/>
      <c r="H94" s="6"/>
    </row>
    <row r="95" spans="2:14" ht="15.75" thickBot="1" x14ac:dyDescent="0.3">
      <c r="B95" s="20" t="s">
        <v>27</v>
      </c>
      <c r="C95" s="21">
        <v>257</v>
      </c>
      <c r="D95" s="21">
        <v>257</v>
      </c>
      <c r="E95" s="21">
        <v>193</v>
      </c>
      <c r="F95" s="36">
        <v>158</v>
      </c>
      <c r="G95" s="6"/>
      <c r="H95" s="6"/>
    </row>
    <row r="101" spans="2:26" s="16" customFormat="1" ht="15.75" x14ac:dyDescent="0.25">
      <c r="G101" s="68" t="s">
        <v>28</v>
      </c>
      <c r="H101" s="68"/>
      <c r="I101" s="68"/>
      <c r="J101" s="68"/>
      <c r="K101" s="68"/>
      <c r="L101" s="68"/>
      <c r="M101" s="68"/>
    </row>
    <row r="103" spans="2:26" x14ac:dyDescent="0.25">
      <c r="B103" s="16"/>
      <c r="C103" s="16"/>
      <c r="D103" s="16"/>
      <c r="E103" s="16"/>
      <c r="F103" s="16"/>
      <c r="G103" s="16"/>
      <c r="H103" s="16"/>
      <c r="I103" s="65" t="s">
        <v>37</v>
      </c>
      <c r="J103" s="65"/>
      <c r="K103" s="65"/>
      <c r="L103" s="65"/>
      <c r="M103" s="65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2:26" x14ac:dyDescent="0.25">
      <c r="D104" s="54" t="s">
        <v>1</v>
      </c>
      <c r="E104" s="54"/>
      <c r="F104" s="54"/>
    </row>
    <row r="105" spans="2:26" ht="15.75" thickBot="1" x14ac:dyDescent="0.3">
      <c r="D105" s="55"/>
      <c r="E105" s="55"/>
      <c r="F105" s="55"/>
    </row>
    <row r="106" spans="2:26" x14ac:dyDescent="0.25">
      <c r="B106" s="12"/>
      <c r="C106" s="13" t="s">
        <v>5</v>
      </c>
      <c r="D106" s="13" t="s">
        <v>6</v>
      </c>
      <c r="E106" s="13" t="s">
        <v>7</v>
      </c>
      <c r="F106" s="13" t="s">
        <v>34</v>
      </c>
      <c r="G106" s="13" t="s">
        <v>8</v>
      </c>
      <c r="H106" s="13" t="s">
        <v>35</v>
      </c>
      <c r="I106" s="14" t="s">
        <v>36</v>
      </c>
      <c r="J106" s="6"/>
    </row>
    <row r="107" spans="2:26" x14ac:dyDescent="0.25">
      <c r="B107" s="5" t="s">
        <v>29</v>
      </c>
      <c r="C107" s="6">
        <v>158451.28575099999</v>
      </c>
      <c r="D107" s="6">
        <v>315000</v>
      </c>
      <c r="E107" s="6">
        <v>6000</v>
      </c>
      <c r="F107" s="6">
        <v>200000</v>
      </c>
      <c r="G107" s="6">
        <v>0</v>
      </c>
      <c r="H107" s="6">
        <v>11000</v>
      </c>
      <c r="I107" s="7">
        <v>54656.974542999997</v>
      </c>
      <c r="J107" s="6"/>
    </row>
    <row r="108" spans="2:26" x14ac:dyDescent="0.25">
      <c r="B108" s="5" t="s">
        <v>30</v>
      </c>
      <c r="C108" s="6">
        <v>89282.435515000005</v>
      </c>
      <c r="D108" s="6">
        <v>71593.746715000001</v>
      </c>
      <c r="E108" s="6">
        <v>1218.684667</v>
      </c>
      <c r="F108" s="6">
        <v>20661.975961</v>
      </c>
      <c r="G108" s="6">
        <v>-490132.48009000003</v>
      </c>
      <c r="H108" s="6">
        <v>4545.634712</v>
      </c>
      <c r="I108" s="7">
        <v>22586.421886</v>
      </c>
      <c r="J108" s="6"/>
    </row>
    <row r="109" spans="2:26" x14ac:dyDescent="0.25">
      <c r="B109" s="5" t="s">
        <v>31</v>
      </c>
      <c r="C109" s="6">
        <v>0</v>
      </c>
      <c r="D109" s="6">
        <v>0</v>
      </c>
      <c r="E109" s="6">
        <v>5163.0250379999998</v>
      </c>
      <c r="F109" s="6">
        <v>209476.06766</v>
      </c>
      <c r="G109" s="6">
        <v>0</v>
      </c>
      <c r="H109" s="6">
        <v>0</v>
      </c>
      <c r="I109" s="7">
        <v>57246.640486999997</v>
      </c>
      <c r="J109" s="6"/>
    </row>
    <row r="110" spans="2:26" x14ac:dyDescent="0.25">
      <c r="B110" s="5" t="s">
        <v>32</v>
      </c>
      <c r="C110" s="6">
        <v>-33707.896562000002</v>
      </c>
      <c r="D110" s="6">
        <v>0</v>
      </c>
      <c r="E110" s="6">
        <v>-405.55358999999999</v>
      </c>
      <c r="F110" s="6">
        <v>-141822.333185</v>
      </c>
      <c r="G110" s="6">
        <v>0</v>
      </c>
      <c r="H110" s="6">
        <v>0</v>
      </c>
      <c r="I110" s="7">
        <v>-38757.898271999999</v>
      </c>
      <c r="J110" s="6"/>
    </row>
    <row r="111" spans="2:26" ht="15.75" thickBot="1" x14ac:dyDescent="0.3">
      <c r="B111" s="8" t="s">
        <v>33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9">
        <v>0</v>
      </c>
      <c r="J111" s="6"/>
    </row>
    <row r="121" spans="2:10" x14ac:dyDescent="0.25">
      <c r="D121" s="54" t="s">
        <v>2</v>
      </c>
      <c r="E121" s="54"/>
      <c r="F121" s="54"/>
    </row>
    <row r="122" spans="2:10" ht="15.75" thickBot="1" x14ac:dyDescent="0.3">
      <c r="D122" s="55"/>
      <c r="E122" s="55"/>
      <c r="F122" s="55"/>
    </row>
    <row r="123" spans="2:10" x14ac:dyDescent="0.25">
      <c r="B123" s="12"/>
      <c r="C123" s="13" t="s">
        <v>5</v>
      </c>
      <c r="D123" s="13" t="s">
        <v>6</v>
      </c>
      <c r="E123" s="13" t="s">
        <v>7</v>
      </c>
      <c r="F123" s="13" t="s">
        <v>38</v>
      </c>
      <c r="G123" s="13" t="s">
        <v>34</v>
      </c>
      <c r="H123" s="13" t="s">
        <v>8</v>
      </c>
      <c r="I123" s="13" t="s">
        <v>35</v>
      </c>
      <c r="J123" s="14" t="s">
        <v>36</v>
      </c>
    </row>
    <row r="124" spans="2:10" x14ac:dyDescent="0.25">
      <c r="B124" s="5" t="s">
        <v>29</v>
      </c>
      <c r="C124" s="6">
        <v>158640.364115</v>
      </c>
      <c r="D124" s="6">
        <v>315000</v>
      </c>
      <c r="E124" s="6">
        <v>6000</v>
      </c>
      <c r="F124" s="6">
        <v>200</v>
      </c>
      <c r="G124" s="6">
        <v>200000</v>
      </c>
      <c r="H124" s="6">
        <v>0</v>
      </c>
      <c r="I124" s="6">
        <v>11000</v>
      </c>
      <c r="J124" s="7">
        <v>55493.947309000003</v>
      </c>
    </row>
    <row r="125" spans="2:10" x14ac:dyDescent="0.25">
      <c r="B125" s="5" t="s">
        <v>30</v>
      </c>
      <c r="C125" s="6">
        <v>89388.975367000006</v>
      </c>
      <c r="D125" s="6">
        <v>71593.746715000001</v>
      </c>
      <c r="E125" s="6">
        <v>1218.684667</v>
      </c>
      <c r="F125" s="6">
        <v>41.323953000000003</v>
      </c>
      <c r="G125" s="6">
        <v>20661.975961</v>
      </c>
      <c r="H125" s="6">
        <v>-491548.08152000001</v>
      </c>
      <c r="I125" s="6">
        <v>4545.634712</v>
      </c>
      <c r="J125" s="7">
        <v>22932.292108000001</v>
      </c>
    </row>
    <row r="126" spans="2:10" x14ac:dyDescent="0.25">
      <c r="B126" s="5" t="s">
        <v>31</v>
      </c>
      <c r="C126" s="6">
        <v>0</v>
      </c>
      <c r="D126" s="6">
        <v>0</v>
      </c>
      <c r="E126" s="6">
        <v>5163.0250379999998</v>
      </c>
      <c r="F126" s="6">
        <v>209.476068</v>
      </c>
      <c r="G126" s="6">
        <v>209476.06766</v>
      </c>
      <c r="H126" s="6">
        <v>0</v>
      </c>
      <c r="I126" s="6">
        <v>0</v>
      </c>
      <c r="J126" s="7">
        <v>58123.269306000002</v>
      </c>
    </row>
    <row r="127" spans="2:10" x14ac:dyDescent="0.25">
      <c r="B127" s="5" t="s">
        <v>32</v>
      </c>
      <c r="C127" s="6">
        <v>-33748.119864</v>
      </c>
      <c r="D127" s="6">
        <v>0</v>
      </c>
      <c r="E127" s="6">
        <v>-405.55358999999999</v>
      </c>
      <c r="F127" s="6">
        <v>-141.82233299999999</v>
      </c>
      <c r="G127" s="6">
        <v>-141822.333185</v>
      </c>
      <c r="H127" s="6">
        <v>0</v>
      </c>
      <c r="I127" s="6">
        <v>0</v>
      </c>
      <c r="J127" s="7">
        <v>-39351.405424999997</v>
      </c>
    </row>
    <row r="128" spans="2:10" ht="15.75" thickBot="1" x14ac:dyDescent="0.3">
      <c r="B128" s="8" t="s">
        <v>33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9">
        <v>0</v>
      </c>
    </row>
    <row r="134" spans="2:9" x14ac:dyDescent="0.25">
      <c r="D134" s="54" t="s">
        <v>3</v>
      </c>
      <c r="E134" s="54"/>
      <c r="F134" s="54"/>
    </row>
    <row r="135" spans="2:9" ht="15.75" thickBot="1" x14ac:dyDescent="0.3">
      <c r="D135" s="55"/>
      <c r="E135" s="55"/>
      <c r="F135" s="55"/>
    </row>
    <row r="136" spans="2:9" x14ac:dyDescent="0.25">
      <c r="B136" s="12"/>
      <c r="C136" s="13" t="s">
        <v>6</v>
      </c>
      <c r="D136" s="13" t="s">
        <v>7</v>
      </c>
      <c r="E136" s="13" t="s">
        <v>38</v>
      </c>
      <c r="F136" s="13" t="s">
        <v>34</v>
      </c>
      <c r="G136" s="13" t="s">
        <v>8</v>
      </c>
      <c r="H136" s="13" t="s">
        <v>35</v>
      </c>
      <c r="I136" s="14" t="s">
        <v>36</v>
      </c>
    </row>
    <row r="137" spans="2:9" x14ac:dyDescent="0.25">
      <c r="B137" s="5" t="s">
        <v>29</v>
      </c>
      <c r="C137" s="6">
        <v>315000</v>
      </c>
      <c r="D137" s="6">
        <v>6000</v>
      </c>
      <c r="E137" s="6">
        <v>133600</v>
      </c>
      <c r="F137" s="6">
        <v>200000</v>
      </c>
      <c r="G137" s="6">
        <v>0</v>
      </c>
      <c r="H137" s="6">
        <v>11000</v>
      </c>
      <c r="I137" s="7">
        <v>20156.397282000002</v>
      </c>
    </row>
    <row r="138" spans="2:9" x14ac:dyDescent="0.25">
      <c r="B138" s="5" t="s">
        <v>30</v>
      </c>
      <c r="C138" s="6">
        <v>71593.746715000001</v>
      </c>
      <c r="D138" s="6">
        <v>1272.488454</v>
      </c>
      <c r="E138" s="6">
        <v>27604.399888</v>
      </c>
      <c r="F138" s="6">
        <v>20661.975961</v>
      </c>
      <c r="G138" s="6">
        <v>-196724.95637500001</v>
      </c>
      <c r="H138" s="6">
        <v>4545.634712</v>
      </c>
      <c r="I138" s="7">
        <v>8329.4199219999991</v>
      </c>
    </row>
    <row r="139" spans="2:9" x14ac:dyDescent="0.25">
      <c r="B139" s="5" t="s">
        <v>31</v>
      </c>
      <c r="C139" s="6">
        <v>0</v>
      </c>
      <c r="D139" s="6">
        <v>10472.945395999999</v>
      </c>
      <c r="E139" s="6">
        <v>137834.39573300001</v>
      </c>
      <c r="F139" s="6">
        <v>209476.06766</v>
      </c>
      <c r="G139" s="6">
        <v>0</v>
      </c>
      <c r="H139" s="6">
        <v>0</v>
      </c>
      <c r="I139" s="7">
        <v>21111.414204000001</v>
      </c>
    </row>
    <row r="140" spans="2:9" x14ac:dyDescent="0.25">
      <c r="B140" s="5" t="s">
        <v>32</v>
      </c>
      <c r="C140" s="6">
        <v>0</v>
      </c>
      <c r="D140" s="6">
        <v>-5272.1966670000002</v>
      </c>
      <c r="E140" s="6">
        <v>-3108.3202200000001</v>
      </c>
      <c r="F140" s="6">
        <v>-141822.333185</v>
      </c>
      <c r="G140" s="6">
        <v>0</v>
      </c>
      <c r="H140" s="6">
        <v>0</v>
      </c>
      <c r="I140" s="7">
        <v>-14293.136456</v>
      </c>
    </row>
    <row r="141" spans="2:9" ht="15.75" thickBot="1" x14ac:dyDescent="0.3">
      <c r="B141" s="8" t="s">
        <v>33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9">
        <v>0</v>
      </c>
    </row>
    <row r="147" spans="2:32" x14ac:dyDescent="0.25">
      <c r="D147" s="54" t="s">
        <v>4</v>
      </c>
      <c r="E147" s="54"/>
      <c r="F147" s="54"/>
    </row>
    <row r="148" spans="2:32" ht="15.75" thickBot="1" x14ac:dyDescent="0.3">
      <c r="D148" s="55"/>
      <c r="E148" s="55"/>
      <c r="F148" s="55"/>
    </row>
    <row r="149" spans="2:32" x14ac:dyDescent="0.25">
      <c r="B149" s="12"/>
      <c r="C149" s="13" t="s">
        <v>5</v>
      </c>
      <c r="D149" s="13" t="s">
        <v>7</v>
      </c>
      <c r="E149" s="13" t="s">
        <v>38</v>
      </c>
      <c r="F149" s="13" t="s">
        <v>34</v>
      </c>
      <c r="G149" s="13" t="s">
        <v>8</v>
      </c>
      <c r="H149" s="13" t="s">
        <v>35</v>
      </c>
      <c r="I149" s="14" t="s">
        <v>36</v>
      </c>
    </row>
    <row r="150" spans="2:32" x14ac:dyDescent="0.25">
      <c r="B150" s="5" t="s">
        <v>29</v>
      </c>
      <c r="C150" s="6">
        <v>381818.18181799998</v>
      </c>
      <c r="D150" s="6">
        <v>6000</v>
      </c>
      <c r="E150" s="6">
        <v>207000</v>
      </c>
      <c r="F150" s="6">
        <v>200000</v>
      </c>
      <c r="G150" s="6">
        <v>0</v>
      </c>
      <c r="H150" s="6">
        <v>11000</v>
      </c>
      <c r="I150" s="7">
        <v>95299.483649000002</v>
      </c>
    </row>
    <row r="151" spans="2:32" x14ac:dyDescent="0.25">
      <c r="B151" s="5" t="s">
        <v>30</v>
      </c>
      <c r="C151" s="6">
        <v>215142.82471700001</v>
      </c>
      <c r="D151" s="6">
        <v>1352.3263260000001</v>
      </c>
      <c r="E151" s="6">
        <v>42770.290242000003</v>
      </c>
      <c r="F151" s="6">
        <v>20661.975961</v>
      </c>
      <c r="G151" s="6">
        <v>8956.2881909999996</v>
      </c>
      <c r="H151" s="6">
        <v>4545.634712</v>
      </c>
      <c r="I151" s="7">
        <v>39381.512809</v>
      </c>
    </row>
    <row r="152" spans="2:32" x14ac:dyDescent="0.25">
      <c r="B152" s="5" t="s">
        <v>31</v>
      </c>
      <c r="C152" s="6">
        <v>0</v>
      </c>
      <c r="D152" s="6">
        <v>10444.344283</v>
      </c>
      <c r="E152" s="6">
        <v>644200.19376699999</v>
      </c>
      <c r="F152" s="6">
        <v>209476.06766</v>
      </c>
      <c r="G152" s="6">
        <v>0</v>
      </c>
      <c r="H152" s="6">
        <v>0</v>
      </c>
      <c r="I152" s="7">
        <v>99814.805424000006</v>
      </c>
    </row>
    <row r="153" spans="2:32" x14ac:dyDescent="0.25">
      <c r="B153" s="5" t="s">
        <v>32</v>
      </c>
      <c r="C153" s="6">
        <v>-81225.518096999993</v>
      </c>
      <c r="D153" s="6">
        <v>-4601.9404350000004</v>
      </c>
      <c r="E153" s="6">
        <v>-137419.56630999999</v>
      </c>
      <c r="F153" s="6">
        <v>-141822.333185</v>
      </c>
      <c r="G153" s="6">
        <v>0</v>
      </c>
      <c r="H153" s="6">
        <v>0</v>
      </c>
      <c r="I153" s="7">
        <v>-67577.975611999995</v>
      </c>
    </row>
    <row r="154" spans="2:32" ht="15.75" thickBot="1" x14ac:dyDescent="0.3">
      <c r="B154" s="8" t="s">
        <v>33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9">
        <v>0</v>
      </c>
    </row>
    <row r="157" spans="2:32" x14ac:dyDescent="0.25">
      <c r="AA157" s="24"/>
      <c r="AB157" s="24"/>
      <c r="AC157" s="24"/>
      <c r="AD157" s="24"/>
      <c r="AE157" s="24"/>
      <c r="AF157" s="24"/>
    </row>
    <row r="158" spans="2:32" x14ac:dyDescent="0.25">
      <c r="AA158" s="24"/>
      <c r="AB158" s="24"/>
      <c r="AC158" s="24"/>
      <c r="AD158" s="24"/>
      <c r="AE158" s="24"/>
      <c r="AF158" s="24"/>
    </row>
    <row r="159" spans="2:32" ht="15.75" x14ac:dyDescent="0.25">
      <c r="B159" s="16"/>
      <c r="C159" s="16"/>
      <c r="D159" s="16"/>
      <c r="E159" s="16"/>
      <c r="F159" s="16"/>
      <c r="G159" s="16"/>
      <c r="H159" s="16"/>
      <c r="I159" s="16"/>
      <c r="J159" s="26" t="s">
        <v>39</v>
      </c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24"/>
      <c r="AB159" s="24"/>
      <c r="AC159" s="24"/>
      <c r="AD159" s="24"/>
      <c r="AE159" s="24"/>
      <c r="AF159" s="24"/>
    </row>
    <row r="160" spans="2:32" ht="15.75" thickBot="1" x14ac:dyDescent="0.3">
      <c r="AA160" s="24"/>
      <c r="AB160" s="24"/>
      <c r="AC160" s="24"/>
      <c r="AD160" s="24"/>
      <c r="AE160" s="24"/>
      <c r="AF160" s="24"/>
    </row>
    <row r="161" spans="3:32" ht="15.75" thickBot="1" x14ac:dyDescent="0.3">
      <c r="C161" s="28" t="s">
        <v>40</v>
      </c>
      <c r="D161" s="29" t="s">
        <v>58</v>
      </c>
      <c r="E161" s="23" t="s">
        <v>59</v>
      </c>
      <c r="AA161" s="24"/>
      <c r="AB161" s="24"/>
      <c r="AC161" s="24"/>
      <c r="AD161" s="24"/>
      <c r="AE161" s="24"/>
      <c r="AF161" s="24"/>
    </row>
    <row r="162" spans="3:32" ht="21" x14ac:dyDescent="0.25">
      <c r="C162" s="4" t="s">
        <v>1</v>
      </c>
      <c r="D162" s="6">
        <v>522057</v>
      </c>
      <c r="E162" s="7">
        <v>1.4E-2</v>
      </c>
      <c r="AA162" s="24"/>
      <c r="AB162" s="24"/>
      <c r="AC162" s="24"/>
      <c r="AD162" s="24"/>
      <c r="AE162" s="24"/>
      <c r="AF162" s="24"/>
    </row>
    <row r="163" spans="3:32" ht="21" x14ac:dyDescent="0.25">
      <c r="C163" s="30" t="s">
        <v>2</v>
      </c>
      <c r="D163" s="6">
        <v>522671</v>
      </c>
      <c r="E163" s="7">
        <v>1.4E-2</v>
      </c>
    </row>
    <row r="164" spans="3:32" ht="21" x14ac:dyDescent="0.25">
      <c r="C164" s="30" t="s">
        <v>3</v>
      </c>
      <c r="D164" s="6">
        <v>837438</v>
      </c>
      <c r="E164" s="7">
        <v>3.0700000000000002E-2</v>
      </c>
    </row>
    <row r="165" spans="3:32" ht="21.75" thickBot="1" x14ac:dyDescent="0.3">
      <c r="C165" s="31" t="s">
        <v>4</v>
      </c>
      <c r="D165" s="2">
        <v>1770000</v>
      </c>
      <c r="E165" s="9">
        <v>8.1199999999999994E-2</v>
      </c>
    </row>
    <row r="177" spans="2:24" s="40" customFormat="1" ht="15.75" x14ac:dyDescent="0.25">
      <c r="J177" s="41" t="s">
        <v>57</v>
      </c>
    </row>
    <row r="179" spans="2:24" ht="15.75" x14ac:dyDescent="0.25">
      <c r="B179" s="32"/>
      <c r="C179" s="32"/>
      <c r="D179" s="32"/>
      <c r="E179" s="32"/>
      <c r="F179" s="32"/>
      <c r="G179" s="32"/>
      <c r="H179" s="32"/>
      <c r="I179" s="32"/>
      <c r="J179" s="42" t="s">
        <v>77</v>
      </c>
      <c r="K179" s="42"/>
      <c r="L179" s="42"/>
      <c r="M179" s="42"/>
      <c r="N179" s="42"/>
      <c r="O179" s="42"/>
      <c r="P179" s="42"/>
      <c r="Q179" s="32"/>
      <c r="R179" s="32"/>
      <c r="S179" s="32"/>
      <c r="T179" s="32"/>
      <c r="U179" s="32"/>
      <c r="V179" s="32"/>
      <c r="W179" s="32"/>
      <c r="X179" s="32"/>
    </row>
    <row r="180" spans="2:24" ht="15.75" thickBot="1" x14ac:dyDescent="0.3"/>
    <row r="181" spans="2:24" ht="21" x14ac:dyDescent="0.25">
      <c r="C181" s="12"/>
      <c r="D181" s="22" t="s">
        <v>1</v>
      </c>
      <c r="E181" s="22" t="s">
        <v>2</v>
      </c>
      <c r="F181" s="22" t="s">
        <v>3</v>
      </c>
      <c r="G181" s="37" t="s">
        <v>4</v>
      </c>
    </row>
    <row r="182" spans="2:24" ht="45" x14ac:dyDescent="0.25">
      <c r="C182" s="17" t="s">
        <v>61</v>
      </c>
      <c r="D182" s="52">
        <v>114556.91</v>
      </c>
      <c r="E182" s="52">
        <v>114556.91</v>
      </c>
      <c r="F182" s="52">
        <v>83855.025999999998</v>
      </c>
      <c r="G182" s="38"/>
    </row>
    <row r="183" spans="2:24" ht="45" x14ac:dyDescent="0.25">
      <c r="C183" s="17" t="s">
        <v>60</v>
      </c>
      <c r="D183" s="52">
        <v>113470.908</v>
      </c>
      <c r="E183" s="52">
        <v>113440.908</v>
      </c>
      <c r="F183" s="52">
        <v>83855.025999999998</v>
      </c>
      <c r="G183" s="53">
        <v>82931.154999999999</v>
      </c>
    </row>
    <row r="184" spans="2:24" ht="30" x14ac:dyDescent="0.25">
      <c r="C184" s="17" t="s">
        <v>62</v>
      </c>
      <c r="D184" s="19"/>
      <c r="E184" s="19">
        <v>106314.921</v>
      </c>
      <c r="F184" s="19"/>
      <c r="G184" s="35">
        <v>66845.223999999987</v>
      </c>
    </row>
    <row r="185" spans="2:24" ht="30.75" thickBot="1" x14ac:dyDescent="0.3">
      <c r="C185" s="20" t="s">
        <v>63</v>
      </c>
      <c r="D185" s="21">
        <v>133992.00357599999</v>
      </c>
      <c r="E185" s="21">
        <v>133772.06437000001</v>
      </c>
      <c r="F185" s="21"/>
      <c r="G185" s="36">
        <v>66845.223999999987</v>
      </c>
    </row>
  </sheetData>
  <mergeCells count="17">
    <mergeCell ref="T3:W3"/>
    <mergeCell ref="A2:R2"/>
    <mergeCell ref="H19:S19"/>
    <mergeCell ref="D3:G3"/>
    <mergeCell ref="I103:M103"/>
    <mergeCell ref="C21:E21"/>
    <mergeCell ref="C36:E36"/>
    <mergeCell ref="C52:E52"/>
    <mergeCell ref="C68:E68"/>
    <mergeCell ref="G88:N88"/>
    <mergeCell ref="G101:M101"/>
    <mergeCell ref="D121:F122"/>
    <mergeCell ref="D134:F135"/>
    <mergeCell ref="D147:F148"/>
    <mergeCell ref="J3:M3"/>
    <mergeCell ref="O3:R3"/>
    <mergeCell ref="D104:F105"/>
  </mergeCells>
  <phoneticPr fontId="8" type="noConversion"/>
  <dataValidations count="7">
    <dataValidation type="list" allowBlank="1" showInputMessage="1" sqref="AE158:AE162" xr:uid="{26E4F6C4-EB37-41A7-9391-4B2B4432A2D0}">
      <formula1>"Process, Decision, Subprocess, Start, End, Document, Data, Database, External Data, On-page reference, Off-page reference, Custom 1, Custom 2, Custom 3, Custom 4"</formula1>
    </dataValidation>
    <dataValidation allowBlank="1" showInputMessage="1" showErrorMessage="1" promptTitle="Process Step ID" prompt="Enter a unique process step ID for each shape in the diagram." sqref="AA157" xr:uid="{19BE0566-49CF-44ED-977D-1EFA26B7F325}"/>
    <dataValidation allowBlank="1" showInputMessage="1" showErrorMessage="1" promptTitle="Process Step Description" prompt="Enter text for the process step that will appear in the shape." sqref="AB157" xr:uid="{98F9D120-4671-4249-BEFE-EADCB5DF396E}"/>
    <dataValidation allowBlank="1" showInputMessage="1" showErrorMessage="1" promptTitle="Next Step ID" prompt="Enter the process step ID for the next step. Use commas to separate multiple next steps, such as &quot;P600,P700&quot;." sqref="AC157" xr:uid="{7AF4DA34-C3BC-476F-A8FE-B2A093198529}"/>
    <dataValidation allowBlank="1" showInputMessage="1" showErrorMessage="1" promptTitle="Connector Label" prompt="If desired, label the connector to the next step. Use commas to separate multiple next steps, such as &quot;Yes,No&quot;." sqref="AD157" xr:uid="{98D5A68D-FF01-4180-B471-C3A25F859C9A}"/>
    <dataValidation allowBlank="1" showInputMessage="1" showErrorMessage="1" promptTitle="Shape Type" prompt="Enter the type of shape you'd like each process step to use." sqref="AE157" xr:uid="{9E8142B2-AEC6-4EA7-89F2-18A9D1768F23}"/>
    <dataValidation allowBlank="1" showInputMessage="1" showErrorMessage="1" promptTitle="Alt Text" prompt="Alt Text helps people with visual impairments understand your diagram. Describe each process step." sqref="AF157" xr:uid="{445D8DB1-22B4-4378-A2F4-6FB44A48967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4D80E-E05B-4D4E-AD41-2D1AE20692A8}">
  <dimension ref="B1:S128"/>
  <sheetViews>
    <sheetView topLeftCell="A52" workbookViewId="0">
      <selection activeCell="R118" sqref="R118"/>
    </sheetView>
  </sheetViews>
  <sheetFormatPr defaultRowHeight="15" x14ac:dyDescent="0.25"/>
  <cols>
    <col min="2" max="2" width="6.85546875" bestFit="1" customWidth="1"/>
    <col min="3" max="3" width="15.140625" bestFit="1" customWidth="1"/>
    <col min="4" max="4" width="29.42578125" bestFit="1" customWidth="1"/>
  </cols>
  <sheetData>
    <row r="1" spans="2:12" s="16" customFormat="1" x14ac:dyDescent="0.25">
      <c r="H1" s="25" t="s">
        <v>44</v>
      </c>
    </row>
    <row r="2" spans="2:12" ht="16.5" thickBot="1" x14ac:dyDescent="0.3">
      <c r="C2" s="32"/>
      <c r="D2" s="32"/>
      <c r="E2" s="32"/>
      <c r="F2" s="32"/>
      <c r="G2" s="34" t="s">
        <v>45</v>
      </c>
      <c r="H2" s="32"/>
      <c r="I2" s="32"/>
      <c r="J2" s="32"/>
      <c r="K2" s="32"/>
      <c r="L2" s="32"/>
    </row>
    <row r="3" spans="2:12" x14ac:dyDescent="0.25">
      <c r="B3" s="28" t="s">
        <v>41</v>
      </c>
      <c r="C3" s="29" t="s">
        <v>42</v>
      </c>
      <c r="D3" s="23" t="s">
        <v>43</v>
      </c>
    </row>
    <row r="4" spans="2:12" x14ac:dyDescent="0.25">
      <c r="B4" s="17" t="s">
        <v>11</v>
      </c>
      <c r="C4" s="19">
        <v>0.65600000000000003</v>
      </c>
      <c r="D4" s="35">
        <v>4.75</v>
      </c>
    </row>
    <row r="5" spans="2:12" x14ac:dyDescent="0.25">
      <c r="B5" s="17" t="s">
        <v>22</v>
      </c>
      <c r="C5" s="19">
        <v>0.64400000000000002</v>
      </c>
      <c r="D5" s="35">
        <v>5.33</v>
      </c>
    </row>
    <row r="6" spans="2:12" x14ac:dyDescent="0.25">
      <c r="B6" s="17" t="s">
        <v>12</v>
      </c>
      <c r="C6" s="19">
        <v>0.623</v>
      </c>
      <c r="D6" s="35">
        <v>5.93</v>
      </c>
    </row>
    <row r="7" spans="2:12" x14ac:dyDescent="0.25">
      <c r="B7" s="17" t="s">
        <v>13</v>
      </c>
      <c r="C7" s="19">
        <v>0.57999999999999996</v>
      </c>
      <c r="D7" s="35">
        <v>6.09</v>
      </c>
    </row>
    <row r="8" spans="2:12" x14ac:dyDescent="0.25">
      <c r="B8" s="17" t="s">
        <v>14</v>
      </c>
      <c r="C8" s="19">
        <v>0.504</v>
      </c>
      <c r="D8" s="35">
        <v>5.52</v>
      </c>
    </row>
    <row r="9" spans="2:12" x14ac:dyDescent="0.25">
      <c r="B9" s="17" t="s">
        <v>15</v>
      </c>
      <c r="C9" s="19">
        <v>0.371</v>
      </c>
      <c r="D9" s="35">
        <v>4.1100000000000003</v>
      </c>
    </row>
    <row r="10" spans="2:12" x14ac:dyDescent="0.25">
      <c r="B10" s="17" t="s">
        <v>16</v>
      </c>
      <c r="C10" s="19">
        <v>0.34699999999999998</v>
      </c>
      <c r="D10" s="35">
        <v>3.81</v>
      </c>
    </row>
    <row r="11" spans="2:12" x14ac:dyDescent="0.25">
      <c r="B11" s="17" t="s">
        <v>17</v>
      </c>
      <c r="C11" s="19">
        <v>0.38</v>
      </c>
      <c r="D11" s="35">
        <v>4.03</v>
      </c>
    </row>
    <row r="12" spans="2:12" x14ac:dyDescent="0.25">
      <c r="B12" s="17" t="s">
        <v>18</v>
      </c>
      <c r="C12" s="19">
        <v>0.42299999999999999</v>
      </c>
      <c r="D12" s="35">
        <v>4.1500000000000004</v>
      </c>
    </row>
    <row r="13" spans="2:12" x14ac:dyDescent="0.25">
      <c r="B13" s="17" t="s">
        <v>19</v>
      </c>
      <c r="C13" s="19">
        <v>0.52600000000000002</v>
      </c>
      <c r="D13" s="35">
        <v>4.53</v>
      </c>
    </row>
    <row r="14" spans="2:12" x14ac:dyDescent="0.25">
      <c r="B14" s="17" t="s">
        <v>20</v>
      </c>
      <c r="C14" s="19">
        <v>0.60099999999999998</v>
      </c>
      <c r="D14" s="35">
        <v>4.4800000000000004</v>
      </c>
    </row>
    <row r="15" spans="2:12" ht="15.75" thickBot="1" x14ac:dyDescent="0.3">
      <c r="B15" s="20" t="s">
        <v>21</v>
      </c>
      <c r="C15" s="21">
        <v>0.66200000000000003</v>
      </c>
      <c r="D15" s="36">
        <v>4.5599999999999996</v>
      </c>
    </row>
    <row r="20" spans="3:13" ht="15.75" x14ac:dyDescent="0.25">
      <c r="C20" s="32"/>
      <c r="D20" s="32"/>
      <c r="E20" s="32"/>
      <c r="F20" s="32"/>
      <c r="G20" s="32"/>
      <c r="H20" s="34" t="s">
        <v>46</v>
      </c>
      <c r="I20" s="32"/>
      <c r="J20" s="32"/>
      <c r="K20" s="32"/>
      <c r="L20" s="32"/>
      <c r="M20" s="32"/>
    </row>
    <row r="21" spans="3:13" ht="15.75" thickBot="1" x14ac:dyDescent="0.3"/>
    <row r="22" spans="3:13" x14ac:dyDescent="0.25">
      <c r="C22" s="28" t="s">
        <v>41</v>
      </c>
      <c r="D22" s="23" t="s">
        <v>47</v>
      </c>
    </row>
    <row r="23" spans="3:13" x14ac:dyDescent="0.25">
      <c r="C23" s="17" t="s">
        <v>11</v>
      </c>
      <c r="D23" s="35">
        <v>4.38</v>
      </c>
    </row>
    <row r="24" spans="3:13" x14ac:dyDescent="0.25">
      <c r="C24" s="17" t="s">
        <v>22</v>
      </c>
      <c r="D24" s="35">
        <v>3.92</v>
      </c>
    </row>
    <row r="25" spans="3:13" x14ac:dyDescent="0.25">
      <c r="C25" s="17" t="s">
        <v>12</v>
      </c>
      <c r="D25" s="35">
        <v>3.95</v>
      </c>
    </row>
    <row r="26" spans="3:13" x14ac:dyDescent="0.25">
      <c r="C26" s="17" t="s">
        <v>13</v>
      </c>
      <c r="D26" s="35">
        <v>4.25</v>
      </c>
    </row>
    <row r="27" spans="3:13" x14ac:dyDescent="0.25">
      <c r="C27" s="17" t="s">
        <v>14</v>
      </c>
      <c r="D27" s="35">
        <v>4.9800000000000004</v>
      </c>
    </row>
    <row r="28" spans="3:13" x14ac:dyDescent="0.25">
      <c r="C28" s="17" t="s">
        <v>15</v>
      </c>
      <c r="D28" s="35">
        <v>6.38</v>
      </c>
    </row>
    <row r="29" spans="3:13" x14ac:dyDescent="0.25">
      <c r="C29" s="17" t="s">
        <v>16</v>
      </c>
      <c r="D29" s="35">
        <v>6.62</v>
      </c>
    </row>
    <row r="30" spans="3:13" x14ac:dyDescent="0.25">
      <c r="C30" s="17" t="s">
        <v>17</v>
      </c>
      <c r="D30" s="35">
        <v>5.94</v>
      </c>
    </row>
    <row r="31" spans="3:13" x14ac:dyDescent="0.25">
      <c r="C31" s="17" t="s">
        <v>18</v>
      </c>
      <c r="D31" s="35">
        <v>4.63</v>
      </c>
    </row>
    <row r="32" spans="3:13" x14ac:dyDescent="0.25">
      <c r="C32" s="17" t="s">
        <v>19</v>
      </c>
      <c r="D32" s="35">
        <v>3.93</v>
      </c>
    </row>
    <row r="33" spans="3:13" x14ac:dyDescent="0.25">
      <c r="C33" s="17" t="s">
        <v>20</v>
      </c>
      <c r="D33" s="35">
        <v>4.13</v>
      </c>
    </row>
    <row r="34" spans="3:13" ht="15.75" thickBot="1" x14ac:dyDescent="0.3">
      <c r="C34" s="20" t="s">
        <v>21</v>
      </c>
      <c r="D34" s="36">
        <v>4.13</v>
      </c>
    </row>
    <row r="39" spans="3:13" ht="15.75" x14ac:dyDescent="0.25">
      <c r="C39" s="32"/>
      <c r="D39" s="32"/>
      <c r="E39" s="32"/>
      <c r="F39" s="32"/>
      <c r="G39" s="32"/>
      <c r="H39" s="34" t="s">
        <v>48</v>
      </c>
      <c r="I39" s="32"/>
      <c r="J39" s="32"/>
      <c r="K39" s="32"/>
      <c r="L39" s="32"/>
      <c r="M39" s="32"/>
    </row>
    <row r="40" spans="3:13" ht="15.75" thickBot="1" x14ac:dyDescent="0.3"/>
    <row r="41" spans="3:13" x14ac:dyDescent="0.25">
      <c r="C41" s="28" t="s">
        <v>41</v>
      </c>
      <c r="D41" s="23" t="s">
        <v>49</v>
      </c>
    </row>
    <row r="42" spans="3:13" x14ac:dyDescent="0.25">
      <c r="C42" s="17" t="s">
        <v>11</v>
      </c>
      <c r="D42" s="35">
        <v>20.75</v>
      </c>
    </row>
    <row r="43" spans="3:13" x14ac:dyDescent="0.25">
      <c r="C43" s="17" t="s">
        <v>22</v>
      </c>
      <c r="D43" s="35">
        <v>22.85</v>
      </c>
    </row>
    <row r="44" spans="3:13" x14ac:dyDescent="0.25">
      <c r="C44" s="17" t="s">
        <v>12</v>
      </c>
      <c r="D44" s="35">
        <v>26</v>
      </c>
    </row>
    <row r="45" spans="3:13" x14ac:dyDescent="0.25">
      <c r="C45" s="17" t="s">
        <v>13</v>
      </c>
      <c r="D45" s="35">
        <v>27.85</v>
      </c>
    </row>
    <row r="46" spans="3:13" x14ac:dyDescent="0.25">
      <c r="C46" s="17" t="s">
        <v>14</v>
      </c>
      <c r="D46" s="35">
        <v>28.66</v>
      </c>
    </row>
    <row r="47" spans="3:13" x14ac:dyDescent="0.25">
      <c r="C47" s="17" t="s">
        <v>15</v>
      </c>
      <c r="D47" s="35">
        <v>28.54</v>
      </c>
    </row>
    <row r="48" spans="3:13" x14ac:dyDescent="0.25">
      <c r="C48" s="17" t="s">
        <v>16</v>
      </c>
      <c r="D48" s="35">
        <v>27.91</v>
      </c>
    </row>
    <row r="49" spans="3:14" x14ac:dyDescent="0.25">
      <c r="C49" s="17" t="s">
        <v>17</v>
      </c>
      <c r="D49" s="35">
        <v>27.78</v>
      </c>
    </row>
    <row r="50" spans="3:14" x14ac:dyDescent="0.25">
      <c r="C50" s="17" t="s">
        <v>18</v>
      </c>
      <c r="D50" s="35">
        <v>27.89</v>
      </c>
    </row>
    <row r="51" spans="3:14" x14ac:dyDescent="0.25">
      <c r="C51" s="17" t="s">
        <v>19</v>
      </c>
      <c r="D51" s="35">
        <v>27.63</v>
      </c>
    </row>
    <row r="52" spans="3:14" x14ac:dyDescent="0.25">
      <c r="C52" s="17" t="s">
        <v>20</v>
      </c>
      <c r="D52" s="35">
        <v>25.36</v>
      </c>
    </row>
    <row r="53" spans="3:14" ht="15.75" thickBot="1" x14ac:dyDescent="0.3">
      <c r="C53" s="20" t="s">
        <v>21</v>
      </c>
      <c r="D53" s="36">
        <v>22.17</v>
      </c>
    </row>
    <row r="57" spans="3:14" s="16" customFormat="1" ht="15.75" x14ac:dyDescent="0.25">
      <c r="J57" s="26" t="s">
        <v>50</v>
      </c>
    </row>
    <row r="58" spans="3:14" x14ac:dyDescent="0.25">
      <c r="G58" s="32"/>
      <c r="H58" s="32"/>
      <c r="I58" s="33" t="s">
        <v>53</v>
      </c>
      <c r="J58" s="32"/>
      <c r="K58" s="32"/>
      <c r="L58" s="32"/>
      <c r="M58" s="32"/>
      <c r="N58" s="32"/>
    </row>
    <row r="59" spans="3:14" ht="15.75" thickBot="1" x14ac:dyDescent="0.3"/>
    <row r="60" spans="3:14" x14ac:dyDescent="0.25">
      <c r="D60" s="28" t="s">
        <v>51</v>
      </c>
      <c r="E60" s="23" t="s">
        <v>52</v>
      </c>
    </row>
    <row r="61" spans="3:14" x14ac:dyDescent="0.25">
      <c r="D61" s="17">
        <v>0</v>
      </c>
      <c r="E61" s="35">
        <v>40</v>
      </c>
    </row>
    <row r="62" spans="3:14" x14ac:dyDescent="0.25">
      <c r="D62" s="17">
        <v>1</v>
      </c>
      <c r="E62" s="35">
        <v>30</v>
      </c>
    </row>
    <row r="63" spans="3:14" x14ac:dyDescent="0.25">
      <c r="D63" s="17">
        <v>2</v>
      </c>
      <c r="E63" s="35">
        <v>30</v>
      </c>
    </row>
    <row r="64" spans="3:14" x14ac:dyDescent="0.25">
      <c r="D64" s="17">
        <v>3</v>
      </c>
      <c r="E64" s="35">
        <v>40</v>
      </c>
    </row>
    <row r="65" spans="4:5" x14ac:dyDescent="0.25">
      <c r="D65" s="17">
        <v>4</v>
      </c>
      <c r="E65" s="35">
        <v>50</v>
      </c>
    </row>
    <row r="66" spans="4:5" x14ac:dyDescent="0.25">
      <c r="D66" s="17">
        <v>5</v>
      </c>
      <c r="E66" s="35">
        <v>80</v>
      </c>
    </row>
    <row r="67" spans="4:5" x14ac:dyDescent="0.25">
      <c r="D67" s="17">
        <v>6</v>
      </c>
      <c r="E67" s="35">
        <v>90</v>
      </c>
    </row>
    <row r="68" spans="4:5" x14ac:dyDescent="0.25">
      <c r="D68" s="17">
        <v>7</v>
      </c>
      <c r="E68" s="35">
        <v>100</v>
      </c>
    </row>
    <row r="69" spans="4:5" x14ac:dyDescent="0.25">
      <c r="D69" s="17">
        <v>8</v>
      </c>
      <c r="E69" s="35">
        <v>80</v>
      </c>
    </row>
    <row r="70" spans="4:5" x14ac:dyDescent="0.25">
      <c r="D70" s="17">
        <v>9</v>
      </c>
      <c r="E70" s="35">
        <v>70</v>
      </c>
    </row>
    <row r="71" spans="4:5" x14ac:dyDescent="0.25">
      <c r="D71" s="17">
        <v>10</v>
      </c>
      <c r="E71" s="35">
        <v>60</v>
      </c>
    </row>
    <row r="72" spans="4:5" x14ac:dyDescent="0.25">
      <c r="D72" s="17">
        <v>11</v>
      </c>
      <c r="E72" s="35">
        <v>50</v>
      </c>
    </row>
    <row r="73" spans="4:5" x14ac:dyDescent="0.25">
      <c r="D73" s="17">
        <v>12</v>
      </c>
      <c r="E73" s="35">
        <v>50</v>
      </c>
    </row>
    <row r="74" spans="4:5" x14ac:dyDescent="0.25">
      <c r="D74" s="17">
        <v>13</v>
      </c>
      <c r="E74" s="35">
        <v>60</v>
      </c>
    </row>
    <row r="75" spans="4:5" x14ac:dyDescent="0.25">
      <c r="D75" s="17">
        <v>14</v>
      </c>
      <c r="E75" s="35">
        <v>70</v>
      </c>
    </row>
    <row r="76" spans="4:5" x14ac:dyDescent="0.25">
      <c r="D76" s="17">
        <v>15</v>
      </c>
      <c r="E76" s="35">
        <v>90</v>
      </c>
    </row>
    <row r="77" spans="4:5" x14ac:dyDescent="0.25">
      <c r="D77" s="17">
        <v>16</v>
      </c>
      <c r="E77" s="35">
        <v>120</v>
      </c>
    </row>
    <row r="78" spans="4:5" x14ac:dyDescent="0.25">
      <c r="D78" s="17">
        <v>17</v>
      </c>
      <c r="E78" s="35">
        <v>150</v>
      </c>
    </row>
    <row r="79" spans="4:5" x14ac:dyDescent="0.25">
      <c r="D79" s="17">
        <v>18</v>
      </c>
      <c r="E79" s="35">
        <v>160</v>
      </c>
    </row>
    <row r="80" spans="4:5" x14ac:dyDescent="0.25">
      <c r="D80" s="17">
        <v>19</v>
      </c>
      <c r="E80" s="35">
        <v>140</v>
      </c>
    </row>
    <row r="81" spans="3:19" x14ac:dyDescent="0.25">
      <c r="D81" s="17">
        <v>20</v>
      </c>
      <c r="E81" s="35">
        <v>110</v>
      </c>
    </row>
    <row r="82" spans="3:19" x14ac:dyDescent="0.25">
      <c r="D82" s="17">
        <v>21</v>
      </c>
      <c r="E82" s="35">
        <v>70</v>
      </c>
    </row>
    <row r="83" spans="3:19" x14ac:dyDescent="0.25">
      <c r="D83" s="17">
        <v>22</v>
      </c>
      <c r="E83" s="35">
        <v>63</v>
      </c>
    </row>
    <row r="84" spans="3:19" ht="15.75" thickBot="1" x14ac:dyDescent="0.3">
      <c r="D84" s="20">
        <v>23</v>
      </c>
      <c r="E84" s="36">
        <v>50</v>
      </c>
    </row>
    <row r="87" spans="3:19" x14ac:dyDescent="0.25">
      <c r="C87" s="32"/>
      <c r="D87" s="32"/>
      <c r="E87" s="32"/>
      <c r="F87" s="33" t="s">
        <v>54</v>
      </c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</row>
    <row r="88" spans="3:19" ht="15.75" thickBot="1" x14ac:dyDescent="0.3"/>
    <row r="89" spans="3:19" x14ac:dyDescent="0.25">
      <c r="C89" s="28" t="s">
        <v>51</v>
      </c>
      <c r="D89" s="29" t="s">
        <v>11</v>
      </c>
      <c r="E89" s="29" t="s">
        <v>22</v>
      </c>
      <c r="F89" s="29" t="s">
        <v>12</v>
      </c>
      <c r="G89" s="29" t="s">
        <v>13</v>
      </c>
      <c r="H89" s="29" t="s">
        <v>14</v>
      </c>
      <c r="I89" s="29" t="s">
        <v>15</v>
      </c>
      <c r="J89" s="29" t="s">
        <v>16</v>
      </c>
      <c r="K89" s="29" t="s">
        <v>17</v>
      </c>
      <c r="L89" s="29" t="s">
        <v>18</v>
      </c>
      <c r="M89" s="29" t="s">
        <v>19</v>
      </c>
      <c r="N89" s="29" t="s">
        <v>20</v>
      </c>
      <c r="O89" s="23" t="s">
        <v>21</v>
      </c>
    </row>
    <row r="90" spans="3:19" x14ac:dyDescent="0.25">
      <c r="C90" s="17">
        <v>0</v>
      </c>
      <c r="D90" s="19">
        <v>40</v>
      </c>
      <c r="E90" s="19">
        <v>40</v>
      </c>
      <c r="F90" s="19">
        <v>55</v>
      </c>
      <c r="G90" s="19">
        <v>55</v>
      </c>
      <c r="H90" s="19">
        <v>55</v>
      </c>
      <c r="I90" s="19">
        <v>55</v>
      </c>
      <c r="J90" s="19">
        <v>55</v>
      </c>
      <c r="K90" s="19">
        <v>55</v>
      </c>
      <c r="L90" s="19">
        <v>55</v>
      </c>
      <c r="M90" s="19">
        <v>55</v>
      </c>
      <c r="N90" s="19">
        <v>40</v>
      </c>
      <c r="O90" s="35">
        <v>40</v>
      </c>
    </row>
    <row r="91" spans="3:19" x14ac:dyDescent="0.25">
      <c r="C91" s="17">
        <v>1</v>
      </c>
      <c r="D91" s="19">
        <v>30</v>
      </c>
      <c r="E91" s="19">
        <v>30</v>
      </c>
      <c r="F91" s="19">
        <v>44</v>
      </c>
      <c r="G91" s="19">
        <v>44</v>
      </c>
      <c r="H91" s="19">
        <v>44</v>
      </c>
      <c r="I91" s="19">
        <v>44</v>
      </c>
      <c r="J91" s="19">
        <v>44</v>
      </c>
      <c r="K91" s="19">
        <v>44</v>
      </c>
      <c r="L91" s="19">
        <v>44</v>
      </c>
      <c r="M91" s="19">
        <v>44</v>
      </c>
      <c r="N91" s="19">
        <v>30</v>
      </c>
      <c r="O91" s="35">
        <v>30</v>
      </c>
    </row>
    <row r="92" spans="3:19" x14ac:dyDescent="0.25">
      <c r="C92" s="17">
        <v>2</v>
      </c>
      <c r="D92" s="19">
        <v>30</v>
      </c>
      <c r="E92" s="19">
        <v>30</v>
      </c>
      <c r="F92" s="19">
        <v>33</v>
      </c>
      <c r="G92" s="19">
        <v>33</v>
      </c>
      <c r="H92" s="19">
        <v>33</v>
      </c>
      <c r="I92" s="19">
        <v>33</v>
      </c>
      <c r="J92" s="19">
        <v>33</v>
      </c>
      <c r="K92" s="19">
        <v>33</v>
      </c>
      <c r="L92" s="19">
        <v>33</v>
      </c>
      <c r="M92" s="19">
        <v>33</v>
      </c>
      <c r="N92" s="19">
        <v>30</v>
      </c>
      <c r="O92" s="35">
        <v>30</v>
      </c>
    </row>
    <row r="93" spans="3:19" x14ac:dyDescent="0.25">
      <c r="C93" s="17">
        <v>3</v>
      </c>
      <c r="D93" s="19">
        <v>40</v>
      </c>
      <c r="E93" s="19">
        <v>40</v>
      </c>
      <c r="F93" s="19">
        <v>44</v>
      </c>
      <c r="G93" s="19">
        <v>44</v>
      </c>
      <c r="H93" s="19">
        <v>44</v>
      </c>
      <c r="I93" s="19">
        <v>44</v>
      </c>
      <c r="J93" s="19">
        <v>44</v>
      </c>
      <c r="K93" s="19">
        <v>44</v>
      </c>
      <c r="L93" s="19">
        <v>44</v>
      </c>
      <c r="M93" s="19">
        <v>44</v>
      </c>
      <c r="N93" s="19">
        <v>40</v>
      </c>
      <c r="O93" s="35">
        <v>40</v>
      </c>
    </row>
    <row r="94" spans="3:19" x14ac:dyDescent="0.25">
      <c r="C94" s="17">
        <v>4</v>
      </c>
      <c r="D94" s="19">
        <v>50</v>
      </c>
      <c r="E94" s="19">
        <v>50</v>
      </c>
      <c r="F94" s="19">
        <v>66</v>
      </c>
      <c r="G94" s="19">
        <v>66</v>
      </c>
      <c r="H94" s="19">
        <v>66</v>
      </c>
      <c r="I94" s="19">
        <v>66</v>
      </c>
      <c r="J94" s="19">
        <v>66</v>
      </c>
      <c r="K94" s="19">
        <v>66</v>
      </c>
      <c r="L94" s="19">
        <v>66</v>
      </c>
      <c r="M94" s="19">
        <v>66</v>
      </c>
      <c r="N94" s="19">
        <v>50</v>
      </c>
      <c r="O94" s="35">
        <v>50</v>
      </c>
    </row>
    <row r="95" spans="3:19" x14ac:dyDescent="0.25">
      <c r="C95" s="17">
        <v>5</v>
      </c>
      <c r="D95" s="19">
        <v>80</v>
      </c>
      <c r="E95" s="19">
        <v>80</v>
      </c>
      <c r="F95" s="19">
        <v>110</v>
      </c>
      <c r="G95" s="19">
        <v>110</v>
      </c>
      <c r="H95" s="19">
        <v>110</v>
      </c>
      <c r="I95" s="19">
        <v>110</v>
      </c>
      <c r="J95" s="19">
        <v>110</v>
      </c>
      <c r="K95" s="19">
        <v>110</v>
      </c>
      <c r="L95" s="19">
        <v>110</v>
      </c>
      <c r="M95" s="19">
        <v>110</v>
      </c>
      <c r="N95" s="19">
        <v>80</v>
      </c>
      <c r="O95" s="35">
        <v>80</v>
      </c>
    </row>
    <row r="96" spans="3:19" x14ac:dyDescent="0.25">
      <c r="C96" s="17">
        <v>6</v>
      </c>
      <c r="D96" s="19">
        <v>90</v>
      </c>
      <c r="E96" s="19">
        <v>90</v>
      </c>
      <c r="F96" s="19">
        <v>132</v>
      </c>
      <c r="G96" s="19">
        <v>132</v>
      </c>
      <c r="H96" s="19">
        <v>132</v>
      </c>
      <c r="I96" s="19">
        <v>132</v>
      </c>
      <c r="J96" s="19">
        <v>132</v>
      </c>
      <c r="K96" s="19">
        <v>132</v>
      </c>
      <c r="L96" s="19">
        <v>132</v>
      </c>
      <c r="M96" s="19">
        <v>132</v>
      </c>
      <c r="N96" s="19">
        <v>90</v>
      </c>
      <c r="O96" s="35">
        <v>90</v>
      </c>
    </row>
    <row r="97" spans="3:15" x14ac:dyDescent="0.25">
      <c r="C97" s="17">
        <v>7</v>
      </c>
      <c r="D97" s="19">
        <v>100</v>
      </c>
      <c r="E97" s="19">
        <v>100</v>
      </c>
      <c r="F97" s="19">
        <v>143</v>
      </c>
      <c r="G97" s="19">
        <v>143</v>
      </c>
      <c r="H97" s="19">
        <v>143</v>
      </c>
      <c r="I97" s="19">
        <v>143</v>
      </c>
      <c r="J97" s="19">
        <v>143</v>
      </c>
      <c r="K97" s="19">
        <v>143</v>
      </c>
      <c r="L97" s="19">
        <v>143</v>
      </c>
      <c r="M97" s="19">
        <v>143</v>
      </c>
      <c r="N97" s="19">
        <v>100</v>
      </c>
      <c r="O97" s="35">
        <v>100</v>
      </c>
    </row>
    <row r="98" spans="3:15" x14ac:dyDescent="0.25">
      <c r="C98" s="17">
        <v>8</v>
      </c>
      <c r="D98" s="19">
        <v>80</v>
      </c>
      <c r="E98" s="19">
        <v>80</v>
      </c>
      <c r="F98" s="19">
        <v>132</v>
      </c>
      <c r="G98" s="19">
        <v>132</v>
      </c>
      <c r="H98" s="19">
        <v>132</v>
      </c>
      <c r="I98" s="19">
        <v>132</v>
      </c>
      <c r="J98" s="19">
        <v>132</v>
      </c>
      <c r="K98" s="19">
        <v>132</v>
      </c>
      <c r="L98" s="19">
        <v>132</v>
      </c>
      <c r="M98" s="19">
        <v>132</v>
      </c>
      <c r="N98" s="19">
        <v>80</v>
      </c>
      <c r="O98" s="35">
        <v>80</v>
      </c>
    </row>
    <row r="99" spans="3:15" x14ac:dyDescent="0.25">
      <c r="C99" s="17">
        <v>9</v>
      </c>
      <c r="D99" s="19">
        <v>70</v>
      </c>
      <c r="E99" s="19">
        <v>70</v>
      </c>
      <c r="F99" s="19">
        <v>121</v>
      </c>
      <c r="G99" s="19">
        <v>121</v>
      </c>
      <c r="H99" s="19">
        <v>121</v>
      </c>
      <c r="I99" s="19">
        <v>121</v>
      </c>
      <c r="J99" s="19">
        <v>121</v>
      </c>
      <c r="K99" s="19">
        <v>121</v>
      </c>
      <c r="L99" s="19">
        <v>121</v>
      </c>
      <c r="M99" s="19">
        <v>121</v>
      </c>
      <c r="N99" s="19">
        <v>70</v>
      </c>
      <c r="O99" s="35">
        <v>70</v>
      </c>
    </row>
    <row r="100" spans="3:15" x14ac:dyDescent="0.25">
      <c r="C100" s="17">
        <v>10</v>
      </c>
      <c r="D100" s="19">
        <v>60</v>
      </c>
      <c r="E100" s="19">
        <v>60</v>
      </c>
      <c r="F100" s="19">
        <v>110</v>
      </c>
      <c r="G100" s="19">
        <v>110</v>
      </c>
      <c r="H100" s="19">
        <v>110</v>
      </c>
      <c r="I100" s="19">
        <v>110</v>
      </c>
      <c r="J100" s="19">
        <v>110</v>
      </c>
      <c r="K100" s="19">
        <v>110</v>
      </c>
      <c r="L100" s="19">
        <v>110</v>
      </c>
      <c r="M100" s="19">
        <v>110</v>
      </c>
      <c r="N100" s="19">
        <v>60</v>
      </c>
      <c r="O100" s="35">
        <v>60</v>
      </c>
    </row>
    <row r="101" spans="3:15" x14ac:dyDescent="0.25">
      <c r="C101" s="17">
        <v>11</v>
      </c>
      <c r="D101" s="19">
        <v>50</v>
      </c>
      <c r="E101" s="19">
        <v>50</v>
      </c>
      <c r="F101" s="19">
        <v>110</v>
      </c>
      <c r="G101" s="19">
        <v>110</v>
      </c>
      <c r="H101" s="19">
        <v>110</v>
      </c>
      <c r="I101" s="19">
        <v>110</v>
      </c>
      <c r="J101" s="19">
        <v>110</v>
      </c>
      <c r="K101" s="19">
        <v>110</v>
      </c>
      <c r="L101" s="19">
        <v>110</v>
      </c>
      <c r="M101" s="19">
        <v>110</v>
      </c>
      <c r="N101" s="19">
        <v>50</v>
      </c>
      <c r="O101" s="35">
        <v>50</v>
      </c>
    </row>
    <row r="102" spans="3:15" x14ac:dyDescent="0.25">
      <c r="C102" s="17">
        <v>12</v>
      </c>
      <c r="D102" s="19">
        <v>50</v>
      </c>
      <c r="E102" s="19">
        <v>50</v>
      </c>
      <c r="F102" s="19">
        <v>99</v>
      </c>
      <c r="G102" s="19">
        <v>99</v>
      </c>
      <c r="H102" s="19">
        <v>99</v>
      </c>
      <c r="I102" s="19">
        <v>99</v>
      </c>
      <c r="J102" s="19">
        <v>99</v>
      </c>
      <c r="K102" s="19">
        <v>99</v>
      </c>
      <c r="L102" s="19">
        <v>99</v>
      </c>
      <c r="M102" s="19">
        <v>99</v>
      </c>
      <c r="N102" s="19">
        <v>50</v>
      </c>
      <c r="O102" s="35">
        <v>50</v>
      </c>
    </row>
    <row r="103" spans="3:15" x14ac:dyDescent="0.25">
      <c r="C103" s="17">
        <v>13</v>
      </c>
      <c r="D103" s="19">
        <v>60</v>
      </c>
      <c r="E103" s="19">
        <v>60</v>
      </c>
      <c r="F103" s="19">
        <v>88</v>
      </c>
      <c r="G103" s="19">
        <v>88</v>
      </c>
      <c r="H103" s="19">
        <v>88</v>
      </c>
      <c r="I103" s="19">
        <v>88</v>
      </c>
      <c r="J103" s="19">
        <v>88</v>
      </c>
      <c r="K103" s="19">
        <v>88</v>
      </c>
      <c r="L103" s="19">
        <v>88</v>
      </c>
      <c r="M103" s="19">
        <v>88</v>
      </c>
      <c r="N103" s="19">
        <v>60</v>
      </c>
      <c r="O103" s="35">
        <v>60</v>
      </c>
    </row>
    <row r="104" spans="3:15" x14ac:dyDescent="0.25">
      <c r="C104" s="17">
        <v>14</v>
      </c>
      <c r="D104" s="19">
        <v>70</v>
      </c>
      <c r="E104" s="19">
        <v>70</v>
      </c>
      <c r="F104" s="19">
        <v>88</v>
      </c>
      <c r="G104" s="19">
        <v>88</v>
      </c>
      <c r="H104" s="19">
        <v>88</v>
      </c>
      <c r="I104" s="19">
        <v>88</v>
      </c>
      <c r="J104" s="19">
        <v>88</v>
      </c>
      <c r="K104" s="19">
        <v>88</v>
      </c>
      <c r="L104" s="19">
        <v>88</v>
      </c>
      <c r="M104" s="19">
        <v>88</v>
      </c>
      <c r="N104" s="19">
        <v>70</v>
      </c>
      <c r="O104" s="35">
        <v>70</v>
      </c>
    </row>
    <row r="105" spans="3:15" x14ac:dyDescent="0.25">
      <c r="C105" s="17">
        <v>15</v>
      </c>
      <c r="D105" s="19">
        <v>90</v>
      </c>
      <c r="E105" s="19">
        <v>90</v>
      </c>
      <c r="F105" s="19">
        <v>99</v>
      </c>
      <c r="G105" s="19">
        <v>99</v>
      </c>
      <c r="H105" s="19">
        <v>99</v>
      </c>
      <c r="I105" s="19">
        <v>99</v>
      </c>
      <c r="J105" s="19">
        <v>99</v>
      </c>
      <c r="K105" s="19">
        <v>99</v>
      </c>
      <c r="L105" s="19">
        <v>99</v>
      </c>
      <c r="M105" s="19">
        <v>99</v>
      </c>
      <c r="N105" s="19">
        <v>90</v>
      </c>
      <c r="O105" s="35">
        <v>90</v>
      </c>
    </row>
    <row r="106" spans="3:15" x14ac:dyDescent="0.25">
      <c r="C106" s="17">
        <v>16</v>
      </c>
      <c r="D106" s="19">
        <v>120</v>
      </c>
      <c r="E106" s="19">
        <v>120</v>
      </c>
      <c r="F106" s="19">
        <v>132</v>
      </c>
      <c r="G106" s="19">
        <v>132</v>
      </c>
      <c r="H106" s="19">
        <v>132</v>
      </c>
      <c r="I106" s="19">
        <v>132</v>
      </c>
      <c r="J106" s="19">
        <v>132</v>
      </c>
      <c r="K106" s="19">
        <v>132</v>
      </c>
      <c r="L106" s="19">
        <v>132</v>
      </c>
      <c r="M106" s="19">
        <v>132</v>
      </c>
      <c r="N106" s="19">
        <v>120</v>
      </c>
      <c r="O106" s="35">
        <v>120</v>
      </c>
    </row>
    <row r="107" spans="3:15" x14ac:dyDescent="0.25">
      <c r="C107" s="17">
        <v>17</v>
      </c>
      <c r="D107" s="19">
        <v>150</v>
      </c>
      <c r="E107" s="19">
        <v>150</v>
      </c>
      <c r="F107" s="19">
        <v>176</v>
      </c>
      <c r="G107" s="19">
        <v>176</v>
      </c>
      <c r="H107" s="19">
        <v>176</v>
      </c>
      <c r="I107" s="19">
        <v>176</v>
      </c>
      <c r="J107" s="19">
        <v>176</v>
      </c>
      <c r="K107" s="19">
        <v>176</v>
      </c>
      <c r="L107" s="19">
        <v>176</v>
      </c>
      <c r="M107" s="19">
        <v>176</v>
      </c>
      <c r="N107" s="19">
        <v>150</v>
      </c>
      <c r="O107" s="35">
        <v>150</v>
      </c>
    </row>
    <row r="108" spans="3:15" x14ac:dyDescent="0.25">
      <c r="C108" s="17">
        <v>18</v>
      </c>
      <c r="D108" s="19">
        <v>160</v>
      </c>
      <c r="E108" s="19">
        <v>160</v>
      </c>
      <c r="F108" s="19">
        <v>220</v>
      </c>
      <c r="G108" s="19">
        <v>220</v>
      </c>
      <c r="H108" s="19">
        <v>220</v>
      </c>
      <c r="I108" s="19">
        <v>220</v>
      </c>
      <c r="J108" s="19">
        <v>220</v>
      </c>
      <c r="K108" s="19">
        <v>220</v>
      </c>
      <c r="L108" s="19">
        <v>220</v>
      </c>
      <c r="M108" s="19">
        <v>220</v>
      </c>
      <c r="N108" s="19">
        <v>160</v>
      </c>
      <c r="O108" s="35">
        <v>160</v>
      </c>
    </row>
    <row r="109" spans="3:15" x14ac:dyDescent="0.25">
      <c r="C109" s="17">
        <v>19</v>
      </c>
      <c r="D109" s="19">
        <v>140</v>
      </c>
      <c r="E109" s="19">
        <v>140</v>
      </c>
      <c r="F109" s="19">
        <v>176</v>
      </c>
      <c r="G109" s="19">
        <v>176</v>
      </c>
      <c r="H109" s="19">
        <v>176</v>
      </c>
      <c r="I109" s="19">
        <v>176</v>
      </c>
      <c r="J109" s="19">
        <v>176</v>
      </c>
      <c r="K109" s="19">
        <v>176</v>
      </c>
      <c r="L109" s="19">
        <v>176</v>
      </c>
      <c r="M109" s="19">
        <v>176</v>
      </c>
      <c r="N109" s="19">
        <v>140</v>
      </c>
      <c r="O109" s="35">
        <v>140</v>
      </c>
    </row>
    <row r="110" spans="3:15" x14ac:dyDescent="0.25">
      <c r="C110" s="17">
        <v>20</v>
      </c>
      <c r="D110" s="19">
        <v>110</v>
      </c>
      <c r="E110" s="19">
        <v>110</v>
      </c>
      <c r="F110" s="19">
        <v>110</v>
      </c>
      <c r="G110" s="19">
        <v>110</v>
      </c>
      <c r="H110" s="19">
        <v>110</v>
      </c>
      <c r="I110" s="19">
        <v>110</v>
      </c>
      <c r="J110" s="19">
        <v>110</v>
      </c>
      <c r="K110" s="19">
        <v>110</v>
      </c>
      <c r="L110" s="19">
        <v>110</v>
      </c>
      <c r="M110" s="19">
        <v>110</v>
      </c>
      <c r="N110" s="19">
        <v>110</v>
      </c>
      <c r="O110" s="35">
        <v>110</v>
      </c>
    </row>
    <row r="111" spans="3:15" x14ac:dyDescent="0.25">
      <c r="C111" s="17">
        <v>21</v>
      </c>
      <c r="D111" s="19">
        <v>70</v>
      </c>
      <c r="E111" s="19">
        <v>70</v>
      </c>
      <c r="F111" s="19">
        <v>66</v>
      </c>
      <c r="G111" s="19">
        <v>66</v>
      </c>
      <c r="H111" s="19">
        <v>66</v>
      </c>
      <c r="I111" s="19">
        <v>66</v>
      </c>
      <c r="J111" s="19">
        <v>66</v>
      </c>
      <c r="K111" s="19">
        <v>66</v>
      </c>
      <c r="L111" s="19">
        <v>66</v>
      </c>
      <c r="M111" s="19">
        <v>66</v>
      </c>
      <c r="N111" s="19">
        <v>70</v>
      </c>
      <c r="O111" s="35">
        <v>70</v>
      </c>
    </row>
    <row r="112" spans="3:15" x14ac:dyDescent="0.25">
      <c r="C112" s="17">
        <v>22</v>
      </c>
      <c r="D112" s="19">
        <v>63</v>
      </c>
      <c r="E112" s="19">
        <v>63</v>
      </c>
      <c r="F112" s="19">
        <v>63</v>
      </c>
      <c r="G112" s="19">
        <v>63</v>
      </c>
      <c r="H112" s="19">
        <v>63</v>
      </c>
      <c r="I112" s="19">
        <v>63</v>
      </c>
      <c r="J112" s="19">
        <v>63</v>
      </c>
      <c r="K112" s="19">
        <v>63</v>
      </c>
      <c r="L112" s="19">
        <v>63</v>
      </c>
      <c r="M112" s="19">
        <v>63</v>
      </c>
      <c r="N112" s="19">
        <v>63</v>
      </c>
      <c r="O112" s="35">
        <v>63</v>
      </c>
    </row>
    <row r="113" spans="2:15" ht="15.75" thickBot="1" x14ac:dyDescent="0.3">
      <c r="C113" s="20">
        <v>23</v>
      </c>
      <c r="D113" s="21">
        <v>50</v>
      </c>
      <c r="E113" s="21">
        <v>50</v>
      </c>
      <c r="F113" s="21">
        <v>66</v>
      </c>
      <c r="G113" s="21">
        <v>66</v>
      </c>
      <c r="H113" s="21">
        <v>66</v>
      </c>
      <c r="I113" s="21">
        <v>66</v>
      </c>
      <c r="J113" s="21">
        <v>66</v>
      </c>
      <c r="K113" s="21">
        <v>66</v>
      </c>
      <c r="L113" s="21">
        <v>66</v>
      </c>
      <c r="M113" s="21">
        <v>66</v>
      </c>
      <c r="N113" s="21">
        <v>50</v>
      </c>
      <c r="O113" s="36">
        <v>50</v>
      </c>
    </row>
    <row r="114" spans="2:15" ht="15.75" thickBot="1" x14ac:dyDescent="0.3">
      <c r="B114" s="27" t="s">
        <v>55</v>
      </c>
      <c r="C114" s="27" t="s">
        <v>56</v>
      </c>
      <c r="D114">
        <f t="shared" ref="D114:O114" si="0">SUM(D90:D113)</f>
        <v>1853</v>
      </c>
      <c r="E114">
        <f t="shared" si="0"/>
        <v>1853</v>
      </c>
      <c r="F114">
        <f t="shared" si="0"/>
        <v>2483</v>
      </c>
      <c r="G114">
        <f t="shared" si="0"/>
        <v>2483</v>
      </c>
      <c r="H114">
        <f t="shared" si="0"/>
        <v>2483</v>
      </c>
      <c r="I114">
        <f t="shared" si="0"/>
        <v>2483</v>
      </c>
      <c r="J114">
        <f t="shared" si="0"/>
        <v>2483</v>
      </c>
      <c r="K114">
        <f t="shared" si="0"/>
        <v>2483</v>
      </c>
      <c r="L114">
        <f t="shared" si="0"/>
        <v>2483</v>
      </c>
      <c r="M114">
        <f t="shared" si="0"/>
        <v>2483</v>
      </c>
      <c r="N114">
        <f t="shared" si="0"/>
        <v>1853</v>
      </c>
      <c r="O114">
        <f t="shared" si="0"/>
        <v>1853</v>
      </c>
    </row>
    <row r="115" spans="2:15" ht="15.75" thickBot="1" x14ac:dyDescent="0.3">
      <c r="C115" s="27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3"/>
    </row>
    <row r="116" spans="2:15" x14ac:dyDescent="0.25">
      <c r="C116" s="28" t="s">
        <v>41</v>
      </c>
      <c r="D116" s="23" t="s">
        <v>56</v>
      </c>
    </row>
    <row r="117" spans="2:15" x14ac:dyDescent="0.25">
      <c r="C117" s="17" t="s">
        <v>11</v>
      </c>
      <c r="D117" s="7">
        <v>1853</v>
      </c>
    </row>
    <row r="118" spans="2:15" x14ac:dyDescent="0.25">
      <c r="C118" s="17" t="s">
        <v>22</v>
      </c>
      <c r="D118" s="7">
        <v>1853</v>
      </c>
    </row>
    <row r="119" spans="2:15" x14ac:dyDescent="0.25">
      <c r="C119" s="17" t="s">
        <v>12</v>
      </c>
      <c r="D119" s="7">
        <v>2483</v>
      </c>
    </row>
    <row r="120" spans="2:15" x14ac:dyDescent="0.25">
      <c r="C120" s="17" t="s">
        <v>13</v>
      </c>
      <c r="D120" s="7">
        <v>2483</v>
      </c>
    </row>
    <row r="121" spans="2:15" x14ac:dyDescent="0.25">
      <c r="C121" s="17" t="s">
        <v>14</v>
      </c>
      <c r="D121" s="7">
        <v>2483</v>
      </c>
    </row>
    <row r="122" spans="2:15" x14ac:dyDescent="0.25">
      <c r="C122" s="17" t="s">
        <v>15</v>
      </c>
      <c r="D122" s="7">
        <v>2483</v>
      </c>
    </row>
    <row r="123" spans="2:15" x14ac:dyDescent="0.25">
      <c r="C123" s="17" t="s">
        <v>16</v>
      </c>
      <c r="D123" s="7">
        <v>2483</v>
      </c>
    </row>
    <row r="124" spans="2:15" x14ac:dyDescent="0.25">
      <c r="C124" s="17" t="s">
        <v>17</v>
      </c>
      <c r="D124" s="7">
        <v>2483</v>
      </c>
    </row>
    <row r="125" spans="2:15" x14ac:dyDescent="0.25">
      <c r="C125" s="17" t="s">
        <v>18</v>
      </c>
      <c r="D125" s="7">
        <v>2483</v>
      </c>
    </row>
    <row r="126" spans="2:15" x14ac:dyDescent="0.25">
      <c r="C126" s="17" t="s">
        <v>19</v>
      </c>
      <c r="D126" s="7">
        <v>2483</v>
      </c>
    </row>
    <row r="127" spans="2:15" x14ac:dyDescent="0.25">
      <c r="C127" s="17" t="s">
        <v>20</v>
      </c>
      <c r="D127" s="7">
        <v>1853</v>
      </c>
    </row>
    <row r="128" spans="2:15" ht="15.75" thickBot="1" x14ac:dyDescent="0.3">
      <c r="C128" s="20" t="s">
        <v>21</v>
      </c>
      <c r="D128" s="9">
        <v>1853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A3EFA-BDAB-42AE-8369-480D6D654B8A}">
  <dimension ref="A1:M28"/>
  <sheetViews>
    <sheetView zoomScale="80" zoomScaleNormal="80" workbookViewId="0">
      <selection activeCell="T21" sqref="T21"/>
    </sheetView>
  </sheetViews>
  <sheetFormatPr defaultRowHeight="15" x14ac:dyDescent="0.25"/>
  <sheetData>
    <row r="1" spans="1:13" s="45" customFormat="1" x14ac:dyDescent="0.25">
      <c r="J1" s="46" t="s">
        <v>73</v>
      </c>
      <c r="K1" s="47"/>
      <c r="L1" s="47"/>
      <c r="M1" s="47"/>
    </row>
    <row r="2" spans="1:13" x14ac:dyDescent="0.25">
      <c r="B2" s="27" t="s">
        <v>45</v>
      </c>
    </row>
    <row r="3" spans="1:13" x14ac:dyDescent="0.25">
      <c r="B3" s="27" t="s">
        <v>70</v>
      </c>
      <c r="I3" s="27" t="s">
        <v>71</v>
      </c>
    </row>
    <row r="4" spans="1:13" ht="15.75" thickBot="1" x14ac:dyDescent="0.3"/>
    <row r="5" spans="1:13" ht="21" x14ac:dyDescent="0.25">
      <c r="A5" s="12"/>
      <c r="B5" s="22" t="s">
        <v>1</v>
      </c>
      <c r="C5" s="22" t="s">
        <v>2</v>
      </c>
      <c r="D5" s="22" t="s">
        <v>3</v>
      </c>
      <c r="E5" s="37" t="s">
        <v>4</v>
      </c>
      <c r="H5" s="12"/>
      <c r="I5" s="22" t="s">
        <v>1</v>
      </c>
      <c r="J5" s="22" t="s">
        <v>2</v>
      </c>
      <c r="K5" s="22" t="s">
        <v>3</v>
      </c>
      <c r="L5" s="37" t="s">
        <v>4</v>
      </c>
    </row>
    <row r="6" spans="1:13" ht="30" x14ac:dyDescent="0.25">
      <c r="A6" s="17" t="s">
        <v>64</v>
      </c>
      <c r="B6" s="18">
        <v>113804</v>
      </c>
      <c r="C6" s="18">
        <v>113804</v>
      </c>
      <c r="D6" s="18">
        <v>83298</v>
      </c>
      <c r="E6" s="7"/>
      <c r="H6" s="17" t="s">
        <v>64</v>
      </c>
      <c r="I6" s="18">
        <v>112724</v>
      </c>
      <c r="J6" s="18">
        <v>112694</v>
      </c>
      <c r="K6" s="18">
        <v>83298</v>
      </c>
      <c r="L6" s="38">
        <v>82379</v>
      </c>
    </row>
    <row r="7" spans="1:13" ht="45" x14ac:dyDescent="0.25">
      <c r="A7" s="17" t="s">
        <v>65</v>
      </c>
      <c r="B7" s="19">
        <v>2.4900000000000002</v>
      </c>
      <c r="C7" s="19">
        <v>2.4900000000000002</v>
      </c>
      <c r="D7" s="19">
        <v>2.59</v>
      </c>
      <c r="E7" s="7"/>
      <c r="H7" s="17" t="s">
        <v>65</v>
      </c>
      <c r="I7" s="19">
        <v>2.4900000000000002</v>
      </c>
      <c r="J7" s="19">
        <v>2.4900000000000002</v>
      </c>
      <c r="K7" s="19">
        <v>2.59</v>
      </c>
      <c r="L7" s="35">
        <v>2.7</v>
      </c>
    </row>
    <row r="8" spans="1:13" ht="60" x14ac:dyDescent="0.25">
      <c r="A8" s="17" t="s">
        <v>66</v>
      </c>
      <c r="B8" s="19">
        <v>0.13600000000000001</v>
      </c>
      <c r="C8" s="19">
        <v>0.13600000000000001</v>
      </c>
      <c r="D8" s="19">
        <v>0.14099999999999999</v>
      </c>
      <c r="E8" s="7"/>
      <c r="H8" s="17" t="s">
        <v>66</v>
      </c>
      <c r="I8" s="19">
        <v>0.13500000000000001</v>
      </c>
      <c r="J8" s="19">
        <v>0.13500000000000001</v>
      </c>
      <c r="K8" s="19">
        <v>0.14099999999999999</v>
      </c>
      <c r="L8" s="35">
        <v>0.14699999999999999</v>
      </c>
    </row>
    <row r="9" spans="1:13" ht="45" x14ac:dyDescent="0.25">
      <c r="A9" s="17" t="s">
        <v>67</v>
      </c>
      <c r="B9" s="19">
        <v>0.28399999999999997</v>
      </c>
      <c r="C9" s="19">
        <v>0.28399999999999997</v>
      </c>
      <c r="D9" s="19">
        <v>0.29499999999999998</v>
      </c>
      <c r="E9" s="7"/>
      <c r="H9" s="17" t="s">
        <v>67</v>
      </c>
      <c r="I9" s="19">
        <v>0.28299999999999997</v>
      </c>
      <c r="J9" s="19">
        <v>0.28299999999999997</v>
      </c>
      <c r="K9" s="19">
        <v>0.29499999999999998</v>
      </c>
      <c r="L9" s="35">
        <v>0.308</v>
      </c>
    </row>
    <row r="10" spans="1:13" ht="30" x14ac:dyDescent="0.25">
      <c r="A10" s="17" t="s">
        <v>68</v>
      </c>
      <c r="B10" s="19">
        <v>493</v>
      </c>
      <c r="C10" s="19">
        <v>493</v>
      </c>
      <c r="D10" s="19">
        <v>361</v>
      </c>
      <c r="E10" s="7"/>
      <c r="H10" s="17" t="s">
        <v>68</v>
      </c>
      <c r="I10" s="19">
        <v>489</v>
      </c>
      <c r="J10" s="19">
        <v>489</v>
      </c>
      <c r="K10" s="19">
        <v>361</v>
      </c>
      <c r="L10" s="35">
        <v>357</v>
      </c>
    </row>
    <row r="11" spans="1:13" ht="30.75" thickBot="1" x14ac:dyDescent="0.3">
      <c r="A11" s="20" t="s">
        <v>69</v>
      </c>
      <c r="B11" s="21">
        <v>257</v>
      </c>
      <c r="C11" s="21">
        <v>257</v>
      </c>
      <c r="D11" s="21">
        <v>193</v>
      </c>
      <c r="E11" s="9"/>
      <c r="H11" s="20" t="s">
        <v>69</v>
      </c>
      <c r="I11" s="21">
        <v>255</v>
      </c>
      <c r="J11" s="21">
        <v>255</v>
      </c>
      <c r="K11" s="21">
        <v>193</v>
      </c>
      <c r="L11" s="36">
        <v>192</v>
      </c>
    </row>
    <row r="12" spans="1:13" x14ac:dyDescent="0.25">
      <c r="A12" s="44" t="s">
        <v>72</v>
      </c>
      <c r="B12" s="43">
        <f>SUM(B6:B11)</f>
        <v>114556.91</v>
      </c>
      <c r="C12" s="43">
        <f t="shared" ref="C12:D12" si="0">SUM(C6:C11)</f>
        <v>114556.91</v>
      </c>
      <c r="D12" s="43">
        <f t="shared" si="0"/>
        <v>83855.025999999998</v>
      </c>
      <c r="H12" s="44" t="s">
        <v>72</v>
      </c>
      <c r="I12" s="43">
        <f>SUM(I6:I11)</f>
        <v>113470.908</v>
      </c>
      <c r="J12" s="43">
        <f t="shared" ref="J12" si="1">SUM(J6:J11)</f>
        <v>113440.908</v>
      </c>
      <c r="K12" s="43">
        <f t="shared" ref="K12" si="2">SUM(K6:K11)</f>
        <v>83855.025999999998</v>
      </c>
      <c r="L12" s="43">
        <f t="shared" ref="L12" si="3">SUM(L6:L11)</f>
        <v>82931.154999999999</v>
      </c>
    </row>
    <row r="14" spans="1:13" s="45" customFormat="1" x14ac:dyDescent="0.25">
      <c r="J14" s="46" t="s">
        <v>74</v>
      </c>
      <c r="K14" s="47"/>
      <c r="L14" s="47"/>
      <c r="M14" s="47"/>
    </row>
    <row r="15" spans="1:13" x14ac:dyDescent="0.25">
      <c r="B15" s="27"/>
    </row>
    <row r="16" spans="1:13" ht="15.75" thickBot="1" x14ac:dyDescent="0.3">
      <c r="C16" t="s">
        <v>75</v>
      </c>
      <c r="J16" t="s">
        <v>76</v>
      </c>
    </row>
    <row r="17" spans="1:13" ht="21" x14ac:dyDescent="0.25">
      <c r="A17" s="6"/>
      <c r="B17" s="12"/>
      <c r="C17" s="22" t="s">
        <v>1</v>
      </c>
      <c r="D17" s="22" t="s">
        <v>2</v>
      </c>
      <c r="E17" s="22" t="s">
        <v>3</v>
      </c>
      <c r="F17" s="37" t="s">
        <v>4</v>
      </c>
      <c r="I17" s="12"/>
      <c r="J17" s="22" t="s">
        <v>1</v>
      </c>
      <c r="K17" s="22" t="s">
        <v>2</v>
      </c>
      <c r="L17" s="22" t="s">
        <v>3</v>
      </c>
      <c r="M17" s="37" t="s">
        <v>4</v>
      </c>
    </row>
    <row r="18" spans="1:13" ht="30" x14ac:dyDescent="0.25">
      <c r="A18" s="19"/>
      <c r="B18" s="17" t="s">
        <v>64</v>
      </c>
      <c r="C18" s="18"/>
      <c r="D18" s="18">
        <v>105614</v>
      </c>
      <c r="E18" s="18"/>
      <c r="F18" s="38">
        <v>66396</v>
      </c>
      <c r="I18" s="17" t="s">
        <v>64</v>
      </c>
      <c r="J18" s="18">
        <v>133133</v>
      </c>
      <c r="K18" s="18">
        <v>132914</v>
      </c>
      <c r="L18" s="18"/>
      <c r="M18" s="38">
        <v>66396</v>
      </c>
    </row>
    <row r="19" spans="1:13" ht="45" x14ac:dyDescent="0.25">
      <c r="A19" s="19"/>
      <c r="B19" s="17" t="s">
        <v>65</v>
      </c>
      <c r="C19" s="18"/>
      <c r="D19" s="19">
        <v>2.5</v>
      </c>
      <c r="E19" s="19"/>
      <c r="F19" s="35">
        <v>2.76</v>
      </c>
      <c r="I19" s="17" t="s">
        <v>65</v>
      </c>
      <c r="J19" s="19">
        <v>3.0599999999999998E-3</v>
      </c>
      <c r="K19" s="19">
        <v>5.5100000000000003E-2</v>
      </c>
      <c r="L19" s="19"/>
      <c r="M19" s="35">
        <v>2.76</v>
      </c>
    </row>
    <row r="20" spans="1:13" ht="60" x14ac:dyDescent="0.25">
      <c r="A20" s="19"/>
      <c r="B20" s="17" t="s">
        <v>66</v>
      </c>
      <c r="C20" s="18"/>
      <c r="D20" s="19">
        <v>0.13600000000000001</v>
      </c>
      <c r="E20" s="19"/>
      <c r="F20" s="35">
        <v>0.15</v>
      </c>
      <c r="I20" s="17" t="s">
        <v>66</v>
      </c>
      <c r="J20" s="19">
        <v>1.6699999999999999E-4</v>
      </c>
      <c r="K20" s="19">
        <v>3.0000000000000001E-3</v>
      </c>
      <c r="L20" s="19"/>
      <c r="M20" s="35">
        <v>0.15</v>
      </c>
    </row>
    <row r="21" spans="1:13" ht="45" x14ac:dyDescent="0.25">
      <c r="A21" s="19"/>
      <c r="B21" s="17" t="s">
        <v>67</v>
      </c>
      <c r="C21" s="18"/>
      <c r="D21" s="19">
        <v>0.28499999999999998</v>
      </c>
      <c r="E21" s="19"/>
      <c r="F21" s="35">
        <v>0.314</v>
      </c>
      <c r="I21" s="17" t="s">
        <v>67</v>
      </c>
      <c r="J21" s="19">
        <v>3.4900000000000003E-4</v>
      </c>
      <c r="K21" s="19">
        <v>6.2700000000000004E-3</v>
      </c>
      <c r="L21" s="19"/>
      <c r="M21" s="35">
        <v>0.314</v>
      </c>
    </row>
    <row r="22" spans="1:13" ht="30" x14ac:dyDescent="0.25">
      <c r="A22" s="19"/>
      <c r="B22" s="17" t="s">
        <v>68</v>
      </c>
      <c r="C22" s="18"/>
      <c r="D22" s="19">
        <v>458</v>
      </c>
      <c r="E22" s="19"/>
      <c r="F22" s="35">
        <v>288</v>
      </c>
      <c r="I22" s="17" t="s">
        <v>68</v>
      </c>
      <c r="J22" s="19">
        <v>577</v>
      </c>
      <c r="K22" s="19">
        <v>576</v>
      </c>
      <c r="L22" s="19"/>
      <c r="M22" s="35">
        <v>288</v>
      </c>
    </row>
    <row r="23" spans="1:13" ht="30.75" thickBot="1" x14ac:dyDescent="0.3">
      <c r="A23" s="19"/>
      <c r="B23" s="20" t="s">
        <v>69</v>
      </c>
      <c r="C23" s="51"/>
      <c r="D23" s="21">
        <v>240</v>
      </c>
      <c r="E23" s="21"/>
      <c r="F23" s="36">
        <v>158</v>
      </c>
      <c r="I23" s="20" t="s">
        <v>69</v>
      </c>
      <c r="J23" s="21">
        <v>282</v>
      </c>
      <c r="K23" s="21">
        <v>282</v>
      </c>
      <c r="L23" s="21"/>
      <c r="M23" s="36">
        <v>158</v>
      </c>
    </row>
    <row r="24" spans="1:13" x14ac:dyDescent="0.25">
      <c r="A24" s="44"/>
      <c r="B24" s="44" t="s">
        <v>72</v>
      </c>
      <c r="C24" s="43">
        <f>SUM(C18:C23)</f>
        <v>0</v>
      </c>
      <c r="D24" s="43">
        <f t="shared" ref="D24" si="4">SUM(D18:D23)</f>
        <v>106314.921</v>
      </c>
      <c r="E24" s="43">
        <f t="shared" ref="E24" si="5">SUM(E18:E23)</f>
        <v>0</v>
      </c>
      <c r="F24" s="43">
        <f t="shared" ref="F24" si="6">SUM(F18:F23)</f>
        <v>66845.223999999987</v>
      </c>
      <c r="I24" s="44" t="s">
        <v>72</v>
      </c>
      <c r="J24" s="43">
        <f>SUM(J18:J23)</f>
        <v>133992.00357599999</v>
      </c>
      <c r="K24" s="43">
        <f t="shared" ref="K24" si="7">SUM(K18:K23)</f>
        <v>133772.06437000001</v>
      </c>
      <c r="L24" s="43">
        <f t="shared" ref="L24" si="8">SUM(L18:L23)</f>
        <v>0</v>
      </c>
      <c r="M24" s="43">
        <f t="shared" ref="M24" si="9">SUM(M18:M23)</f>
        <v>66845.223999999987</v>
      </c>
    </row>
    <row r="28" spans="1:13" s="48" customFormat="1" x14ac:dyDescent="0.25">
      <c r="J28" s="49"/>
      <c r="K28" s="50"/>
      <c r="L28" s="50"/>
      <c r="M28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RE &amp; Load</vt:lpstr>
      <vt:lpstr>sensitivity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 ul islam</dc:creator>
  <cp:lastModifiedBy>zia ul islam</cp:lastModifiedBy>
  <dcterms:created xsi:type="dcterms:W3CDTF">2025-03-07T21:11:18Z</dcterms:created>
  <dcterms:modified xsi:type="dcterms:W3CDTF">2025-03-14T09:42:35Z</dcterms:modified>
</cp:coreProperties>
</file>