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VERSITY\Paper Works\1_Photodetector\CuTlSe2\CuTlSe2 parameters\"/>
    </mc:Choice>
  </mc:AlternateContent>
  <xr:revisionPtr revIDLastSave="0" documentId="13_ncr:1_{B745BAFA-A584-475D-83D3-F6948F22CEF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I3" i="1" s="1"/>
  <c r="F3" i="1"/>
  <c r="G3" i="1" s="1"/>
</calcChain>
</file>

<file path=xl/sharedStrings.xml><?xml version="1.0" encoding="utf-8"?>
<sst xmlns="http://schemas.openxmlformats.org/spreadsheetml/2006/main" count="23" uniqueCount="20">
  <si>
    <t>Parameters (unit)</t>
  </si>
  <si>
    <t>Thickness (nm)</t>
  </si>
  <si>
    <t>Bandgap (eV)</t>
  </si>
  <si>
    <t>Dielectric permittivity</t>
  </si>
  <si>
    <t>Electron affinity (eV)</t>
  </si>
  <si>
    <t>Electron mobility (cm2/Vs)</t>
  </si>
  <si>
    <t>Hole mobility (cm2/Vs)</t>
  </si>
  <si>
    <t>Donor density, ND (1/cm3)</t>
  </si>
  <si>
    <t>Acceptor density, NA (1/cm3)</t>
  </si>
  <si>
    <t>Reference</t>
  </si>
  <si>
    <t>Nc</t>
  </si>
  <si>
    <t>Nv</t>
  </si>
  <si>
    <t>VB effective DOS (1/cm3), Nv</t>
  </si>
  <si>
    <t>CB effective DOS (1/cm3), Nc</t>
  </si>
  <si>
    <t xml:space="preserve">mp*= </t>
  </si>
  <si>
    <t xml:space="preserve">mn*= </t>
  </si>
  <si>
    <t>Book</t>
  </si>
  <si>
    <t>effective mass paper</t>
  </si>
  <si>
    <t>mobility</t>
  </si>
  <si>
    <t>CuTlSe2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</si>
</sst>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7">
    <xf numFmtId="0" fontId="0" fillId="0" borderId="0" xfId="0"/>
    <xf numFmtId="0" fontId="1" fillId="0" borderId="1" xfId="1"/>
    <xf numFmtId="0" fontId="2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/>
    </xf>
    <xf numFmtId="0" fontId="1" fillId="0" borderId="1" xfId="1" applyAlignment="1">
      <alignment horizontal="center"/>
    </xf>
    <xf numFmtId="11" fontId="0" fillId="0" borderId="0" xfId="0" applyNumberFormat="1" applyAlignment="1">
      <alignment horizontal="center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3"/>
  <sheetViews>
    <sheetView tabSelected="1" zoomScale="130" zoomScaleNormal="130" workbookViewId="0">
      <selection activeCell="C13" sqref="C13"/>
    </sheetView>
  </sheetViews>
  <sheetFormatPr defaultRowHeight="14.4" x14ac:dyDescent="0.3"/>
  <cols>
    <col min="1" max="1" width="14.33203125" customWidth="1"/>
    <col min="2" max="2" width="29.88671875" customWidth="1"/>
    <col min="3" max="3" width="32.33203125" customWidth="1"/>
    <col min="4" max="4" width="22" customWidth="1"/>
    <col min="6" max="6" width="13.33203125" customWidth="1"/>
    <col min="8" max="8" width="12.109375" bestFit="1" customWidth="1"/>
  </cols>
  <sheetData>
    <row r="1" spans="2:9" ht="20.399999999999999" thickBot="1" x14ac:dyDescent="0.45">
      <c r="B1" s="1" t="s">
        <v>0</v>
      </c>
      <c r="C1" s="5" t="s">
        <v>19</v>
      </c>
      <c r="D1" s="5" t="s">
        <v>9</v>
      </c>
    </row>
    <row r="2" spans="2:9" ht="15" thickTop="1" x14ac:dyDescent="0.3">
      <c r="D2" s="4"/>
      <c r="F2" t="s">
        <v>10</v>
      </c>
      <c r="H2" t="s">
        <v>11</v>
      </c>
    </row>
    <row r="3" spans="2:9" ht="15.6" x14ac:dyDescent="0.3">
      <c r="B3" s="2" t="s">
        <v>1</v>
      </c>
      <c r="C3" s="4"/>
      <c r="D3" s="4"/>
      <c r="F3">
        <f>2*((2*3.14159265358979*0.07*9.1093837E-31*1.380649E-23*300)/(6.62607015E-34*6.62607015E-34))^1.5</f>
        <v>4.6474964782811984E+23</v>
      </c>
      <c r="G3">
        <f>F3/1000000</f>
        <v>4.6474964782811981E+17</v>
      </c>
      <c r="H3">
        <f>2*((2*3.14159265358979*0.41*9.1093837E-31*1.380649E-23*300)/(6.62607015E-34*6.62607015E-34))^1.5</f>
        <v>6.5879120772107513E+24</v>
      </c>
      <c r="I3">
        <f>H3/1000000</f>
        <v>6.587912077210751E+18</v>
      </c>
    </row>
    <row r="4" spans="2:9" ht="15.6" x14ac:dyDescent="0.3">
      <c r="B4" s="2" t="s">
        <v>2</v>
      </c>
      <c r="C4" s="4">
        <v>1.07</v>
      </c>
      <c r="D4" s="4" t="s">
        <v>16</v>
      </c>
    </row>
    <row r="5" spans="2:9" ht="15.6" x14ac:dyDescent="0.3">
      <c r="B5" s="2" t="s">
        <v>4</v>
      </c>
      <c r="C5" s="4"/>
      <c r="D5" s="4"/>
    </row>
    <row r="6" spans="2:9" ht="15.6" x14ac:dyDescent="0.3">
      <c r="B6" s="2" t="s">
        <v>3</v>
      </c>
      <c r="C6" s="4">
        <v>10.9</v>
      </c>
      <c r="D6" s="4">
        <v>1</v>
      </c>
      <c r="F6" t="s">
        <v>14</v>
      </c>
      <c r="G6">
        <v>0.41</v>
      </c>
      <c r="H6" t="s">
        <v>17</v>
      </c>
    </row>
    <row r="7" spans="2:9" ht="15.6" x14ac:dyDescent="0.3">
      <c r="B7" s="2" t="s">
        <v>13</v>
      </c>
      <c r="C7" s="6">
        <v>4.6474964782811981E+17</v>
      </c>
      <c r="D7" t="s">
        <v>17</v>
      </c>
      <c r="F7" t="s">
        <v>15</v>
      </c>
      <c r="G7">
        <v>7.0000000000000007E-2</v>
      </c>
      <c r="H7" t="s">
        <v>17</v>
      </c>
    </row>
    <row r="8" spans="2:9" ht="15.6" x14ac:dyDescent="0.3">
      <c r="B8" s="2" t="s">
        <v>12</v>
      </c>
      <c r="C8" s="6">
        <v>6.587912077210751E+18</v>
      </c>
      <c r="D8" t="s">
        <v>17</v>
      </c>
    </row>
    <row r="9" spans="2:9" ht="15.6" x14ac:dyDescent="0.3">
      <c r="B9" s="2" t="s">
        <v>5</v>
      </c>
      <c r="C9" s="4"/>
      <c r="D9" s="4"/>
    </row>
    <row r="10" spans="2:9" ht="15.6" x14ac:dyDescent="0.3">
      <c r="B10" s="2" t="s">
        <v>6</v>
      </c>
      <c r="C10" s="4">
        <v>10</v>
      </c>
      <c r="D10" s="4" t="s">
        <v>18</v>
      </c>
    </row>
    <row r="11" spans="2:9" ht="15.6" x14ac:dyDescent="0.3">
      <c r="B11" s="2" t="s">
        <v>7</v>
      </c>
      <c r="C11" s="4"/>
    </row>
    <row r="12" spans="2:9" ht="15.6" x14ac:dyDescent="0.3">
      <c r="B12" s="3" t="s">
        <v>8</v>
      </c>
      <c r="C12" s="4"/>
    </row>
    <row r="13" spans="2:9" ht="15.6" x14ac:dyDescent="0.3">
      <c r="B13" s="3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Ebon</dc:creator>
  <cp:lastModifiedBy>Islahur Rahman Ebon</cp:lastModifiedBy>
  <dcterms:created xsi:type="dcterms:W3CDTF">2015-06-05T18:17:20Z</dcterms:created>
  <dcterms:modified xsi:type="dcterms:W3CDTF">2024-03-20T18:49:10Z</dcterms:modified>
</cp:coreProperties>
</file>