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P7_PERFORMANCE 1" sheetId="1" r:id="rId4"/>
    <sheet name="MP8_PERFORMANCE 2" sheetId="2" r:id="rId5"/>
    <sheet name="MP9_PERFORMANCE 3" sheetId="3" r:id="rId6"/>
  </sheets>
</workbook>
</file>

<file path=xl/sharedStrings.xml><?xml version="1.0" encoding="utf-8"?>
<sst xmlns="http://schemas.openxmlformats.org/spreadsheetml/2006/main" uniqueCount="53">
  <si>
    <t>MP.7 Performance Evaluation 1</t>
  </si>
  <si>
    <t>Detector Type</t>
  </si>
  <si>
    <t>Image 0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</si>
  <si>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</si>
  <si>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</si>
  <si>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</si>
  <si>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</si>
  <si>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</si>
  <si>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</si>
  <si>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</si>
  <si>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</si>
  <si>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</si>
  <si>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SUMMARY</t>
  </si>
  <si>
    <t>ROI Points</t>
  </si>
  <si>
    <t>Keypoint Size</t>
  </si>
  <si>
    <t>NeighbourHood Size</t>
  </si>
  <si>
    <t>SHI TOMASI</t>
  </si>
  <si>
    <t>HARRIS</t>
  </si>
  <si>
    <t>FAST</t>
  </si>
  <si>
    <t>BRISK</t>
  </si>
  <si>
    <t>ORB</t>
  </si>
  <si>
    <t>AKAZE</t>
  </si>
  <si>
    <t>SIFT</t>
  </si>
  <si>
    <t>Table 1</t>
  </si>
  <si>
    <t>Detector</t>
  </si>
  <si>
    <t>SHITOMASI</t>
  </si>
  <si>
    <t>Descriptor</t>
  </si>
  <si>
    <t>Image 0-1</t>
  </si>
  <si>
    <t>Image 1-2</t>
  </si>
  <si>
    <t>Image 2-3</t>
  </si>
  <si>
    <t>Image 3-4</t>
  </si>
  <si>
    <t>Image 4-5</t>
  </si>
  <si>
    <t>Image 5-6</t>
  </si>
  <si>
    <t>Image 6-7</t>
  </si>
  <si>
    <t>Image 7-8</t>
  </si>
  <si>
    <t>Image 8-9</t>
  </si>
  <si>
    <t>Average</t>
  </si>
  <si>
    <t>KP Count</t>
  </si>
  <si>
    <t>Time(ms)</t>
  </si>
  <si>
    <t>Removed</t>
  </si>
  <si>
    <t>KP Used</t>
  </si>
  <si>
    <t>BRIEF</t>
  </si>
  <si>
    <t>FREAK</t>
  </si>
  <si>
    <t>Median</t>
  </si>
  <si>
    <t>Total Average Time (ms)</t>
  </si>
  <si>
    <t>Total Median Time (ms)</t>
  </si>
  <si>
    <t>Ranking</t>
  </si>
  <si>
    <t>Det Time(ms)</t>
  </si>
  <si>
    <t>Desc Time(ms)</t>
  </si>
  <si>
    <t>Match Time(ms)</t>
  </si>
  <si>
    <t>Detection Time(ms)</t>
  </si>
  <si>
    <t>Descriptor Time(ms)</t>
  </si>
  <si>
    <t>Matching Time(ms)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</si>
</sst>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49" fontId="0" borderId="2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2" fontId="0" fillId="2" borderId="5" applyNumberFormat="1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0" fontId="2" fillId="3" borderId="10" applyNumberFormat="0" applyFont="1" applyFill="1" applyBorder="1" applyAlignment="1" applyProtection="0">
      <alignment vertical="top" wrapText="1"/>
    </xf>
    <xf numFmtId="49" fontId="2" fillId="4" borderId="11" applyNumberFormat="1" applyFont="1" applyFill="1" applyBorder="1" applyAlignment="1" applyProtection="0">
      <alignment horizontal="center" vertical="center" wrapText="1"/>
    </xf>
    <xf numFmtId="49" fontId="0" borderId="12" applyNumberFormat="1" applyFont="1" applyFill="0" applyBorder="1" applyAlignment="1" applyProtection="0">
      <alignment horizontal="center" vertical="center" wrapText="1"/>
    </xf>
    <xf numFmtId="49" fontId="0" borderId="13" applyNumberFormat="1" applyFont="1" applyFill="0" applyBorder="1" applyAlignment="1" applyProtection="0">
      <alignment horizontal="center" vertical="top" wrapText="1"/>
    </xf>
    <xf numFmtId="0" fontId="0" borderId="13" applyNumberFormat="0" applyFont="1" applyFill="0" applyBorder="1" applyAlignment="1" applyProtection="0">
      <alignment vertical="top" wrapText="1"/>
    </xf>
    <xf numFmtId="0" fontId="2" fillId="4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horizontal="center"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1" fontId="0" borderId="16" applyNumberFormat="1" applyFont="1" applyFill="0" applyBorder="1" applyAlignment="1" applyProtection="0">
      <alignment vertical="top" wrapText="1"/>
    </xf>
    <xf numFmtId="60" fontId="0" borderId="16" applyNumberFormat="1" applyFont="1" applyFill="0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2" fontId="0" borderId="16" applyNumberFormat="1" applyFont="1" applyFill="0" applyBorder="1" applyAlignment="1" applyProtection="0">
      <alignment vertical="top" wrapText="1"/>
    </xf>
    <xf numFmtId="49" fontId="2" fillId="4" borderId="14" applyNumberFormat="1" applyFont="1" applyFill="1" applyBorder="1" applyAlignment="1" applyProtection="0">
      <alignment horizontal="center" vertical="center" wrapText="1"/>
    </xf>
    <xf numFmtId="49" fontId="0" borderId="15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center" vertical="center" wrapText="1"/>
    </xf>
    <xf numFmtId="1" fontId="0" borderId="16" applyNumberFormat="1" applyFont="1" applyFill="0" applyBorder="1" applyAlignment="1" applyProtection="0">
      <alignment horizontal="center" vertical="center" wrapText="1"/>
    </xf>
    <xf numFmtId="2" fontId="0" fillId="5" borderId="16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top" wrapText="1"/>
    </xf>
    <xf numFmtId="2" fontId="0" borderId="18" applyNumberFormat="1" applyFont="1" applyFill="0" applyBorder="1" applyAlignment="1" applyProtection="0">
      <alignment vertical="top" wrapText="1"/>
    </xf>
    <xf numFmtId="1" fontId="0" fillId="6" borderId="19" applyNumberFormat="1" applyFont="1" applyFill="1" applyBorder="1" applyAlignment="1" applyProtection="0">
      <alignment horizontal="center" vertical="center" wrapText="1"/>
    </xf>
    <xf numFmtId="2" fontId="0" fillId="5" borderId="18" applyNumberFormat="1" applyFont="1" applyFill="1" applyBorder="1" applyAlignment="1" applyProtection="0">
      <alignment vertical="top" wrapText="1"/>
    </xf>
    <xf numFmtId="1" fontId="0" fillId="7" borderId="19" applyNumberFormat="1" applyFont="1" applyFill="1" applyBorder="1" applyAlignment="1" applyProtection="0">
      <alignment horizontal="center" vertical="center" wrapText="1"/>
    </xf>
    <xf numFmtId="1" fontId="0" fillId="8" borderId="19" applyNumberFormat="1" applyFont="1" applyFill="1" applyBorder="1" applyAlignment="1" applyProtection="0">
      <alignment horizontal="center" vertical="center" wrapText="1"/>
    </xf>
    <xf numFmtId="1" fontId="0" borderId="20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9292"/>
      <rgbColor rgb="ffc8c8c8"/>
      <rgbColor rgb="fff7f7f6"/>
      <rgbColor rgb="ffbdc0bf"/>
      <rgbColor rgb="ffa5a5a5"/>
      <rgbColor rgb="ff3f3f3f"/>
      <rgbColor rgb="ffdbdbdb"/>
      <rgbColor rgb="ff88f94e"/>
      <rgbColor rgb="fffdad00"/>
      <rgbColor rgb="fffff056"/>
      <rgbColor rgb="ffffd9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H10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9.5" style="1" customWidth="1"/>
    <col min="3" max="3" width="11.6719" style="1" customWidth="1"/>
    <col min="4" max="4" width="13.8516" style="1" customWidth="1"/>
    <col min="5" max="5" width="9.5" style="1" customWidth="1"/>
    <col min="6" max="6" width="11.6719" style="1" customWidth="1"/>
    <col min="7" max="7" width="13.8516" style="1" customWidth="1"/>
    <col min="8" max="8" width="9.5" style="1" customWidth="1"/>
    <col min="9" max="9" width="11.6719" style="1" customWidth="1"/>
    <col min="10" max="10" width="13.8516" style="1" customWidth="1"/>
    <col min="11" max="11" width="9.5" style="1" customWidth="1"/>
    <col min="12" max="12" width="11.6719" style="1" customWidth="1"/>
    <col min="13" max="13" width="13.8516" style="1" customWidth="1"/>
    <col min="14" max="14" width="9.5" style="1" customWidth="1"/>
    <col min="15" max="15" width="11.6719" style="1" customWidth="1"/>
    <col min="16" max="16" width="13.8516" style="1" customWidth="1"/>
    <col min="17" max="17" width="9.5" style="1" customWidth="1"/>
    <col min="18" max="18" width="11.6719" style="1" customWidth="1"/>
    <col min="19" max="19" width="13.8516" style="1" customWidth="1"/>
    <col min="20" max="20" width="9.5" style="1" customWidth="1"/>
    <col min="21" max="21" width="11.6719" style="1" customWidth="1"/>
    <col min="22" max="22" width="13.8516" style="1" customWidth="1"/>
    <col min="23" max="23" width="9.5" style="1" customWidth="1"/>
    <col min="24" max="24" width="11.6719" style="1" customWidth="1"/>
    <col min="25" max="25" width="13.8516" style="1" customWidth="1"/>
    <col min="26" max="26" width="9.5" style="1" customWidth="1"/>
    <col min="27" max="27" width="11.6719" style="1" customWidth="1"/>
    <col min="28" max="28" width="13.8516" style="1" customWidth="1"/>
    <col min="29" max="29" width="9.5" style="1" customWidth="1"/>
    <col min="30" max="30" width="11.6719" style="1" customWidth="1"/>
    <col min="31" max="34" width="13.8516" style="1" customWidth="1"/>
    <col min="35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20.45" customHeight="1">
      <c r="A2" t="s" s="3">
        <v>1</v>
      </c>
      <c r="B2" t="s" s="4">
        <v>2</v>
      </c>
      <c r="C2" s="5"/>
      <c r="D2" s="5"/>
      <c r="E2" t="s" s="4">
        <v>3</v>
      </c>
      <c r="F2" s="5"/>
      <c r="G2" s="5"/>
      <c r="H2" t="s" s="4">
        <v>4</v>
      </c>
      <c r="I2" s="5"/>
      <c r="J2" s="5"/>
      <c r="K2" t="s" s="4">
        <v>5</v>
      </c>
      <c r="L2" s="5"/>
      <c r="M2" s="5"/>
      <c r="N2" t="s" s="4">
        <v>6</v>
      </c>
      <c r="O2" s="5"/>
      <c r="P2" s="5"/>
      <c r="Q2" t="s" s="4">
        <v>7</v>
      </c>
      <c r="R2" s="5"/>
      <c r="S2" s="5"/>
      <c r="T2" t="s" s="4">
        <v>8</v>
      </c>
      <c r="U2" s="5"/>
      <c r="V2" s="5"/>
      <c r="W2" t="s" s="4">
        <v>9</v>
      </c>
      <c r="X2" s="5"/>
      <c r="Y2" s="5"/>
      <c r="Z2" t="s" s="4">
        <v>10</v>
      </c>
      <c r="AA2" s="5"/>
      <c r="AB2" s="5"/>
      <c r="AC2" t="s" s="4">
        <v>11</v>
      </c>
      <c r="AD2" s="5"/>
      <c r="AE2" s="5"/>
      <c r="AF2" t="s" s="4">
        <v>12</v>
      </c>
      <c r="AG2" s="5"/>
      <c r="AH2" s="6"/>
    </row>
    <row r="3" ht="32.2" customHeight="1">
      <c r="A3" s="7"/>
      <c r="B3" t="s" s="8">
        <v>13</v>
      </c>
      <c r="C3" t="s" s="8">
        <v>14</v>
      </c>
      <c r="D3" t="s" s="8">
        <v>15</v>
      </c>
      <c r="E3" t="s" s="8">
        <v>13</v>
      </c>
      <c r="F3" t="s" s="8">
        <v>14</v>
      </c>
      <c r="G3" t="s" s="8">
        <v>15</v>
      </c>
      <c r="H3" t="s" s="8">
        <v>13</v>
      </c>
      <c r="I3" t="s" s="8">
        <v>14</v>
      </c>
      <c r="J3" t="s" s="8">
        <v>15</v>
      </c>
      <c r="K3" t="s" s="8">
        <v>13</v>
      </c>
      <c r="L3" t="s" s="8">
        <v>14</v>
      </c>
      <c r="M3" t="s" s="8">
        <v>15</v>
      </c>
      <c r="N3" t="s" s="8">
        <v>13</v>
      </c>
      <c r="O3" t="s" s="8">
        <v>14</v>
      </c>
      <c r="P3" t="s" s="8">
        <v>15</v>
      </c>
      <c r="Q3" t="s" s="8">
        <v>13</v>
      </c>
      <c r="R3" t="s" s="8">
        <v>14</v>
      </c>
      <c r="S3" t="s" s="8">
        <v>15</v>
      </c>
      <c r="T3" t="s" s="8">
        <v>13</v>
      </c>
      <c r="U3" t="s" s="8">
        <v>14</v>
      </c>
      <c r="V3" t="s" s="8">
        <v>15</v>
      </c>
      <c r="W3" t="s" s="8">
        <v>13</v>
      </c>
      <c r="X3" t="s" s="8">
        <v>14</v>
      </c>
      <c r="Y3" t="s" s="8">
        <v>15</v>
      </c>
      <c r="Z3" t="s" s="8">
        <v>13</v>
      </c>
      <c r="AA3" t="s" s="8">
        <v>14</v>
      </c>
      <c r="AB3" t="s" s="8">
        <v>15</v>
      </c>
      <c r="AC3" t="s" s="8">
        <v>13</v>
      </c>
      <c r="AD3" t="s" s="8">
        <v>14</v>
      </c>
      <c r="AE3" t="s" s="8">
        <v>15</v>
      </c>
      <c r="AF3" t="s" s="8">
        <v>13</v>
      </c>
      <c r="AG3" t="s" s="8">
        <v>14</v>
      </c>
      <c r="AH3" t="s" s="9">
        <v>15</v>
      </c>
    </row>
    <row r="4" ht="20.2" customHeight="1">
      <c r="A4" t="s" s="10">
        <v>16</v>
      </c>
      <c r="B4" s="11">
        <v>125</v>
      </c>
      <c r="C4" s="11">
        <v>500</v>
      </c>
      <c r="D4" s="11">
        <v>4</v>
      </c>
      <c r="E4" s="11">
        <v>118</v>
      </c>
      <c r="F4" s="11">
        <v>472</v>
      </c>
      <c r="G4" s="11">
        <v>4</v>
      </c>
      <c r="H4" s="11">
        <v>123</v>
      </c>
      <c r="I4" s="11">
        <v>492</v>
      </c>
      <c r="J4" s="11">
        <v>4</v>
      </c>
      <c r="K4" s="11">
        <v>120</v>
      </c>
      <c r="L4" s="11">
        <v>480</v>
      </c>
      <c r="M4" s="11">
        <v>4</v>
      </c>
      <c r="N4" s="11">
        <v>120</v>
      </c>
      <c r="O4" s="11">
        <v>480</v>
      </c>
      <c r="P4" s="11">
        <v>4</v>
      </c>
      <c r="Q4" s="11">
        <v>113</v>
      </c>
      <c r="R4" s="11">
        <v>452</v>
      </c>
      <c r="S4" s="11">
        <v>4</v>
      </c>
      <c r="T4" s="11">
        <v>114</v>
      </c>
      <c r="U4" s="11">
        <v>456</v>
      </c>
      <c r="V4" s="11">
        <v>4</v>
      </c>
      <c r="W4" s="11">
        <v>123</v>
      </c>
      <c r="X4" s="11">
        <v>492</v>
      </c>
      <c r="Y4" s="11">
        <v>4</v>
      </c>
      <c r="Z4" s="11">
        <v>111</v>
      </c>
      <c r="AA4" s="11">
        <v>444</v>
      </c>
      <c r="AB4" s="11">
        <v>4</v>
      </c>
      <c r="AC4" s="11">
        <v>112</v>
      </c>
      <c r="AD4" s="11">
        <v>448</v>
      </c>
      <c r="AE4" s="11">
        <v>4</v>
      </c>
      <c r="AF4" s="11">
        <f>FLOOR(((B4+E4+H4+K4+N4+Q4+T4+W4+Z4+AC4)/10),1)</f>
        <v>117</v>
      </c>
      <c r="AG4" s="11">
        <f>FLOOR(((C4+F4+I4+L4+O4+R4+U4+X4+AA4+AD4)/10),1)</f>
        <v>471</v>
      </c>
      <c r="AH4" s="12">
        <f>FLOOR(((D4+G4+J4+M4+P4+S4+V4+Y4+AB4+AE4)/10),1)</f>
        <v>4</v>
      </c>
    </row>
    <row r="5" ht="20.2" customHeight="1">
      <c r="A5" t="s" s="13">
        <v>17</v>
      </c>
      <c r="B5" s="14">
        <v>17</v>
      </c>
      <c r="C5" s="14">
        <v>102</v>
      </c>
      <c r="D5" s="14">
        <v>6</v>
      </c>
      <c r="E5" s="14">
        <v>14</v>
      </c>
      <c r="F5" s="14">
        <v>84</v>
      </c>
      <c r="G5" s="14">
        <v>6</v>
      </c>
      <c r="H5" s="14">
        <v>18</v>
      </c>
      <c r="I5" s="14">
        <v>108</v>
      </c>
      <c r="J5" s="14">
        <v>6</v>
      </c>
      <c r="K5" s="14">
        <v>21</v>
      </c>
      <c r="L5" s="14">
        <v>126</v>
      </c>
      <c r="M5" s="14">
        <v>6</v>
      </c>
      <c r="N5" s="14">
        <v>26</v>
      </c>
      <c r="O5" s="14">
        <v>156</v>
      </c>
      <c r="P5" s="14">
        <v>6</v>
      </c>
      <c r="Q5" s="14">
        <v>43</v>
      </c>
      <c r="R5" s="14">
        <v>258</v>
      </c>
      <c r="S5" s="14">
        <v>6</v>
      </c>
      <c r="T5" s="14">
        <v>18</v>
      </c>
      <c r="U5" s="14">
        <v>108</v>
      </c>
      <c r="V5" s="14">
        <v>6</v>
      </c>
      <c r="W5" s="14">
        <v>31</v>
      </c>
      <c r="X5" s="14">
        <v>186</v>
      </c>
      <c r="Y5" s="14">
        <v>6</v>
      </c>
      <c r="Z5" s="14">
        <v>26</v>
      </c>
      <c r="AA5" s="14">
        <v>156</v>
      </c>
      <c r="AB5" s="14">
        <v>6</v>
      </c>
      <c r="AC5" s="14">
        <v>34</v>
      </c>
      <c r="AD5" s="14">
        <v>204</v>
      </c>
      <c r="AE5" s="14">
        <v>6</v>
      </c>
      <c r="AF5" s="14">
        <f>FLOOR(((B5+E5+H5+K5+N5+Q5+T5+W5+Z5+AC5)/10),1)</f>
        <v>24</v>
      </c>
      <c r="AG5" s="14">
        <f>FLOOR(((C5+F5+I5+L5+O5+R5+U5+X5+AA5+AD5)/10),1)</f>
        <v>148</v>
      </c>
      <c r="AH5" s="15">
        <f>FLOOR(((D5+G5+J5+M5+P5+S5+V5+Y5+AB5+AE5)/10),1)</f>
        <v>6</v>
      </c>
    </row>
    <row r="6" ht="20.2" customHeight="1">
      <c r="A6" t="s" s="10">
        <v>18</v>
      </c>
      <c r="B6" s="11">
        <v>419</v>
      </c>
      <c r="C6" s="11">
        <v>2933</v>
      </c>
      <c r="D6" s="11">
        <v>7</v>
      </c>
      <c r="E6" s="11">
        <v>427</v>
      </c>
      <c r="F6" s="11">
        <v>2989</v>
      </c>
      <c r="G6" s="11">
        <v>7</v>
      </c>
      <c r="H6" s="11">
        <v>404</v>
      </c>
      <c r="I6" s="11">
        <v>2828</v>
      </c>
      <c r="J6" s="11">
        <v>7</v>
      </c>
      <c r="K6" s="11">
        <v>423</v>
      </c>
      <c r="L6" s="11">
        <v>2961</v>
      </c>
      <c r="M6" s="11">
        <v>7</v>
      </c>
      <c r="N6" s="11">
        <v>386</v>
      </c>
      <c r="O6" s="11">
        <v>2702</v>
      </c>
      <c r="P6" s="11">
        <v>7</v>
      </c>
      <c r="Q6" s="11">
        <v>414</v>
      </c>
      <c r="R6" s="11">
        <v>2898</v>
      </c>
      <c r="S6" s="11">
        <v>7</v>
      </c>
      <c r="T6" s="11">
        <v>418</v>
      </c>
      <c r="U6" s="11">
        <v>2926</v>
      </c>
      <c r="V6" s="11">
        <v>7</v>
      </c>
      <c r="W6" s="11">
        <v>406</v>
      </c>
      <c r="X6" s="11">
        <v>2842</v>
      </c>
      <c r="Y6" s="11">
        <v>7</v>
      </c>
      <c r="Z6" s="11">
        <v>396</v>
      </c>
      <c r="AA6" s="11">
        <v>2772</v>
      </c>
      <c r="AB6" s="11">
        <v>7</v>
      </c>
      <c r="AC6" s="11">
        <v>401</v>
      </c>
      <c r="AD6" s="11">
        <v>2807</v>
      </c>
      <c r="AE6" s="11">
        <v>7</v>
      </c>
      <c r="AF6" s="11">
        <f>FLOOR(((B6+E6+H6+K6+N6+Q6+T6+W6+Z6+AC6)/10),1)</f>
        <v>409</v>
      </c>
      <c r="AG6" s="11">
        <f>FLOOR(((C6+F6+I6+L6+O6+R6+U6+X6+AA6+AD6)/10),1)</f>
        <v>2865</v>
      </c>
      <c r="AH6" s="12">
        <f>FLOOR(((D6+G6+J6+M6+P6+S6+V6+Y6+AB6+AE6)/10),1)</f>
        <v>7</v>
      </c>
    </row>
    <row r="7" ht="20.2" customHeight="1">
      <c r="A7" t="s" s="13">
        <v>19</v>
      </c>
      <c r="B7" s="14">
        <v>264</v>
      </c>
      <c r="C7" s="16">
        <v>5688.98</v>
      </c>
      <c r="D7" s="14">
        <v>21.5492</v>
      </c>
      <c r="E7" s="14">
        <v>282</v>
      </c>
      <c r="F7" s="16">
        <v>6143.46</v>
      </c>
      <c r="G7" s="14">
        <v>21.7853</v>
      </c>
      <c r="H7" s="14">
        <v>282</v>
      </c>
      <c r="I7" s="16">
        <v>6105.55</v>
      </c>
      <c r="J7" s="14">
        <v>21.6509</v>
      </c>
      <c r="K7" s="14">
        <v>277</v>
      </c>
      <c r="L7" s="16">
        <v>5639.24</v>
      </c>
      <c r="M7" s="14">
        <v>20.3583</v>
      </c>
      <c r="N7" s="14">
        <v>297</v>
      </c>
      <c r="O7" s="16">
        <v>6709.55</v>
      </c>
      <c r="P7" s="14">
        <v>22.5911</v>
      </c>
      <c r="Q7" s="14">
        <v>279</v>
      </c>
      <c r="R7" s="16">
        <v>6401.42</v>
      </c>
      <c r="S7" s="14">
        <v>22.9442</v>
      </c>
      <c r="T7" s="14">
        <v>289</v>
      </c>
      <c r="U7" s="17">
        <v>6300.6</v>
      </c>
      <c r="V7" s="14">
        <v>21.8014</v>
      </c>
      <c r="W7" s="14">
        <v>272</v>
      </c>
      <c r="X7" s="16">
        <v>6024.03</v>
      </c>
      <c r="Y7" s="14">
        <v>22.1472</v>
      </c>
      <c r="Z7" s="14">
        <v>266</v>
      </c>
      <c r="AA7" s="16">
        <v>5999.83</v>
      </c>
      <c r="AB7" s="14">
        <v>22.5558</v>
      </c>
      <c r="AC7" s="14">
        <v>254</v>
      </c>
      <c r="AD7" s="16">
        <v>5597.87</v>
      </c>
      <c r="AE7" s="14">
        <v>22.0389</v>
      </c>
      <c r="AF7" s="14">
        <f>FLOOR(((B7+E7+H7+K7+N7+Q7+T7+W7+Z7+AC7)/10),1)</f>
        <v>276</v>
      </c>
      <c r="AG7" s="14">
        <f>FLOOR(((C7+F7+I7+L7+O7+R7+U7+X7+AA7+AD7)/10),1)</f>
        <v>6061</v>
      </c>
      <c r="AH7" s="15">
        <f>FLOOR(((D7+G7+J7+M7+P7+S7+V7+Y7+AB7+AE7)/10),1)</f>
        <v>21</v>
      </c>
    </row>
    <row r="8" ht="20.2" customHeight="1">
      <c r="A8" t="s" s="10">
        <v>20</v>
      </c>
      <c r="B8" s="11">
        <v>92</v>
      </c>
      <c r="C8" s="18">
        <v>5250.65</v>
      </c>
      <c r="D8" s="11">
        <v>57.0723</v>
      </c>
      <c r="E8" s="11">
        <v>102</v>
      </c>
      <c r="F8" s="18">
        <v>5837.18</v>
      </c>
      <c r="G8" s="11">
        <v>57.2273</v>
      </c>
      <c r="H8" s="11">
        <v>106</v>
      </c>
      <c r="I8" s="18">
        <v>5988.45</v>
      </c>
      <c r="J8" s="11">
        <v>56.4948</v>
      </c>
      <c r="K8" s="11">
        <v>113</v>
      </c>
      <c r="L8" s="18">
        <v>6231.23</v>
      </c>
      <c r="M8" s="11">
        <v>55.1436</v>
      </c>
      <c r="N8" s="11">
        <v>109</v>
      </c>
      <c r="O8" s="18">
        <v>6185.12</v>
      </c>
      <c r="P8" s="11">
        <v>56.7442</v>
      </c>
      <c r="Q8" s="11">
        <v>125</v>
      </c>
      <c r="R8" s="18">
        <v>7079.59</v>
      </c>
      <c r="S8" s="11">
        <v>56.6367</v>
      </c>
      <c r="T8" s="11">
        <v>130</v>
      </c>
      <c r="U8" s="18">
        <v>7379.88</v>
      </c>
      <c r="V8" s="11">
        <v>56.7683</v>
      </c>
      <c r="W8" s="11">
        <v>129</v>
      </c>
      <c r="X8" s="18">
        <v>7150.42</v>
      </c>
      <c r="Y8" s="11">
        <v>55.4296</v>
      </c>
      <c r="Z8" s="11">
        <v>127</v>
      </c>
      <c r="AA8" s="18">
        <v>6943.38</v>
      </c>
      <c r="AB8" s="11">
        <v>54.6723</v>
      </c>
      <c r="AC8" s="11">
        <v>128</v>
      </c>
      <c r="AD8" s="18">
        <v>6961.73</v>
      </c>
      <c r="AE8" s="11">
        <v>54.3885</v>
      </c>
      <c r="AF8" s="11">
        <f>FLOOR(((B8+E8+H8+K8+N8+Q8+T8+W8+Z8+AC8)/10),1)</f>
        <v>116</v>
      </c>
      <c r="AG8" s="11">
        <f>FLOOR(((C8+F8+I8+L8+O8+R8+U8+X8+AA8+AD8)/10),1)</f>
        <v>6500</v>
      </c>
      <c r="AH8" s="12">
        <f>FLOOR(((D8+G8+J8+M8+P8+S8+V8+Y8+AB8+AE8)/10),1)</f>
        <v>56</v>
      </c>
    </row>
    <row r="9" ht="20.2" customHeight="1">
      <c r="A9" t="s" s="13">
        <v>21</v>
      </c>
      <c r="B9" s="14">
        <v>166</v>
      </c>
      <c r="C9" s="16">
        <v>1283.04</v>
      </c>
      <c r="D9" s="14">
        <v>7.72918</v>
      </c>
      <c r="E9" s="14">
        <v>157</v>
      </c>
      <c r="F9" s="16">
        <v>1175.96</v>
      </c>
      <c r="G9" s="14">
        <v>7.49021</v>
      </c>
      <c r="H9" s="14">
        <v>161</v>
      </c>
      <c r="I9" s="16">
        <v>1199.79</v>
      </c>
      <c r="J9" s="14">
        <v>7.45212</v>
      </c>
      <c r="K9" s="14">
        <v>155</v>
      </c>
      <c r="L9" s="16">
        <v>1174.16</v>
      </c>
      <c r="M9" s="14">
        <v>7.57523</v>
      </c>
      <c r="N9" s="14">
        <v>163</v>
      </c>
      <c r="O9" s="16">
        <v>1260.51</v>
      </c>
      <c r="P9" s="14">
        <v>7.73319</v>
      </c>
      <c r="Q9" s="14">
        <v>164</v>
      </c>
      <c r="R9" s="16">
        <v>1260.84</v>
      </c>
      <c r="S9" s="14">
        <v>7.68804</v>
      </c>
      <c r="T9" s="14">
        <v>173</v>
      </c>
      <c r="U9" s="16">
        <v>1338.81</v>
      </c>
      <c r="V9" s="14">
        <v>7.73879</v>
      </c>
      <c r="W9" s="14">
        <v>175</v>
      </c>
      <c r="X9" s="16">
        <v>1369.57</v>
      </c>
      <c r="Y9" s="14">
        <v>7.82613</v>
      </c>
      <c r="Z9" s="14">
        <v>177</v>
      </c>
      <c r="AA9" s="16">
        <v>1383.35</v>
      </c>
      <c r="AB9" s="14">
        <v>7.81556</v>
      </c>
      <c r="AC9" s="14">
        <v>179</v>
      </c>
      <c r="AD9" s="16">
        <v>1411.55</v>
      </c>
      <c r="AE9" s="14">
        <v>7.88576</v>
      </c>
      <c r="AF9" s="14">
        <f>FLOOR(((B9+E9+H9+K9+N9+Q9+T9+W9+Z9+AC9)/10),1)</f>
        <v>167</v>
      </c>
      <c r="AG9" s="14">
        <f>FLOOR(((C9+F9+I9+L9+O9+R9+U9+X9+AA9+AD9)/10),1)</f>
        <v>1285</v>
      </c>
      <c r="AH9" s="15">
        <f>FLOOR(((D9+G9+J9+M9+P9+S9+V9+Y9+AB9+AE9)/10),1)</f>
        <v>7</v>
      </c>
    </row>
    <row r="10" ht="20.45" customHeight="1">
      <c r="A10" t="s" s="19">
        <v>22</v>
      </c>
      <c r="B10" s="20">
        <v>138</v>
      </c>
      <c r="C10" s="20">
        <v>687.891</v>
      </c>
      <c r="D10" s="20">
        <v>4.98472</v>
      </c>
      <c r="E10" s="20">
        <v>132</v>
      </c>
      <c r="F10" s="20">
        <v>671.855</v>
      </c>
      <c r="G10" s="20">
        <v>5.08981</v>
      </c>
      <c r="H10" s="20">
        <v>124</v>
      </c>
      <c r="I10" s="20">
        <v>612.4690000000001</v>
      </c>
      <c r="J10" s="20">
        <v>4.93926</v>
      </c>
      <c r="K10" s="20">
        <v>137</v>
      </c>
      <c r="L10" s="20">
        <v>648.178</v>
      </c>
      <c r="M10" s="20">
        <v>4.73123</v>
      </c>
      <c r="N10" s="20">
        <v>134</v>
      </c>
      <c r="O10" s="20">
        <v>632.426</v>
      </c>
      <c r="P10" s="20">
        <v>4.7196</v>
      </c>
      <c r="Q10" s="20">
        <v>140</v>
      </c>
      <c r="R10" s="20">
        <v>655.7569999999999</v>
      </c>
      <c r="S10" s="20">
        <v>4.68398</v>
      </c>
      <c r="T10" s="20">
        <v>137</v>
      </c>
      <c r="U10" s="20">
        <v>740.893</v>
      </c>
      <c r="V10" s="20">
        <v>5.40798</v>
      </c>
      <c r="W10" s="20">
        <v>148</v>
      </c>
      <c r="X10" s="20">
        <v>684.0359999999999</v>
      </c>
      <c r="Y10" s="20">
        <v>4.62187</v>
      </c>
      <c r="Z10" s="20">
        <v>159</v>
      </c>
      <c r="AA10" s="20">
        <v>877.675</v>
      </c>
      <c r="AB10" s="20">
        <v>5.51997</v>
      </c>
      <c r="AC10" s="20">
        <v>137</v>
      </c>
      <c r="AD10" s="20">
        <v>770.638</v>
      </c>
      <c r="AE10" s="20">
        <v>5.62509</v>
      </c>
      <c r="AF10" s="20">
        <f>FLOOR(((B10+E10+H10+K10+N10+Q10+T10+W10+Z10+AC10)/10),1)</f>
        <v>138</v>
      </c>
      <c r="AG10" s="20">
        <f>FLOOR(((C10+F10+I10+L10+O10+R10+U10+X10+AA10+AD10)/10),1)</f>
        <v>698</v>
      </c>
      <c r="AH10" s="21">
        <f>FLOOR(((D10+G10+J10+M10+P10+S10+V10+Y10+AB10+AE10)/10),1)</f>
        <v>5</v>
      </c>
    </row>
  </sheetData>
  <mergeCells count="13">
    <mergeCell ref="A1:AH1"/>
    <mergeCell ref="B2:D2"/>
    <mergeCell ref="A2:A3"/>
    <mergeCell ref="AC2:AE2"/>
    <mergeCell ref="Z2:AB2"/>
    <mergeCell ref="W2:Y2"/>
    <mergeCell ref="T2:V2"/>
    <mergeCell ref="Q2:S2"/>
    <mergeCell ref="N2:P2"/>
    <mergeCell ref="K2:M2"/>
    <mergeCell ref="H2:J2"/>
    <mergeCell ref="E2:G2"/>
    <mergeCell ref="AF2:A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P6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22" customWidth="1"/>
    <col min="3" max="3" width="9" style="22" customWidth="1"/>
    <col min="4" max="4" width="8.41406" style="22" customWidth="1"/>
    <col min="5" max="5" width="8.8125" style="22" customWidth="1"/>
    <col min="6" max="7" width="9" style="22" customWidth="1"/>
    <col min="8" max="8" width="8.41406" style="22" customWidth="1"/>
    <col min="9" max="9" width="7.67188" style="22" customWidth="1"/>
    <col min="10" max="11" width="9" style="22" customWidth="1"/>
    <col min="12" max="12" width="8.41406" style="22" customWidth="1"/>
    <col min="13" max="13" width="7.67188" style="22" customWidth="1"/>
    <col min="14" max="15" width="9" style="22" customWidth="1"/>
    <col min="16" max="16" width="8.5" style="22" customWidth="1"/>
    <col min="17" max="17" width="8.67188" style="22" customWidth="1"/>
    <col min="18" max="19" width="9" style="22" customWidth="1"/>
    <col min="20" max="20" width="8.5" style="22" customWidth="1"/>
    <col min="21" max="21" width="8.67188" style="22" customWidth="1"/>
    <col min="22" max="23" width="9" style="22" customWidth="1"/>
    <col min="24" max="24" width="8.5" style="22" customWidth="1"/>
    <col min="25" max="25" width="8.67188" style="22" customWidth="1"/>
    <col min="26" max="27" width="9" style="22" customWidth="1"/>
    <col min="28" max="28" width="8.5" style="22" customWidth="1"/>
    <col min="29" max="29" width="8.67188" style="22" customWidth="1"/>
    <col min="30" max="31" width="9" style="22" customWidth="1"/>
    <col min="32" max="32" width="8.5" style="22" customWidth="1"/>
    <col min="33" max="33" width="8.67188" style="22" customWidth="1"/>
    <col min="34" max="35" width="9" style="22" customWidth="1"/>
    <col min="36" max="36" width="8.5" style="22" customWidth="1"/>
    <col min="37" max="38" width="8.67188" style="22" customWidth="1"/>
    <col min="39" max="42" width="16.3516" style="22" customWidth="1"/>
    <col min="43" max="16384" width="16.3516" style="22" customWidth="1"/>
  </cols>
  <sheetData>
    <row r="1" ht="27.65" customHeight="1">
      <c r="A1" t="s" s="2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20.25" customHeight="1">
      <c r="A2" t="s" s="23">
        <v>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ht="20.25" customHeight="1">
      <c r="A3" t="s" s="25">
        <v>25</v>
      </c>
      <c r="B3" t="s" s="26">
        <v>26</v>
      </c>
      <c r="C3" t="s" s="27">
        <v>27</v>
      </c>
      <c r="D3" s="28"/>
      <c r="E3" s="28"/>
      <c r="F3" s="28"/>
      <c r="G3" t="s" s="27">
        <v>28</v>
      </c>
      <c r="H3" s="28"/>
      <c r="I3" s="28"/>
      <c r="J3" s="28"/>
      <c r="K3" t="s" s="27">
        <v>29</v>
      </c>
      <c r="L3" s="28"/>
      <c r="M3" s="28"/>
      <c r="N3" s="28"/>
      <c r="O3" t="s" s="27">
        <v>30</v>
      </c>
      <c r="P3" s="28"/>
      <c r="Q3" s="28"/>
      <c r="R3" s="28"/>
      <c r="S3" t="s" s="27">
        <v>31</v>
      </c>
      <c r="T3" s="28"/>
      <c r="U3" s="28"/>
      <c r="V3" s="28"/>
      <c r="W3" t="s" s="27">
        <v>32</v>
      </c>
      <c r="X3" s="28"/>
      <c r="Y3" s="28"/>
      <c r="Z3" s="28"/>
      <c r="AA3" t="s" s="27">
        <v>33</v>
      </c>
      <c r="AB3" s="28"/>
      <c r="AC3" s="28"/>
      <c r="AD3" s="28"/>
      <c r="AE3" t="s" s="27">
        <v>34</v>
      </c>
      <c r="AF3" s="28"/>
      <c r="AG3" s="28"/>
      <c r="AH3" s="28"/>
      <c r="AI3" t="s" s="27">
        <v>35</v>
      </c>
      <c r="AJ3" s="28"/>
      <c r="AK3" s="28"/>
      <c r="AL3" s="28"/>
      <c r="AM3" t="s" s="27">
        <v>36</v>
      </c>
      <c r="AN3" s="28"/>
      <c r="AO3" s="28"/>
      <c r="AP3" s="28"/>
    </row>
    <row r="4" ht="32.05" customHeight="1">
      <c r="A4" s="29"/>
      <c r="B4" s="30"/>
      <c r="C4" t="s" s="31">
        <v>37</v>
      </c>
      <c r="D4" t="s" s="31">
        <v>38</v>
      </c>
      <c r="E4" t="s" s="31">
        <v>39</v>
      </c>
      <c r="F4" t="s" s="31">
        <v>40</v>
      </c>
      <c r="G4" t="s" s="31">
        <v>37</v>
      </c>
      <c r="H4" t="s" s="31">
        <v>38</v>
      </c>
      <c r="I4" t="s" s="31">
        <v>39</v>
      </c>
      <c r="J4" t="s" s="31">
        <v>40</v>
      </c>
      <c r="K4" t="s" s="31">
        <v>37</v>
      </c>
      <c r="L4" t="s" s="31">
        <v>38</v>
      </c>
      <c r="M4" t="s" s="31">
        <v>39</v>
      </c>
      <c r="N4" t="s" s="31">
        <v>40</v>
      </c>
      <c r="O4" t="s" s="31">
        <v>37</v>
      </c>
      <c r="P4" t="s" s="31">
        <v>38</v>
      </c>
      <c r="Q4" t="s" s="31">
        <v>39</v>
      </c>
      <c r="R4" t="s" s="31">
        <v>40</v>
      </c>
      <c r="S4" t="s" s="31">
        <v>37</v>
      </c>
      <c r="T4" t="s" s="31">
        <v>38</v>
      </c>
      <c r="U4" t="s" s="31">
        <v>39</v>
      </c>
      <c r="V4" t="s" s="31">
        <v>40</v>
      </c>
      <c r="W4" t="s" s="31">
        <v>37</v>
      </c>
      <c r="X4" t="s" s="31">
        <v>38</v>
      </c>
      <c r="Y4" t="s" s="31">
        <v>39</v>
      </c>
      <c r="Z4" t="s" s="31">
        <v>40</v>
      </c>
      <c r="AA4" t="s" s="31">
        <v>37</v>
      </c>
      <c r="AB4" t="s" s="31">
        <v>38</v>
      </c>
      <c r="AC4" t="s" s="31">
        <v>39</v>
      </c>
      <c r="AD4" t="s" s="31">
        <v>40</v>
      </c>
      <c r="AE4" t="s" s="31">
        <v>37</v>
      </c>
      <c r="AF4" t="s" s="31">
        <v>38</v>
      </c>
      <c r="AG4" t="s" s="31">
        <v>39</v>
      </c>
      <c r="AH4" t="s" s="31">
        <v>40</v>
      </c>
      <c r="AI4" t="s" s="31">
        <v>37</v>
      </c>
      <c r="AJ4" t="s" s="31">
        <v>38</v>
      </c>
      <c r="AK4" t="s" s="31">
        <v>39</v>
      </c>
      <c r="AL4" t="s" s="31">
        <v>40</v>
      </c>
      <c r="AM4" t="s" s="31">
        <v>37</v>
      </c>
      <c r="AN4" t="s" s="31">
        <v>38</v>
      </c>
      <c r="AO4" t="s" s="31">
        <v>39</v>
      </c>
      <c r="AP4" t="s" s="31">
        <v>40</v>
      </c>
    </row>
    <row r="5" ht="20.05" customHeight="1">
      <c r="A5" s="29"/>
      <c r="B5" t="s" s="32">
        <v>19</v>
      </c>
      <c r="C5" s="33">
        <v>125</v>
      </c>
      <c r="D5" s="33">
        <v>0.195552</v>
      </c>
      <c r="E5" s="33">
        <v>30</v>
      </c>
      <c r="F5" s="33">
        <f>C5-E5</f>
        <v>95</v>
      </c>
      <c r="G5" s="33">
        <v>118</v>
      </c>
      <c r="H5" s="33">
        <v>0.146666</v>
      </c>
      <c r="I5" s="33">
        <v>30</v>
      </c>
      <c r="J5" s="33">
        <f>G5-I5</f>
        <v>88</v>
      </c>
      <c r="K5" s="33">
        <v>123</v>
      </c>
      <c r="L5" s="33">
        <v>0.160453</v>
      </c>
      <c r="M5" s="33">
        <v>43</v>
      </c>
      <c r="N5" s="33">
        <f>K5-M5</f>
        <v>80</v>
      </c>
      <c r="O5" s="33">
        <v>120</v>
      </c>
      <c r="P5" s="33">
        <v>0.138496</v>
      </c>
      <c r="Q5" s="33">
        <v>30</v>
      </c>
      <c r="R5" s="33">
        <f>O5-Q5</f>
        <v>90</v>
      </c>
      <c r="S5" s="33">
        <v>120</v>
      </c>
      <c r="T5" s="33">
        <v>0.13324</v>
      </c>
      <c r="U5" s="33">
        <v>38</v>
      </c>
      <c r="V5" s="33">
        <f>S5-U5</f>
        <v>82</v>
      </c>
      <c r="W5" s="33">
        <v>113</v>
      </c>
      <c r="X5" s="33">
        <v>0.178078</v>
      </c>
      <c r="Y5" s="33">
        <v>34</v>
      </c>
      <c r="Z5" s="33">
        <f>W5-Y5</f>
        <v>79</v>
      </c>
      <c r="AA5" s="33">
        <v>114</v>
      </c>
      <c r="AB5" s="33">
        <v>0.158954</v>
      </c>
      <c r="AC5" s="33">
        <v>29</v>
      </c>
      <c r="AD5" s="33">
        <f>AA5-AC5</f>
        <v>85</v>
      </c>
      <c r="AE5" s="33">
        <v>123</v>
      </c>
      <c r="AF5" s="33">
        <v>0.155387</v>
      </c>
      <c r="AG5" s="33">
        <v>37</v>
      </c>
      <c r="AH5" s="33">
        <f>AE5-AG5</f>
        <v>86</v>
      </c>
      <c r="AI5" s="33">
        <v>111</v>
      </c>
      <c r="AJ5" s="33">
        <v>0.159229</v>
      </c>
      <c r="AK5" s="33">
        <v>29</v>
      </c>
      <c r="AL5" s="33">
        <f>AI5-AK5</f>
        <v>82</v>
      </c>
      <c r="AM5" s="34">
        <f>FLOOR(((C5+G5+K5+O5+S5+W5+AA5+AE5+AI5)/9),1)</f>
        <v>118</v>
      </c>
      <c r="AN5" s="35">
        <f>(D5+H5+L5+P5+T5+X5+AB5+AF5+AJ5)/9</f>
        <v>0.158450555555556</v>
      </c>
      <c r="AO5" s="34">
        <f>FLOOR(((E5+I5+M5+Q5+U5+Y5+AC5+AG5+AK5)/9),1)</f>
        <v>33</v>
      </c>
      <c r="AP5" s="34">
        <f>FLOOR(((F5+J5+N5+R5+V5+Z5+AD5+AH5+AL5)/9),1)</f>
        <v>85</v>
      </c>
    </row>
    <row r="6" ht="20.05" customHeight="1">
      <c r="A6" s="29"/>
      <c r="B6" t="s" s="32">
        <v>41</v>
      </c>
      <c r="C6" s="33">
        <v>125</v>
      </c>
      <c r="D6" s="33">
        <v>0.174903</v>
      </c>
      <c r="E6" s="33">
        <v>10</v>
      </c>
      <c r="F6" s="33">
        <f>C6-E6</f>
        <v>115</v>
      </c>
      <c r="G6" s="33">
        <v>118</v>
      </c>
      <c r="H6" s="33">
        <v>0.141061</v>
      </c>
      <c r="I6" s="33">
        <v>7</v>
      </c>
      <c r="J6" s="33">
        <f>G6-I6</f>
        <v>111</v>
      </c>
      <c r="K6" s="33">
        <v>123</v>
      </c>
      <c r="L6" s="33">
        <v>0.144102</v>
      </c>
      <c r="M6" s="33">
        <v>19</v>
      </c>
      <c r="N6" s="33">
        <f>K6-M6</f>
        <v>104</v>
      </c>
      <c r="O6" s="33">
        <v>120</v>
      </c>
      <c r="P6" s="33">
        <v>0.145495</v>
      </c>
      <c r="Q6" s="33">
        <v>19</v>
      </c>
      <c r="R6" s="33">
        <f>O6-Q6</f>
        <v>101</v>
      </c>
      <c r="S6" s="33">
        <v>120</v>
      </c>
      <c r="T6" s="33">
        <v>0.162998</v>
      </c>
      <c r="U6" s="33">
        <v>18</v>
      </c>
      <c r="V6" s="33">
        <f>S6-U6</f>
        <v>102</v>
      </c>
      <c r="W6" s="33">
        <v>113</v>
      </c>
      <c r="X6" s="33">
        <v>0.143522</v>
      </c>
      <c r="Y6" s="33">
        <v>11</v>
      </c>
      <c r="Z6" s="33">
        <f>W6-Y6</f>
        <v>102</v>
      </c>
      <c r="AA6" s="33">
        <v>114</v>
      </c>
      <c r="AB6" s="33">
        <v>0.150322</v>
      </c>
      <c r="AC6" s="33">
        <v>14</v>
      </c>
      <c r="AD6" s="33">
        <f>AA6-AC6</f>
        <v>100</v>
      </c>
      <c r="AE6" s="33">
        <v>123</v>
      </c>
      <c r="AF6" s="33">
        <v>0.121068</v>
      </c>
      <c r="AG6" s="33">
        <v>14</v>
      </c>
      <c r="AH6" s="33">
        <f>AE6-AG6</f>
        <v>109</v>
      </c>
      <c r="AI6" s="33">
        <v>111</v>
      </c>
      <c r="AJ6" s="33">
        <v>0.137118</v>
      </c>
      <c r="AK6" s="33">
        <v>11</v>
      </c>
      <c r="AL6" s="33">
        <f>AI6-AK6</f>
        <v>100</v>
      </c>
      <c r="AM6" s="34">
        <f>FLOOR(((C6+G6+K6+O6+S6+W6+AA6+AE6+AI6)/9),1)</f>
        <v>118</v>
      </c>
      <c r="AN6" s="35">
        <f>(D6+H6+L6+P6+T6+X6+AB6+AF6+AJ6)/9</f>
        <v>0.146732111111111</v>
      </c>
      <c r="AO6" s="34">
        <f>FLOOR(((E6+I6+M6+Q6+U6+Y6+AC6+AG6+AK6)/9),1)</f>
        <v>13</v>
      </c>
      <c r="AP6" s="34">
        <f>FLOOR(((F6+J6+N6+R6+V6+Z6+AD6+AH6+AL6)/9),1)</f>
        <v>104</v>
      </c>
    </row>
    <row r="7" ht="20.05" customHeight="1">
      <c r="A7" s="29"/>
      <c r="B7" t="s" s="32">
        <v>20</v>
      </c>
      <c r="C7" s="33">
        <v>125</v>
      </c>
      <c r="D7" s="33">
        <v>0.205752</v>
      </c>
      <c r="E7" s="33">
        <v>21</v>
      </c>
      <c r="F7" s="33">
        <f>C7-E7</f>
        <v>104</v>
      </c>
      <c r="G7" s="33">
        <v>118</v>
      </c>
      <c r="H7" s="33">
        <v>0.166808</v>
      </c>
      <c r="I7" s="33">
        <v>15</v>
      </c>
      <c r="J7" s="33">
        <f>G7-I7</f>
        <v>103</v>
      </c>
      <c r="K7" s="33">
        <v>123</v>
      </c>
      <c r="L7" s="33">
        <v>0.109998</v>
      </c>
      <c r="M7" s="33">
        <v>23</v>
      </c>
      <c r="N7" s="33">
        <f>K7-M7</f>
        <v>100</v>
      </c>
      <c r="O7" s="33">
        <v>120</v>
      </c>
      <c r="P7" s="33">
        <v>0.13285</v>
      </c>
      <c r="Q7" s="33">
        <v>18</v>
      </c>
      <c r="R7" s="33">
        <f>O7-Q7</f>
        <v>102</v>
      </c>
      <c r="S7" s="33">
        <v>120</v>
      </c>
      <c r="T7" s="33">
        <v>0.127973</v>
      </c>
      <c r="U7" s="33">
        <v>17</v>
      </c>
      <c r="V7" s="33">
        <f>S7-U7</f>
        <v>103</v>
      </c>
      <c r="W7" s="33">
        <v>113</v>
      </c>
      <c r="X7" s="33">
        <v>0.15156</v>
      </c>
      <c r="Y7" s="33">
        <v>15</v>
      </c>
      <c r="Z7" s="33">
        <f>W7-Y7</f>
        <v>98</v>
      </c>
      <c r="AA7" s="33">
        <v>114</v>
      </c>
      <c r="AB7" s="33">
        <v>0.129801</v>
      </c>
      <c r="AC7" s="33">
        <v>16</v>
      </c>
      <c r="AD7" s="33">
        <f>AA7-AC7</f>
        <v>98</v>
      </c>
      <c r="AE7" s="33">
        <v>123</v>
      </c>
      <c r="AF7" s="33">
        <v>0.139675</v>
      </c>
      <c r="AG7" s="33">
        <v>21</v>
      </c>
      <c r="AH7" s="33">
        <f>AE7-AG7</f>
        <v>102</v>
      </c>
      <c r="AI7" s="33">
        <v>111</v>
      </c>
      <c r="AJ7" s="33">
        <v>0.126845</v>
      </c>
      <c r="AK7" s="33">
        <v>14</v>
      </c>
      <c r="AL7" s="33">
        <f>AI7-AK7</f>
        <v>97</v>
      </c>
      <c r="AM7" s="34">
        <f>FLOOR(((C7+G7+K7+O7+S7+W7+AA7+AE7+AI7)/9),1)</f>
        <v>118</v>
      </c>
      <c r="AN7" s="35">
        <f>(D7+H7+L7+P7+T7+X7+AB7+AF7+AJ7)/9</f>
        <v>0.143473555555556</v>
      </c>
      <c r="AO7" s="34">
        <f>FLOOR(((E7+I7+M7+Q7+U7+Y7+AC7+AG7+AK7)/9),1)</f>
        <v>17</v>
      </c>
      <c r="AP7" s="34">
        <f>FLOOR(((F7+J7+N7+R7+V7+Z7+AD7+AH7+AL7)/9),1)</f>
        <v>100</v>
      </c>
    </row>
    <row r="8" ht="20.05" customHeight="1">
      <c r="A8" s="29"/>
      <c r="B8" t="s" s="32">
        <v>42</v>
      </c>
      <c r="C8" s="33">
        <v>125</v>
      </c>
      <c r="D8" s="33">
        <v>0.218899</v>
      </c>
      <c r="E8" s="33">
        <v>35</v>
      </c>
      <c r="F8" s="33">
        <f>C8-E8</f>
        <v>90</v>
      </c>
      <c r="G8" s="33">
        <v>118</v>
      </c>
      <c r="H8" s="33">
        <v>0.175015</v>
      </c>
      <c r="I8" s="33">
        <v>30</v>
      </c>
      <c r="J8" s="33">
        <f>G8-I8</f>
        <v>88</v>
      </c>
      <c r="K8" s="33">
        <v>123</v>
      </c>
      <c r="L8" s="33">
        <v>0.160255</v>
      </c>
      <c r="M8" s="33">
        <v>36</v>
      </c>
      <c r="N8" s="33">
        <f>K8-M8</f>
        <v>87</v>
      </c>
      <c r="O8" s="33">
        <v>120</v>
      </c>
      <c r="P8" s="33">
        <v>0.173715</v>
      </c>
      <c r="Q8" s="33">
        <v>31</v>
      </c>
      <c r="R8" s="33">
        <f>O8-Q8</f>
        <v>89</v>
      </c>
      <c r="S8" s="33">
        <v>120</v>
      </c>
      <c r="T8" s="33">
        <v>0.158964</v>
      </c>
      <c r="U8" s="33">
        <v>37</v>
      </c>
      <c r="V8" s="33">
        <f>S8-U8</f>
        <v>83</v>
      </c>
      <c r="W8" s="33">
        <v>113</v>
      </c>
      <c r="X8" s="33">
        <v>0.158372</v>
      </c>
      <c r="Y8" s="33">
        <v>35</v>
      </c>
      <c r="Z8" s="33">
        <f>W8-Y8</f>
        <v>78</v>
      </c>
      <c r="AA8" s="33">
        <v>114</v>
      </c>
      <c r="AB8" s="33">
        <v>0.162389</v>
      </c>
      <c r="AC8" s="33">
        <v>33</v>
      </c>
      <c r="AD8" s="33">
        <f>AA8-AC8</f>
        <v>81</v>
      </c>
      <c r="AE8" s="33">
        <v>123</v>
      </c>
      <c r="AF8" s="33">
        <v>0.160679</v>
      </c>
      <c r="AG8" s="33">
        <v>37</v>
      </c>
      <c r="AH8" s="33">
        <f>AE8-AG8</f>
        <v>86</v>
      </c>
      <c r="AI8" s="33">
        <v>111</v>
      </c>
      <c r="AJ8" s="33">
        <v>0.157719</v>
      </c>
      <c r="AK8" s="33">
        <v>27</v>
      </c>
      <c r="AL8" s="33">
        <f>AI8-AK8</f>
        <v>84</v>
      </c>
      <c r="AM8" s="34">
        <f>FLOOR(((C8+G8+K8+O8+S8+W8+AA8+AE8+AI8)/9),1)</f>
        <v>118</v>
      </c>
      <c r="AN8" s="35">
        <f>(D8+H8+L8+P8+T8+X8+AB8+AF8+AJ8)/9</f>
        <v>0.169556333333333</v>
      </c>
      <c r="AO8" s="34">
        <f>FLOOR(((E8+I8+M8+Q8+U8+Y8+AC8+AG8+AK8)/9),1)</f>
        <v>33</v>
      </c>
      <c r="AP8" s="34">
        <f>FLOOR(((F8+J8+N8+R8+V8+Z8+AD8+AH8+AL8)/9),1)</f>
        <v>85</v>
      </c>
    </row>
    <row r="9" ht="20.05" customHeight="1">
      <c r="A9" s="29"/>
      <c r="B9" t="s" s="32">
        <v>21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ht="20.05" customHeight="1">
      <c r="A10" s="29"/>
      <c r="B10" t="s" s="32">
        <v>22</v>
      </c>
      <c r="C10" s="33">
        <v>125</v>
      </c>
      <c r="D10" s="33">
        <v>0.208857</v>
      </c>
      <c r="E10" s="33">
        <v>13</v>
      </c>
      <c r="F10" s="33">
        <f>C10-E10</f>
        <v>112</v>
      </c>
      <c r="G10" s="33">
        <v>118</v>
      </c>
      <c r="H10" s="33">
        <v>0.188095</v>
      </c>
      <c r="I10" s="33">
        <v>9</v>
      </c>
      <c r="J10" s="33">
        <f>G10-I10</f>
        <v>109</v>
      </c>
      <c r="K10" s="33">
        <v>123</v>
      </c>
      <c r="L10" s="33">
        <v>0.206886</v>
      </c>
      <c r="M10" s="33">
        <v>19</v>
      </c>
      <c r="N10" s="33">
        <f>K10-M10</f>
        <v>104</v>
      </c>
      <c r="O10" s="33">
        <v>120</v>
      </c>
      <c r="P10" s="33">
        <v>0.160179</v>
      </c>
      <c r="Q10" s="33">
        <v>17</v>
      </c>
      <c r="R10" s="33">
        <f>O10-Q10</f>
        <v>103</v>
      </c>
      <c r="S10" s="33">
        <v>120</v>
      </c>
      <c r="T10" s="33">
        <v>0.175622</v>
      </c>
      <c r="U10" s="33">
        <v>21</v>
      </c>
      <c r="V10" s="33">
        <f>S10-U10</f>
        <v>99</v>
      </c>
      <c r="W10" s="33">
        <v>113</v>
      </c>
      <c r="X10" s="33">
        <v>0.166368</v>
      </c>
      <c r="Y10" s="33">
        <v>12</v>
      </c>
      <c r="Z10" s="33">
        <f>W10-Y10</f>
        <v>101</v>
      </c>
      <c r="AA10" s="33">
        <v>114</v>
      </c>
      <c r="AB10" s="33">
        <v>0.176846</v>
      </c>
      <c r="AC10" s="33">
        <v>18</v>
      </c>
      <c r="AD10" s="33">
        <f>AA10-AC10</f>
        <v>96</v>
      </c>
      <c r="AE10" s="33">
        <v>123</v>
      </c>
      <c r="AF10" s="33">
        <v>0.176148</v>
      </c>
      <c r="AG10" s="33">
        <v>17</v>
      </c>
      <c r="AH10" s="33">
        <f>AE10-AG10</f>
        <v>106</v>
      </c>
      <c r="AI10" s="33">
        <v>111</v>
      </c>
      <c r="AJ10" s="33">
        <v>0.175081</v>
      </c>
      <c r="AK10" s="33">
        <v>14</v>
      </c>
      <c r="AL10" s="33">
        <f>AI10-AK10</f>
        <v>97</v>
      </c>
      <c r="AM10" s="34">
        <f>FLOOR(((C10+G10+K10+O10+S10+W10+AA10+AE10+AI10)/9),1)</f>
        <v>118</v>
      </c>
      <c r="AN10" s="35">
        <f>(D10+H10+L10+P10+T10+X10+AB10+AF10+AJ10)/9</f>
        <v>0.181564666666667</v>
      </c>
      <c r="AO10" s="34">
        <f>FLOOR(((E10+I10+M10+Q10+U10+Y10+AC10+AG10+AK10)/9),1)</f>
        <v>15</v>
      </c>
      <c r="AP10" s="34">
        <f>FLOOR(((F10+J10+N10+R10+V10+Z10+AD10+AH10+AL10)/9),1)</f>
        <v>103</v>
      </c>
    </row>
    <row r="11" ht="20.05" customHeight="1">
      <c r="A11" s="29"/>
      <c r="B11" s="30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38"/>
      <c r="R11" s="37"/>
      <c r="S11" s="38"/>
      <c r="T11" s="38"/>
      <c r="U11" s="38"/>
      <c r="V11" s="37"/>
      <c r="W11" s="38"/>
      <c r="X11" s="38"/>
      <c r="Y11" s="38"/>
      <c r="Z11" s="37"/>
      <c r="AA11" s="38"/>
      <c r="AB11" s="38"/>
      <c r="AC11" s="38"/>
      <c r="AD11" s="37"/>
      <c r="AE11" s="38"/>
      <c r="AF11" s="38"/>
      <c r="AG11" s="38"/>
      <c r="AH11" s="37"/>
      <c r="AI11" s="38"/>
      <c r="AJ11" s="38"/>
      <c r="AK11" s="38"/>
      <c r="AL11" s="37"/>
      <c r="AM11" s="38"/>
      <c r="AN11" s="38"/>
      <c r="AO11" s="38"/>
      <c r="AP11" s="38"/>
    </row>
    <row r="12" ht="20.05" customHeight="1">
      <c r="A12" t="s" s="39">
        <v>17</v>
      </c>
      <c r="B12" t="s" s="40">
        <v>26</v>
      </c>
      <c r="C12" t="s" s="31">
        <v>27</v>
      </c>
      <c r="D12" s="37"/>
      <c r="E12" s="37"/>
      <c r="F12" s="37"/>
      <c r="G12" t="s" s="31">
        <v>28</v>
      </c>
      <c r="H12" s="37"/>
      <c r="I12" s="37"/>
      <c r="J12" s="37"/>
      <c r="K12" t="s" s="31">
        <v>29</v>
      </c>
      <c r="L12" s="37"/>
      <c r="M12" s="37"/>
      <c r="N12" s="37"/>
      <c r="O12" t="s" s="31">
        <v>30</v>
      </c>
      <c r="P12" s="37"/>
      <c r="Q12" s="37"/>
      <c r="R12" s="37"/>
      <c r="S12" t="s" s="31">
        <v>31</v>
      </c>
      <c r="T12" s="37"/>
      <c r="U12" s="37"/>
      <c r="V12" s="37"/>
      <c r="W12" t="s" s="31">
        <v>32</v>
      </c>
      <c r="X12" s="37"/>
      <c r="Y12" s="37"/>
      <c r="Z12" s="37"/>
      <c r="AA12" t="s" s="31">
        <v>33</v>
      </c>
      <c r="AB12" s="37"/>
      <c r="AC12" s="37"/>
      <c r="AD12" s="37"/>
      <c r="AE12" t="s" s="31">
        <v>34</v>
      </c>
      <c r="AF12" s="37"/>
      <c r="AG12" s="37"/>
      <c r="AH12" s="37"/>
      <c r="AI12" t="s" s="31">
        <v>35</v>
      </c>
      <c r="AJ12" s="37"/>
      <c r="AK12" s="37"/>
      <c r="AL12" s="37"/>
      <c r="AM12" t="s" s="31">
        <v>36</v>
      </c>
      <c r="AN12" s="37"/>
      <c r="AO12" s="37"/>
      <c r="AP12" s="37"/>
    </row>
    <row r="13" ht="32.05" customHeight="1">
      <c r="A13" s="29"/>
      <c r="B13" s="30"/>
      <c r="C13" t="s" s="31">
        <v>37</v>
      </c>
      <c r="D13" t="s" s="31">
        <v>38</v>
      </c>
      <c r="E13" t="s" s="31">
        <v>39</v>
      </c>
      <c r="F13" t="s" s="31">
        <v>40</v>
      </c>
      <c r="G13" t="s" s="31">
        <v>37</v>
      </c>
      <c r="H13" t="s" s="31">
        <v>38</v>
      </c>
      <c r="I13" t="s" s="31">
        <v>39</v>
      </c>
      <c r="J13" t="s" s="31">
        <v>40</v>
      </c>
      <c r="K13" t="s" s="31">
        <v>37</v>
      </c>
      <c r="L13" t="s" s="31">
        <v>38</v>
      </c>
      <c r="M13" t="s" s="31">
        <v>39</v>
      </c>
      <c r="N13" t="s" s="31">
        <v>40</v>
      </c>
      <c r="O13" t="s" s="31">
        <v>37</v>
      </c>
      <c r="P13" t="s" s="31">
        <v>38</v>
      </c>
      <c r="Q13" t="s" s="31">
        <v>39</v>
      </c>
      <c r="R13" t="s" s="31">
        <v>40</v>
      </c>
      <c r="S13" t="s" s="31">
        <v>37</v>
      </c>
      <c r="T13" t="s" s="31">
        <v>38</v>
      </c>
      <c r="U13" t="s" s="31">
        <v>39</v>
      </c>
      <c r="V13" t="s" s="31">
        <v>40</v>
      </c>
      <c r="W13" t="s" s="31">
        <v>37</v>
      </c>
      <c r="X13" t="s" s="31">
        <v>38</v>
      </c>
      <c r="Y13" t="s" s="31">
        <v>39</v>
      </c>
      <c r="Z13" t="s" s="31">
        <v>40</v>
      </c>
      <c r="AA13" t="s" s="31">
        <v>37</v>
      </c>
      <c r="AB13" t="s" s="31">
        <v>38</v>
      </c>
      <c r="AC13" t="s" s="31">
        <v>39</v>
      </c>
      <c r="AD13" t="s" s="31">
        <v>40</v>
      </c>
      <c r="AE13" t="s" s="31">
        <v>37</v>
      </c>
      <c r="AF13" t="s" s="31">
        <v>38</v>
      </c>
      <c r="AG13" t="s" s="31">
        <v>39</v>
      </c>
      <c r="AH13" t="s" s="31">
        <v>40</v>
      </c>
      <c r="AI13" t="s" s="31">
        <v>37</v>
      </c>
      <c r="AJ13" t="s" s="31">
        <v>38</v>
      </c>
      <c r="AK13" t="s" s="31">
        <v>39</v>
      </c>
      <c r="AL13" t="s" s="31">
        <v>40</v>
      </c>
      <c r="AM13" t="s" s="31">
        <v>37</v>
      </c>
      <c r="AN13" t="s" s="31">
        <v>38</v>
      </c>
      <c r="AO13" t="s" s="31">
        <v>39</v>
      </c>
      <c r="AP13" t="s" s="31">
        <v>40</v>
      </c>
    </row>
    <row r="14" ht="20.05" customHeight="1">
      <c r="A14" s="29"/>
      <c r="B14" t="s" s="32">
        <v>19</v>
      </c>
      <c r="C14" s="33">
        <v>17</v>
      </c>
      <c r="D14" s="33">
        <v>0.069604</v>
      </c>
      <c r="E14" s="33">
        <v>5</v>
      </c>
      <c r="F14" s="33">
        <f>C14-E14</f>
        <v>12</v>
      </c>
      <c r="G14" s="33">
        <v>14</v>
      </c>
      <c r="H14" s="33">
        <v>0.0406</v>
      </c>
      <c r="I14" s="33">
        <v>4</v>
      </c>
      <c r="J14" s="33">
        <f>G14-I14</f>
        <v>10</v>
      </c>
      <c r="K14" s="33">
        <v>18</v>
      </c>
      <c r="L14" s="33">
        <v>0.053436</v>
      </c>
      <c r="M14" s="33">
        <v>4</v>
      </c>
      <c r="N14" s="33">
        <f>K14-M14</f>
        <v>14</v>
      </c>
      <c r="O14" s="33">
        <v>21</v>
      </c>
      <c r="P14" s="33">
        <v>0.080736</v>
      </c>
      <c r="Q14" s="33">
        <v>6</v>
      </c>
      <c r="R14" s="33">
        <f>O14-Q14</f>
        <v>15</v>
      </c>
      <c r="S14" s="33">
        <v>26</v>
      </c>
      <c r="T14" s="33">
        <v>0.070075</v>
      </c>
      <c r="U14" s="33">
        <v>10</v>
      </c>
      <c r="V14" s="33">
        <f>S14-U14</f>
        <v>16</v>
      </c>
      <c r="W14" s="33">
        <v>43</v>
      </c>
      <c r="X14" s="33">
        <v>0.054649</v>
      </c>
      <c r="Y14" s="33">
        <v>27</v>
      </c>
      <c r="Z14" s="33">
        <f>W14-Y14</f>
        <v>16</v>
      </c>
      <c r="AA14" s="33">
        <v>18</v>
      </c>
      <c r="AB14" s="33">
        <v>0.042504</v>
      </c>
      <c r="AC14" s="33">
        <v>3</v>
      </c>
      <c r="AD14" s="33">
        <f>AA14-AC14</f>
        <v>15</v>
      </c>
      <c r="AE14" s="33">
        <v>31</v>
      </c>
      <c r="AF14" s="33">
        <v>0.051218</v>
      </c>
      <c r="AG14" s="33">
        <v>8</v>
      </c>
      <c r="AH14" s="33">
        <f>AE14-AG14</f>
        <v>23</v>
      </c>
      <c r="AI14" s="33">
        <v>26</v>
      </c>
      <c r="AJ14" s="33">
        <v>0.047868</v>
      </c>
      <c r="AK14" s="33">
        <v>5</v>
      </c>
      <c r="AL14" s="33">
        <f>AI14-AK14</f>
        <v>21</v>
      </c>
      <c r="AM14" s="34">
        <f>FLOOR(((C14+G14+K14+O14+S14+W14+AA14+AE14+AI14)/9),1)</f>
        <v>23</v>
      </c>
      <c r="AN14" s="35">
        <f>(D14+H14+L14+P14+T14+X14+AB14+AF14+AJ14)/9</f>
        <v>0.0567433333333333</v>
      </c>
      <c r="AO14" s="34">
        <f>FLOOR(((E14+I14+M14+Q14+U14+Y14+AC14+AG14+AK14)/9),1)</f>
        <v>8</v>
      </c>
      <c r="AP14" s="34">
        <f>FLOOR(((F14+J14+N14+R14+V14+Z14+AD14+AH14+AL14)/9),1)</f>
        <v>15</v>
      </c>
    </row>
    <row r="15" ht="20.05" customHeight="1">
      <c r="A15" s="29"/>
      <c r="B15" t="s" s="32">
        <v>41</v>
      </c>
      <c r="C15" s="33">
        <v>17</v>
      </c>
      <c r="D15" s="33">
        <v>0.098912</v>
      </c>
      <c r="E15" s="33">
        <v>3</v>
      </c>
      <c r="F15" s="33">
        <f>C15-E15</f>
        <v>14</v>
      </c>
      <c r="G15" s="33">
        <v>14</v>
      </c>
      <c r="H15" s="33">
        <v>0.076279</v>
      </c>
      <c r="I15" s="33">
        <v>3</v>
      </c>
      <c r="J15" s="33">
        <f>G15-I15</f>
        <v>11</v>
      </c>
      <c r="K15" s="33">
        <v>18</v>
      </c>
      <c r="L15" s="33">
        <v>0.035679</v>
      </c>
      <c r="M15" s="33">
        <v>3</v>
      </c>
      <c r="N15" s="33">
        <f>K15-M15</f>
        <v>15</v>
      </c>
      <c r="O15" s="33">
        <v>21</v>
      </c>
      <c r="P15" s="33">
        <v>0.041938</v>
      </c>
      <c r="Q15" s="33">
        <v>1</v>
      </c>
      <c r="R15" s="33">
        <f>O15-Q15</f>
        <v>20</v>
      </c>
      <c r="S15" s="33">
        <v>26</v>
      </c>
      <c r="T15" s="33">
        <v>0.060148</v>
      </c>
      <c r="U15" s="33">
        <v>2</v>
      </c>
      <c r="V15" s="33">
        <f>S15-U15</f>
        <v>24</v>
      </c>
      <c r="W15" s="33">
        <v>43</v>
      </c>
      <c r="X15" s="33">
        <v>0.061504</v>
      </c>
      <c r="Y15" s="33">
        <v>17</v>
      </c>
      <c r="Z15" s="33">
        <f>W15-Y15</f>
        <v>26</v>
      </c>
      <c r="AA15" s="33">
        <v>18</v>
      </c>
      <c r="AB15" s="33">
        <v>0.060354</v>
      </c>
      <c r="AC15" s="33">
        <v>2</v>
      </c>
      <c r="AD15" s="33">
        <f>AA15-AC15</f>
        <v>16</v>
      </c>
      <c r="AE15" s="33">
        <v>31</v>
      </c>
      <c r="AF15" s="33">
        <v>0.054023</v>
      </c>
      <c r="AG15" s="33">
        <v>7</v>
      </c>
      <c r="AH15" s="33">
        <f>AE15-AG15</f>
        <v>24</v>
      </c>
      <c r="AI15" s="33">
        <v>26</v>
      </c>
      <c r="AJ15" s="33">
        <v>0.05665</v>
      </c>
      <c r="AK15" s="33">
        <v>3</v>
      </c>
      <c r="AL15" s="33">
        <f>AI15-AK15</f>
        <v>23</v>
      </c>
      <c r="AM15" s="34">
        <f>FLOOR(((C15+G15+K15+O15+S15+W15+AA15+AE15+AI15)/9),1)</f>
        <v>23</v>
      </c>
      <c r="AN15" s="35">
        <f>(D15+H15+L15+P15+T15+X15+AB15+AF15+AJ15)/9</f>
        <v>0.0606096666666667</v>
      </c>
      <c r="AO15" s="34">
        <f>FLOOR(((E15+I15+M15+Q15+U15+Y15+AC15+AG15+AK15)/9),1)</f>
        <v>4</v>
      </c>
      <c r="AP15" s="34">
        <f>FLOOR(((F15+J15+N15+R15+V15+Z15+AD15+AH15+AL15)/9),1)</f>
        <v>19</v>
      </c>
    </row>
    <row r="16" ht="20.05" customHeight="1">
      <c r="A16" s="29"/>
      <c r="B16" t="s" s="32">
        <v>20</v>
      </c>
      <c r="C16" s="33">
        <v>17</v>
      </c>
      <c r="D16" s="33">
        <v>0.065413</v>
      </c>
      <c r="E16" s="33">
        <v>5</v>
      </c>
      <c r="F16" s="33">
        <f>C16-E16</f>
        <v>12</v>
      </c>
      <c r="G16" s="33">
        <v>14</v>
      </c>
      <c r="H16" s="33">
        <v>0.038894</v>
      </c>
      <c r="I16" s="33">
        <v>1</v>
      </c>
      <c r="J16" s="33">
        <f>G16-I16</f>
        <v>13</v>
      </c>
      <c r="K16" s="33">
        <v>18</v>
      </c>
      <c r="L16" s="33">
        <v>0.071642</v>
      </c>
      <c r="M16" s="33">
        <v>2</v>
      </c>
      <c r="N16" s="33">
        <f>K16-M16</f>
        <v>16</v>
      </c>
      <c r="O16" s="33">
        <v>21</v>
      </c>
      <c r="P16" s="33">
        <v>0.038209</v>
      </c>
      <c r="Q16" s="33">
        <v>3</v>
      </c>
      <c r="R16" s="33">
        <f>O16-Q16</f>
        <v>18</v>
      </c>
      <c r="S16" s="33">
        <v>26</v>
      </c>
      <c r="T16" s="33">
        <v>0.06285399999999999</v>
      </c>
      <c r="U16" s="33">
        <v>2</v>
      </c>
      <c r="V16" s="33">
        <f>S16-U16</f>
        <v>24</v>
      </c>
      <c r="W16" s="33">
        <v>43</v>
      </c>
      <c r="X16" s="33">
        <v>0.058436</v>
      </c>
      <c r="Y16" s="33">
        <v>25</v>
      </c>
      <c r="Z16" s="33">
        <f>W16-Y16</f>
        <v>18</v>
      </c>
      <c r="AA16" s="33">
        <v>18</v>
      </c>
      <c r="AB16" s="33">
        <v>0.053037</v>
      </c>
      <c r="AC16" s="33">
        <v>3</v>
      </c>
      <c r="AD16" s="33">
        <f>AA16-AC16</f>
        <v>15</v>
      </c>
      <c r="AE16" s="33">
        <v>31</v>
      </c>
      <c r="AF16" s="33">
        <v>0.052312</v>
      </c>
      <c r="AG16" s="33">
        <v>7</v>
      </c>
      <c r="AH16" s="33">
        <f>AE16-AG16</f>
        <v>24</v>
      </c>
      <c r="AI16" s="33">
        <v>26</v>
      </c>
      <c r="AJ16" s="33">
        <v>0.046827</v>
      </c>
      <c r="AK16" s="33">
        <v>6</v>
      </c>
      <c r="AL16" s="33">
        <f>AI16-AK16</f>
        <v>20</v>
      </c>
      <c r="AM16" s="34">
        <f>FLOOR(((C16+G16+K16+O16+S16+W16+AA16+AE16+AI16)/9),1)</f>
        <v>23</v>
      </c>
      <c r="AN16" s="35">
        <f>(D16+H16+L16+P16+T16+X16+AB16+AF16+AJ16)/9</f>
        <v>0.0541804444444444</v>
      </c>
      <c r="AO16" s="34">
        <f>FLOOR(((E16+I16+M16+Q16+U16+Y16+AC16+AG16+AK16)/9),1)</f>
        <v>6</v>
      </c>
      <c r="AP16" s="34">
        <f>FLOOR(((F16+J16+N16+R16+V16+Z16+AD16+AH16+AL16)/9),1)</f>
        <v>17</v>
      </c>
    </row>
    <row r="17" ht="20.05" customHeight="1">
      <c r="A17" s="29"/>
      <c r="B17" t="s" s="32">
        <v>42</v>
      </c>
      <c r="C17" s="33">
        <v>17</v>
      </c>
      <c r="D17" s="33">
        <v>0.105993</v>
      </c>
      <c r="E17" s="33">
        <v>4</v>
      </c>
      <c r="F17" s="33">
        <f>C17-E17</f>
        <v>13</v>
      </c>
      <c r="G17" s="33">
        <v>14</v>
      </c>
      <c r="H17" s="33">
        <v>0.035187</v>
      </c>
      <c r="I17" s="33">
        <v>1</v>
      </c>
      <c r="J17" s="33">
        <f>G17-I17</f>
        <v>13</v>
      </c>
      <c r="K17" s="33">
        <v>18</v>
      </c>
      <c r="L17" s="33">
        <v>0.059018</v>
      </c>
      <c r="M17" s="33">
        <v>3</v>
      </c>
      <c r="N17" s="33">
        <f>K17-M17</f>
        <v>15</v>
      </c>
      <c r="O17" s="33">
        <v>21</v>
      </c>
      <c r="P17" s="33">
        <v>0.069364</v>
      </c>
      <c r="Q17" s="33">
        <v>6</v>
      </c>
      <c r="R17" s="33">
        <f>O17-Q17</f>
        <v>15</v>
      </c>
      <c r="S17" s="33">
        <v>26</v>
      </c>
      <c r="T17" s="33">
        <v>0.090324</v>
      </c>
      <c r="U17" s="33">
        <v>9</v>
      </c>
      <c r="V17" s="33">
        <f>S17-U17</f>
        <v>17</v>
      </c>
      <c r="W17" s="33">
        <v>43</v>
      </c>
      <c r="X17" s="33">
        <v>0.052264</v>
      </c>
      <c r="Y17" s="33">
        <v>23</v>
      </c>
      <c r="Z17" s="33">
        <f>W17-Y17</f>
        <v>20</v>
      </c>
      <c r="AA17" s="33">
        <v>18</v>
      </c>
      <c r="AB17" s="33">
        <v>0.039026</v>
      </c>
      <c r="AC17" s="33">
        <v>4</v>
      </c>
      <c r="AD17" s="33">
        <f>AA17-AC17</f>
        <v>14</v>
      </c>
      <c r="AE17" s="33">
        <v>31</v>
      </c>
      <c r="AF17" s="33">
        <v>0.047552</v>
      </c>
      <c r="AG17" s="33">
        <v>10</v>
      </c>
      <c r="AH17" s="33">
        <f>AE17-AG17</f>
        <v>21</v>
      </c>
      <c r="AI17" s="33">
        <v>26</v>
      </c>
      <c r="AJ17" s="33">
        <v>0.045199</v>
      </c>
      <c r="AK17" s="33">
        <v>8</v>
      </c>
      <c r="AL17" s="33">
        <f>AI17-AK17</f>
        <v>18</v>
      </c>
      <c r="AM17" s="34">
        <f>FLOOR(((C17+G17+K17+O17+S17+W17+AA17+AE17+AI17)/9),1)</f>
        <v>23</v>
      </c>
      <c r="AN17" s="35">
        <f>(D17+H17+L17+P17+T17+X17+AB17+AF17+AJ17)/9</f>
        <v>0.0604363333333333</v>
      </c>
      <c r="AO17" s="34">
        <f>FLOOR(((E17+I17+M17+Q17+U17+Y17+AC17+AG17+AK17)/9),1)</f>
        <v>7</v>
      </c>
      <c r="AP17" s="34">
        <f>FLOOR(((F17+J17+N17+R17+V17+Z17+AD17+AH17+AL17)/9),1)</f>
        <v>16</v>
      </c>
    </row>
    <row r="18" ht="20.05" customHeight="1">
      <c r="A18" s="29"/>
      <c r="B18" t="s" s="32">
        <v>21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ht="20.05" customHeight="1">
      <c r="A19" s="29"/>
      <c r="B19" t="s" s="32">
        <v>22</v>
      </c>
      <c r="C19" s="33">
        <v>17</v>
      </c>
      <c r="D19" s="33">
        <v>0.057673</v>
      </c>
      <c r="E19" s="33">
        <v>3</v>
      </c>
      <c r="F19" s="33">
        <f>C19-E19</f>
        <v>14</v>
      </c>
      <c r="G19" s="33">
        <v>14</v>
      </c>
      <c r="H19" s="33">
        <v>0.027803</v>
      </c>
      <c r="I19" s="33">
        <v>3</v>
      </c>
      <c r="J19" s="33">
        <f>G19-I19</f>
        <v>11</v>
      </c>
      <c r="K19" s="33">
        <v>18</v>
      </c>
      <c r="L19" s="33">
        <v>0.05501</v>
      </c>
      <c r="M19" s="33">
        <v>2</v>
      </c>
      <c r="N19" s="33">
        <f>K19-M19</f>
        <v>16</v>
      </c>
      <c r="O19" s="33">
        <v>21</v>
      </c>
      <c r="P19" s="33">
        <v>0.047078</v>
      </c>
      <c r="Q19" s="33">
        <v>2</v>
      </c>
      <c r="R19" s="33">
        <f>O19-Q19</f>
        <v>19</v>
      </c>
      <c r="S19" s="33">
        <v>26</v>
      </c>
      <c r="T19" s="33">
        <v>0.055758</v>
      </c>
      <c r="U19" s="33">
        <v>4</v>
      </c>
      <c r="V19" s="33">
        <f>S19-U19</f>
        <v>22</v>
      </c>
      <c r="W19" s="33">
        <v>43</v>
      </c>
      <c r="X19" s="33">
        <v>0.07806399999999999</v>
      </c>
      <c r="Y19" s="33">
        <v>21</v>
      </c>
      <c r="Z19" s="33">
        <f>W19-Y19</f>
        <v>22</v>
      </c>
      <c r="AA19" s="33">
        <v>18</v>
      </c>
      <c r="AB19" s="33">
        <v>0.036146</v>
      </c>
      <c r="AC19" s="33">
        <v>5</v>
      </c>
      <c r="AD19" s="33">
        <f>AA19-AC19</f>
        <v>13</v>
      </c>
      <c r="AE19" s="33">
        <v>31</v>
      </c>
      <c r="AF19" s="33">
        <v>0.043319</v>
      </c>
      <c r="AG19" s="33">
        <v>7</v>
      </c>
      <c r="AH19" s="33">
        <f>AE19-AG19</f>
        <v>24</v>
      </c>
      <c r="AI19" s="33">
        <v>26</v>
      </c>
      <c r="AJ19" s="33">
        <v>0.044623</v>
      </c>
      <c r="AK19" s="33">
        <v>4</v>
      </c>
      <c r="AL19" s="33">
        <f>AI19-AK19</f>
        <v>22</v>
      </c>
      <c r="AM19" s="34">
        <f>FLOOR(((C19+G19+K19+O19+S19+W19+AA19+AE19+AI19)/9),1)</f>
        <v>23</v>
      </c>
      <c r="AN19" s="35">
        <f>(D19+H19+L19+P19+T19+X19+AB19+AF19+AJ19)/9</f>
        <v>0.0494971111111111</v>
      </c>
      <c r="AO19" s="34">
        <f>FLOOR(((E19+I19+M19+Q19+U19+Y19+AC19+AG19+AK19)/9),1)</f>
        <v>5</v>
      </c>
      <c r="AP19" s="34">
        <f>FLOOR(((F19+J19+N19+R19+V19+Z19+AD19+AH19+AL19)/9),1)</f>
        <v>18</v>
      </c>
    </row>
    <row r="20" ht="20.05" customHeight="1">
      <c r="A20" s="29"/>
      <c r="B20" s="3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8"/>
      <c r="R20" s="37"/>
      <c r="S20" s="38"/>
      <c r="T20" s="38"/>
      <c r="U20" s="38"/>
      <c r="V20" s="37"/>
      <c r="W20" s="38"/>
      <c r="X20" s="38"/>
      <c r="Y20" s="38"/>
      <c r="Z20" s="37"/>
      <c r="AA20" s="38"/>
      <c r="AB20" s="38"/>
      <c r="AC20" s="38"/>
      <c r="AD20" s="37"/>
      <c r="AE20" s="38"/>
      <c r="AF20" s="38"/>
      <c r="AG20" s="38"/>
      <c r="AH20" s="37"/>
      <c r="AI20" s="38"/>
      <c r="AJ20" s="38"/>
      <c r="AK20" s="38"/>
      <c r="AL20" s="37"/>
      <c r="AM20" s="38"/>
      <c r="AN20" s="38"/>
      <c r="AO20" s="38"/>
      <c r="AP20" s="38"/>
    </row>
    <row r="21" ht="20.05" customHeight="1">
      <c r="A21" t="s" s="39">
        <v>18</v>
      </c>
      <c r="B21" t="s" s="40">
        <v>26</v>
      </c>
      <c r="C21" t="s" s="31">
        <v>27</v>
      </c>
      <c r="D21" s="37"/>
      <c r="E21" s="37"/>
      <c r="F21" s="37"/>
      <c r="G21" t="s" s="31">
        <v>28</v>
      </c>
      <c r="H21" s="37"/>
      <c r="I21" s="37"/>
      <c r="J21" s="37"/>
      <c r="K21" t="s" s="31">
        <v>29</v>
      </c>
      <c r="L21" s="37"/>
      <c r="M21" s="37"/>
      <c r="N21" s="37"/>
      <c r="O21" t="s" s="31">
        <v>30</v>
      </c>
      <c r="P21" s="37"/>
      <c r="Q21" s="37"/>
      <c r="R21" s="37"/>
      <c r="S21" t="s" s="31">
        <v>31</v>
      </c>
      <c r="T21" s="37"/>
      <c r="U21" s="37"/>
      <c r="V21" s="37"/>
      <c r="W21" t="s" s="31">
        <v>32</v>
      </c>
      <c r="X21" s="37"/>
      <c r="Y21" s="37"/>
      <c r="Z21" s="37"/>
      <c r="AA21" t="s" s="31">
        <v>33</v>
      </c>
      <c r="AB21" s="37"/>
      <c r="AC21" s="37"/>
      <c r="AD21" s="37"/>
      <c r="AE21" t="s" s="31">
        <v>34</v>
      </c>
      <c r="AF21" s="37"/>
      <c r="AG21" s="37"/>
      <c r="AH21" s="37"/>
      <c r="AI21" t="s" s="31">
        <v>35</v>
      </c>
      <c r="AJ21" s="37"/>
      <c r="AK21" s="37"/>
      <c r="AL21" s="37"/>
      <c r="AM21" t="s" s="31">
        <v>36</v>
      </c>
      <c r="AN21" s="37"/>
      <c r="AO21" s="37"/>
      <c r="AP21" s="37"/>
    </row>
    <row r="22" ht="32.05" customHeight="1">
      <c r="A22" s="29"/>
      <c r="B22" s="30"/>
      <c r="C22" t="s" s="31">
        <v>37</v>
      </c>
      <c r="D22" t="s" s="31">
        <v>38</v>
      </c>
      <c r="E22" t="s" s="31">
        <v>39</v>
      </c>
      <c r="F22" t="s" s="31">
        <v>40</v>
      </c>
      <c r="G22" t="s" s="31">
        <v>37</v>
      </c>
      <c r="H22" t="s" s="31">
        <v>38</v>
      </c>
      <c r="I22" t="s" s="31">
        <v>39</v>
      </c>
      <c r="J22" t="s" s="31">
        <v>40</v>
      </c>
      <c r="K22" t="s" s="31">
        <v>37</v>
      </c>
      <c r="L22" t="s" s="31">
        <v>38</v>
      </c>
      <c r="M22" t="s" s="31">
        <v>39</v>
      </c>
      <c r="N22" t="s" s="31">
        <v>40</v>
      </c>
      <c r="O22" t="s" s="31">
        <v>37</v>
      </c>
      <c r="P22" t="s" s="31">
        <v>38</v>
      </c>
      <c r="Q22" t="s" s="31">
        <v>39</v>
      </c>
      <c r="R22" t="s" s="31">
        <v>40</v>
      </c>
      <c r="S22" t="s" s="31">
        <v>37</v>
      </c>
      <c r="T22" t="s" s="31">
        <v>38</v>
      </c>
      <c r="U22" t="s" s="31">
        <v>39</v>
      </c>
      <c r="V22" t="s" s="31">
        <v>40</v>
      </c>
      <c r="W22" t="s" s="31">
        <v>37</v>
      </c>
      <c r="X22" t="s" s="31">
        <v>38</v>
      </c>
      <c r="Y22" t="s" s="31">
        <v>39</v>
      </c>
      <c r="Z22" t="s" s="31">
        <v>40</v>
      </c>
      <c r="AA22" t="s" s="31">
        <v>37</v>
      </c>
      <c r="AB22" t="s" s="31">
        <v>38</v>
      </c>
      <c r="AC22" t="s" s="31">
        <v>39</v>
      </c>
      <c r="AD22" t="s" s="31">
        <v>40</v>
      </c>
      <c r="AE22" t="s" s="31">
        <v>37</v>
      </c>
      <c r="AF22" t="s" s="31">
        <v>38</v>
      </c>
      <c r="AG22" t="s" s="31">
        <v>39</v>
      </c>
      <c r="AH22" t="s" s="31">
        <v>40</v>
      </c>
      <c r="AI22" t="s" s="31">
        <v>37</v>
      </c>
      <c r="AJ22" t="s" s="31">
        <v>38</v>
      </c>
      <c r="AK22" t="s" s="31">
        <v>39</v>
      </c>
      <c r="AL22" t="s" s="31">
        <v>40</v>
      </c>
      <c r="AM22" t="s" s="31">
        <v>37</v>
      </c>
      <c r="AN22" t="s" s="31">
        <v>38</v>
      </c>
      <c r="AO22" t="s" s="31">
        <v>39</v>
      </c>
      <c r="AP22" t="s" s="31">
        <v>40</v>
      </c>
    </row>
    <row r="23" ht="20.05" customHeight="1">
      <c r="A23" s="29"/>
      <c r="B23" t="s" s="32">
        <v>19</v>
      </c>
      <c r="C23" s="33">
        <v>419</v>
      </c>
      <c r="D23" s="33">
        <v>0.964869</v>
      </c>
      <c r="E23" s="33">
        <v>163</v>
      </c>
      <c r="F23" s="33">
        <f>C23-E23</f>
        <v>256</v>
      </c>
      <c r="G23" s="33">
        <v>427</v>
      </c>
      <c r="H23" s="33">
        <v>0.940754</v>
      </c>
      <c r="I23" s="33">
        <v>184</v>
      </c>
      <c r="J23" s="33">
        <f>G23-I23</f>
        <v>243</v>
      </c>
      <c r="K23" s="33">
        <v>404</v>
      </c>
      <c r="L23" s="33">
        <v>0.992448</v>
      </c>
      <c r="M23" s="33">
        <v>163</v>
      </c>
      <c r="N23" s="33">
        <f>K23-M23</f>
        <v>241</v>
      </c>
      <c r="O23" s="33">
        <v>423</v>
      </c>
      <c r="P23" s="33">
        <v>1.03366</v>
      </c>
      <c r="Q23" s="33">
        <v>184</v>
      </c>
      <c r="R23" s="33">
        <f>O23-Q23</f>
        <v>239</v>
      </c>
      <c r="S23" s="33">
        <v>386</v>
      </c>
      <c r="T23" s="33">
        <v>0.76918</v>
      </c>
      <c r="U23" s="33">
        <v>171</v>
      </c>
      <c r="V23" s="33">
        <f>S23-U23</f>
        <v>215</v>
      </c>
      <c r="W23" s="33">
        <v>414</v>
      </c>
      <c r="X23" s="33">
        <v>0.797783</v>
      </c>
      <c r="Y23" s="33">
        <v>163</v>
      </c>
      <c r="Z23" s="33">
        <f>W23-Y23</f>
        <v>251</v>
      </c>
      <c r="AA23" s="33">
        <v>418</v>
      </c>
      <c r="AB23" s="33">
        <v>0.757056</v>
      </c>
      <c r="AC23" s="33">
        <v>170</v>
      </c>
      <c r="AD23" s="33">
        <f>AA23-AC23</f>
        <v>248</v>
      </c>
      <c r="AE23" s="33">
        <v>406</v>
      </c>
      <c r="AF23" s="33">
        <v>0.73023</v>
      </c>
      <c r="AG23" s="33">
        <v>163</v>
      </c>
      <c r="AH23" s="33">
        <f>AE23-AG23</f>
        <v>243</v>
      </c>
      <c r="AI23" s="33">
        <v>396</v>
      </c>
      <c r="AJ23" s="33">
        <v>0.693337</v>
      </c>
      <c r="AK23" s="33">
        <v>149</v>
      </c>
      <c r="AL23" s="33">
        <f>AI23-AK23</f>
        <v>247</v>
      </c>
      <c r="AM23" s="34">
        <f>FLOOR(((C23+G23+K23+O23+S23+W23+AA23+AE23+AI23)/9),1)</f>
        <v>410</v>
      </c>
      <c r="AN23" s="35">
        <f>(D23+H23+L23+P23+T23+X23+AB23+AF23+AJ23)/9</f>
        <v>0.853257444444444</v>
      </c>
      <c r="AO23" s="34">
        <f>FLOOR(((E23+I23+M23+Q23+U23+Y23+AC23+AG23+AK23)/9),1)</f>
        <v>167</v>
      </c>
      <c r="AP23" s="34">
        <f>FLOOR(((F23+J23+N23+R23+V23+Z23+AD23+AH23+AL23)/9),1)</f>
        <v>242</v>
      </c>
    </row>
    <row r="24" ht="20.05" customHeight="1">
      <c r="A24" s="29"/>
      <c r="B24" t="s" s="32">
        <v>41</v>
      </c>
      <c r="C24" s="33">
        <v>419</v>
      </c>
      <c r="D24" s="33">
        <v>1.04036</v>
      </c>
      <c r="E24" s="33">
        <v>99</v>
      </c>
      <c r="F24" s="33">
        <f>C24-E24</f>
        <v>320</v>
      </c>
      <c r="G24" s="33">
        <v>427</v>
      </c>
      <c r="H24" s="33">
        <v>0.845276</v>
      </c>
      <c r="I24" s="33">
        <v>95</v>
      </c>
      <c r="J24" s="33">
        <f>G24-I24</f>
        <v>332</v>
      </c>
      <c r="K24" s="33">
        <v>404</v>
      </c>
      <c r="L24" s="33">
        <v>0.757472</v>
      </c>
      <c r="M24" s="33">
        <v>105</v>
      </c>
      <c r="N24" s="33">
        <f>K24-M24</f>
        <v>299</v>
      </c>
      <c r="O24" s="33">
        <v>423</v>
      </c>
      <c r="P24" s="33">
        <v>0.833281</v>
      </c>
      <c r="Q24" s="33">
        <v>92</v>
      </c>
      <c r="R24" s="33">
        <f>O24-Q24</f>
        <v>331</v>
      </c>
      <c r="S24" s="33">
        <v>386</v>
      </c>
      <c r="T24" s="33">
        <v>0.995709</v>
      </c>
      <c r="U24" s="33">
        <v>110</v>
      </c>
      <c r="V24" s="33">
        <f>S24-U24</f>
        <v>276</v>
      </c>
      <c r="W24" s="33">
        <v>414</v>
      </c>
      <c r="X24" s="33">
        <v>0.930254</v>
      </c>
      <c r="Y24" s="33">
        <v>87</v>
      </c>
      <c r="Z24" s="33">
        <f>W24-Y24</f>
        <v>327</v>
      </c>
      <c r="AA24" s="33">
        <v>418</v>
      </c>
      <c r="AB24" s="33">
        <v>0.789458</v>
      </c>
      <c r="AC24" s="33">
        <v>94</v>
      </c>
      <c r="AD24" s="33">
        <f>AA24-AC24</f>
        <v>324</v>
      </c>
      <c r="AE24" s="33">
        <v>406</v>
      </c>
      <c r="AF24" s="33">
        <v>0.8212930000000001</v>
      </c>
      <c r="AG24" s="33">
        <v>91</v>
      </c>
      <c r="AH24" s="33">
        <f>AE24-AG24</f>
        <v>315</v>
      </c>
      <c r="AI24" s="33">
        <v>396</v>
      </c>
      <c r="AJ24" s="33">
        <v>0.7554959999999999</v>
      </c>
      <c r="AK24" s="33">
        <v>89</v>
      </c>
      <c r="AL24" s="33">
        <f>AI24-AK24</f>
        <v>307</v>
      </c>
      <c r="AM24" s="34">
        <f>FLOOR(((C24+G24+K24+O24+S24+W24+AA24+AE24+AI24)/9),1)</f>
        <v>410</v>
      </c>
      <c r="AN24" s="35">
        <f>(D24+H24+L24+P24+T24+X24+AB24+AF24+AJ24)/9</f>
        <v>0.863177666666667</v>
      </c>
      <c r="AO24" s="34">
        <f>FLOOR(((E24+I24+M24+Q24+U24+Y24+AC24+AG24+AK24)/9),1)</f>
        <v>95</v>
      </c>
      <c r="AP24" s="34">
        <f>FLOOR(((F24+J24+N24+R24+V24+Z24+AD24+AH24+AL24)/9),1)</f>
        <v>314</v>
      </c>
    </row>
    <row r="25" ht="20.05" customHeight="1">
      <c r="A25" s="29"/>
      <c r="B25" t="s" s="32">
        <v>20</v>
      </c>
      <c r="C25" s="33">
        <v>419</v>
      </c>
      <c r="D25" s="33">
        <v>0.917615</v>
      </c>
      <c r="E25" s="33">
        <v>113</v>
      </c>
      <c r="F25" s="33">
        <f>C25-E25</f>
        <v>306</v>
      </c>
      <c r="G25" s="33">
        <v>427</v>
      </c>
      <c r="H25" s="33">
        <v>0.920064</v>
      </c>
      <c r="I25" s="33">
        <v>113</v>
      </c>
      <c r="J25" s="33">
        <f>G25-I25</f>
        <v>314</v>
      </c>
      <c r="K25" s="33">
        <v>404</v>
      </c>
      <c r="L25" s="33">
        <v>0.735901</v>
      </c>
      <c r="M25" s="33">
        <v>109</v>
      </c>
      <c r="N25" s="33">
        <f>K25-M25</f>
        <v>295</v>
      </c>
      <c r="O25" s="33">
        <v>423</v>
      </c>
      <c r="P25" s="33">
        <v>0.659578</v>
      </c>
      <c r="Q25" s="33">
        <v>105</v>
      </c>
      <c r="R25" s="33">
        <f>O25-Q25</f>
        <v>318</v>
      </c>
      <c r="S25" s="33">
        <v>386</v>
      </c>
      <c r="T25" s="33">
        <v>0.839257</v>
      </c>
      <c r="U25" s="33">
        <v>102</v>
      </c>
      <c r="V25" s="33">
        <f>S25-U25</f>
        <v>284</v>
      </c>
      <c r="W25" s="33">
        <v>414</v>
      </c>
      <c r="X25" s="33">
        <v>0.764835</v>
      </c>
      <c r="Y25" s="33">
        <v>102</v>
      </c>
      <c r="Z25" s="33">
        <f>W25-Y25</f>
        <v>312</v>
      </c>
      <c r="AA25" s="33">
        <v>418</v>
      </c>
      <c r="AB25" s="33">
        <v>0.760485</v>
      </c>
      <c r="AC25" s="33">
        <v>95</v>
      </c>
      <c r="AD25" s="33">
        <f>AA25-AC25</f>
        <v>323</v>
      </c>
      <c r="AE25" s="33">
        <v>406</v>
      </c>
      <c r="AF25" s="33">
        <v>0.754332</v>
      </c>
      <c r="AG25" s="33">
        <v>100</v>
      </c>
      <c r="AH25" s="33">
        <f>AE25-AG25</f>
        <v>306</v>
      </c>
      <c r="AI25" s="33">
        <v>396</v>
      </c>
      <c r="AJ25" s="33">
        <v>0.789988</v>
      </c>
      <c r="AK25" s="33">
        <v>92</v>
      </c>
      <c r="AL25" s="33">
        <f>AI25-AK25</f>
        <v>304</v>
      </c>
      <c r="AM25" s="34">
        <f>FLOOR(((C25+G25+K25+O25+S25+W25+AA25+AE25+AI25)/9),1)</f>
        <v>410</v>
      </c>
      <c r="AN25" s="35">
        <f>(D25+H25+L25+P25+T25+X25+AB25+AF25+AJ25)/9</f>
        <v>0.7935616666666671</v>
      </c>
      <c r="AO25" s="34">
        <f>FLOOR(((E25+I25+M25+Q25+U25+Y25+AC25+AG25+AK25)/9),1)</f>
        <v>103</v>
      </c>
      <c r="AP25" s="34">
        <f>FLOOR(((F25+J25+N25+R25+V25+Z25+AD25+AH25+AL25)/9),1)</f>
        <v>306</v>
      </c>
    </row>
    <row r="26" ht="20.05" customHeight="1">
      <c r="A26" s="29"/>
      <c r="B26" t="s" s="32">
        <v>42</v>
      </c>
      <c r="C26" s="33">
        <v>419</v>
      </c>
      <c r="D26" s="33">
        <v>0.7690630000000001</v>
      </c>
      <c r="E26" s="33">
        <v>168</v>
      </c>
      <c r="F26" s="33">
        <f>C26-E26</f>
        <v>251</v>
      </c>
      <c r="G26" s="33">
        <v>427</v>
      </c>
      <c r="H26" s="33">
        <v>0.760946</v>
      </c>
      <c r="I26" s="33">
        <v>177</v>
      </c>
      <c r="J26" s="33">
        <f>G26-I26</f>
        <v>250</v>
      </c>
      <c r="K26" s="33">
        <v>404</v>
      </c>
      <c r="L26" s="33">
        <v>0.932836</v>
      </c>
      <c r="M26" s="33">
        <v>176</v>
      </c>
      <c r="N26" s="33">
        <f>K26-M26</f>
        <v>228</v>
      </c>
      <c r="O26" s="33">
        <v>423</v>
      </c>
      <c r="P26" s="33">
        <v>0.793261</v>
      </c>
      <c r="Q26" s="33">
        <v>171</v>
      </c>
      <c r="R26" s="33">
        <f>O26-Q26</f>
        <v>252</v>
      </c>
      <c r="S26" s="33">
        <v>386</v>
      </c>
      <c r="T26" s="33">
        <v>0.736546</v>
      </c>
      <c r="U26" s="33">
        <v>152</v>
      </c>
      <c r="V26" s="33">
        <f>S26-U26</f>
        <v>234</v>
      </c>
      <c r="W26" s="33">
        <v>414</v>
      </c>
      <c r="X26" s="33">
        <v>0.912331</v>
      </c>
      <c r="Y26" s="33">
        <v>145</v>
      </c>
      <c r="Z26" s="33">
        <f>W26-Y26</f>
        <v>269</v>
      </c>
      <c r="AA26" s="33">
        <v>418</v>
      </c>
      <c r="AB26" s="33">
        <v>0.758378</v>
      </c>
      <c r="AC26" s="33">
        <v>166</v>
      </c>
      <c r="AD26" s="33">
        <f>AA26-AC26</f>
        <v>252</v>
      </c>
      <c r="AE26" s="33">
        <v>406</v>
      </c>
      <c r="AF26" s="33">
        <v>0.729141</v>
      </c>
      <c r="AG26" s="33">
        <v>163</v>
      </c>
      <c r="AH26" s="33">
        <f>AE26-AG26</f>
        <v>243</v>
      </c>
      <c r="AI26" s="33">
        <v>396</v>
      </c>
      <c r="AJ26" s="33">
        <v>0.717701</v>
      </c>
      <c r="AK26" s="33">
        <v>150</v>
      </c>
      <c r="AL26" s="33">
        <f>AI26-AK26</f>
        <v>246</v>
      </c>
      <c r="AM26" s="34">
        <f>FLOOR(((C26+G26+K26+O26+S26+W26+AA26+AE26+AI26)/9),1)</f>
        <v>410</v>
      </c>
      <c r="AN26" s="35">
        <f>(D26+H26+L26+P26+T26+X26+AB26+AF26+AJ26)/9</f>
        <v>0.790022555555556</v>
      </c>
      <c r="AO26" s="34">
        <f>FLOOR(((E26+I26+M26+Q26+U26+Y26+AC26+AG26+AK26)/9),1)</f>
        <v>163</v>
      </c>
      <c r="AP26" s="34">
        <f>FLOOR(((F26+J26+N26+R26+V26+Z26+AD26+AH26+AL26)/9),1)</f>
        <v>247</v>
      </c>
    </row>
    <row r="27" ht="20.05" customHeight="1">
      <c r="A27" s="29"/>
      <c r="B27" t="s" s="32">
        <v>21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ht="20.05" customHeight="1">
      <c r="A28" s="29"/>
      <c r="B28" t="s" s="32">
        <v>22</v>
      </c>
      <c r="C28" s="33">
        <v>419</v>
      </c>
      <c r="D28" s="33">
        <v>1.48884</v>
      </c>
      <c r="E28" s="33">
        <v>103</v>
      </c>
      <c r="F28" s="33">
        <f>C28-E28</f>
        <v>316</v>
      </c>
      <c r="G28" s="33">
        <v>427</v>
      </c>
      <c r="H28" s="33">
        <v>1.29662</v>
      </c>
      <c r="I28" s="33">
        <v>102</v>
      </c>
      <c r="J28" s="33">
        <f>G28-I28</f>
        <v>325</v>
      </c>
      <c r="K28" s="33">
        <v>404</v>
      </c>
      <c r="L28" s="33">
        <v>1.25134</v>
      </c>
      <c r="M28" s="33">
        <v>107</v>
      </c>
      <c r="N28" s="33">
        <f>K28-M28</f>
        <v>297</v>
      </c>
      <c r="O28" s="33">
        <v>423</v>
      </c>
      <c r="P28" s="33">
        <v>2.30167</v>
      </c>
      <c r="Q28" s="33">
        <v>112</v>
      </c>
      <c r="R28" s="33">
        <f>O28-Q28</f>
        <v>311</v>
      </c>
      <c r="S28" s="33">
        <v>386</v>
      </c>
      <c r="T28" s="33">
        <v>1.67184</v>
      </c>
      <c r="U28" s="33">
        <v>95</v>
      </c>
      <c r="V28" s="33">
        <f>S28-U28</f>
        <v>291</v>
      </c>
      <c r="W28" s="33">
        <v>414</v>
      </c>
      <c r="X28" s="33">
        <v>2.02856</v>
      </c>
      <c r="Y28" s="33">
        <v>88</v>
      </c>
      <c r="Z28" s="33">
        <f>W28-Y28</f>
        <v>326</v>
      </c>
      <c r="AA28" s="33">
        <v>418</v>
      </c>
      <c r="AB28" s="33">
        <v>1.64811</v>
      </c>
      <c r="AC28" s="33">
        <v>103</v>
      </c>
      <c r="AD28" s="33">
        <f>AA28-AC28</f>
        <v>315</v>
      </c>
      <c r="AE28" s="33">
        <v>406</v>
      </c>
      <c r="AF28" s="33">
        <v>1.11845</v>
      </c>
      <c r="AG28" s="33">
        <v>106</v>
      </c>
      <c r="AH28" s="33">
        <f>AE28-AG28</f>
        <v>300</v>
      </c>
      <c r="AI28" s="33">
        <v>396</v>
      </c>
      <c r="AJ28" s="33">
        <v>1.07742</v>
      </c>
      <c r="AK28" s="33">
        <v>95</v>
      </c>
      <c r="AL28" s="33">
        <f>AI28-AK28</f>
        <v>301</v>
      </c>
      <c r="AM28" s="34">
        <f>FLOOR(((C28+G28+K28+O28+S28+W28+AA28+AE28+AI28)/9),1)</f>
        <v>410</v>
      </c>
      <c r="AN28" s="35">
        <f>(D28+H28+L28+P28+T28+X28+AB28+AF28+AJ28)/9</f>
        <v>1.54253888888889</v>
      </c>
      <c r="AO28" s="34">
        <f>FLOOR(((E28+I28+M28+Q28+U28+Y28+AC28+AG28+AK28)/9),1)</f>
        <v>101</v>
      </c>
      <c r="AP28" s="34">
        <f>FLOOR(((F28+J28+N28+R28+V28+Z28+AD28+AH28+AL28)/9),1)</f>
        <v>309</v>
      </c>
    </row>
    <row r="29" ht="20.05" customHeight="1">
      <c r="A29" s="29"/>
      <c r="B29" s="30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8"/>
      <c r="R29" s="37"/>
      <c r="S29" s="38"/>
      <c r="T29" s="38"/>
      <c r="U29" s="38"/>
      <c r="V29" s="37"/>
      <c r="W29" s="38"/>
      <c r="X29" s="38"/>
      <c r="Y29" s="38"/>
      <c r="Z29" s="37"/>
      <c r="AA29" s="38"/>
      <c r="AB29" s="38"/>
      <c r="AC29" s="38"/>
      <c r="AD29" s="37"/>
      <c r="AE29" s="38"/>
      <c r="AF29" s="38"/>
      <c r="AG29" s="38"/>
      <c r="AH29" s="37"/>
      <c r="AI29" s="38"/>
      <c r="AJ29" s="38"/>
      <c r="AK29" s="38"/>
      <c r="AL29" s="37"/>
      <c r="AM29" s="38"/>
      <c r="AN29" s="38"/>
      <c r="AO29" s="38"/>
      <c r="AP29" s="38"/>
    </row>
    <row r="30" ht="20.05" customHeight="1">
      <c r="A30" t="s" s="39">
        <v>19</v>
      </c>
      <c r="B30" t="s" s="40">
        <v>26</v>
      </c>
      <c r="C30" t="s" s="31">
        <v>27</v>
      </c>
      <c r="D30" s="37"/>
      <c r="E30" s="37"/>
      <c r="F30" s="37"/>
      <c r="G30" t="s" s="31">
        <v>28</v>
      </c>
      <c r="H30" s="37"/>
      <c r="I30" s="37"/>
      <c r="J30" s="37"/>
      <c r="K30" t="s" s="31">
        <v>29</v>
      </c>
      <c r="L30" s="37"/>
      <c r="M30" s="37"/>
      <c r="N30" s="37"/>
      <c r="O30" t="s" s="31">
        <v>30</v>
      </c>
      <c r="P30" s="37"/>
      <c r="Q30" s="37"/>
      <c r="R30" s="37"/>
      <c r="S30" t="s" s="31">
        <v>31</v>
      </c>
      <c r="T30" s="37"/>
      <c r="U30" s="37"/>
      <c r="V30" s="37"/>
      <c r="W30" t="s" s="31">
        <v>32</v>
      </c>
      <c r="X30" s="37"/>
      <c r="Y30" s="37"/>
      <c r="Z30" s="37"/>
      <c r="AA30" t="s" s="31">
        <v>33</v>
      </c>
      <c r="AB30" s="37"/>
      <c r="AC30" s="37"/>
      <c r="AD30" s="37"/>
      <c r="AE30" t="s" s="31">
        <v>34</v>
      </c>
      <c r="AF30" s="37"/>
      <c r="AG30" s="37"/>
      <c r="AH30" s="37"/>
      <c r="AI30" t="s" s="31">
        <v>35</v>
      </c>
      <c r="AJ30" s="37"/>
      <c r="AK30" s="37"/>
      <c r="AL30" s="37"/>
      <c r="AM30" t="s" s="31">
        <v>36</v>
      </c>
      <c r="AN30" s="37"/>
      <c r="AO30" s="37"/>
      <c r="AP30" s="37"/>
    </row>
    <row r="31" ht="32.05" customHeight="1">
      <c r="A31" s="29"/>
      <c r="B31" s="30"/>
      <c r="C31" t="s" s="31">
        <v>37</v>
      </c>
      <c r="D31" t="s" s="31">
        <v>38</v>
      </c>
      <c r="E31" t="s" s="31">
        <v>39</v>
      </c>
      <c r="F31" t="s" s="31">
        <v>40</v>
      </c>
      <c r="G31" t="s" s="31">
        <v>37</v>
      </c>
      <c r="H31" t="s" s="31">
        <v>38</v>
      </c>
      <c r="I31" t="s" s="31">
        <v>39</v>
      </c>
      <c r="J31" t="s" s="31">
        <v>40</v>
      </c>
      <c r="K31" t="s" s="31">
        <v>37</v>
      </c>
      <c r="L31" t="s" s="31">
        <v>38</v>
      </c>
      <c r="M31" t="s" s="31">
        <v>39</v>
      </c>
      <c r="N31" t="s" s="31">
        <v>40</v>
      </c>
      <c r="O31" t="s" s="31">
        <v>37</v>
      </c>
      <c r="P31" t="s" s="31">
        <v>38</v>
      </c>
      <c r="Q31" t="s" s="31">
        <v>39</v>
      </c>
      <c r="R31" t="s" s="31">
        <v>40</v>
      </c>
      <c r="S31" t="s" s="31">
        <v>37</v>
      </c>
      <c r="T31" t="s" s="31">
        <v>38</v>
      </c>
      <c r="U31" t="s" s="31">
        <v>39</v>
      </c>
      <c r="V31" t="s" s="31">
        <v>40</v>
      </c>
      <c r="W31" t="s" s="31">
        <v>37</v>
      </c>
      <c r="X31" t="s" s="31">
        <v>38</v>
      </c>
      <c r="Y31" t="s" s="31">
        <v>39</v>
      </c>
      <c r="Z31" t="s" s="31">
        <v>40</v>
      </c>
      <c r="AA31" t="s" s="31">
        <v>37</v>
      </c>
      <c r="AB31" t="s" s="31">
        <v>38</v>
      </c>
      <c r="AC31" t="s" s="31">
        <v>39</v>
      </c>
      <c r="AD31" t="s" s="31">
        <v>40</v>
      </c>
      <c r="AE31" t="s" s="31">
        <v>37</v>
      </c>
      <c r="AF31" t="s" s="31">
        <v>38</v>
      </c>
      <c r="AG31" t="s" s="31">
        <v>39</v>
      </c>
      <c r="AH31" t="s" s="31">
        <v>40</v>
      </c>
      <c r="AI31" t="s" s="31">
        <v>37</v>
      </c>
      <c r="AJ31" t="s" s="31">
        <v>38</v>
      </c>
      <c r="AK31" t="s" s="31">
        <v>39</v>
      </c>
      <c r="AL31" t="s" s="31">
        <v>40</v>
      </c>
      <c r="AM31" t="s" s="31">
        <v>37</v>
      </c>
      <c r="AN31" t="s" s="31">
        <v>38</v>
      </c>
      <c r="AO31" t="s" s="31">
        <v>39</v>
      </c>
      <c r="AP31" t="s" s="31">
        <v>40</v>
      </c>
    </row>
    <row r="32" ht="20.05" customHeight="1">
      <c r="A32" s="29"/>
      <c r="B32" t="s" s="32">
        <v>19</v>
      </c>
      <c r="C32" s="33">
        <v>264</v>
      </c>
      <c r="D32" s="33">
        <v>0.580259</v>
      </c>
      <c r="E32" s="33">
        <v>93</v>
      </c>
      <c r="F32" s="33">
        <f>C32-E32</f>
        <v>171</v>
      </c>
      <c r="G32" s="33">
        <v>282</v>
      </c>
      <c r="H32" s="33">
        <v>0.587262</v>
      </c>
      <c r="I32" s="33">
        <v>106</v>
      </c>
      <c r="J32" s="33">
        <f>G32-I32</f>
        <v>176</v>
      </c>
      <c r="K32" s="33">
        <v>282</v>
      </c>
      <c r="L32" s="33">
        <v>0.453796</v>
      </c>
      <c r="M32" s="33">
        <v>125</v>
      </c>
      <c r="N32" s="33">
        <f>K32-M32</f>
        <v>157</v>
      </c>
      <c r="O32" s="33">
        <v>277</v>
      </c>
      <c r="P32" s="33">
        <v>0.45792</v>
      </c>
      <c r="Q32" s="33">
        <v>101</v>
      </c>
      <c r="R32" s="33">
        <f>O32-Q32</f>
        <v>176</v>
      </c>
      <c r="S32" s="33">
        <v>297</v>
      </c>
      <c r="T32" s="38">
        <v>0.47</v>
      </c>
      <c r="U32" s="33">
        <v>123</v>
      </c>
      <c r="V32" s="33">
        <f>S32-U32</f>
        <v>174</v>
      </c>
      <c r="W32" s="33">
        <v>279</v>
      </c>
      <c r="X32" s="33">
        <v>0.49626</v>
      </c>
      <c r="Y32" s="33">
        <v>91</v>
      </c>
      <c r="Z32" s="33">
        <f>W32-Y32</f>
        <v>188</v>
      </c>
      <c r="AA32" s="33">
        <v>289</v>
      </c>
      <c r="AB32" s="33">
        <v>0.451427</v>
      </c>
      <c r="AC32" s="33">
        <v>116</v>
      </c>
      <c r="AD32" s="33">
        <f>AA32-AC32</f>
        <v>173</v>
      </c>
      <c r="AE32" s="33">
        <v>272</v>
      </c>
      <c r="AF32" s="33">
        <v>0.42295</v>
      </c>
      <c r="AG32" s="33">
        <v>101</v>
      </c>
      <c r="AH32" s="33">
        <f>AE32-AG32</f>
        <v>171</v>
      </c>
      <c r="AI32" s="33">
        <v>266</v>
      </c>
      <c r="AJ32" s="33">
        <v>0.381573</v>
      </c>
      <c r="AK32" s="33">
        <v>82</v>
      </c>
      <c r="AL32" s="33">
        <f>AI32-AK32</f>
        <v>184</v>
      </c>
      <c r="AM32" s="34">
        <f>FLOOR(((C32+G32+K32+O32+S32+W32+AA32+AE32+AI32)/9),1)</f>
        <v>278</v>
      </c>
      <c r="AN32" s="35">
        <f>(D32+H32+L32+P32+T32+X32+AB32+AF32+AJ32)/9</f>
        <v>0.477938555555556</v>
      </c>
      <c r="AO32" s="34">
        <f>FLOOR(((E32+I32+M32+Q32+U32+Y32+AC32+AG32+AK32)/9),1)</f>
        <v>104</v>
      </c>
      <c r="AP32" s="34">
        <f>FLOOR(((F32+J32+N32+R32+V32+Z32+AD32+AH32+AL32)/9),1)</f>
        <v>174</v>
      </c>
    </row>
    <row r="33" ht="20.05" customHeight="1">
      <c r="A33" s="29"/>
      <c r="B33" t="s" s="32">
        <v>41</v>
      </c>
      <c r="C33" s="33">
        <v>264</v>
      </c>
      <c r="D33" s="33">
        <v>0.6346270000000001</v>
      </c>
      <c r="E33" s="33">
        <v>86</v>
      </c>
      <c r="F33" s="33">
        <f>C33-E33</f>
        <v>178</v>
      </c>
      <c r="G33" s="33">
        <v>282</v>
      </c>
      <c r="H33" s="33">
        <v>0.450496</v>
      </c>
      <c r="I33" s="33">
        <v>77</v>
      </c>
      <c r="J33" s="33">
        <f>G33-I33</f>
        <v>205</v>
      </c>
      <c r="K33" s="33">
        <v>282</v>
      </c>
      <c r="L33" s="33">
        <v>0.390698</v>
      </c>
      <c r="M33" s="33">
        <v>97</v>
      </c>
      <c r="N33" s="33">
        <f>K33-M33</f>
        <v>185</v>
      </c>
      <c r="O33" s="33">
        <v>277</v>
      </c>
      <c r="P33" s="33">
        <v>0.430085</v>
      </c>
      <c r="Q33" s="33">
        <v>98</v>
      </c>
      <c r="R33" s="33">
        <f>O33-Q33</f>
        <v>179</v>
      </c>
      <c r="S33" s="33">
        <v>297</v>
      </c>
      <c r="T33" s="33">
        <v>0.45471</v>
      </c>
      <c r="U33" s="33">
        <v>114</v>
      </c>
      <c r="V33" s="33">
        <f>S33-U33</f>
        <v>183</v>
      </c>
      <c r="W33" s="33">
        <v>279</v>
      </c>
      <c r="X33" s="33">
        <v>0.400064</v>
      </c>
      <c r="Y33" s="33">
        <v>84</v>
      </c>
      <c r="Z33" s="33">
        <f>W33-Y33</f>
        <v>195</v>
      </c>
      <c r="AA33" s="33">
        <v>289</v>
      </c>
      <c r="AB33" s="33">
        <v>0.472105</v>
      </c>
      <c r="AC33" s="33">
        <v>82</v>
      </c>
      <c r="AD33" s="33">
        <f>AA33-AC33</f>
        <v>207</v>
      </c>
      <c r="AE33" s="33">
        <v>272</v>
      </c>
      <c r="AF33" s="33">
        <v>0.349645</v>
      </c>
      <c r="AG33" s="33">
        <v>83</v>
      </c>
      <c r="AH33" s="33">
        <f>AE33-AG33</f>
        <v>189</v>
      </c>
      <c r="AI33" s="33">
        <v>266</v>
      </c>
      <c r="AJ33" s="33">
        <v>0.358023</v>
      </c>
      <c r="AK33" s="33">
        <v>83</v>
      </c>
      <c r="AL33" s="33">
        <f>AI33-AK33</f>
        <v>183</v>
      </c>
      <c r="AM33" s="34">
        <f>FLOOR(((C33+G33+K33+O33+S33+W33+AA33+AE33+AI33)/9),1)</f>
        <v>278</v>
      </c>
      <c r="AN33" s="35">
        <f>(D33+H33+L33+P33+T33+X33+AB33+AF33+AJ33)/9</f>
        <v>0.437828111111111</v>
      </c>
      <c r="AO33" s="34">
        <f>FLOOR(((E33+I33+M33+Q33+U33+Y33+AC33+AG33+AK33)/9),1)</f>
        <v>89</v>
      </c>
      <c r="AP33" s="34">
        <f>FLOOR(((F33+J33+N33+R33+V33+Z33+AD33+AH33+AL33)/9),1)</f>
        <v>189</v>
      </c>
    </row>
    <row r="34" ht="20.05" customHeight="1">
      <c r="A34" s="29"/>
      <c r="B34" t="s" s="32">
        <v>20</v>
      </c>
      <c r="C34" s="33">
        <v>264</v>
      </c>
      <c r="D34" s="33">
        <v>0.444634</v>
      </c>
      <c r="E34" s="33">
        <v>104</v>
      </c>
      <c r="F34" s="33">
        <f>C34-E34</f>
        <v>160</v>
      </c>
      <c r="G34" s="33">
        <v>282</v>
      </c>
      <c r="H34" s="33">
        <v>0.502686</v>
      </c>
      <c r="I34" s="33">
        <v>111</v>
      </c>
      <c r="J34" s="33">
        <f>G34-I34</f>
        <v>171</v>
      </c>
      <c r="K34" s="33">
        <v>282</v>
      </c>
      <c r="L34" s="33">
        <v>0.396798</v>
      </c>
      <c r="M34" s="33">
        <v>125</v>
      </c>
      <c r="N34" s="33">
        <f>K34-M34</f>
        <v>157</v>
      </c>
      <c r="O34" s="33">
        <v>277</v>
      </c>
      <c r="P34" s="33">
        <v>0.475298</v>
      </c>
      <c r="Q34" s="33">
        <v>107</v>
      </c>
      <c r="R34" s="33">
        <f>O34-Q34</f>
        <v>170</v>
      </c>
      <c r="S34" s="33">
        <v>297</v>
      </c>
      <c r="T34" s="33">
        <v>0.381525</v>
      </c>
      <c r="U34" s="33">
        <v>143</v>
      </c>
      <c r="V34" s="33">
        <f>S34-U34</f>
        <v>154</v>
      </c>
      <c r="W34" s="33">
        <v>279</v>
      </c>
      <c r="X34" s="33">
        <v>0.371588</v>
      </c>
      <c r="Y34" s="33">
        <v>99</v>
      </c>
      <c r="Z34" s="33">
        <f>W34-Y34</f>
        <v>180</v>
      </c>
      <c r="AA34" s="33">
        <v>289</v>
      </c>
      <c r="AB34" s="33">
        <v>0.372543</v>
      </c>
      <c r="AC34" s="33">
        <v>118</v>
      </c>
      <c r="AD34" s="33">
        <f>AA34-AC34</f>
        <v>171</v>
      </c>
      <c r="AE34" s="33">
        <v>272</v>
      </c>
      <c r="AF34" s="33">
        <v>0.358371</v>
      </c>
      <c r="AG34" s="33">
        <v>97</v>
      </c>
      <c r="AH34" s="33">
        <f>AE34-AG34</f>
        <v>175</v>
      </c>
      <c r="AI34" s="33">
        <v>266</v>
      </c>
      <c r="AJ34" s="33">
        <v>0.3567</v>
      </c>
      <c r="AK34" s="33">
        <v>94</v>
      </c>
      <c r="AL34" s="33">
        <f>AI34-AK34</f>
        <v>172</v>
      </c>
      <c r="AM34" s="34">
        <f>FLOOR(((C34+G34+K34+O34+S34+W34+AA34+AE34+AI34)/9),1)</f>
        <v>278</v>
      </c>
      <c r="AN34" s="35">
        <f>(D34+H34+L34+P34+T34+X34+AB34+AF34+AJ34)/9</f>
        <v>0.406682555555556</v>
      </c>
      <c r="AO34" s="34">
        <f>FLOOR(((E34+I34+M34+Q34+U34+Y34+AC34+AG34+AK34)/9),1)</f>
        <v>110</v>
      </c>
      <c r="AP34" s="34">
        <f>FLOOR(((F34+J34+N34+R34+V34+Z34+AD34+AH34+AL34)/9),1)</f>
        <v>167</v>
      </c>
    </row>
    <row r="35" ht="20.05" customHeight="1">
      <c r="A35" s="29"/>
      <c r="B35" t="s" s="32">
        <v>42</v>
      </c>
      <c r="C35" s="33">
        <v>242</v>
      </c>
      <c r="D35" s="33">
        <v>0.402345</v>
      </c>
      <c r="E35" s="33">
        <v>82</v>
      </c>
      <c r="F35" s="33">
        <f>C35-E35</f>
        <v>160</v>
      </c>
      <c r="G35" s="33">
        <v>260</v>
      </c>
      <c r="H35" s="33">
        <v>0.437685</v>
      </c>
      <c r="I35" s="33">
        <v>82</v>
      </c>
      <c r="J35" s="33">
        <f>G35-I35</f>
        <v>178</v>
      </c>
      <c r="K35" s="33">
        <v>263</v>
      </c>
      <c r="L35" s="33">
        <v>0.387586</v>
      </c>
      <c r="M35" s="33">
        <v>107</v>
      </c>
      <c r="N35" s="33">
        <f>K35-M35</f>
        <v>156</v>
      </c>
      <c r="O35" s="33">
        <v>264</v>
      </c>
      <c r="P35" s="33">
        <v>0.404208</v>
      </c>
      <c r="Q35" s="33">
        <v>91</v>
      </c>
      <c r="R35" s="33">
        <f>O35-Q35</f>
        <v>173</v>
      </c>
      <c r="S35" s="33">
        <v>274</v>
      </c>
      <c r="T35" s="33">
        <v>0.359328</v>
      </c>
      <c r="U35" s="33">
        <v>114</v>
      </c>
      <c r="V35" s="33">
        <f>S35-U35</f>
        <v>160</v>
      </c>
      <c r="W35" s="33">
        <v>256</v>
      </c>
      <c r="X35" s="33">
        <v>0.388217</v>
      </c>
      <c r="Y35" s="33">
        <v>73</v>
      </c>
      <c r="Z35" s="33">
        <f>W35-Y35</f>
        <v>183</v>
      </c>
      <c r="AA35" s="33">
        <v>269</v>
      </c>
      <c r="AB35" s="33">
        <v>0.395525</v>
      </c>
      <c r="AC35" s="33">
        <v>100</v>
      </c>
      <c r="AD35" s="33">
        <f>AA35-AC35</f>
        <v>169</v>
      </c>
      <c r="AE35" s="33">
        <v>255</v>
      </c>
      <c r="AF35" s="33">
        <v>0.370683</v>
      </c>
      <c r="AG35" s="33">
        <v>76</v>
      </c>
      <c r="AH35" s="33">
        <f>AE35-AG35</f>
        <v>179</v>
      </c>
      <c r="AI35" s="33">
        <v>243</v>
      </c>
      <c r="AJ35" s="33">
        <v>0.303516</v>
      </c>
      <c r="AK35" s="33">
        <v>75</v>
      </c>
      <c r="AL35" s="33">
        <f>AI35-AK35</f>
        <v>168</v>
      </c>
      <c r="AM35" s="34">
        <f>FLOOR(((C35+G35+K35+O35+S35+W35+AA35+AE35+AI35)/9),1)</f>
        <v>258</v>
      </c>
      <c r="AN35" s="35">
        <f>(D35+H35+L35+P35+T35+X35+AB35+AF35+AJ35)/9</f>
        <v>0.383232555555556</v>
      </c>
      <c r="AO35" s="34">
        <f>FLOOR(((E35+I35+M35+Q35+U35+Y35+AC35+AG35+AK35)/9),1)</f>
        <v>88</v>
      </c>
      <c r="AP35" s="34">
        <f>FLOOR(((F35+J35+N35+R35+V35+Z35+AD35+AH35+AL35)/9),1)</f>
        <v>169</v>
      </c>
    </row>
    <row r="36" ht="20.05" customHeight="1">
      <c r="A36" s="29"/>
      <c r="B36" t="s" s="32">
        <v>21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ht="20.05" customHeight="1">
      <c r="A37" s="29"/>
      <c r="B37" t="s" s="32">
        <v>22</v>
      </c>
      <c r="C37" s="33">
        <v>264</v>
      </c>
      <c r="D37" s="33">
        <v>0.582807</v>
      </c>
      <c r="E37" s="33">
        <v>82</v>
      </c>
      <c r="F37" s="33">
        <f>C37-E37</f>
        <v>182</v>
      </c>
      <c r="G37" s="33">
        <v>282</v>
      </c>
      <c r="H37" s="33">
        <v>0.627868</v>
      </c>
      <c r="I37" s="33">
        <v>89</v>
      </c>
      <c r="J37" s="33">
        <f>G37-I37</f>
        <v>193</v>
      </c>
      <c r="K37" s="33">
        <v>282</v>
      </c>
      <c r="L37" s="33">
        <v>0.5943000000000001</v>
      </c>
      <c r="M37" s="33">
        <v>113</v>
      </c>
      <c r="N37" s="33">
        <f>K37-M37</f>
        <v>169</v>
      </c>
      <c r="O37" s="33">
        <v>277</v>
      </c>
      <c r="P37" s="33">
        <v>0.621587</v>
      </c>
      <c r="Q37" s="33">
        <v>94</v>
      </c>
      <c r="R37" s="33">
        <f>O37-Q37</f>
        <v>183</v>
      </c>
      <c r="S37" s="33">
        <v>297</v>
      </c>
      <c r="T37" s="33">
        <v>0.608487</v>
      </c>
      <c r="U37" s="33">
        <v>126</v>
      </c>
      <c r="V37" s="33">
        <f>S37-U37</f>
        <v>171</v>
      </c>
      <c r="W37" s="33">
        <v>279</v>
      </c>
      <c r="X37" s="33">
        <v>0.586968</v>
      </c>
      <c r="Y37" s="33">
        <v>84</v>
      </c>
      <c r="Z37" s="33">
        <f>W37-Y37</f>
        <v>195</v>
      </c>
      <c r="AA37" s="33">
        <v>289</v>
      </c>
      <c r="AB37" s="33">
        <v>0.584508</v>
      </c>
      <c r="AC37" s="33">
        <v>95</v>
      </c>
      <c r="AD37" s="33">
        <f>AA37-AC37</f>
        <v>194</v>
      </c>
      <c r="AE37" s="33">
        <v>272</v>
      </c>
      <c r="AF37" s="33">
        <v>0.600274</v>
      </c>
      <c r="AG37" s="33">
        <v>96</v>
      </c>
      <c r="AH37" s="33">
        <f>AE37-AG37</f>
        <v>176</v>
      </c>
      <c r="AI37" s="33">
        <v>266</v>
      </c>
      <c r="AJ37" s="33">
        <v>0.529092</v>
      </c>
      <c r="AK37" s="38"/>
      <c r="AL37" s="38">
        <f>AI37-AK37</f>
        <v>266</v>
      </c>
      <c r="AM37" s="34">
        <f>FLOOR(((C37+G37+K37+O37+S37+W37+AA37+AE37+AI37)/9),1)</f>
        <v>278</v>
      </c>
      <c r="AN37" s="35">
        <f>(D37+H37+L37+P37+T37+X37+AB37+AF37+AJ37)/9</f>
        <v>0.592876777777778</v>
      </c>
      <c r="AO37" s="34">
        <f>FLOOR(((E37+I37+M37+Q37+U37+Y37+AC37+AG37+AK37)/9),1)</f>
        <v>86</v>
      </c>
      <c r="AP37" s="34">
        <f>FLOOR(((F37+J37+N37+R37+V37+Z37+AD37+AH37+AL37)/9),1)</f>
        <v>192</v>
      </c>
    </row>
    <row r="38" ht="20.05" customHeight="1">
      <c r="A38" s="29"/>
      <c r="B38" s="30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38"/>
      <c r="R38" s="37"/>
      <c r="S38" s="38"/>
      <c r="T38" s="38"/>
      <c r="U38" s="38"/>
      <c r="V38" s="37"/>
      <c r="W38" s="38"/>
      <c r="X38" s="38"/>
      <c r="Y38" s="38"/>
      <c r="Z38" s="37"/>
      <c r="AA38" s="38"/>
      <c r="AB38" s="38"/>
      <c r="AC38" s="38"/>
      <c r="AD38" s="37"/>
      <c r="AE38" s="38"/>
      <c r="AF38" s="38"/>
      <c r="AG38" s="38"/>
      <c r="AH38" s="37"/>
      <c r="AI38" s="38"/>
      <c r="AJ38" s="38"/>
      <c r="AK38" s="38"/>
      <c r="AL38" s="37"/>
      <c r="AM38" s="38"/>
      <c r="AN38" s="38"/>
      <c r="AO38" s="38"/>
      <c r="AP38" s="38"/>
    </row>
    <row r="39" ht="20.05" customHeight="1">
      <c r="A39" t="s" s="39">
        <v>20</v>
      </c>
      <c r="B39" t="s" s="40">
        <v>26</v>
      </c>
      <c r="C39" t="s" s="31">
        <v>27</v>
      </c>
      <c r="D39" s="37"/>
      <c r="E39" s="37"/>
      <c r="F39" s="37"/>
      <c r="G39" t="s" s="31">
        <v>28</v>
      </c>
      <c r="H39" s="37"/>
      <c r="I39" s="37"/>
      <c r="J39" s="37"/>
      <c r="K39" t="s" s="31">
        <v>29</v>
      </c>
      <c r="L39" s="37"/>
      <c r="M39" s="37"/>
      <c r="N39" s="37"/>
      <c r="O39" t="s" s="31">
        <v>30</v>
      </c>
      <c r="P39" s="37"/>
      <c r="Q39" s="37"/>
      <c r="R39" s="37"/>
      <c r="S39" t="s" s="31">
        <v>31</v>
      </c>
      <c r="T39" s="37"/>
      <c r="U39" s="37"/>
      <c r="V39" s="37"/>
      <c r="W39" t="s" s="31">
        <v>32</v>
      </c>
      <c r="X39" s="37"/>
      <c r="Y39" s="37"/>
      <c r="Z39" s="37"/>
      <c r="AA39" t="s" s="31">
        <v>33</v>
      </c>
      <c r="AB39" s="37"/>
      <c r="AC39" s="37"/>
      <c r="AD39" s="37"/>
      <c r="AE39" t="s" s="31">
        <v>34</v>
      </c>
      <c r="AF39" s="37"/>
      <c r="AG39" s="37"/>
      <c r="AH39" s="37"/>
      <c r="AI39" t="s" s="31">
        <v>35</v>
      </c>
      <c r="AJ39" s="37"/>
      <c r="AK39" s="37"/>
      <c r="AL39" s="37"/>
      <c r="AM39" t="s" s="31">
        <v>36</v>
      </c>
      <c r="AN39" s="37"/>
      <c r="AO39" s="37"/>
      <c r="AP39" s="37"/>
    </row>
    <row r="40" ht="32.05" customHeight="1">
      <c r="A40" s="29"/>
      <c r="B40" s="30"/>
      <c r="C40" t="s" s="31">
        <v>37</v>
      </c>
      <c r="D40" t="s" s="31">
        <v>38</v>
      </c>
      <c r="E40" t="s" s="31">
        <v>39</v>
      </c>
      <c r="F40" t="s" s="31">
        <v>40</v>
      </c>
      <c r="G40" t="s" s="31">
        <v>37</v>
      </c>
      <c r="H40" t="s" s="31">
        <v>38</v>
      </c>
      <c r="I40" t="s" s="31">
        <v>39</v>
      </c>
      <c r="J40" t="s" s="31">
        <v>40</v>
      </c>
      <c r="K40" t="s" s="31">
        <v>37</v>
      </c>
      <c r="L40" t="s" s="31">
        <v>38</v>
      </c>
      <c r="M40" t="s" s="31">
        <v>39</v>
      </c>
      <c r="N40" t="s" s="31">
        <v>40</v>
      </c>
      <c r="O40" t="s" s="31">
        <v>37</v>
      </c>
      <c r="P40" t="s" s="31">
        <v>38</v>
      </c>
      <c r="Q40" t="s" s="31">
        <v>39</v>
      </c>
      <c r="R40" t="s" s="31">
        <v>40</v>
      </c>
      <c r="S40" t="s" s="31">
        <v>37</v>
      </c>
      <c r="T40" t="s" s="31">
        <v>38</v>
      </c>
      <c r="U40" t="s" s="31">
        <v>39</v>
      </c>
      <c r="V40" t="s" s="31">
        <v>40</v>
      </c>
      <c r="W40" t="s" s="31">
        <v>37</v>
      </c>
      <c r="X40" t="s" s="31">
        <v>38</v>
      </c>
      <c r="Y40" t="s" s="31">
        <v>39</v>
      </c>
      <c r="Z40" t="s" s="31">
        <v>40</v>
      </c>
      <c r="AA40" t="s" s="31">
        <v>37</v>
      </c>
      <c r="AB40" t="s" s="31">
        <v>38</v>
      </c>
      <c r="AC40" t="s" s="31">
        <v>39</v>
      </c>
      <c r="AD40" t="s" s="31">
        <v>40</v>
      </c>
      <c r="AE40" t="s" s="31">
        <v>37</v>
      </c>
      <c r="AF40" t="s" s="31">
        <v>38</v>
      </c>
      <c r="AG40" t="s" s="31">
        <v>39</v>
      </c>
      <c r="AH40" t="s" s="31">
        <v>40</v>
      </c>
      <c r="AI40" t="s" s="31">
        <v>37</v>
      </c>
      <c r="AJ40" t="s" s="31">
        <v>38</v>
      </c>
      <c r="AK40" t="s" s="31">
        <v>39</v>
      </c>
      <c r="AL40" t="s" s="31">
        <v>40</v>
      </c>
      <c r="AM40" t="s" s="31">
        <v>37</v>
      </c>
      <c r="AN40" t="s" s="31">
        <v>38</v>
      </c>
      <c r="AO40" t="s" s="31">
        <v>39</v>
      </c>
      <c r="AP40" t="s" s="31">
        <v>40</v>
      </c>
    </row>
    <row r="41" ht="20.05" customHeight="1">
      <c r="A41" s="29"/>
      <c r="B41" t="s" s="32">
        <v>19</v>
      </c>
      <c r="C41" s="33">
        <v>83</v>
      </c>
      <c r="D41" s="33">
        <v>0.18494</v>
      </c>
      <c r="E41" s="33">
        <v>10</v>
      </c>
      <c r="F41" s="33">
        <f>C41-E41</f>
        <v>73</v>
      </c>
      <c r="G41" s="33">
        <v>93</v>
      </c>
      <c r="H41" s="33">
        <v>0.141487</v>
      </c>
      <c r="I41" s="33">
        <v>19</v>
      </c>
      <c r="J41" s="33">
        <f>G41-I41</f>
        <v>74</v>
      </c>
      <c r="K41" s="33">
        <v>95</v>
      </c>
      <c r="L41" s="33">
        <v>0.155488</v>
      </c>
      <c r="M41" s="33">
        <v>16</v>
      </c>
      <c r="N41" s="33">
        <f>K41-M41</f>
        <v>79</v>
      </c>
      <c r="O41" s="33">
        <v>103</v>
      </c>
      <c r="P41" s="33">
        <v>0.133888</v>
      </c>
      <c r="Q41" s="33">
        <v>18</v>
      </c>
      <c r="R41" s="33">
        <f>O41-Q41</f>
        <v>85</v>
      </c>
      <c r="S41" s="33">
        <v>101</v>
      </c>
      <c r="T41" s="33">
        <v>0.149517</v>
      </c>
      <c r="U41" s="33">
        <v>22</v>
      </c>
      <c r="V41" s="33">
        <f>S41-U41</f>
        <v>79</v>
      </c>
      <c r="W41" s="33">
        <v>116</v>
      </c>
      <c r="X41" s="33">
        <v>0.155675</v>
      </c>
      <c r="Y41" s="33">
        <v>24</v>
      </c>
      <c r="Z41" s="33">
        <f>W41-Y41</f>
        <v>92</v>
      </c>
      <c r="AA41" s="33">
        <v>120</v>
      </c>
      <c r="AB41" s="33">
        <v>0.18724</v>
      </c>
      <c r="AC41" s="33">
        <v>30</v>
      </c>
      <c r="AD41" s="33">
        <f>AA41-AC41</f>
        <v>90</v>
      </c>
      <c r="AE41" s="33">
        <v>120</v>
      </c>
      <c r="AF41" s="33">
        <v>0.178805</v>
      </c>
      <c r="AG41" s="33">
        <v>32</v>
      </c>
      <c r="AH41" s="33">
        <f>AE41-AG41</f>
        <v>88</v>
      </c>
      <c r="AI41" s="33">
        <v>119</v>
      </c>
      <c r="AJ41" s="33">
        <v>0.179963</v>
      </c>
      <c r="AK41" s="33">
        <v>28</v>
      </c>
      <c r="AL41" s="33">
        <f>AI41-AK41</f>
        <v>91</v>
      </c>
      <c r="AM41" s="34">
        <f>FLOOR(((C41+G41+K41+O41+S41+W41+AA41+AE41+AI41)/9),1)</f>
        <v>105</v>
      </c>
      <c r="AN41" s="35">
        <f>(D41+H41+L41+P41+T41+X41+AB41+AF41+AJ41)/9</f>
        <v>0.163000333333333</v>
      </c>
      <c r="AO41" s="34">
        <f>FLOOR(((E41+I41+M41+Q41+U41+Y41+AC41+AG41+AK41)/9),1)</f>
        <v>22</v>
      </c>
      <c r="AP41" s="34">
        <f>FLOOR(((F41+J41+N41+R41+V41+Z41+AD41+AH41+AL41)/9),1)</f>
        <v>83</v>
      </c>
    </row>
    <row r="42" ht="20.05" customHeight="1">
      <c r="A42" s="29"/>
      <c r="B42" t="s" s="32">
        <v>41</v>
      </c>
      <c r="C42" s="33">
        <v>92</v>
      </c>
      <c r="D42" s="33">
        <v>0.131914</v>
      </c>
      <c r="E42" s="33">
        <v>43</v>
      </c>
      <c r="F42" s="33">
        <f>C42-E42</f>
        <v>49</v>
      </c>
      <c r="G42" s="33">
        <v>102</v>
      </c>
      <c r="H42" s="33">
        <v>0.125802</v>
      </c>
      <c r="I42" s="33">
        <v>59</v>
      </c>
      <c r="J42" s="33">
        <f>G42-I42</f>
        <v>43</v>
      </c>
      <c r="K42" s="33">
        <v>106</v>
      </c>
      <c r="L42" s="33">
        <v>0.121921</v>
      </c>
      <c r="M42" s="33">
        <v>61</v>
      </c>
      <c r="N42" s="33">
        <f>K42-M42</f>
        <v>45</v>
      </c>
      <c r="O42" s="33">
        <v>113</v>
      </c>
      <c r="P42" s="33">
        <v>0.157375</v>
      </c>
      <c r="Q42" s="33">
        <v>54</v>
      </c>
      <c r="R42" s="33">
        <f>O42-Q42</f>
        <v>59</v>
      </c>
      <c r="S42" s="33">
        <v>109</v>
      </c>
      <c r="T42" s="33">
        <v>0.176355</v>
      </c>
      <c r="U42" s="33">
        <v>56</v>
      </c>
      <c r="V42" s="33">
        <f>S42-U42</f>
        <v>53</v>
      </c>
      <c r="W42" s="33">
        <v>125</v>
      </c>
      <c r="X42" s="33">
        <v>0.13971</v>
      </c>
      <c r="Y42" s="33">
        <v>47</v>
      </c>
      <c r="Z42" s="33">
        <f>W42-Y42</f>
        <v>78</v>
      </c>
      <c r="AA42" s="33">
        <v>130</v>
      </c>
      <c r="AB42" s="33">
        <v>0.136159</v>
      </c>
      <c r="AC42" s="33">
        <v>62</v>
      </c>
      <c r="AD42" s="33">
        <f>AA42-AC42</f>
        <v>68</v>
      </c>
      <c r="AE42" s="33">
        <v>129</v>
      </c>
      <c r="AF42" s="33">
        <v>0.170843</v>
      </c>
      <c r="AG42" s="33">
        <v>45</v>
      </c>
      <c r="AH42" s="33">
        <f>AE42-AG42</f>
        <v>84</v>
      </c>
      <c r="AI42" s="33">
        <v>127</v>
      </c>
      <c r="AJ42" s="33">
        <v>0.140108</v>
      </c>
      <c r="AK42" s="33">
        <v>61</v>
      </c>
      <c r="AL42" s="33">
        <f>AI42-AK42</f>
        <v>66</v>
      </c>
      <c r="AM42" s="34">
        <f>FLOOR(((C42+G42+K42+O42+S42+W42+AA42+AE42+AI42)/9),1)</f>
        <v>114</v>
      </c>
      <c r="AN42" s="35">
        <f>(D42+H42+L42+P42+T42+X42+AB42+AF42+AJ42)/9</f>
        <v>0.144465222222222</v>
      </c>
      <c r="AO42" s="34">
        <f>FLOOR(((E42+I42+M42+Q42+U42+Y42+AC42+AG42+AK42)/9),1)</f>
        <v>54</v>
      </c>
      <c r="AP42" s="34">
        <f>FLOOR(((F42+J42+N42+R42+V42+Z42+AD42+AH42+AL42)/9),1)</f>
        <v>60</v>
      </c>
    </row>
    <row r="43" ht="20.05" customHeight="1">
      <c r="A43" s="29"/>
      <c r="B43" t="s" s="32">
        <v>20</v>
      </c>
      <c r="C43" s="33">
        <v>92</v>
      </c>
      <c r="D43" s="33">
        <v>0.160257</v>
      </c>
      <c r="E43" s="33">
        <v>27</v>
      </c>
      <c r="F43" s="33">
        <f>C43-E43</f>
        <v>65</v>
      </c>
      <c r="G43" s="33">
        <v>102</v>
      </c>
      <c r="H43" s="33">
        <v>0.119253</v>
      </c>
      <c r="I43" s="33">
        <v>33</v>
      </c>
      <c r="J43" s="33">
        <f>G43-I43</f>
        <v>69</v>
      </c>
      <c r="K43" s="33">
        <v>106</v>
      </c>
      <c r="L43" s="33">
        <v>0.14783</v>
      </c>
      <c r="M43" s="33">
        <v>35</v>
      </c>
      <c r="N43" s="33">
        <f>K43-M43</f>
        <v>71</v>
      </c>
      <c r="O43" s="33">
        <v>113</v>
      </c>
      <c r="P43" s="33">
        <v>0.11957</v>
      </c>
      <c r="Q43" s="33">
        <v>28</v>
      </c>
      <c r="R43" s="33">
        <f>O43-Q43</f>
        <v>85</v>
      </c>
      <c r="S43" s="33">
        <v>109</v>
      </c>
      <c r="T43" s="33">
        <v>0.128197</v>
      </c>
      <c r="U43" s="33">
        <v>18</v>
      </c>
      <c r="V43" s="33">
        <f>S43-U43</f>
        <v>91</v>
      </c>
      <c r="W43" s="33">
        <v>125</v>
      </c>
      <c r="X43" s="33">
        <v>0.139494</v>
      </c>
      <c r="Y43" s="33">
        <v>24</v>
      </c>
      <c r="Z43" s="33">
        <f>W43-Y43</f>
        <v>101</v>
      </c>
      <c r="AA43" s="33">
        <v>130</v>
      </c>
      <c r="AB43" s="33">
        <v>0.154503</v>
      </c>
      <c r="AC43" s="33">
        <v>35</v>
      </c>
      <c r="AD43" s="33">
        <f>AA43-AC43</f>
        <v>95</v>
      </c>
      <c r="AE43" s="33">
        <v>129</v>
      </c>
      <c r="AF43" s="33">
        <v>0.172561</v>
      </c>
      <c r="AG43" s="33">
        <v>36</v>
      </c>
      <c r="AH43" s="33">
        <f>AE43-AG43</f>
        <v>93</v>
      </c>
      <c r="AI43" s="33">
        <v>127</v>
      </c>
      <c r="AJ43" s="33">
        <v>0.182281</v>
      </c>
      <c r="AK43" s="33">
        <v>36</v>
      </c>
      <c r="AL43" s="33">
        <f>AI43-AK43</f>
        <v>91</v>
      </c>
      <c r="AM43" s="34">
        <f>FLOOR(((C43+G43+K43+O43+S43+W43+AA43+AE43+AI43)/9),1)</f>
        <v>114</v>
      </c>
      <c r="AN43" s="35">
        <f>(D43+H43+L43+P43+T43+X43+AB43+AF43+AJ43)/9</f>
        <v>0.147105111111111</v>
      </c>
      <c r="AO43" s="34">
        <f>FLOOR(((E43+I43+M43+Q43+U43+Y43+AC43+AG43+AK43)/9),1)</f>
        <v>30</v>
      </c>
      <c r="AP43" s="34">
        <f>FLOOR(((F43+J43+N43+R43+V43+Z43+AD43+AH43+AL43)/9),1)</f>
        <v>84</v>
      </c>
    </row>
    <row r="44" ht="20.05" customHeight="1">
      <c r="A44" s="29"/>
      <c r="B44" t="s" s="32">
        <v>42</v>
      </c>
      <c r="C44" s="33">
        <v>46</v>
      </c>
      <c r="D44" s="33">
        <v>0.134543</v>
      </c>
      <c r="E44" s="33">
        <v>4</v>
      </c>
      <c r="F44" s="33">
        <f>C44-E44</f>
        <v>42</v>
      </c>
      <c r="G44" s="33">
        <v>53</v>
      </c>
      <c r="H44" s="33">
        <v>0.088003</v>
      </c>
      <c r="I44" s="33">
        <v>17</v>
      </c>
      <c r="J44" s="33">
        <f>G44-I44</f>
        <v>36</v>
      </c>
      <c r="K44" s="33">
        <v>56</v>
      </c>
      <c r="L44" s="33">
        <v>0.07915899999999999</v>
      </c>
      <c r="M44" s="33">
        <v>11</v>
      </c>
      <c r="N44" s="33">
        <f>K44-M44</f>
        <v>45</v>
      </c>
      <c r="O44" s="33">
        <v>65</v>
      </c>
      <c r="P44" s="33">
        <v>0.07316300000000001</v>
      </c>
      <c r="Q44" s="33">
        <v>18</v>
      </c>
      <c r="R44" s="33">
        <f>O44-Q44</f>
        <v>47</v>
      </c>
      <c r="S44" s="33">
        <v>55</v>
      </c>
      <c r="T44" s="33">
        <v>0.09286800000000001</v>
      </c>
      <c r="U44" s="33">
        <v>11</v>
      </c>
      <c r="V44" s="33">
        <f>S44-U44</f>
        <v>44</v>
      </c>
      <c r="W44" s="33">
        <v>64</v>
      </c>
      <c r="X44" s="33">
        <v>0.137133</v>
      </c>
      <c r="Y44" s="33">
        <v>13</v>
      </c>
      <c r="Z44" s="33">
        <f>W44-Y44</f>
        <v>51</v>
      </c>
      <c r="AA44" s="33">
        <v>66</v>
      </c>
      <c r="AB44" s="33">
        <v>0.12774</v>
      </c>
      <c r="AC44" s="33">
        <v>14</v>
      </c>
      <c r="AD44" s="33">
        <f>AA44-AC44</f>
        <v>52</v>
      </c>
      <c r="AE44" s="33">
        <v>71</v>
      </c>
      <c r="AF44" s="33">
        <v>0.139118</v>
      </c>
      <c r="AG44" s="33">
        <v>22</v>
      </c>
      <c r="AH44" s="33">
        <f>AE44-AG44</f>
        <v>49</v>
      </c>
      <c r="AI44" s="33">
        <v>73</v>
      </c>
      <c r="AJ44" s="33">
        <v>0.118775</v>
      </c>
      <c r="AK44" s="33">
        <v>18</v>
      </c>
      <c r="AL44" s="33">
        <f>AI44-AK44</f>
        <v>55</v>
      </c>
      <c r="AM44" s="34">
        <f>FLOOR(((C44+G44+K44+O44+S44+W44+AA44+AE44+AI44)/9),1)</f>
        <v>61</v>
      </c>
      <c r="AN44" s="35">
        <f>(D44+H44+L44+P44+T44+X44+AB44+AF44+AJ44)/9</f>
        <v>0.110055777777778</v>
      </c>
      <c r="AO44" s="34">
        <f>FLOOR(((E44+I44+M44+Q44+U44+Y44+AC44+AG44+AK44)/9),1)</f>
        <v>14</v>
      </c>
      <c r="AP44" s="34">
        <f>FLOOR(((F44+J44+N44+R44+V44+Z44+AD44+AH44+AL44)/9),1)</f>
        <v>46</v>
      </c>
    </row>
    <row r="45" ht="20.05" customHeight="1">
      <c r="A45" s="29"/>
      <c r="B45" t="s" s="32">
        <v>21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ht="20.05" customHeight="1">
      <c r="A46" s="29"/>
      <c r="B46" t="s" s="32">
        <v>22</v>
      </c>
      <c r="C46" s="33">
        <v>92</v>
      </c>
      <c r="D46" s="33">
        <v>0.176843</v>
      </c>
      <c r="E46" s="33">
        <v>25</v>
      </c>
      <c r="F46" s="33">
        <f>C46-E46</f>
        <v>67</v>
      </c>
      <c r="G46" s="33">
        <v>102</v>
      </c>
      <c r="H46" s="33">
        <v>0.154777</v>
      </c>
      <c r="I46" s="33">
        <v>23</v>
      </c>
      <c r="J46" s="33">
        <f>G46-I46</f>
        <v>79</v>
      </c>
      <c r="K46" s="33">
        <v>106</v>
      </c>
      <c r="L46" s="33">
        <v>0.202831</v>
      </c>
      <c r="M46" s="33">
        <v>28</v>
      </c>
      <c r="N46" s="33">
        <f>K46-M46</f>
        <v>78</v>
      </c>
      <c r="O46" s="33">
        <v>113</v>
      </c>
      <c r="P46" s="33">
        <v>0.152946</v>
      </c>
      <c r="Q46" s="33">
        <v>34</v>
      </c>
      <c r="R46" s="33">
        <f>O46-Q46</f>
        <v>79</v>
      </c>
      <c r="S46" s="33">
        <v>109</v>
      </c>
      <c r="T46" s="33">
        <v>0.169264</v>
      </c>
      <c r="U46" s="33">
        <v>27</v>
      </c>
      <c r="V46" s="33">
        <f>S46-U46</f>
        <v>82</v>
      </c>
      <c r="W46" s="33">
        <v>125</v>
      </c>
      <c r="X46" s="33">
        <v>0.206808</v>
      </c>
      <c r="Y46" s="33">
        <v>30</v>
      </c>
      <c r="Z46" s="33">
        <f>W46-Y46</f>
        <v>95</v>
      </c>
      <c r="AA46" s="33">
        <v>130</v>
      </c>
      <c r="AB46" s="33">
        <v>0.192408</v>
      </c>
      <c r="AC46" s="33">
        <v>35</v>
      </c>
      <c r="AD46" s="33">
        <f>AA46-AC46</f>
        <v>95</v>
      </c>
      <c r="AE46" s="33">
        <v>129</v>
      </c>
      <c r="AF46" s="33">
        <v>0.198334</v>
      </c>
      <c r="AG46" s="33">
        <v>35</v>
      </c>
      <c r="AH46" s="33">
        <f>AE46-AG46</f>
        <v>94</v>
      </c>
      <c r="AI46" s="33">
        <v>127</v>
      </c>
      <c r="AJ46" s="33">
        <v>0.198984</v>
      </c>
      <c r="AK46" s="33">
        <v>33</v>
      </c>
      <c r="AL46" s="33">
        <f>AI46-AK46</f>
        <v>94</v>
      </c>
      <c r="AM46" s="34">
        <f>FLOOR(((C46+G46+K46+O46+S46+W46+AA46+AE46+AI46)/9),1)</f>
        <v>114</v>
      </c>
      <c r="AN46" s="35">
        <f>(D46+H46+L46+P46+T46+X46+AB46+AF46+AJ46)/9</f>
        <v>0.183688333333333</v>
      </c>
      <c r="AO46" s="34">
        <f>FLOOR(((E46+I46+M46+Q46+U46+Y46+AC46+AG46+AK46)/9),1)</f>
        <v>30</v>
      </c>
      <c r="AP46" s="34">
        <f>FLOOR(((F46+J46+N46+R46+V46+Z46+AD46+AH46+AL46)/9),1)</f>
        <v>84</v>
      </c>
    </row>
    <row r="47" ht="20.05" customHeight="1">
      <c r="A47" s="29"/>
      <c r="B47" s="30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38"/>
      <c r="R47" s="37"/>
      <c r="S47" s="38"/>
      <c r="T47" s="38"/>
      <c r="U47" s="38"/>
      <c r="V47" s="37"/>
      <c r="W47" s="38"/>
      <c r="X47" s="38"/>
      <c r="Y47" s="38"/>
      <c r="Z47" s="37"/>
      <c r="AA47" s="38"/>
      <c r="AB47" s="38"/>
      <c r="AC47" s="38"/>
      <c r="AD47" s="37"/>
      <c r="AE47" s="38"/>
      <c r="AF47" s="38"/>
      <c r="AG47" s="38"/>
      <c r="AH47" s="37"/>
      <c r="AI47" s="38"/>
      <c r="AJ47" s="38"/>
      <c r="AK47" s="38"/>
      <c r="AL47" s="37"/>
      <c r="AM47" s="38"/>
      <c r="AN47" s="38"/>
      <c r="AO47" s="38"/>
      <c r="AP47" s="38"/>
    </row>
    <row r="48" ht="20.05" customHeight="1">
      <c r="A48" t="s" s="39">
        <v>21</v>
      </c>
      <c r="B48" t="s" s="40">
        <v>26</v>
      </c>
      <c r="C48" t="s" s="31">
        <v>27</v>
      </c>
      <c r="D48" s="37"/>
      <c r="E48" s="37"/>
      <c r="F48" s="37"/>
      <c r="G48" t="s" s="31">
        <v>28</v>
      </c>
      <c r="H48" s="37"/>
      <c r="I48" s="37"/>
      <c r="J48" s="37"/>
      <c r="K48" t="s" s="31">
        <v>29</v>
      </c>
      <c r="L48" s="37"/>
      <c r="M48" s="37"/>
      <c r="N48" s="37"/>
      <c r="O48" t="s" s="31">
        <v>30</v>
      </c>
      <c r="P48" s="37"/>
      <c r="Q48" s="37"/>
      <c r="R48" s="37"/>
      <c r="S48" t="s" s="31">
        <v>31</v>
      </c>
      <c r="T48" s="37"/>
      <c r="U48" s="37"/>
      <c r="V48" s="37"/>
      <c r="W48" t="s" s="31">
        <v>32</v>
      </c>
      <c r="X48" s="37"/>
      <c r="Y48" s="37"/>
      <c r="Z48" s="37"/>
      <c r="AA48" t="s" s="31">
        <v>33</v>
      </c>
      <c r="AB48" s="37"/>
      <c r="AC48" s="37"/>
      <c r="AD48" s="37"/>
      <c r="AE48" t="s" s="31">
        <v>34</v>
      </c>
      <c r="AF48" s="37"/>
      <c r="AG48" s="37"/>
      <c r="AH48" s="37"/>
      <c r="AI48" t="s" s="31">
        <v>35</v>
      </c>
      <c r="AJ48" s="37"/>
      <c r="AK48" s="37"/>
      <c r="AL48" s="37"/>
      <c r="AM48" t="s" s="31">
        <v>36</v>
      </c>
      <c r="AN48" s="37"/>
      <c r="AO48" s="37"/>
      <c r="AP48" s="37"/>
    </row>
    <row r="49" ht="32.05" customHeight="1">
      <c r="A49" s="29"/>
      <c r="B49" s="30"/>
      <c r="C49" t="s" s="31">
        <v>37</v>
      </c>
      <c r="D49" t="s" s="31">
        <v>38</v>
      </c>
      <c r="E49" t="s" s="31">
        <v>39</v>
      </c>
      <c r="F49" t="s" s="31">
        <v>40</v>
      </c>
      <c r="G49" t="s" s="31">
        <v>37</v>
      </c>
      <c r="H49" t="s" s="31">
        <v>38</v>
      </c>
      <c r="I49" t="s" s="31">
        <v>39</v>
      </c>
      <c r="J49" t="s" s="31">
        <v>40</v>
      </c>
      <c r="K49" t="s" s="31">
        <v>37</v>
      </c>
      <c r="L49" t="s" s="31">
        <v>38</v>
      </c>
      <c r="M49" t="s" s="31">
        <v>39</v>
      </c>
      <c r="N49" t="s" s="31">
        <v>40</v>
      </c>
      <c r="O49" t="s" s="31">
        <v>37</v>
      </c>
      <c r="P49" t="s" s="31">
        <v>38</v>
      </c>
      <c r="Q49" t="s" s="31">
        <v>39</v>
      </c>
      <c r="R49" t="s" s="31">
        <v>40</v>
      </c>
      <c r="S49" t="s" s="31">
        <v>37</v>
      </c>
      <c r="T49" t="s" s="31">
        <v>38</v>
      </c>
      <c r="U49" t="s" s="31">
        <v>39</v>
      </c>
      <c r="V49" t="s" s="31">
        <v>40</v>
      </c>
      <c r="W49" t="s" s="31">
        <v>37</v>
      </c>
      <c r="X49" t="s" s="31">
        <v>38</v>
      </c>
      <c r="Y49" t="s" s="31">
        <v>39</v>
      </c>
      <c r="Z49" t="s" s="31">
        <v>40</v>
      </c>
      <c r="AA49" t="s" s="31">
        <v>37</v>
      </c>
      <c r="AB49" t="s" s="31">
        <v>38</v>
      </c>
      <c r="AC49" t="s" s="31">
        <v>39</v>
      </c>
      <c r="AD49" t="s" s="31">
        <v>40</v>
      </c>
      <c r="AE49" t="s" s="31">
        <v>37</v>
      </c>
      <c r="AF49" t="s" s="31">
        <v>38</v>
      </c>
      <c r="AG49" t="s" s="31">
        <v>39</v>
      </c>
      <c r="AH49" t="s" s="31">
        <v>40</v>
      </c>
      <c r="AI49" t="s" s="31">
        <v>37</v>
      </c>
      <c r="AJ49" t="s" s="31">
        <v>38</v>
      </c>
      <c r="AK49" t="s" s="31">
        <v>39</v>
      </c>
      <c r="AL49" t="s" s="31">
        <v>40</v>
      </c>
      <c r="AM49" t="s" s="31">
        <v>37</v>
      </c>
      <c r="AN49" t="s" s="31">
        <v>38</v>
      </c>
      <c r="AO49" t="s" s="31">
        <v>39</v>
      </c>
      <c r="AP49" t="s" s="31">
        <v>40</v>
      </c>
    </row>
    <row r="50" ht="20.05" customHeight="1">
      <c r="A50" s="29"/>
      <c r="B50" t="s" s="32">
        <v>19</v>
      </c>
      <c r="C50" s="33">
        <v>166</v>
      </c>
      <c r="D50" s="33">
        <v>0.255478</v>
      </c>
      <c r="E50" s="33">
        <v>29</v>
      </c>
      <c r="F50" s="33">
        <f>C50-E50</f>
        <v>137</v>
      </c>
      <c r="G50" s="33">
        <v>157</v>
      </c>
      <c r="H50" s="33">
        <v>0.221976</v>
      </c>
      <c r="I50" s="33">
        <v>32</v>
      </c>
      <c r="J50" s="33">
        <f>G50-I50</f>
        <v>125</v>
      </c>
      <c r="K50" s="33">
        <v>161</v>
      </c>
      <c r="L50" s="33">
        <v>0.202496</v>
      </c>
      <c r="M50" s="33">
        <v>32</v>
      </c>
      <c r="N50" s="33">
        <f>K50-M50</f>
        <v>129</v>
      </c>
      <c r="O50" s="33">
        <v>155</v>
      </c>
      <c r="P50" s="33">
        <v>0.215325</v>
      </c>
      <c r="Q50" s="33">
        <v>26</v>
      </c>
      <c r="R50" s="33">
        <f>O50-Q50</f>
        <v>129</v>
      </c>
      <c r="S50" s="33">
        <v>163</v>
      </c>
      <c r="T50" s="33">
        <v>0.225832</v>
      </c>
      <c r="U50" s="33">
        <v>32</v>
      </c>
      <c r="V50" s="33">
        <f>S50-U50</f>
        <v>131</v>
      </c>
      <c r="W50" s="33">
        <v>164</v>
      </c>
      <c r="X50" s="33">
        <v>0.273328</v>
      </c>
      <c r="Y50" s="33">
        <v>32</v>
      </c>
      <c r="Z50" s="33">
        <f>W50-Y50</f>
        <v>132</v>
      </c>
      <c r="AA50" s="33">
        <v>173</v>
      </c>
      <c r="AB50" s="33">
        <v>0.275127</v>
      </c>
      <c r="AC50" s="33">
        <v>31</v>
      </c>
      <c r="AD50" s="33">
        <f>AA50-AC50</f>
        <v>142</v>
      </c>
      <c r="AE50" s="33">
        <v>175</v>
      </c>
      <c r="AF50" s="33">
        <v>0.240509</v>
      </c>
      <c r="AG50" s="33">
        <v>29</v>
      </c>
      <c r="AH50" s="33">
        <f>AE50-AG50</f>
        <v>146</v>
      </c>
      <c r="AI50" s="33">
        <v>177</v>
      </c>
      <c r="AJ50" s="33">
        <v>0.251566</v>
      </c>
      <c r="AK50" s="33">
        <v>33</v>
      </c>
      <c r="AL50" s="33">
        <f>AI50-AK50</f>
        <v>144</v>
      </c>
      <c r="AM50" s="34">
        <f>FLOOR(((C50+G50+K50+O50+S50+W50+AA50+AE50+AI50)/9),1)</f>
        <v>165</v>
      </c>
      <c r="AN50" s="35">
        <f>(D50+H50+L50+P50+T50+X50+AB50+AF50+AJ50)/9</f>
        <v>0.240181888888889</v>
      </c>
      <c r="AO50" s="34">
        <f>FLOOR(((E50+I50+M50+Q50+U50+Y50+AC50+AG50+AK50)/9),1)</f>
        <v>30</v>
      </c>
      <c r="AP50" s="34">
        <f>FLOOR(((F50+J50+N50+R50+V50+Z50+AD50+AH50+AL50)/9),1)</f>
        <v>135</v>
      </c>
    </row>
    <row r="51" ht="20.05" customHeight="1">
      <c r="A51" s="29"/>
      <c r="B51" t="s" s="32">
        <v>41</v>
      </c>
      <c r="C51" s="33">
        <v>166</v>
      </c>
      <c r="D51" s="33">
        <v>0.238641</v>
      </c>
      <c r="E51" s="33">
        <v>25</v>
      </c>
      <c r="F51" s="33">
        <f>C51-E51</f>
        <v>141</v>
      </c>
      <c r="G51" s="33">
        <v>157</v>
      </c>
      <c r="H51" s="33">
        <v>0.210928</v>
      </c>
      <c r="I51" s="33">
        <v>23</v>
      </c>
      <c r="J51" s="33">
        <f>G51-I51</f>
        <v>134</v>
      </c>
      <c r="K51" s="33">
        <v>161</v>
      </c>
      <c r="L51" s="33">
        <v>0.173632</v>
      </c>
      <c r="M51" s="33">
        <v>30</v>
      </c>
      <c r="N51" s="33">
        <f>K51-M51</f>
        <v>131</v>
      </c>
      <c r="O51" s="33">
        <v>155</v>
      </c>
      <c r="P51" s="33">
        <v>0.188065</v>
      </c>
      <c r="Q51" s="33">
        <v>25</v>
      </c>
      <c r="R51" s="33">
        <f>O51-Q51</f>
        <v>130</v>
      </c>
      <c r="S51" s="33">
        <v>163</v>
      </c>
      <c r="T51" s="33">
        <v>0.203147</v>
      </c>
      <c r="U51" s="33">
        <v>29</v>
      </c>
      <c r="V51" s="33">
        <f>S51-U51</f>
        <v>134</v>
      </c>
      <c r="W51" s="33">
        <v>164</v>
      </c>
      <c r="X51" s="33">
        <v>0.207351</v>
      </c>
      <c r="Y51" s="33">
        <v>18</v>
      </c>
      <c r="Z51" s="33">
        <f>W51-Y51</f>
        <v>146</v>
      </c>
      <c r="AA51" s="33">
        <v>173</v>
      </c>
      <c r="AB51" s="33">
        <v>0.203394</v>
      </c>
      <c r="AC51" s="33">
        <v>23</v>
      </c>
      <c r="AD51" s="33">
        <f>AA51-AC51</f>
        <v>150</v>
      </c>
      <c r="AE51" s="33">
        <v>175</v>
      </c>
      <c r="AF51" s="33">
        <v>0.216694</v>
      </c>
      <c r="AG51" s="33">
        <v>27</v>
      </c>
      <c r="AH51" s="33">
        <f>AE51-AG51</f>
        <v>148</v>
      </c>
      <c r="AI51" s="33">
        <v>177</v>
      </c>
      <c r="AJ51" s="33">
        <v>0.220913</v>
      </c>
      <c r="AK51" s="33">
        <v>25</v>
      </c>
      <c r="AL51" s="33">
        <f>AI51-AK51</f>
        <v>152</v>
      </c>
      <c r="AM51" s="34">
        <f>FLOOR(((C51+G51+K51+O51+S51+W51+AA51+AE51+AI51)/9),1)</f>
        <v>165</v>
      </c>
      <c r="AN51" s="35">
        <f>(D51+H51+L51+P51+T51+X51+AB51+AF51+AJ51)/9</f>
        <v>0.206973888888889</v>
      </c>
      <c r="AO51" s="34">
        <f>FLOOR(((E51+I51+M51+Q51+U51+Y51+AC51+AG51+AK51)/9),1)</f>
        <v>25</v>
      </c>
      <c r="AP51" s="34">
        <f>FLOOR(((F51+J51+N51+R51+V51+Z51+AD51+AH51+AL51)/9),1)</f>
        <v>140</v>
      </c>
    </row>
    <row r="52" ht="20.05" customHeight="1">
      <c r="A52" s="29"/>
      <c r="B52" t="s" s="32">
        <v>20</v>
      </c>
      <c r="C52" s="33">
        <v>166</v>
      </c>
      <c r="D52" s="33">
        <v>0.214839</v>
      </c>
      <c r="E52" s="33">
        <v>36</v>
      </c>
      <c r="F52" s="33">
        <f>C52-E52</f>
        <v>130</v>
      </c>
      <c r="G52" s="33">
        <v>157</v>
      </c>
      <c r="H52" s="33">
        <v>0.191885</v>
      </c>
      <c r="I52" s="33">
        <v>28</v>
      </c>
      <c r="J52" s="33">
        <f>G52-I52</f>
        <v>129</v>
      </c>
      <c r="K52" s="33">
        <v>161</v>
      </c>
      <c r="L52" s="33">
        <v>0.203724</v>
      </c>
      <c r="M52" s="33">
        <v>33</v>
      </c>
      <c r="N52" s="33">
        <f>K52-M52</f>
        <v>128</v>
      </c>
      <c r="O52" s="33">
        <v>155</v>
      </c>
      <c r="P52" s="33">
        <v>0.191804</v>
      </c>
      <c r="Q52" s="33">
        <v>40</v>
      </c>
      <c r="R52" s="33">
        <f>O52-Q52</f>
        <v>115</v>
      </c>
      <c r="S52" s="33">
        <v>163</v>
      </c>
      <c r="T52" s="33">
        <v>0.209219</v>
      </c>
      <c r="U52" s="33">
        <v>31</v>
      </c>
      <c r="V52" s="33">
        <f>S52-U52</f>
        <v>132</v>
      </c>
      <c r="W52" s="33">
        <v>164</v>
      </c>
      <c r="X52" s="33">
        <v>0.194931</v>
      </c>
      <c r="Y52" s="33">
        <v>32</v>
      </c>
      <c r="Z52" s="33">
        <f>W52-Y52</f>
        <v>132</v>
      </c>
      <c r="AA52" s="33">
        <v>173</v>
      </c>
      <c r="AB52" s="33">
        <v>0.205632</v>
      </c>
      <c r="AC52" s="33">
        <v>36</v>
      </c>
      <c r="AD52" s="33">
        <f>AA52-AC52</f>
        <v>137</v>
      </c>
      <c r="AE52" s="33">
        <v>175</v>
      </c>
      <c r="AF52" s="33">
        <v>0.21794</v>
      </c>
      <c r="AG52" s="33">
        <v>38</v>
      </c>
      <c r="AH52" s="33">
        <f>AE52-AG52</f>
        <v>137</v>
      </c>
      <c r="AI52" s="33">
        <v>177</v>
      </c>
      <c r="AJ52" s="33">
        <v>0.20651</v>
      </c>
      <c r="AK52" s="33">
        <v>31</v>
      </c>
      <c r="AL52" s="33">
        <f>AI52-AK52</f>
        <v>146</v>
      </c>
      <c r="AM52" s="34">
        <f>FLOOR(((C52+G52+K52+O52+S52+W52+AA52+AE52+AI52)/9),1)</f>
        <v>165</v>
      </c>
      <c r="AN52" s="35">
        <f>(D52+H52+L52+P52+T52+X52+AB52+AF52+AJ52)/9</f>
        <v>0.204053777777778</v>
      </c>
      <c r="AO52" s="34">
        <f>FLOOR(((E52+I52+M52+Q52+U52+Y52+AC52+AG52+AK52)/9),1)</f>
        <v>33</v>
      </c>
      <c r="AP52" s="34">
        <f>FLOOR(((F52+J52+N52+R52+V52+Z52+AD52+AH52+AL52)/9),1)</f>
        <v>131</v>
      </c>
    </row>
    <row r="53" ht="20.05" customHeight="1">
      <c r="A53" s="29"/>
      <c r="B53" t="s" s="32">
        <v>42</v>
      </c>
      <c r="C53" s="33">
        <v>166</v>
      </c>
      <c r="D53" s="33">
        <v>0.27213</v>
      </c>
      <c r="E53" s="33">
        <v>40</v>
      </c>
      <c r="F53" s="33">
        <f>C53-E53</f>
        <v>126</v>
      </c>
      <c r="G53" s="33">
        <v>157</v>
      </c>
      <c r="H53" s="33">
        <v>0.380911</v>
      </c>
      <c r="I53" s="33">
        <v>29</v>
      </c>
      <c r="J53" s="33">
        <f>G53-I53</f>
        <v>128</v>
      </c>
      <c r="K53" s="33">
        <v>161</v>
      </c>
      <c r="L53" s="33">
        <v>0.184625</v>
      </c>
      <c r="M53" s="33">
        <v>33</v>
      </c>
      <c r="N53" s="33">
        <f>K53-M53</f>
        <v>128</v>
      </c>
      <c r="O53" s="33">
        <v>155</v>
      </c>
      <c r="P53" s="33">
        <v>0.196337</v>
      </c>
      <c r="Q53" s="33">
        <v>34</v>
      </c>
      <c r="R53" s="33">
        <f>O53-Q53</f>
        <v>121</v>
      </c>
      <c r="S53" s="33">
        <v>163</v>
      </c>
      <c r="T53" s="33">
        <v>0.198718</v>
      </c>
      <c r="U53" s="33">
        <v>40</v>
      </c>
      <c r="V53" s="33">
        <f>S53-U53</f>
        <v>123</v>
      </c>
      <c r="W53" s="33">
        <v>164</v>
      </c>
      <c r="X53" s="33">
        <v>0.201518</v>
      </c>
      <c r="Y53" s="33">
        <v>32</v>
      </c>
      <c r="Z53" s="33">
        <f>W53-Y53</f>
        <v>132</v>
      </c>
      <c r="AA53" s="33">
        <v>173</v>
      </c>
      <c r="AB53" s="33">
        <v>0.262193</v>
      </c>
      <c r="AC53" s="33">
        <v>28</v>
      </c>
      <c r="AD53" s="33">
        <f>AA53-AC53</f>
        <v>145</v>
      </c>
      <c r="AE53" s="33">
        <v>175</v>
      </c>
      <c r="AF53" s="33">
        <v>0.207278</v>
      </c>
      <c r="AG53" s="33">
        <v>27</v>
      </c>
      <c r="AH53" s="33">
        <f>AE53-AG53</f>
        <v>148</v>
      </c>
      <c r="AI53" s="33">
        <v>177</v>
      </c>
      <c r="AJ53" s="33">
        <v>0.244382</v>
      </c>
      <c r="AK53" s="33">
        <v>40</v>
      </c>
      <c r="AL53" s="33">
        <f>AI53-AK53</f>
        <v>137</v>
      </c>
      <c r="AM53" s="34">
        <f>FLOOR(((C53+G53+K53+O53+S53+W53+AA53+AE53+AI53)/9),1)</f>
        <v>165</v>
      </c>
      <c r="AN53" s="35">
        <f>(D53+H53+L53+P53+T53+X53+AB53+AF53+AJ53)/9</f>
        <v>0.238676888888889</v>
      </c>
      <c r="AO53" s="34">
        <f>FLOOR(((E53+I53+M53+Q53+U53+Y53+AC53+AG53+AK53)/9),1)</f>
        <v>33</v>
      </c>
      <c r="AP53" s="34">
        <f>FLOOR(((F53+J53+N53+R53+V53+Z53+AD53+AH53+AL53)/9),1)</f>
        <v>132</v>
      </c>
    </row>
    <row r="54" ht="20.05" customHeight="1">
      <c r="A54" s="29"/>
      <c r="B54" t="s" s="32">
        <v>21</v>
      </c>
      <c r="C54" s="33">
        <v>166</v>
      </c>
      <c r="D54" s="33">
        <v>0.29917</v>
      </c>
      <c r="E54" s="33">
        <v>28</v>
      </c>
      <c r="F54" s="33">
        <f>C54-E54</f>
        <v>138</v>
      </c>
      <c r="G54" s="33">
        <v>157</v>
      </c>
      <c r="H54" s="33">
        <v>0.253695</v>
      </c>
      <c r="I54" s="33">
        <v>19</v>
      </c>
      <c r="J54" s="33">
        <f>G54-I54</f>
        <v>138</v>
      </c>
      <c r="K54" s="33">
        <v>161</v>
      </c>
      <c r="L54" s="33">
        <v>0.224467</v>
      </c>
      <c r="M54" s="33">
        <v>28</v>
      </c>
      <c r="N54" s="33">
        <f>K54-M54</f>
        <v>133</v>
      </c>
      <c r="O54" s="33">
        <v>155</v>
      </c>
      <c r="P54" s="33">
        <v>0.270944</v>
      </c>
      <c r="Q54" s="33">
        <v>28</v>
      </c>
      <c r="R54" s="33">
        <f>O54-Q54</f>
        <v>127</v>
      </c>
      <c r="S54" s="33">
        <v>163</v>
      </c>
      <c r="T54" s="33">
        <v>0.234566</v>
      </c>
      <c r="U54" s="33">
        <v>34</v>
      </c>
      <c r="V54" s="33">
        <f>S54-U54</f>
        <v>129</v>
      </c>
      <c r="W54" s="33">
        <v>164</v>
      </c>
      <c r="X54" s="33">
        <v>0.229946</v>
      </c>
      <c r="Y54" s="33">
        <v>18</v>
      </c>
      <c r="Z54" s="33">
        <f>W54-Y54</f>
        <v>146</v>
      </c>
      <c r="AA54" s="33">
        <v>173</v>
      </c>
      <c r="AB54" s="33">
        <v>0.247117</v>
      </c>
      <c r="AC54" s="33">
        <v>26</v>
      </c>
      <c r="AD54" s="33">
        <f>AA54-AC54</f>
        <v>147</v>
      </c>
      <c r="AE54" s="33">
        <v>175</v>
      </c>
      <c r="AF54" s="33">
        <v>0.249649</v>
      </c>
      <c r="AG54" s="33">
        <v>24</v>
      </c>
      <c r="AH54" s="33">
        <f>AE54-AG54</f>
        <v>151</v>
      </c>
      <c r="AI54" s="33">
        <v>177</v>
      </c>
      <c r="AJ54" s="33">
        <v>0.253495</v>
      </c>
      <c r="AK54" s="33">
        <v>27</v>
      </c>
      <c r="AL54" s="33">
        <f>AI54-AK54</f>
        <v>150</v>
      </c>
      <c r="AM54" s="34">
        <f>FLOOR(((C54+G54+K54+O54+S54+W54+AA54+AE54+AI54)/9),1)</f>
        <v>165</v>
      </c>
      <c r="AN54" s="35">
        <f>(D54+H54+L54+P54+T54+X54+AB54+AF54+AJ54)/9</f>
        <v>0.251449888888889</v>
      </c>
      <c r="AO54" s="34">
        <f>FLOOR(((E54+I54+M54+Q54+U54+Y54+AC54+AG54+AK54)/9),1)</f>
        <v>25</v>
      </c>
      <c r="AP54" s="34">
        <f>FLOOR(((F54+J54+N54+R54+V54+Z54+AD54+AH54+AL54)/9),1)</f>
        <v>139</v>
      </c>
    </row>
    <row r="55" ht="20.05" customHeight="1">
      <c r="A55" s="29"/>
      <c r="B55" t="s" s="32">
        <v>22</v>
      </c>
      <c r="C55" s="33">
        <v>166</v>
      </c>
      <c r="D55" s="33">
        <v>0.297726</v>
      </c>
      <c r="E55" s="33">
        <v>32</v>
      </c>
      <c r="F55" s="33">
        <f>C55-E55</f>
        <v>134</v>
      </c>
      <c r="G55" s="33">
        <v>157</v>
      </c>
      <c r="H55" s="33">
        <v>0.260366</v>
      </c>
      <c r="I55" s="33">
        <v>23</v>
      </c>
      <c r="J55" s="33">
        <f>G55-I55</f>
        <v>134</v>
      </c>
      <c r="K55" s="33">
        <v>161</v>
      </c>
      <c r="L55" s="33">
        <v>0.237537</v>
      </c>
      <c r="M55" s="33">
        <v>31</v>
      </c>
      <c r="N55" s="33">
        <f>K55-M55</f>
        <v>130</v>
      </c>
      <c r="O55" s="33">
        <v>155</v>
      </c>
      <c r="P55" s="33">
        <v>0.266778</v>
      </c>
      <c r="Q55" s="33">
        <v>19</v>
      </c>
      <c r="R55" s="33">
        <f>O55-Q55</f>
        <v>136</v>
      </c>
      <c r="S55" s="33">
        <v>163</v>
      </c>
      <c r="T55" s="33">
        <v>0.233324</v>
      </c>
      <c r="U55" s="33">
        <v>26</v>
      </c>
      <c r="V55" s="33">
        <f>S55-U55</f>
        <v>137</v>
      </c>
      <c r="W55" s="33">
        <v>164</v>
      </c>
      <c r="X55" s="33">
        <v>0.260068</v>
      </c>
      <c r="Y55" s="33">
        <v>17</v>
      </c>
      <c r="Z55" s="33">
        <f>W55-Y55</f>
        <v>147</v>
      </c>
      <c r="AA55" s="33">
        <v>173</v>
      </c>
      <c r="AB55" s="33">
        <v>0.266942</v>
      </c>
      <c r="AC55" s="33">
        <v>26</v>
      </c>
      <c r="AD55" s="33">
        <f>AA55-AC55</f>
        <v>147</v>
      </c>
      <c r="AE55" s="33">
        <v>175</v>
      </c>
      <c r="AF55" s="33">
        <v>0.27181</v>
      </c>
      <c r="AG55" s="33">
        <v>21</v>
      </c>
      <c r="AH55" s="33">
        <f>AE55-AG55</f>
        <v>154</v>
      </c>
      <c r="AI55" s="33">
        <v>177</v>
      </c>
      <c r="AJ55" s="33">
        <v>0.315251</v>
      </c>
      <c r="AK55" s="33">
        <v>26</v>
      </c>
      <c r="AL55" s="33">
        <f>AI55-AK55</f>
        <v>151</v>
      </c>
      <c r="AM55" s="34">
        <f>FLOOR(((C55+G55+K55+O55+S55+W55+AA55+AE55+AI55)/9),1)</f>
        <v>165</v>
      </c>
      <c r="AN55" s="35">
        <f>(D55+H55+L55+P55+T55+X55+AB55+AF55+AJ55)/9</f>
        <v>0.267755777777778</v>
      </c>
      <c r="AO55" s="34">
        <f>FLOOR(((E55+I55+M55+Q55+U55+Y55+AC55+AG55+AK55)/9),1)</f>
        <v>24</v>
      </c>
      <c r="AP55" s="34">
        <f>FLOOR(((F55+J55+N55+R55+V55+Z55+AD55+AH55+AL55)/9),1)</f>
        <v>141</v>
      </c>
    </row>
    <row r="56" ht="20.05" customHeight="1">
      <c r="A56" s="29"/>
      <c r="B56" s="30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8"/>
      <c r="Q56" s="38"/>
      <c r="R56" s="37"/>
      <c r="S56" s="38"/>
      <c r="T56" s="38"/>
      <c r="U56" s="38"/>
      <c r="V56" s="37"/>
      <c r="W56" s="38"/>
      <c r="X56" s="38"/>
      <c r="Y56" s="38"/>
      <c r="Z56" s="37"/>
      <c r="AA56" s="38"/>
      <c r="AB56" s="38"/>
      <c r="AC56" s="38"/>
      <c r="AD56" s="37"/>
      <c r="AE56" s="38"/>
      <c r="AF56" s="38"/>
      <c r="AG56" s="38"/>
      <c r="AH56" s="37"/>
      <c r="AI56" s="38"/>
      <c r="AJ56" s="38"/>
      <c r="AK56" s="38"/>
      <c r="AL56" s="37"/>
      <c r="AM56" s="38"/>
      <c r="AN56" s="38"/>
      <c r="AO56" s="38"/>
      <c r="AP56" s="38"/>
    </row>
    <row r="57" ht="20.05" customHeight="1">
      <c r="A57" t="s" s="39">
        <v>22</v>
      </c>
      <c r="B57" t="s" s="40">
        <v>26</v>
      </c>
      <c r="C57" t="s" s="31">
        <v>27</v>
      </c>
      <c r="D57" s="37"/>
      <c r="E57" s="37"/>
      <c r="F57" s="37"/>
      <c r="G57" t="s" s="31">
        <v>28</v>
      </c>
      <c r="H57" s="37"/>
      <c r="I57" s="37"/>
      <c r="J57" s="37"/>
      <c r="K57" t="s" s="31">
        <v>29</v>
      </c>
      <c r="L57" s="37"/>
      <c r="M57" s="37"/>
      <c r="N57" s="37"/>
      <c r="O57" t="s" s="31">
        <v>30</v>
      </c>
      <c r="P57" s="37"/>
      <c r="Q57" s="37"/>
      <c r="R57" s="37"/>
      <c r="S57" t="s" s="31">
        <v>31</v>
      </c>
      <c r="T57" s="37"/>
      <c r="U57" s="37"/>
      <c r="V57" s="37"/>
      <c r="W57" t="s" s="31">
        <v>32</v>
      </c>
      <c r="X57" s="37"/>
      <c r="Y57" s="37"/>
      <c r="Z57" s="37"/>
      <c r="AA57" t="s" s="31">
        <v>33</v>
      </c>
      <c r="AB57" s="37"/>
      <c r="AC57" s="37"/>
      <c r="AD57" s="37"/>
      <c r="AE57" t="s" s="31">
        <v>34</v>
      </c>
      <c r="AF57" s="37"/>
      <c r="AG57" s="37"/>
      <c r="AH57" s="37"/>
      <c r="AI57" t="s" s="31">
        <v>35</v>
      </c>
      <c r="AJ57" s="37"/>
      <c r="AK57" s="37"/>
      <c r="AL57" s="37"/>
      <c r="AM57" t="s" s="31">
        <v>36</v>
      </c>
      <c r="AN57" s="37"/>
      <c r="AO57" s="37"/>
      <c r="AP57" s="37"/>
    </row>
    <row r="58" ht="32.05" customHeight="1">
      <c r="A58" s="29"/>
      <c r="B58" s="30"/>
      <c r="C58" t="s" s="31">
        <v>37</v>
      </c>
      <c r="D58" t="s" s="31">
        <v>38</v>
      </c>
      <c r="E58" t="s" s="31">
        <v>39</v>
      </c>
      <c r="F58" t="s" s="31">
        <v>40</v>
      </c>
      <c r="G58" t="s" s="31">
        <v>37</v>
      </c>
      <c r="H58" t="s" s="31">
        <v>38</v>
      </c>
      <c r="I58" t="s" s="31">
        <v>39</v>
      </c>
      <c r="J58" t="s" s="31">
        <v>40</v>
      </c>
      <c r="K58" t="s" s="31">
        <v>37</v>
      </c>
      <c r="L58" t="s" s="31">
        <v>38</v>
      </c>
      <c r="M58" t="s" s="31">
        <v>39</v>
      </c>
      <c r="N58" t="s" s="31">
        <v>40</v>
      </c>
      <c r="O58" t="s" s="31">
        <v>37</v>
      </c>
      <c r="P58" t="s" s="31">
        <v>38</v>
      </c>
      <c r="Q58" t="s" s="31">
        <v>39</v>
      </c>
      <c r="R58" t="s" s="31">
        <v>40</v>
      </c>
      <c r="S58" t="s" s="31">
        <v>37</v>
      </c>
      <c r="T58" t="s" s="31">
        <v>38</v>
      </c>
      <c r="U58" t="s" s="31">
        <v>39</v>
      </c>
      <c r="V58" t="s" s="31">
        <v>40</v>
      </c>
      <c r="W58" t="s" s="31">
        <v>37</v>
      </c>
      <c r="X58" t="s" s="31">
        <v>38</v>
      </c>
      <c r="Y58" t="s" s="31">
        <v>39</v>
      </c>
      <c r="Z58" t="s" s="31">
        <v>40</v>
      </c>
      <c r="AA58" t="s" s="31">
        <v>37</v>
      </c>
      <c r="AB58" t="s" s="31">
        <v>38</v>
      </c>
      <c r="AC58" t="s" s="31">
        <v>39</v>
      </c>
      <c r="AD58" t="s" s="31">
        <v>40</v>
      </c>
      <c r="AE58" t="s" s="31">
        <v>37</v>
      </c>
      <c r="AF58" t="s" s="31">
        <v>38</v>
      </c>
      <c r="AG58" t="s" s="31">
        <v>39</v>
      </c>
      <c r="AH58" t="s" s="31">
        <v>40</v>
      </c>
      <c r="AI58" t="s" s="31">
        <v>37</v>
      </c>
      <c r="AJ58" t="s" s="31">
        <v>38</v>
      </c>
      <c r="AK58" t="s" s="31">
        <v>39</v>
      </c>
      <c r="AL58" t="s" s="31">
        <v>40</v>
      </c>
      <c r="AM58" t="s" s="31">
        <v>37</v>
      </c>
      <c r="AN58" t="s" s="31">
        <v>38</v>
      </c>
      <c r="AO58" t="s" s="31">
        <v>39</v>
      </c>
      <c r="AP58" t="s" s="31">
        <v>40</v>
      </c>
    </row>
    <row r="59" ht="20.05" customHeight="1">
      <c r="A59" s="29"/>
      <c r="B59" t="s" s="32">
        <v>19</v>
      </c>
      <c r="C59" s="33">
        <v>137</v>
      </c>
      <c r="D59" s="33">
        <v>0.214008</v>
      </c>
      <c r="E59" s="33">
        <v>73</v>
      </c>
      <c r="F59" s="33">
        <f>C59-E59</f>
        <v>64</v>
      </c>
      <c r="G59" s="33">
        <v>132</v>
      </c>
      <c r="H59" s="33">
        <v>0.175706</v>
      </c>
      <c r="I59" s="33">
        <v>66</v>
      </c>
      <c r="J59" s="33">
        <f>G59-I59</f>
        <v>66</v>
      </c>
      <c r="K59" s="33">
        <v>124</v>
      </c>
      <c r="L59" s="33">
        <v>0.249394</v>
      </c>
      <c r="M59" s="33">
        <v>62</v>
      </c>
      <c r="N59" s="33">
        <f>K59-M59</f>
        <v>62</v>
      </c>
      <c r="O59" s="33">
        <v>137</v>
      </c>
      <c r="P59" s="33">
        <v>0.184786</v>
      </c>
      <c r="Q59" s="33">
        <v>71</v>
      </c>
      <c r="R59" s="33">
        <f>O59-Q59</f>
        <v>66</v>
      </c>
      <c r="S59" s="33">
        <v>134</v>
      </c>
      <c r="T59" s="33">
        <v>0.18552</v>
      </c>
      <c r="U59" s="33">
        <v>75</v>
      </c>
      <c r="V59" s="33">
        <f>S59-U59</f>
        <v>59</v>
      </c>
      <c r="W59" s="33">
        <v>140</v>
      </c>
      <c r="X59" s="33">
        <v>0.189591</v>
      </c>
      <c r="Y59" s="33">
        <v>76</v>
      </c>
      <c r="Z59" s="33">
        <f>W59-Y59</f>
        <v>64</v>
      </c>
      <c r="AA59" s="33">
        <v>137</v>
      </c>
      <c r="AB59" s="33">
        <v>0.192694</v>
      </c>
      <c r="AC59" s="33">
        <v>73</v>
      </c>
      <c r="AD59" s="33">
        <f>AA59-AC59</f>
        <v>64</v>
      </c>
      <c r="AE59" s="33">
        <v>148</v>
      </c>
      <c r="AF59" s="33">
        <v>0.203751</v>
      </c>
      <c r="AG59" s="33">
        <v>81</v>
      </c>
      <c r="AH59" s="33">
        <f>AE59-AG59</f>
        <v>67</v>
      </c>
      <c r="AI59" s="33">
        <v>159</v>
      </c>
      <c r="AJ59" s="33">
        <v>0.199397</v>
      </c>
      <c r="AK59" s="33">
        <v>79</v>
      </c>
      <c r="AL59" s="33">
        <f>AI59-AK59</f>
        <v>80</v>
      </c>
      <c r="AM59" s="34">
        <f>FLOOR(((C59+G59+K59+O59+S59+W59+AA59+AE59+AI59)/9),1)</f>
        <v>138</v>
      </c>
      <c r="AN59" s="35">
        <f>(D59+H59+L59+P59+T59+X59+AB59+AF59+AJ59)/9</f>
        <v>0.199427444444444</v>
      </c>
      <c r="AO59" s="34">
        <f>FLOOR(((E59+I59+M59+Q59+U59+Y59+AC59+AG59+AK59)/9),1)</f>
        <v>72</v>
      </c>
      <c r="AP59" s="34">
        <f>FLOOR(((F59+J59+N59+R59+V59+Z59+AD59+AH59+AL59)/9),1)</f>
        <v>65</v>
      </c>
    </row>
    <row r="60" ht="20.05" customHeight="1">
      <c r="A60" s="29"/>
      <c r="B60" t="s" s="32">
        <v>41</v>
      </c>
      <c r="C60" s="33">
        <v>138</v>
      </c>
      <c r="D60" s="33">
        <v>0.211959</v>
      </c>
      <c r="E60" s="33">
        <v>52</v>
      </c>
      <c r="F60" s="33">
        <f>C60-E60</f>
        <v>86</v>
      </c>
      <c r="G60" s="33">
        <v>132</v>
      </c>
      <c r="H60" s="33">
        <v>0.16098</v>
      </c>
      <c r="I60" s="33">
        <v>54</v>
      </c>
      <c r="J60" s="33">
        <f>G60-I60</f>
        <v>78</v>
      </c>
      <c r="K60" s="33">
        <v>124</v>
      </c>
      <c r="L60" s="33">
        <v>0.161744</v>
      </c>
      <c r="M60" s="33">
        <v>48</v>
      </c>
      <c r="N60" s="33">
        <f>K60-M60</f>
        <v>76</v>
      </c>
      <c r="O60" s="33">
        <v>137</v>
      </c>
      <c r="P60" s="33">
        <v>0.177439</v>
      </c>
      <c r="Q60" s="33">
        <v>52</v>
      </c>
      <c r="R60" s="33">
        <f>O60-Q60</f>
        <v>85</v>
      </c>
      <c r="S60" s="33">
        <v>134</v>
      </c>
      <c r="T60" s="33">
        <v>0.178077</v>
      </c>
      <c r="U60" s="33">
        <v>65</v>
      </c>
      <c r="V60" s="33">
        <f>S60-U60</f>
        <v>69</v>
      </c>
      <c r="W60" s="33">
        <v>140</v>
      </c>
      <c r="X60" s="33">
        <v>0.201762</v>
      </c>
      <c r="Y60" s="33">
        <v>66</v>
      </c>
      <c r="Z60" s="33">
        <f>W60-Y60</f>
        <v>74</v>
      </c>
      <c r="AA60" s="33">
        <v>137</v>
      </c>
      <c r="AB60" s="33">
        <v>0.178367</v>
      </c>
      <c r="AC60" s="33">
        <v>61</v>
      </c>
      <c r="AD60" s="33">
        <f>AA60-AC60</f>
        <v>76</v>
      </c>
      <c r="AE60" s="33">
        <v>148</v>
      </c>
      <c r="AF60" s="33">
        <v>0.202361</v>
      </c>
      <c r="AG60" s="33">
        <v>78</v>
      </c>
      <c r="AH60" s="33">
        <f>AE60-AG60</f>
        <v>70</v>
      </c>
      <c r="AI60" s="33">
        <v>159</v>
      </c>
      <c r="AJ60" s="33">
        <v>0.192731</v>
      </c>
      <c r="AK60" s="33">
        <v>71</v>
      </c>
      <c r="AL60" s="33">
        <f>AI60-AK60</f>
        <v>88</v>
      </c>
      <c r="AM60" s="34">
        <f>FLOOR(((C60+G60+K60+O60+S60+W60+AA60+AE60+AI60)/9),1)</f>
        <v>138</v>
      </c>
      <c r="AN60" s="35">
        <f>(D60+H60+L60+P60+T60+X60+AB60+AF60+AJ60)/9</f>
        <v>0.185046666666667</v>
      </c>
      <c r="AO60" s="34">
        <f>FLOOR(((E60+I60+M60+Q60+U60+Y60+AC60+AG60+AK60)/9),1)</f>
        <v>60</v>
      </c>
      <c r="AP60" s="34">
        <f>FLOOR(((F60+J60+N60+R60+V60+Z60+AD60+AH60+AL60)/9),1)</f>
        <v>78</v>
      </c>
    </row>
    <row r="61" ht="20.05" customHeight="1">
      <c r="A61" s="29"/>
      <c r="B61" t="s" s="32">
        <v>20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ht="20.05" customHeight="1">
      <c r="A62" s="29"/>
      <c r="B62" t="s" s="32">
        <v>42</v>
      </c>
      <c r="C62" s="33">
        <v>137</v>
      </c>
      <c r="D62" s="33">
        <v>0.194045</v>
      </c>
      <c r="E62" s="33">
        <v>73</v>
      </c>
      <c r="F62" s="33">
        <f>C62-E62</f>
        <v>64</v>
      </c>
      <c r="G62" s="33">
        <v>131</v>
      </c>
      <c r="H62" s="33">
        <v>0.17233</v>
      </c>
      <c r="I62" s="33">
        <v>59</v>
      </c>
      <c r="J62" s="33">
        <f>G62-I62</f>
        <v>72</v>
      </c>
      <c r="K62" s="33">
        <v>123</v>
      </c>
      <c r="L62" s="33">
        <v>0.140241</v>
      </c>
      <c r="M62" s="33">
        <v>58</v>
      </c>
      <c r="N62" s="33">
        <f>K62-M62</f>
        <v>65</v>
      </c>
      <c r="O62" s="33">
        <v>136</v>
      </c>
      <c r="P62" s="33">
        <v>0.192647</v>
      </c>
      <c r="Q62" s="33">
        <v>70</v>
      </c>
      <c r="R62" s="33">
        <f>O62-Q62</f>
        <v>66</v>
      </c>
      <c r="S62" s="33">
        <v>133</v>
      </c>
      <c r="T62" s="33">
        <v>0.171549</v>
      </c>
      <c r="U62" s="33">
        <v>70</v>
      </c>
      <c r="V62" s="33">
        <f>S62-U62</f>
        <v>63</v>
      </c>
      <c r="W62" s="33">
        <v>139</v>
      </c>
      <c r="X62" s="33">
        <v>0.175372</v>
      </c>
      <c r="Y62" s="33">
        <v>81</v>
      </c>
      <c r="Z62" s="33">
        <f>W62-Y62</f>
        <v>58</v>
      </c>
      <c r="AA62" s="33">
        <v>135</v>
      </c>
      <c r="AB62" s="33">
        <v>0.176967</v>
      </c>
      <c r="AC62" s="33">
        <v>71</v>
      </c>
      <c r="AD62" s="33">
        <f>AA62-AC62</f>
        <v>64</v>
      </c>
      <c r="AE62" s="33">
        <v>147</v>
      </c>
      <c r="AF62" s="33">
        <v>0.190002</v>
      </c>
      <c r="AG62" s="33">
        <v>82</v>
      </c>
      <c r="AH62" s="33">
        <f>AE62-AG62</f>
        <v>65</v>
      </c>
      <c r="AI62" s="33">
        <v>158</v>
      </c>
      <c r="AJ62" s="33">
        <v>0.183302</v>
      </c>
      <c r="AK62" s="33">
        <v>79</v>
      </c>
      <c r="AL62" s="33">
        <f>AI62-AK62</f>
        <v>79</v>
      </c>
      <c r="AM62" s="34">
        <f>FLOOR(((C62+G62+K62+O62+S62+W62+AA62+AE62+AI62)/9),1)</f>
        <v>137</v>
      </c>
      <c r="AN62" s="35">
        <f>(D62+H62+L62+P62+T62+X62+AB62+AF62+AJ62)/9</f>
        <v>0.177383888888889</v>
      </c>
      <c r="AO62" s="34">
        <f>FLOOR(((E62+I62+M62+Q62+U62+Y62+AC62+AG62+AK62)/9),1)</f>
        <v>71</v>
      </c>
      <c r="AP62" s="34">
        <f>FLOOR(((F62+J62+N62+R62+V62+Z62+AD62+AH62+AL62)/9),1)</f>
        <v>66</v>
      </c>
    </row>
    <row r="63" ht="20.05" customHeight="1">
      <c r="A63" s="29"/>
      <c r="B63" t="s" s="32">
        <v>21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ht="20.05" customHeight="1">
      <c r="A64" s="29"/>
      <c r="B64" t="s" s="32">
        <v>22</v>
      </c>
      <c r="C64" s="33">
        <v>138</v>
      </c>
      <c r="D64" s="33">
        <v>0.253382</v>
      </c>
      <c r="E64" s="33">
        <v>56</v>
      </c>
      <c r="F64" s="33">
        <f>C64-E64</f>
        <v>82</v>
      </c>
      <c r="G64" s="33">
        <v>132</v>
      </c>
      <c r="H64" s="33">
        <v>0.181079</v>
      </c>
      <c r="I64" s="33">
        <v>51</v>
      </c>
      <c r="J64" s="33">
        <f>G64-I64</f>
        <v>81</v>
      </c>
      <c r="K64" s="33">
        <v>124</v>
      </c>
      <c r="L64" s="33">
        <v>0.204561</v>
      </c>
      <c r="M64" s="33">
        <v>39</v>
      </c>
      <c r="N64" s="33">
        <f>K64-M64</f>
        <v>85</v>
      </c>
      <c r="O64" s="33">
        <v>137</v>
      </c>
      <c r="P64" s="33">
        <v>0.219224</v>
      </c>
      <c r="Q64" s="33">
        <v>44</v>
      </c>
      <c r="R64" s="33">
        <f>O64-Q64</f>
        <v>93</v>
      </c>
      <c r="S64" s="33">
        <v>134</v>
      </c>
      <c r="T64" s="33">
        <v>0.222789</v>
      </c>
      <c r="U64" s="33">
        <v>44</v>
      </c>
      <c r="V64" s="33">
        <f>S64-U64</f>
        <v>90</v>
      </c>
      <c r="W64" s="33">
        <v>140</v>
      </c>
      <c r="X64" s="33">
        <v>0.211955</v>
      </c>
      <c r="Y64" s="33">
        <v>59</v>
      </c>
      <c r="Z64" s="33">
        <f>W64-Y64</f>
        <v>81</v>
      </c>
      <c r="AA64" s="33">
        <v>137</v>
      </c>
      <c r="AB64" s="33">
        <v>0.22909</v>
      </c>
      <c r="AC64" s="33">
        <v>55</v>
      </c>
      <c r="AD64" s="33">
        <f>AA64-AC64</f>
        <v>82</v>
      </c>
      <c r="AE64" s="33">
        <v>148</v>
      </c>
      <c r="AF64" s="33">
        <v>0.242976</v>
      </c>
      <c r="AG64" s="33">
        <v>46</v>
      </c>
      <c r="AH64" s="33">
        <f>AE64-AG64</f>
        <v>102</v>
      </c>
      <c r="AI64" s="33">
        <v>159</v>
      </c>
      <c r="AJ64" s="33">
        <v>0.24794</v>
      </c>
      <c r="AK64" s="33">
        <v>55</v>
      </c>
      <c r="AL64" s="33">
        <f>AI64-AK64</f>
        <v>104</v>
      </c>
      <c r="AM64" s="34">
        <f>FLOOR(((C64+G64+K64+O64+S64+W64+AA64+AE64+AI64)/9),1)</f>
        <v>138</v>
      </c>
      <c r="AN64" s="35">
        <f>(D64+H64+L64+P64+T64+X64+AB64+AF64+AJ64)/9</f>
        <v>0.223666222222222</v>
      </c>
      <c r="AO64" s="34">
        <f>FLOOR(((E64+I64+M64+Q64+U64+Y64+AC64+AG64+AK64)/9),1)</f>
        <v>49</v>
      </c>
      <c r="AP64" s="34">
        <f>FLOOR(((F64+J64+N64+R64+V64+Z64+AD64+AH64+AL64)/9),1)</f>
        <v>88</v>
      </c>
    </row>
  </sheetData>
  <mergeCells count="85">
    <mergeCell ref="A1:AP1"/>
    <mergeCell ref="B3:B4"/>
    <mergeCell ref="B12:B13"/>
    <mergeCell ref="B21:B22"/>
    <mergeCell ref="B30:B31"/>
    <mergeCell ref="B39:B40"/>
    <mergeCell ref="B48:B49"/>
    <mergeCell ref="B57:B58"/>
    <mergeCell ref="AI3:AL3"/>
    <mergeCell ref="AE3:AH3"/>
    <mergeCell ref="AA3:AD3"/>
    <mergeCell ref="W3:Z3"/>
    <mergeCell ref="S3:V3"/>
    <mergeCell ref="O3:R3"/>
    <mergeCell ref="K3:N3"/>
    <mergeCell ref="G3:J3"/>
    <mergeCell ref="C3:F3"/>
    <mergeCell ref="AM3:AP3"/>
    <mergeCell ref="AI12:AL12"/>
    <mergeCell ref="AE12:AH12"/>
    <mergeCell ref="AA12:AD12"/>
    <mergeCell ref="W12:Z12"/>
    <mergeCell ref="S12:V12"/>
    <mergeCell ref="O12:R12"/>
    <mergeCell ref="K12:N12"/>
    <mergeCell ref="G12:J12"/>
    <mergeCell ref="C12:F12"/>
    <mergeCell ref="AM12:AP12"/>
    <mergeCell ref="AI21:AL21"/>
    <mergeCell ref="AE21:AH21"/>
    <mergeCell ref="AA21:AD21"/>
    <mergeCell ref="W21:Z21"/>
    <mergeCell ref="S21:V21"/>
    <mergeCell ref="O21:R21"/>
    <mergeCell ref="K21:N21"/>
    <mergeCell ref="G21:J21"/>
    <mergeCell ref="C21:F21"/>
    <mergeCell ref="AM21:AP21"/>
    <mergeCell ref="AI30:AL30"/>
    <mergeCell ref="AE30:AH30"/>
    <mergeCell ref="AA30:AD30"/>
    <mergeCell ref="W30:Z30"/>
    <mergeCell ref="S30:V30"/>
    <mergeCell ref="O30:R30"/>
    <mergeCell ref="K30:N30"/>
    <mergeCell ref="G30:J30"/>
    <mergeCell ref="C30:F30"/>
    <mergeCell ref="AM30:AP30"/>
    <mergeCell ref="AI39:AL39"/>
    <mergeCell ref="AE39:AH39"/>
    <mergeCell ref="AA39:AD39"/>
    <mergeCell ref="W39:Z39"/>
    <mergeCell ref="S39:V39"/>
    <mergeCell ref="O39:R39"/>
    <mergeCell ref="K39:N39"/>
    <mergeCell ref="G39:J39"/>
    <mergeCell ref="C39:F39"/>
    <mergeCell ref="AM39:AP39"/>
    <mergeCell ref="AI48:AL48"/>
    <mergeCell ref="AE48:AH48"/>
    <mergeCell ref="AA48:AD48"/>
    <mergeCell ref="W48:Z48"/>
    <mergeCell ref="S48:V48"/>
    <mergeCell ref="O48:R48"/>
    <mergeCell ref="K48:N48"/>
    <mergeCell ref="G48:J48"/>
    <mergeCell ref="C48:F48"/>
    <mergeCell ref="AM48:AP48"/>
    <mergeCell ref="AI57:AL57"/>
    <mergeCell ref="AE57:AH57"/>
    <mergeCell ref="AA57:AD57"/>
    <mergeCell ref="W57:Z57"/>
    <mergeCell ref="S57:V57"/>
    <mergeCell ref="O57:R57"/>
    <mergeCell ref="K57:N57"/>
    <mergeCell ref="G57:J57"/>
    <mergeCell ref="C57:F57"/>
    <mergeCell ref="AM57:AP57"/>
    <mergeCell ref="A3:A10"/>
    <mergeCell ref="A12:A19"/>
    <mergeCell ref="A21:A28"/>
    <mergeCell ref="A30:A37"/>
    <mergeCell ref="A39:A46"/>
    <mergeCell ref="A48:A55"/>
    <mergeCell ref="A57:A6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N6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8516" style="41" customWidth="1"/>
    <col min="2" max="2" width="9.35156" style="41" customWidth="1"/>
    <col min="3" max="31" width="8.17188" style="41" customWidth="1"/>
    <col min="32" max="32" width="9.17188" style="41" customWidth="1"/>
    <col min="33" max="33" width="9.67188" style="41" customWidth="1"/>
    <col min="34" max="34" width="8.85156" style="41" customWidth="1"/>
    <col min="35" max="35" width="9.17188" style="41" customWidth="1"/>
    <col min="36" max="36" width="9.67188" style="41" customWidth="1"/>
    <col min="37" max="37" width="8.85156" style="41" customWidth="1"/>
    <col min="38" max="38" width="8.82812" style="41" customWidth="1"/>
    <col min="39" max="40" width="8.85156" style="41" customWidth="1"/>
    <col min="41" max="16384" width="16.3516" style="41" customWidth="1"/>
  </cols>
  <sheetData>
    <row r="1" ht="27.65" customHeight="1">
      <c r="A1" t="s" s="2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20.25" customHeight="1">
      <c r="A2" t="s" s="23">
        <v>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ht="20.25" customHeight="1">
      <c r="A3" t="s" s="25">
        <v>25</v>
      </c>
      <c r="B3" t="s" s="26">
        <v>26</v>
      </c>
      <c r="C3" t="s" s="27">
        <v>2</v>
      </c>
      <c r="D3" s="28"/>
      <c r="E3" t="s" s="27">
        <v>3</v>
      </c>
      <c r="F3" s="28"/>
      <c r="G3" s="28"/>
      <c r="H3" t="s" s="27">
        <v>4</v>
      </c>
      <c r="I3" s="28"/>
      <c r="J3" s="28"/>
      <c r="K3" t="s" s="27">
        <v>5</v>
      </c>
      <c r="L3" s="28"/>
      <c r="M3" s="28"/>
      <c r="N3" t="s" s="27">
        <v>6</v>
      </c>
      <c r="O3" s="28"/>
      <c r="P3" s="28"/>
      <c r="Q3" t="s" s="27">
        <v>7</v>
      </c>
      <c r="R3" s="28"/>
      <c r="S3" s="28"/>
      <c r="T3" t="s" s="27">
        <v>8</v>
      </c>
      <c r="U3" s="28"/>
      <c r="V3" s="28"/>
      <c r="W3" t="s" s="27">
        <v>9</v>
      </c>
      <c r="X3" s="28"/>
      <c r="Y3" s="28"/>
      <c r="Z3" t="s" s="27">
        <v>10</v>
      </c>
      <c r="AA3" s="28"/>
      <c r="AB3" s="28"/>
      <c r="AC3" t="s" s="27">
        <v>11</v>
      </c>
      <c r="AD3" s="28"/>
      <c r="AE3" s="28"/>
      <c r="AF3" t="s" s="27">
        <v>36</v>
      </c>
      <c r="AG3" s="28"/>
      <c r="AH3" s="28"/>
      <c r="AI3" t="s" s="27">
        <v>43</v>
      </c>
      <c r="AJ3" s="28"/>
      <c r="AK3" s="28"/>
      <c r="AL3" t="s" s="42">
        <v>44</v>
      </c>
      <c r="AM3" t="s" s="42">
        <v>45</v>
      </c>
      <c r="AN3" t="s" s="42">
        <v>46</v>
      </c>
    </row>
    <row r="4" ht="32.05" customHeight="1">
      <c r="A4" s="29"/>
      <c r="B4" s="30"/>
      <c r="C4" t="s" s="31">
        <v>47</v>
      </c>
      <c r="D4" t="s" s="31">
        <v>48</v>
      </c>
      <c r="E4" t="s" s="31">
        <v>47</v>
      </c>
      <c r="F4" t="s" s="31">
        <v>48</v>
      </c>
      <c r="G4" t="s" s="31">
        <v>49</v>
      </c>
      <c r="H4" t="s" s="31">
        <v>47</v>
      </c>
      <c r="I4" t="s" s="31">
        <v>48</v>
      </c>
      <c r="J4" t="s" s="31">
        <v>49</v>
      </c>
      <c r="K4" t="s" s="31">
        <v>47</v>
      </c>
      <c r="L4" t="s" s="31">
        <v>48</v>
      </c>
      <c r="M4" t="s" s="31">
        <v>49</v>
      </c>
      <c r="N4" t="s" s="31">
        <v>47</v>
      </c>
      <c r="O4" t="s" s="31">
        <v>48</v>
      </c>
      <c r="P4" t="s" s="31">
        <v>49</v>
      </c>
      <c r="Q4" t="s" s="31">
        <v>47</v>
      </c>
      <c r="R4" t="s" s="31">
        <v>48</v>
      </c>
      <c r="S4" t="s" s="31">
        <v>49</v>
      </c>
      <c r="T4" t="s" s="31">
        <v>47</v>
      </c>
      <c r="U4" t="s" s="31">
        <v>48</v>
      </c>
      <c r="V4" t="s" s="31">
        <v>49</v>
      </c>
      <c r="W4" t="s" s="31">
        <v>47</v>
      </c>
      <c r="X4" t="s" s="31">
        <v>48</v>
      </c>
      <c r="Y4" t="s" s="31">
        <v>49</v>
      </c>
      <c r="Z4" t="s" s="31">
        <v>47</v>
      </c>
      <c r="AA4" t="s" s="31">
        <v>48</v>
      </c>
      <c r="AB4" t="s" s="31">
        <v>49</v>
      </c>
      <c r="AC4" t="s" s="31">
        <v>47</v>
      </c>
      <c r="AD4" t="s" s="31">
        <v>48</v>
      </c>
      <c r="AE4" t="s" s="31">
        <v>49</v>
      </c>
      <c r="AF4" t="s" s="31">
        <v>50</v>
      </c>
      <c r="AG4" t="s" s="31">
        <v>51</v>
      </c>
      <c r="AH4" t="s" s="31">
        <v>52</v>
      </c>
      <c r="AI4" t="s" s="31">
        <v>50</v>
      </c>
      <c r="AJ4" t="s" s="31">
        <v>51</v>
      </c>
      <c r="AK4" t="s" s="31">
        <v>52</v>
      </c>
      <c r="AL4" s="37"/>
      <c r="AM4" s="37"/>
      <c r="AN4" s="37"/>
    </row>
    <row r="5" ht="20.05" customHeight="1">
      <c r="A5" s="29"/>
      <c r="B5" t="s" s="32">
        <v>19</v>
      </c>
      <c r="C5" s="33">
        <v>11.6735</v>
      </c>
      <c r="D5" s="33">
        <v>2.05428</v>
      </c>
      <c r="E5" s="33">
        <v>7.77202</v>
      </c>
      <c r="F5" s="33">
        <v>1.36159</v>
      </c>
      <c r="G5" s="33">
        <v>0.186575</v>
      </c>
      <c r="H5" s="33">
        <v>9.18844</v>
      </c>
      <c r="I5" s="33">
        <v>1.54223</v>
      </c>
      <c r="J5" s="33">
        <v>0.168906</v>
      </c>
      <c r="K5" s="33">
        <v>8.58934</v>
      </c>
      <c r="L5" s="33">
        <v>1.35706</v>
      </c>
      <c r="M5" s="33">
        <v>0.184923</v>
      </c>
      <c r="N5" s="33">
        <v>9.438639999999999</v>
      </c>
      <c r="O5" s="33">
        <v>1.37444</v>
      </c>
      <c r="P5" s="33">
        <v>0.147631</v>
      </c>
      <c r="Q5" s="33">
        <v>8.28054</v>
      </c>
      <c r="R5" s="33">
        <v>1.34859</v>
      </c>
      <c r="S5" s="33">
        <v>0.134972</v>
      </c>
      <c r="T5" s="33">
        <v>7.96299</v>
      </c>
      <c r="U5" s="33">
        <v>1.2225</v>
      </c>
      <c r="V5" s="33">
        <v>0.125257</v>
      </c>
      <c r="W5" s="33">
        <v>7.74921</v>
      </c>
      <c r="X5" s="33">
        <v>1.28889</v>
      </c>
      <c r="Y5" s="33">
        <v>0.160343</v>
      </c>
      <c r="Z5" s="33">
        <v>7.79279</v>
      </c>
      <c r="AA5" s="33">
        <v>1.17938</v>
      </c>
      <c r="AB5" s="33">
        <v>0.180106</v>
      </c>
      <c r="AC5" s="33">
        <v>7.39948</v>
      </c>
      <c r="AD5" s="33">
        <v>1.24319</v>
      </c>
      <c r="AE5" s="33">
        <v>0.154944</v>
      </c>
      <c r="AF5" s="38">
        <f>(C5+E5+H5+K5+N5+Q5+T5+W5+Z5+AC5)/10</f>
        <v>8.584695</v>
      </c>
      <c r="AG5" s="38">
        <f>(D5+F5+I5+L5+O5+R5+U5+X5+AA5+AD5)/10</f>
        <v>1.397215</v>
      </c>
      <c r="AH5" s="38">
        <f>(G5+J5+M5+P5+S5+V5+Y5+AB5+AE5)/9</f>
        <v>0.160406333333333</v>
      </c>
      <c r="AI5" s="38">
        <f>MEDIAN(C5,E5,H5,K5,N5,Q5,T5,W5,Z5,AC5)</f>
        <v>8.121765</v>
      </c>
      <c r="AJ5" s="38">
        <f>MEDIAN(D5,F5,I5,L5,O5,R5,U5,X5,AA5,AD5)</f>
        <v>1.352825</v>
      </c>
      <c r="AK5" s="38">
        <f>MEDIAN(G5,J5,M5,P5,S5,V5,Y5,AB5,AE5)</f>
        <v>0.160343</v>
      </c>
      <c r="AL5" s="38">
        <f>AF5+AG5+AH5</f>
        <v>10.1423163333333</v>
      </c>
      <c r="AM5" s="38">
        <f>AI5+AJ5+AK5</f>
        <v>9.634933</v>
      </c>
      <c r="AN5" s="43">
        <v>7</v>
      </c>
    </row>
    <row r="6" ht="20.05" customHeight="1">
      <c r="A6" s="29"/>
      <c r="B6" t="s" s="32">
        <v>41</v>
      </c>
      <c r="C6" s="33">
        <v>11.0981</v>
      </c>
      <c r="D6" s="33">
        <v>1.32383</v>
      </c>
      <c r="E6" s="33">
        <v>6.98731</v>
      </c>
      <c r="F6" s="33">
        <v>0.406753</v>
      </c>
      <c r="G6" s="33">
        <v>0.208325</v>
      </c>
      <c r="H6" s="33">
        <v>8.29299</v>
      </c>
      <c r="I6" s="33">
        <v>0.513262</v>
      </c>
      <c r="J6" s="33">
        <v>0.152142</v>
      </c>
      <c r="K6" s="33">
        <v>7.40971</v>
      </c>
      <c r="L6" s="33">
        <v>0.444176</v>
      </c>
      <c r="M6" s="33">
        <v>0.141679</v>
      </c>
      <c r="N6" s="33">
        <v>8.46719</v>
      </c>
      <c r="O6" s="33">
        <v>0.5496450000000001</v>
      </c>
      <c r="P6" s="33">
        <v>0.151443</v>
      </c>
      <c r="Q6" s="33">
        <v>7.71266</v>
      </c>
      <c r="R6" s="33">
        <v>0.4785</v>
      </c>
      <c r="S6" s="33">
        <v>0.199511</v>
      </c>
      <c r="T6" s="33">
        <v>8.644539999999999</v>
      </c>
      <c r="U6" s="33">
        <v>0.465736</v>
      </c>
      <c r="V6" s="33">
        <v>0.160616</v>
      </c>
      <c r="W6" s="33">
        <v>9.26919</v>
      </c>
      <c r="X6" s="33">
        <v>0.747796</v>
      </c>
      <c r="Y6" s="33">
        <v>0.182024</v>
      </c>
      <c r="Z6" s="33">
        <v>8.85886</v>
      </c>
      <c r="AA6" s="33">
        <v>0.703052</v>
      </c>
      <c r="AB6" s="33">
        <v>0.208022</v>
      </c>
      <c r="AC6" s="33">
        <v>8.7309</v>
      </c>
      <c r="AD6" s="33">
        <v>0.432889</v>
      </c>
      <c r="AE6" s="33">
        <v>0.113553</v>
      </c>
      <c r="AF6" s="38">
        <f>(C6+E6+H6+K6+N6+Q6+T6+W6+Z6+AC6)/10</f>
        <v>8.547145</v>
      </c>
      <c r="AG6" s="38">
        <f>(D6+F6+I6+L6+O6+R6+U6+X6+AA6+AD6)/10</f>
        <v>0.6065639</v>
      </c>
      <c r="AH6" s="38">
        <f>(G6+J6+M6+P6+S6+V6+Y6+AB6+AE6)/9</f>
        <v>0.168590555555556</v>
      </c>
      <c r="AI6" s="38">
        <f>MEDIAN(C6,E6,H6,K6,N6,Q6,T6,W6,Z6,AC6)</f>
        <v>8.555865000000001</v>
      </c>
      <c r="AJ6" s="38">
        <f>MEDIAN(D6,F6,I6,L6,O6,R6,U6,X6,AA6,AD6)</f>
        <v>0.495881</v>
      </c>
      <c r="AK6" s="38">
        <f>MEDIAN(G6,J6,M6,P6,S6,V6,Y6,AB6,AE6)</f>
        <v>0.160616</v>
      </c>
      <c r="AL6" s="38">
        <f>AF6+AG6+AH6</f>
        <v>9.32229945555556</v>
      </c>
      <c r="AM6" s="44">
        <f>AI6+AJ6+AK6</f>
        <v>9.212362000000001</v>
      </c>
      <c r="AN6" s="43">
        <v>6</v>
      </c>
    </row>
    <row r="7" ht="20.05" customHeight="1">
      <c r="A7" s="29"/>
      <c r="B7" t="s" s="32">
        <v>20</v>
      </c>
      <c r="C7" s="33">
        <v>12.1099</v>
      </c>
      <c r="D7" s="33">
        <v>2.7831</v>
      </c>
      <c r="E7" s="33">
        <v>7.08579</v>
      </c>
      <c r="F7" s="33">
        <v>2.42675</v>
      </c>
      <c r="G7" s="33">
        <v>0.167952</v>
      </c>
      <c r="H7" s="33">
        <v>9.06439</v>
      </c>
      <c r="I7" s="33">
        <v>2.91757</v>
      </c>
      <c r="J7" s="33">
        <v>0.155876</v>
      </c>
      <c r="K7" s="33">
        <v>8.18398</v>
      </c>
      <c r="L7" s="33">
        <v>2.678</v>
      </c>
      <c r="M7" s="33">
        <v>0.143061</v>
      </c>
      <c r="N7" s="33">
        <v>6.92728</v>
      </c>
      <c r="O7" s="33">
        <v>2.61494</v>
      </c>
      <c r="P7" s="33">
        <v>0.145067</v>
      </c>
      <c r="Q7" s="33">
        <v>6.82058</v>
      </c>
      <c r="R7" s="33">
        <v>2.63359</v>
      </c>
      <c r="S7" s="33">
        <v>0.174633</v>
      </c>
      <c r="T7" s="33">
        <v>8.321859999999999</v>
      </c>
      <c r="U7" s="33">
        <v>2.59889</v>
      </c>
      <c r="V7" s="33">
        <v>0.176262</v>
      </c>
      <c r="W7" s="33">
        <v>7.5085</v>
      </c>
      <c r="X7" s="33">
        <v>2.48704</v>
      </c>
      <c r="Y7" s="33">
        <v>0.119334</v>
      </c>
      <c r="Z7" s="33">
        <v>7.74415</v>
      </c>
      <c r="AA7" s="33">
        <v>2.61632</v>
      </c>
      <c r="AB7" s="33">
        <v>0.121268</v>
      </c>
      <c r="AC7" s="33">
        <v>8.40034</v>
      </c>
      <c r="AD7" s="33">
        <v>2.62278</v>
      </c>
      <c r="AE7" s="33">
        <v>0.128254</v>
      </c>
      <c r="AF7" s="38">
        <f>(C7+E7+H7+K7+N7+Q7+T7+W7+Z7+AC7)/10</f>
        <v>8.216677000000001</v>
      </c>
      <c r="AG7" s="38">
        <f>(D7+F7+I7+L7+O7+R7+U7+X7+AA7+AD7)/10</f>
        <v>2.637898</v>
      </c>
      <c r="AH7" s="38">
        <f>(G7+J7+M7+P7+S7+V7+Y7+AB7+AE7)/9</f>
        <v>0.147967444444444</v>
      </c>
      <c r="AI7" s="38">
        <f>MEDIAN(C7,E7,H7,K7,N7,Q7,T7,W7,Z7,AC7)</f>
        <v>7.964065</v>
      </c>
      <c r="AJ7" s="38">
        <f>MEDIAN(D7,F7,I7,L7,O7,R7,U7,X7,AA7,AD7)</f>
        <v>2.61955</v>
      </c>
      <c r="AK7" s="38">
        <f>MEDIAN(G7,J7,M7,P7,S7,V7,Y7,AB7,AE7)</f>
        <v>0.145067</v>
      </c>
      <c r="AL7" s="38">
        <f>AF7+AG7+AH7</f>
        <v>11.0025424444444</v>
      </c>
      <c r="AM7" s="38">
        <f>AI7+AJ7+AK7</f>
        <v>10.728682</v>
      </c>
      <c r="AN7" s="43">
        <v>8</v>
      </c>
    </row>
    <row r="8" ht="20.05" customHeight="1">
      <c r="A8" s="29"/>
      <c r="B8" t="s" s="32">
        <v>42</v>
      </c>
      <c r="C8" s="33">
        <v>12.9427</v>
      </c>
      <c r="D8" s="33">
        <v>23.7117</v>
      </c>
      <c r="E8" s="33">
        <v>7.42082</v>
      </c>
      <c r="F8" s="33">
        <v>19.8995</v>
      </c>
      <c r="G8" s="33">
        <v>0.197184</v>
      </c>
      <c r="H8" s="33">
        <v>8.305160000000001</v>
      </c>
      <c r="I8" s="33">
        <v>22.0646</v>
      </c>
      <c r="J8" s="33">
        <v>0.191118</v>
      </c>
      <c r="K8" s="33">
        <v>7.65591</v>
      </c>
      <c r="L8" s="33">
        <v>19.6776</v>
      </c>
      <c r="M8" s="33">
        <v>0.182536</v>
      </c>
      <c r="N8" s="33">
        <v>8.20256</v>
      </c>
      <c r="O8" s="33">
        <v>19.9936</v>
      </c>
      <c r="P8" s="33">
        <v>0.146141</v>
      </c>
      <c r="Q8" s="33">
        <v>7.20206</v>
      </c>
      <c r="R8" s="33">
        <v>21.7336</v>
      </c>
      <c r="S8" s="33">
        <v>0.126531</v>
      </c>
      <c r="T8" s="33">
        <v>7.50845</v>
      </c>
      <c r="U8" s="33">
        <v>20.7022</v>
      </c>
      <c r="V8" s="33">
        <v>0.155019</v>
      </c>
      <c r="W8" s="33">
        <v>8.7988</v>
      </c>
      <c r="X8" s="33">
        <v>21.2851</v>
      </c>
      <c r="Y8" s="33">
        <v>0.157232</v>
      </c>
      <c r="Z8" s="33">
        <v>7.45051</v>
      </c>
      <c r="AA8" s="33">
        <v>19.086</v>
      </c>
      <c r="AB8" s="33">
        <v>0.163452</v>
      </c>
      <c r="AC8" s="33">
        <v>7.97351</v>
      </c>
      <c r="AD8" s="33">
        <v>19.4266</v>
      </c>
      <c r="AE8" s="33">
        <v>0.155737</v>
      </c>
      <c r="AF8" s="38">
        <f>(C8+E8+H8+K8+N8+Q8+T8+W8+Z8+AC8)/10</f>
        <v>8.346048</v>
      </c>
      <c r="AG8" s="38">
        <f>(D8+F8+I8+L8+O8+R8+U8+X8+AA8+AD8)/10</f>
        <v>20.75805</v>
      </c>
      <c r="AH8" s="38">
        <f>(G8+J8+M8+P8+S8+V8+Y8+AB8+AE8)/9</f>
        <v>0.163883333333333</v>
      </c>
      <c r="AI8" s="38">
        <f>MEDIAN(C8,E8,H8,K8,N8,Q8,T8,W8,Z8,AC8)</f>
        <v>7.81471</v>
      </c>
      <c r="AJ8" s="38">
        <f>MEDIAN(D8,F8,I8,L8,O8,R8,U8,X8,AA8,AD8)</f>
        <v>20.3479</v>
      </c>
      <c r="AK8" s="38">
        <f>MEDIAN(G8,J8,M8,P8,S8,V8,Y8,AB8,AE8)</f>
        <v>0.157232</v>
      </c>
      <c r="AL8" s="38">
        <f>AF8+AG8+AH8</f>
        <v>29.2679813333333</v>
      </c>
      <c r="AM8" s="38">
        <f>AI8+AJ8+AK8</f>
        <v>28.319842</v>
      </c>
      <c r="AN8" s="43">
        <v>18</v>
      </c>
    </row>
    <row r="9" ht="20.05" customHeight="1">
      <c r="A9" s="29"/>
      <c r="B9" t="s" s="32">
        <v>21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8"/>
      <c r="AG9" s="38"/>
      <c r="AH9" s="38"/>
      <c r="AI9" s="38"/>
      <c r="AJ9" s="38"/>
      <c r="AK9" s="38"/>
      <c r="AL9" s="38"/>
      <c r="AM9" s="38"/>
      <c r="AN9" s="43"/>
    </row>
    <row r="10" ht="20.05" customHeight="1">
      <c r="A10" s="29"/>
      <c r="B10" t="s" s="32">
        <v>22</v>
      </c>
      <c r="C10" s="33">
        <v>11.4202</v>
      </c>
      <c r="D10" s="33">
        <v>11.5103</v>
      </c>
      <c r="E10" s="33">
        <v>9.349690000000001</v>
      </c>
      <c r="F10" s="33">
        <v>9.01085</v>
      </c>
      <c r="G10" s="33">
        <v>0.215433</v>
      </c>
      <c r="H10" s="33">
        <v>12.3816</v>
      </c>
      <c r="I10" s="33">
        <v>11.8597</v>
      </c>
      <c r="J10" s="33">
        <v>0.227202</v>
      </c>
      <c r="K10" s="33">
        <v>12.1292</v>
      </c>
      <c r="L10" s="33">
        <v>10.4517</v>
      </c>
      <c r="M10" s="33">
        <v>0.184205</v>
      </c>
      <c r="N10" s="33">
        <v>11.7584</v>
      </c>
      <c r="O10" s="33">
        <v>11.0037</v>
      </c>
      <c r="P10" s="33">
        <v>0.164943</v>
      </c>
      <c r="Q10" s="33">
        <v>8.606210000000001</v>
      </c>
      <c r="R10" s="33">
        <v>10.1329</v>
      </c>
      <c r="S10" s="33">
        <v>0.172704</v>
      </c>
      <c r="T10" s="33">
        <v>11.4687</v>
      </c>
      <c r="U10" s="33">
        <v>10.3943</v>
      </c>
      <c r="V10" s="33">
        <v>0.159415</v>
      </c>
      <c r="W10" s="33">
        <v>10.4963</v>
      </c>
      <c r="X10" s="38">
        <v>10.07</v>
      </c>
      <c r="Y10" s="33">
        <v>0.185654</v>
      </c>
      <c r="Z10" s="33">
        <v>11.1035</v>
      </c>
      <c r="AA10" s="33">
        <v>10.4638</v>
      </c>
      <c r="AB10" s="33">
        <v>0.198859</v>
      </c>
      <c r="AC10" s="33">
        <v>10.6749</v>
      </c>
      <c r="AD10" s="33">
        <v>9.44997</v>
      </c>
      <c r="AE10" s="33">
        <v>0.177046</v>
      </c>
      <c r="AF10" s="38">
        <f>(C10+E10+H10+K10+N10+Q10+T10+W10+Z10+AC10)/10</f>
        <v>10.93887</v>
      </c>
      <c r="AG10" s="38">
        <f>(D10+F10+I10+L10+O10+R10+U10+X10+AA10+AD10)/10</f>
        <v>10.434722</v>
      </c>
      <c r="AH10" s="38">
        <f>(G10+J10+M10+P10+S10+V10+Y10+AB10+AE10)/9</f>
        <v>0.187273444444444</v>
      </c>
      <c r="AI10" s="38">
        <f>MEDIAN(C10,E10,H10,K10,N10,Q10,T10,W10,Z10,AC10)</f>
        <v>11.26185</v>
      </c>
      <c r="AJ10" s="38">
        <f>MEDIAN(D10,F10,I10,L10,O10,R10,U10,X10,AA10,AD10)</f>
        <v>10.423</v>
      </c>
      <c r="AK10" s="38">
        <f>MEDIAN(G10,J10,M10,P10,S10,V10,Y10,AB10,AE10)</f>
        <v>0.184205</v>
      </c>
      <c r="AL10" s="38">
        <f>AF10+AG10+AH10</f>
        <v>21.5608654444444</v>
      </c>
      <c r="AM10" s="38">
        <f>AI10+AJ10+AK10</f>
        <v>21.869055</v>
      </c>
      <c r="AN10" s="43">
        <v>15</v>
      </c>
    </row>
    <row r="11" ht="20.05" customHeight="1">
      <c r="A11" s="29"/>
      <c r="B11" s="30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  <c r="AG11" s="38"/>
      <c r="AH11" s="38"/>
      <c r="AI11" s="38"/>
      <c r="AJ11" s="38"/>
      <c r="AK11" s="38"/>
      <c r="AL11" s="38"/>
      <c r="AM11" s="38"/>
      <c r="AN11" s="43"/>
    </row>
    <row r="12" ht="20.05" customHeight="1">
      <c r="A12" t="s" s="39">
        <v>17</v>
      </c>
      <c r="B12" t="s" s="40">
        <v>26</v>
      </c>
      <c r="C12" t="s" s="31">
        <v>2</v>
      </c>
      <c r="D12" s="37"/>
      <c r="E12" t="s" s="31">
        <v>3</v>
      </c>
      <c r="F12" s="37"/>
      <c r="G12" s="37"/>
      <c r="H12" t="s" s="31">
        <v>4</v>
      </c>
      <c r="I12" s="37"/>
      <c r="J12" s="37"/>
      <c r="K12" t="s" s="31">
        <v>5</v>
      </c>
      <c r="L12" s="37"/>
      <c r="M12" s="37"/>
      <c r="N12" t="s" s="31">
        <v>6</v>
      </c>
      <c r="O12" s="37"/>
      <c r="P12" s="37"/>
      <c r="Q12" t="s" s="31">
        <v>7</v>
      </c>
      <c r="R12" s="37"/>
      <c r="S12" s="37"/>
      <c r="T12" t="s" s="31">
        <v>8</v>
      </c>
      <c r="U12" s="37"/>
      <c r="V12" s="37"/>
      <c r="W12" t="s" s="31">
        <v>9</v>
      </c>
      <c r="X12" s="37"/>
      <c r="Y12" s="37"/>
      <c r="Z12" t="s" s="31">
        <v>10</v>
      </c>
      <c r="AA12" s="37"/>
      <c r="AB12" s="37"/>
      <c r="AC12" t="s" s="31">
        <v>11</v>
      </c>
      <c r="AD12" s="37"/>
      <c r="AE12" s="37"/>
      <c r="AF12" t="s" s="31">
        <v>36</v>
      </c>
      <c r="AG12" s="37"/>
      <c r="AH12" s="37"/>
      <c r="AI12" t="s" s="31">
        <v>43</v>
      </c>
      <c r="AJ12" s="37"/>
      <c r="AK12" s="37"/>
      <c r="AL12" t="s" s="45">
        <v>44</v>
      </c>
      <c r="AM12" t="s" s="45">
        <v>45</v>
      </c>
      <c r="AN12" s="43"/>
    </row>
    <row r="13" ht="32.05" customHeight="1">
      <c r="A13" s="29"/>
      <c r="B13" s="30"/>
      <c r="C13" t="s" s="31">
        <v>47</v>
      </c>
      <c r="D13" t="s" s="31">
        <v>48</v>
      </c>
      <c r="E13" t="s" s="31">
        <v>47</v>
      </c>
      <c r="F13" t="s" s="31">
        <v>48</v>
      </c>
      <c r="G13" t="s" s="31">
        <v>49</v>
      </c>
      <c r="H13" t="s" s="31">
        <v>47</v>
      </c>
      <c r="I13" t="s" s="31">
        <v>48</v>
      </c>
      <c r="J13" t="s" s="31">
        <v>49</v>
      </c>
      <c r="K13" t="s" s="31">
        <v>47</v>
      </c>
      <c r="L13" t="s" s="31">
        <v>48</v>
      </c>
      <c r="M13" t="s" s="31">
        <v>49</v>
      </c>
      <c r="N13" t="s" s="31">
        <v>47</v>
      </c>
      <c r="O13" t="s" s="31">
        <v>48</v>
      </c>
      <c r="P13" t="s" s="31">
        <v>49</v>
      </c>
      <c r="Q13" t="s" s="31">
        <v>47</v>
      </c>
      <c r="R13" t="s" s="31">
        <v>48</v>
      </c>
      <c r="S13" t="s" s="31">
        <v>49</v>
      </c>
      <c r="T13" t="s" s="31">
        <v>47</v>
      </c>
      <c r="U13" t="s" s="31">
        <v>48</v>
      </c>
      <c r="V13" t="s" s="31">
        <v>49</v>
      </c>
      <c r="W13" t="s" s="31">
        <v>47</v>
      </c>
      <c r="X13" t="s" s="31">
        <v>48</v>
      </c>
      <c r="Y13" t="s" s="31">
        <v>49</v>
      </c>
      <c r="Z13" t="s" s="31">
        <v>47</v>
      </c>
      <c r="AA13" t="s" s="31">
        <v>48</v>
      </c>
      <c r="AB13" t="s" s="31">
        <v>49</v>
      </c>
      <c r="AC13" t="s" s="31">
        <v>47</v>
      </c>
      <c r="AD13" t="s" s="31">
        <v>48</v>
      </c>
      <c r="AE13" t="s" s="31">
        <v>49</v>
      </c>
      <c r="AF13" t="s" s="31">
        <v>50</v>
      </c>
      <c r="AG13" t="s" s="31">
        <v>51</v>
      </c>
      <c r="AH13" t="s" s="31">
        <v>52</v>
      </c>
      <c r="AI13" t="s" s="31">
        <v>50</v>
      </c>
      <c r="AJ13" t="s" s="31">
        <v>51</v>
      </c>
      <c r="AK13" t="s" s="31">
        <v>52</v>
      </c>
      <c r="AL13" s="37"/>
      <c r="AM13" s="37"/>
      <c r="AN13" s="37"/>
    </row>
    <row r="14" ht="20.05" customHeight="1">
      <c r="A14" s="29"/>
      <c r="B14" t="s" s="32">
        <v>19</v>
      </c>
      <c r="C14" s="33">
        <v>14.4703</v>
      </c>
      <c r="D14" s="33">
        <v>1.22744</v>
      </c>
      <c r="E14" s="33">
        <v>9.223330000000001</v>
      </c>
      <c r="F14" s="33">
        <v>0.395426</v>
      </c>
      <c r="G14" s="33">
        <v>0.076694</v>
      </c>
      <c r="H14" s="33">
        <v>10.6214</v>
      </c>
      <c r="I14" s="33">
        <v>0.456472</v>
      </c>
      <c r="J14" s="33">
        <v>0.040601</v>
      </c>
      <c r="K14" s="33">
        <v>10.3939</v>
      </c>
      <c r="L14" s="33">
        <v>0.449538</v>
      </c>
      <c r="M14" s="33">
        <v>0.040394</v>
      </c>
      <c r="N14" s="33">
        <v>11.3738</v>
      </c>
      <c r="O14" s="33">
        <v>0.539079</v>
      </c>
      <c r="P14" s="33">
        <v>0.054986</v>
      </c>
      <c r="Q14" s="33">
        <v>24.8101</v>
      </c>
      <c r="R14" s="33">
        <v>0.637693</v>
      </c>
      <c r="S14" s="33">
        <v>0.084937</v>
      </c>
      <c r="T14" s="33">
        <v>8.70252</v>
      </c>
      <c r="U14" s="33">
        <v>0.403776</v>
      </c>
      <c r="V14" s="33">
        <v>0.053307</v>
      </c>
      <c r="W14" s="33">
        <v>11.2941</v>
      </c>
      <c r="X14" s="33">
        <v>0.506864</v>
      </c>
      <c r="Y14" s="33">
        <v>0.041429</v>
      </c>
      <c r="Z14" s="33">
        <v>9.37391</v>
      </c>
      <c r="AA14" s="33">
        <v>0.474504</v>
      </c>
      <c r="AB14" s="33">
        <v>0.053322</v>
      </c>
      <c r="AC14" s="33">
        <v>15.0018</v>
      </c>
      <c r="AD14" s="33">
        <v>0.535789</v>
      </c>
      <c r="AE14" s="33">
        <v>0.049207</v>
      </c>
      <c r="AF14" s="38">
        <f>(C14+E14+H14+K14+N14+Q14+T14+W14+Z14+AC14)/10</f>
        <v>12.526516</v>
      </c>
      <c r="AG14" s="38">
        <f>(D14+F14+I14+L14+O14+R14+U14+X14+AA14+AD14)/10</f>
        <v>0.5626581</v>
      </c>
      <c r="AH14" s="38">
        <f>(G14+J14+M14+P14+S14+V14+Y14+AB14+AE14)/9</f>
        <v>0.0549863333333333</v>
      </c>
      <c r="AI14" s="38">
        <f>MEDIAN(C14,E14,H14,K14,N14,Q14,T14,W14,Z14,AC14)</f>
        <v>10.95775</v>
      </c>
      <c r="AJ14" s="38">
        <f>MEDIAN(D14,F14,I14,L14,O14,R14,U14,X14,AA14,AD14)</f>
        <v>0.490684</v>
      </c>
      <c r="AK14" s="38">
        <f>MEDIAN(G14,J14,M14,P14,S14,V14,Y14,AB14,AE14)</f>
        <v>0.053307</v>
      </c>
      <c r="AL14" s="38">
        <f>AF14+AG14+AH14</f>
        <v>13.1441604333333</v>
      </c>
      <c r="AM14" s="38">
        <f>AI14+AJ14+AK14</f>
        <v>11.501741</v>
      </c>
      <c r="AN14" s="43">
        <v>10</v>
      </c>
    </row>
    <row r="15" ht="20.05" customHeight="1">
      <c r="A15" s="29"/>
      <c r="B15" t="s" s="32">
        <v>41</v>
      </c>
      <c r="C15" s="33">
        <v>14.0297</v>
      </c>
      <c r="D15" s="33">
        <v>1.11536</v>
      </c>
      <c r="E15" s="33">
        <v>8.885540000000001</v>
      </c>
      <c r="F15" s="33">
        <v>0.271603</v>
      </c>
      <c r="G15" s="33">
        <v>0.071078</v>
      </c>
      <c r="H15" s="33">
        <v>10.5699</v>
      </c>
      <c r="I15" s="33">
        <v>0.32962</v>
      </c>
      <c r="J15" s="33">
        <v>0.035325</v>
      </c>
      <c r="K15" s="33">
        <v>10.1556</v>
      </c>
      <c r="L15" s="33">
        <v>0.311241</v>
      </c>
      <c r="M15" s="33">
        <v>0.038079</v>
      </c>
      <c r="N15" s="33">
        <v>9.78722</v>
      </c>
      <c r="O15" s="33">
        <v>0.323597</v>
      </c>
      <c r="P15" s="33">
        <v>0.047545</v>
      </c>
      <c r="Q15" s="33">
        <v>23.7579</v>
      </c>
      <c r="R15" s="33">
        <v>0.361034</v>
      </c>
      <c r="S15" s="33">
        <v>0.081993</v>
      </c>
      <c r="T15" s="33">
        <v>9.21238</v>
      </c>
      <c r="U15" s="33">
        <v>0.322065</v>
      </c>
      <c r="V15" s="33">
        <v>0.07459200000000001</v>
      </c>
      <c r="W15" s="33">
        <v>11.7728</v>
      </c>
      <c r="X15" s="33">
        <v>0.328674</v>
      </c>
      <c r="Y15" s="33">
        <v>0.044189</v>
      </c>
      <c r="Z15" s="33">
        <v>10.5197</v>
      </c>
      <c r="AA15" s="33">
        <v>0.3329</v>
      </c>
      <c r="AB15" s="33">
        <v>0.063607</v>
      </c>
      <c r="AC15" s="33">
        <v>14.3772</v>
      </c>
      <c r="AD15" s="33">
        <v>0.361231</v>
      </c>
      <c r="AE15" s="33">
        <v>0.083734</v>
      </c>
      <c r="AF15" s="38">
        <f>(C15+E15+H15+K15+N15+Q15+T15+W15+Z15+AC15)/10</f>
        <v>12.306794</v>
      </c>
      <c r="AG15" s="38">
        <f>(D15+F15+I15+L15+O15+R15+U15+X15+AA15+AD15)/10</f>
        <v>0.4057325</v>
      </c>
      <c r="AH15" s="38">
        <f>(G15+J15+M15+P15+S15+V15+Y15+AB15+AE15)/9</f>
        <v>0.0600157777777778</v>
      </c>
      <c r="AI15" s="38">
        <f>MEDIAN(C15,E15,H15,K15,N15,Q15,T15,W15,Z15,AC15)</f>
        <v>10.5448</v>
      </c>
      <c r="AJ15" s="38">
        <f>MEDIAN(D15,F15,I15,L15,O15,R15,U15,X15,AA15,AD15)</f>
        <v>0.329147</v>
      </c>
      <c r="AK15" s="38">
        <f>MEDIAN(G15,J15,M15,P15,S15,V15,Y15,AB15,AE15)</f>
        <v>0.063607</v>
      </c>
      <c r="AL15" s="38">
        <f>AF15+AG15+AH15</f>
        <v>12.7725422777778</v>
      </c>
      <c r="AM15" s="44">
        <f>AI15+AJ15+AK15</f>
        <v>10.937554</v>
      </c>
      <c r="AN15" s="43">
        <v>9</v>
      </c>
    </row>
    <row r="16" ht="20.05" customHeight="1">
      <c r="A16" s="29"/>
      <c r="B16" t="s" s="32">
        <v>20</v>
      </c>
      <c r="C16" s="33">
        <v>12.5912</v>
      </c>
      <c r="D16" s="33">
        <v>2.52534</v>
      </c>
      <c r="E16" s="33">
        <v>8.07019</v>
      </c>
      <c r="F16" s="33">
        <v>2.18694</v>
      </c>
      <c r="G16" s="33">
        <v>0.064552</v>
      </c>
      <c r="H16" s="33">
        <v>9.84005</v>
      </c>
      <c r="I16" s="33">
        <v>3.14242</v>
      </c>
      <c r="J16" s="33">
        <v>0.057839</v>
      </c>
      <c r="K16" s="33">
        <v>10.6109</v>
      </c>
      <c r="L16" s="33">
        <v>2.68009</v>
      </c>
      <c r="M16" s="33">
        <v>0.037787</v>
      </c>
      <c r="N16" s="33">
        <v>9.88204</v>
      </c>
      <c r="O16" s="33">
        <v>2.50749</v>
      </c>
      <c r="P16" s="33">
        <v>0.038231</v>
      </c>
      <c r="Q16" s="33">
        <v>22.4801</v>
      </c>
      <c r="R16" s="33">
        <v>2.3984</v>
      </c>
      <c r="S16" s="33">
        <v>0.048616</v>
      </c>
      <c r="T16" s="33">
        <v>8.96945</v>
      </c>
      <c r="U16" s="33">
        <v>2.53631</v>
      </c>
      <c r="V16" s="33">
        <v>0.069592</v>
      </c>
      <c r="W16" s="33">
        <v>12.3424</v>
      </c>
      <c r="X16" s="33">
        <v>3.67194</v>
      </c>
      <c r="Y16" s="33">
        <v>0.067331</v>
      </c>
      <c r="Z16" s="33">
        <v>10.2712</v>
      </c>
      <c r="AA16" s="33">
        <v>2.60751</v>
      </c>
      <c r="AB16" s="33">
        <v>0.053756</v>
      </c>
      <c r="AC16" s="33">
        <v>14.4552</v>
      </c>
      <c r="AD16" s="33">
        <v>2.48805</v>
      </c>
      <c r="AE16" s="33">
        <v>0.044147</v>
      </c>
      <c r="AF16" s="38">
        <f>(C16+E16+H16+K16+N16+Q16+T16+W16+Z16+AC16)/10</f>
        <v>11.951273</v>
      </c>
      <c r="AG16" s="38">
        <f>(D16+F16+I16+L16+O16+R16+U16+X16+AA16+AD16)/10</f>
        <v>2.674449</v>
      </c>
      <c r="AH16" s="38">
        <f>(G16+J16+M16+P16+S16+V16+Y16+AB16+AE16)/9</f>
        <v>0.053539</v>
      </c>
      <c r="AI16" s="38">
        <f>MEDIAN(C16,E16,H16,K16,N16,Q16,T16,W16,Z16,AC16)</f>
        <v>10.44105</v>
      </c>
      <c r="AJ16" s="38">
        <f>MEDIAN(D16,F16,I16,L16,O16,R16,U16,X16,AA16,AD16)</f>
        <v>2.530825</v>
      </c>
      <c r="AK16" s="38">
        <f>MEDIAN(G16,J16,M16,P16,S16,V16,Y16,AB16,AE16)</f>
        <v>0.053756</v>
      </c>
      <c r="AL16" s="38">
        <f>AF16+AG16+AH16</f>
        <v>14.679261</v>
      </c>
      <c r="AM16" s="38">
        <f>AI16+AJ16+AK16</f>
        <v>13.025631</v>
      </c>
      <c r="AN16" s="43">
        <v>11</v>
      </c>
    </row>
    <row r="17" ht="20.05" customHeight="1">
      <c r="A17" s="29"/>
      <c r="B17" t="s" s="32">
        <v>42</v>
      </c>
      <c r="C17" s="33">
        <v>13.0703</v>
      </c>
      <c r="D17" s="33">
        <v>22.0012</v>
      </c>
      <c r="E17" s="33">
        <v>9.1165</v>
      </c>
      <c r="F17" s="33">
        <v>18.2917</v>
      </c>
      <c r="G17" s="33">
        <v>0.074367</v>
      </c>
      <c r="H17" s="33">
        <v>10.3567</v>
      </c>
      <c r="I17" s="33">
        <v>21.489</v>
      </c>
      <c r="J17" s="33">
        <v>0.033543</v>
      </c>
      <c r="K17" s="33">
        <v>9.217890000000001</v>
      </c>
      <c r="L17" s="33">
        <v>19.2748</v>
      </c>
      <c r="M17" s="33">
        <v>0.038027</v>
      </c>
      <c r="N17" s="33">
        <v>9.873189999999999</v>
      </c>
      <c r="O17" s="33">
        <v>19.8426</v>
      </c>
      <c r="P17" s="33">
        <v>0.079142</v>
      </c>
      <c r="Q17" s="33">
        <v>25.1994</v>
      </c>
      <c r="R17" s="33">
        <v>19.6784</v>
      </c>
      <c r="S17" s="33">
        <v>0.07834199999999999</v>
      </c>
      <c r="T17" s="33">
        <v>8.32037</v>
      </c>
      <c r="U17" s="33">
        <v>18.5972</v>
      </c>
      <c r="V17" s="33">
        <v>0.051341</v>
      </c>
      <c r="W17" s="33">
        <v>10.4235</v>
      </c>
      <c r="X17" s="33">
        <v>18.948</v>
      </c>
      <c r="Y17" s="33">
        <v>0.08315599999999999</v>
      </c>
      <c r="Z17" s="33">
        <v>9.784039999999999</v>
      </c>
      <c r="AA17" s="33">
        <v>18.8983</v>
      </c>
      <c r="AB17" s="33">
        <v>0.073176</v>
      </c>
      <c r="AC17" s="33">
        <v>14.0014</v>
      </c>
      <c r="AD17" s="33">
        <v>19.1324</v>
      </c>
      <c r="AE17" s="33">
        <v>0.046059</v>
      </c>
      <c r="AF17" s="38">
        <f>(C17+E17+H17+K17+N17+Q17+T17+W17+Z17+AC17)/10</f>
        <v>11.936329</v>
      </c>
      <c r="AG17" s="38">
        <f>(D17+F17+I17+L17+O17+R17+U17+X17+AA17+AD17)/10</f>
        <v>19.61536</v>
      </c>
      <c r="AH17" s="38">
        <f>(G17+J17+M17+P17+S17+V17+Y17+AB17+AE17)/9</f>
        <v>0.0619058888888889</v>
      </c>
      <c r="AI17" s="38">
        <f>MEDIAN(C17,E17,H17,K17,N17,Q17,T17,W17,Z17,AC17)</f>
        <v>10.114945</v>
      </c>
      <c r="AJ17" s="38">
        <f>MEDIAN(D17,F17,I17,L17,O17,R17,U17,X17,AA17,AD17)</f>
        <v>19.2036</v>
      </c>
      <c r="AK17" s="38">
        <f>MEDIAN(G17,J17,M17,P17,S17,V17,Y17,AB17,AE17)</f>
        <v>0.073176</v>
      </c>
      <c r="AL17" s="38">
        <f>AF17+AG17+AH17</f>
        <v>31.6135948888889</v>
      </c>
      <c r="AM17" s="38">
        <f>AI17+AJ17+AK17</f>
        <v>29.391721</v>
      </c>
      <c r="AN17" s="43">
        <v>20</v>
      </c>
    </row>
    <row r="18" ht="20.05" customHeight="1">
      <c r="A18" s="29"/>
      <c r="B18" t="s" s="32">
        <v>21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8"/>
      <c r="AG18" s="38"/>
      <c r="AH18" s="38"/>
      <c r="AI18" s="38"/>
      <c r="AJ18" s="38"/>
      <c r="AK18" s="38"/>
      <c r="AL18" s="38"/>
      <c r="AM18" s="38"/>
      <c r="AN18" s="43"/>
    </row>
    <row r="19" ht="20.05" customHeight="1">
      <c r="A19" s="29"/>
      <c r="B19" t="s" s="32">
        <v>22</v>
      </c>
      <c r="C19" s="33">
        <v>13.4926</v>
      </c>
      <c r="D19" s="33">
        <v>11.2758</v>
      </c>
      <c r="E19" s="33">
        <v>10.7511</v>
      </c>
      <c r="F19" s="33">
        <v>7.96349</v>
      </c>
      <c r="G19" s="33">
        <v>0.08942799999999999</v>
      </c>
      <c r="H19" s="33">
        <v>9.87229</v>
      </c>
      <c r="I19" s="33">
        <v>9.39104</v>
      </c>
      <c r="J19" s="33">
        <v>0.02963</v>
      </c>
      <c r="K19" s="33">
        <v>9.646710000000001</v>
      </c>
      <c r="L19" s="33">
        <v>8.66168</v>
      </c>
      <c r="M19" s="33">
        <v>0.09536600000000001</v>
      </c>
      <c r="N19" s="33">
        <v>9.461550000000001</v>
      </c>
      <c r="O19" s="33">
        <v>9.13693</v>
      </c>
      <c r="P19" s="33">
        <v>0.037505</v>
      </c>
      <c r="Q19" s="33">
        <v>24.3434</v>
      </c>
      <c r="R19" s="33">
        <v>9.16544</v>
      </c>
      <c r="S19" s="33">
        <v>0.05552</v>
      </c>
      <c r="T19" s="33">
        <v>9.59177</v>
      </c>
      <c r="U19" s="33">
        <v>9.41836</v>
      </c>
      <c r="V19" s="33">
        <v>0.050824</v>
      </c>
      <c r="W19" s="33">
        <v>10.5415</v>
      </c>
      <c r="X19" s="33">
        <v>8.50741</v>
      </c>
      <c r="Y19" s="33">
        <v>0.052874</v>
      </c>
      <c r="Z19" s="33">
        <v>10.257</v>
      </c>
      <c r="AA19" s="33">
        <v>8.231809999999999</v>
      </c>
      <c r="AB19" s="33">
        <v>0.072986</v>
      </c>
      <c r="AC19" s="33">
        <v>13.9148</v>
      </c>
      <c r="AD19" s="33">
        <v>8.426439999999999</v>
      </c>
      <c r="AE19" s="33">
        <v>0.084342</v>
      </c>
      <c r="AF19" s="38">
        <f>(C19+E19+H19+K19+N19+Q19+T19+W19+Z19+AC19)/10</f>
        <v>12.187272</v>
      </c>
      <c r="AG19" s="38">
        <f>(D19+F19+I19+L19+O19+R19+U19+X19+AA19+AD19)/10</f>
        <v>9.01784</v>
      </c>
      <c r="AH19" s="38">
        <f>(G19+J19+M19+P19+S19+V19+Y19+AB19+AE19)/9</f>
        <v>0.06316388888888889</v>
      </c>
      <c r="AI19" s="38">
        <f>MEDIAN(C19,E19,H19,K19,N19,Q19,T19,W19,Z19,AC19)</f>
        <v>10.39925</v>
      </c>
      <c r="AJ19" s="38">
        <f>MEDIAN(D19,F19,I19,L19,O19,R19,U19,X19,AA19,AD19)</f>
        <v>8.899305</v>
      </c>
      <c r="AK19" s="38">
        <f>MEDIAN(G19,J19,M19,P19,S19,V19,Y19,AB19,AE19)</f>
        <v>0.05552</v>
      </c>
      <c r="AL19" s="38">
        <f>AF19+AG19+AH19</f>
        <v>21.2682758888889</v>
      </c>
      <c r="AM19" s="38">
        <f>AI19+AJ19+AK19</f>
        <v>19.354075</v>
      </c>
      <c r="AN19" s="43">
        <v>14</v>
      </c>
    </row>
    <row r="20" ht="20.05" customHeight="1">
      <c r="A20" s="29"/>
      <c r="B20" s="3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8"/>
      <c r="AG20" s="38"/>
      <c r="AH20" s="38"/>
      <c r="AI20" s="38"/>
      <c r="AJ20" s="38"/>
      <c r="AK20" s="38"/>
      <c r="AL20" s="38"/>
      <c r="AM20" s="38"/>
      <c r="AN20" s="43"/>
    </row>
    <row r="21" ht="20.05" customHeight="1">
      <c r="A21" t="s" s="39">
        <v>18</v>
      </c>
      <c r="B21" t="s" s="40">
        <v>26</v>
      </c>
      <c r="C21" t="s" s="31">
        <v>2</v>
      </c>
      <c r="D21" s="37"/>
      <c r="E21" t="s" s="31">
        <v>3</v>
      </c>
      <c r="F21" s="37"/>
      <c r="G21" s="37"/>
      <c r="H21" t="s" s="31">
        <v>4</v>
      </c>
      <c r="I21" s="37"/>
      <c r="J21" s="37"/>
      <c r="K21" t="s" s="31">
        <v>5</v>
      </c>
      <c r="L21" s="37"/>
      <c r="M21" s="37"/>
      <c r="N21" t="s" s="31">
        <v>6</v>
      </c>
      <c r="O21" s="37"/>
      <c r="P21" s="37"/>
      <c r="Q21" t="s" s="31">
        <v>7</v>
      </c>
      <c r="R21" s="37"/>
      <c r="S21" s="37"/>
      <c r="T21" t="s" s="31">
        <v>8</v>
      </c>
      <c r="U21" s="37"/>
      <c r="V21" s="37"/>
      <c r="W21" t="s" s="31">
        <v>9</v>
      </c>
      <c r="X21" s="37"/>
      <c r="Y21" s="37"/>
      <c r="Z21" t="s" s="31">
        <v>10</v>
      </c>
      <c r="AA21" s="37"/>
      <c r="AB21" s="37"/>
      <c r="AC21" t="s" s="31">
        <v>11</v>
      </c>
      <c r="AD21" s="37"/>
      <c r="AE21" s="37"/>
      <c r="AF21" t="s" s="31">
        <v>36</v>
      </c>
      <c r="AG21" s="37"/>
      <c r="AH21" s="37"/>
      <c r="AI21" t="s" s="31">
        <v>43</v>
      </c>
      <c r="AJ21" s="37"/>
      <c r="AK21" s="37"/>
      <c r="AL21" t="s" s="45">
        <v>44</v>
      </c>
      <c r="AM21" t="s" s="45">
        <v>45</v>
      </c>
      <c r="AN21" s="43"/>
    </row>
    <row r="22" ht="32.85" customHeight="1">
      <c r="A22" s="29"/>
      <c r="B22" s="30"/>
      <c r="C22" t="s" s="31">
        <v>47</v>
      </c>
      <c r="D22" t="s" s="31">
        <v>48</v>
      </c>
      <c r="E22" t="s" s="31">
        <v>47</v>
      </c>
      <c r="F22" t="s" s="31">
        <v>48</v>
      </c>
      <c r="G22" t="s" s="31">
        <v>49</v>
      </c>
      <c r="H22" t="s" s="31">
        <v>47</v>
      </c>
      <c r="I22" t="s" s="31">
        <v>48</v>
      </c>
      <c r="J22" t="s" s="31">
        <v>49</v>
      </c>
      <c r="K22" t="s" s="31">
        <v>47</v>
      </c>
      <c r="L22" t="s" s="31">
        <v>48</v>
      </c>
      <c r="M22" t="s" s="31">
        <v>49</v>
      </c>
      <c r="N22" t="s" s="31">
        <v>47</v>
      </c>
      <c r="O22" t="s" s="31">
        <v>48</v>
      </c>
      <c r="P22" t="s" s="31">
        <v>49</v>
      </c>
      <c r="Q22" t="s" s="31">
        <v>47</v>
      </c>
      <c r="R22" t="s" s="31">
        <v>48</v>
      </c>
      <c r="S22" t="s" s="31">
        <v>49</v>
      </c>
      <c r="T22" t="s" s="31">
        <v>47</v>
      </c>
      <c r="U22" t="s" s="31">
        <v>48</v>
      </c>
      <c r="V22" t="s" s="31">
        <v>49</v>
      </c>
      <c r="W22" t="s" s="31">
        <v>47</v>
      </c>
      <c r="X22" t="s" s="31">
        <v>48</v>
      </c>
      <c r="Y22" t="s" s="31">
        <v>49</v>
      </c>
      <c r="Z22" t="s" s="31">
        <v>47</v>
      </c>
      <c r="AA22" t="s" s="31">
        <v>48</v>
      </c>
      <c r="AB22" t="s" s="31">
        <v>49</v>
      </c>
      <c r="AC22" t="s" s="31">
        <v>47</v>
      </c>
      <c r="AD22" t="s" s="31">
        <v>48</v>
      </c>
      <c r="AE22" t="s" s="31">
        <v>49</v>
      </c>
      <c r="AF22" t="s" s="31">
        <v>50</v>
      </c>
      <c r="AG22" t="s" s="31">
        <v>51</v>
      </c>
      <c r="AH22" t="s" s="31">
        <v>52</v>
      </c>
      <c r="AI22" t="s" s="31">
        <v>50</v>
      </c>
      <c r="AJ22" t="s" s="31">
        <v>51</v>
      </c>
      <c r="AK22" t="s" s="31">
        <v>52</v>
      </c>
      <c r="AL22" s="37"/>
      <c r="AM22" s="37"/>
      <c r="AN22" s="46"/>
    </row>
    <row r="23" ht="21.7" customHeight="1">
      <c r="A23" s="29"/>
      <c r="B23" t="s" s="32">
        <v>19</v>
      </c>
      <c r="C23" s="33">
        <v>1.74813</v>
      </c>
      <c r="D23" s="33">
        <v>4.27638</v>
      </c>
      <c r="E23" s="33">
        <v>1.51073</v>
      </c>
      <c r="F23" s="33">
        <v>3.47001</v>
      </c>
      <c r="G23" s="33">
        <v>1.14795</v>
      </c>
      <c r="H23" s="33">
        <v>1.90994</v>
      </c>
      <c r="I23" s="33">
        <v>3.764</v>
      </c>
      <c r="J23" s="33">
        <v>0.996295</v>
      </c>
      <c r="K23" s="33">
        <v>1.61982</v>
      </c>
      <c r="L23" s="33">
        <v>3.56943</v>
      </c>
      <c r="M23" s="33">
        <v>1.11677</v>
      </c>
      <c r="N23" s="33">
        <v>2.20211</v>
      </c>
      <c r="O23" s="33">
        <v>4.39231</v>
      </c>
      <c r="P23" s="33">
        <v>1.06772</v>
      </c>
      <c r="Q23" s="33">
        <v>2.12765</v>
      </c>
      <c r="R23" s="33">
        <v>3.78241</v>
      </c>
      <c r="S23" s="33">
        <v>0.858959</v>
      </c>
      <c r="T23" s="33">
        <v>1.67377</v>
      </c>
      <c r="U23" s="33">
        <v>3.91101</v>
      </c>
      <c r="V23" s="33">
        <v>0.761199</v>
      </c>
      <c r="W23" s="33">
        <v>1.54497</v>
      </c>
      <c r="X23" s="33">
        <v>3.22455</v>
      </c>
      <c r="Y23" s="33">
        <v>0.879647</v>
      </c>
      <c r="Z23" s="33">
        <v>1.67268</v>
      </c>
      <c r="AA23" s="33">
        <v>3.1267</v>
      </c>
      <c r="AB23" s="33">
        <v>0.704132</v>
      </c>
      <c r="AC23" s="33">
        <v>1.63237</v>
      </c>
      <c r="AD23" s="33">
        <v>3.29937</v>
      </c>
      <c r="AE23" s="33">
        <v>0.721799</v>
      </c>
      <c r="AF23" s="38">
        <f>(C23+E23+H23+K23+N23+Q23+T23+W23+Z23+AC23)/10</f>
        <v>1.764217</v>
      </c>
      <c r="AG23" s="38">
        <f>(D23+F23+I23+L23+O23+R23+U23+X23+AA23+AD23)/10</f>
        <v>3.681617</v>
      </c>
      <c r="AH23" s="38">
        <f>(G23+J23+M23+P23+S23+V23+Y23+AB23+AE23)/9</f>
        <v>0.917163444444444</v>
      </c>
      <c r="AI23" s="38">
        <f>MEDIAN(C23,E23,H23,K23,N23,Q23,T23,W23,Z23,AC23)</f>
        <v>1.673225</v>
      </c>
      <c r="AJ23" s="38">
        <f>MEDIAN(D23,F23,I23,L23,O23,R23,U23,X23,AA23,AD23)</f>
        <v>3.666715</v>
      </c>
      <c r="AK23" s="38">
        <f>MEDIAN(G23,J23,M23,P23,S23,V23,Y23,AB23,AE23)</f>
        <v>0.879647</v>
      </c>
      <c r="AL23" s="38">
        <f>AF23+AG23+AH23</f>
        <v>6.36299744444444</v>
      </c>
      <c r="AM23" s="47">
        <f>AI23+AJ23+AK23</f>
        <v>6.219587</v>
      </c>
      <c r="AN23" s="48">
        <v>3</v>
      </c>
    </row>
    <row r="24" ht="21.7" customHeight="1">
      <c r="A24" s="29"/>
      <c r="B24" t="s" s="32">
        <v>41</v>
      </c>
      <c r="C24" s="33">
        <v>1.91432</v>
      </c>
      <c r="D24" s="33">
        <v>1.66585</v>
      </c>
      <c r="E24" s="33">
        <v>1.66705</v>
      </c>
      <c r="F24" s="33">
        <v>0.799801</v>
      </c>
      <c r="G24" s="33">
        <v>0.849437</v>
      </c>
      <c r="H24" s="33">
        <v>1.99282</v>
      </c>
      <c r="I24" s="33">
        <v>0.94353</v>
      </c>
      <c r="J24" s="33">
        <v>0.866993</v>
      </c>
      <c r="K24" s="33">
        <v>1.69354</v>
      </c>
      <c r="L24" s="33">
        <v>0.846397</v>
      </c>
      <c r="M24" s="33">
        <v>0.7436430000000001</v>
      </c>
      <c r="N24" s="33">
        <v>1.56587</v>
      </c>
      <c r="O24" s="33">
        <v>0.751826</v>
      </c>
      <c r="P24" s="33">
        <v>0.666493</v>
      </c>
      <c r="Q24" s="33">
        <v>1.53046</v>
      </c>
      <c r="R24" s="33">
        <v>0.790623</v>
      </c>
      <c r="S24" s="33">
        <v>0.743186</v>
      </c>
      <c r="T24" s="33">
        <v>1.6582</v>
      </c>
      <c r="U24" s="33">
        <v>0.798945</v>
      </c>
      <c r="V24" s="33">
        <v>0.8159690000000001</v>
      </c>
      <c r="W24" s="33">
        <v>1.62092</v>
      </c>
      <c r="X24" s="33">
        <v>0.816007</v>
      </c>
      <c r="Y24" s="33">
        <v>0.710265</v>
      </c>
      <c r="Z24" s="33">
        <v>1.76633</v>
      </c>
      <c r="AA24" s="33">
        <v>0.800248</v>
      </c>
      <c r="AB24" s="33">
        <v>0.668479</v>
      </c>
      <c r="AC24" s="33">
        <v>1.58668</v>
      </c>
      <c r="AD24" s="33">
        <v>0.8617939999999999</v>
      </c>
      <c r="AE24" s="33">
        <v>0.761886</v>
      </c>
      <c r="AF24" s="38">
        <f>(C24+E24+H24+K24+N24+Q24+T24+W24+Z24+AC24)/10</f>
        <v>1.699619</v>
      </c>
      <c r="AG24" s="38">
        <f>(D24+F24+I24+L24+O24+R24+U24+X24+AA24+AD24)/10</f>
        <v>0.9075021</v>
      </c>
      <c r="AH24" s="38">
        <f>(G24+J24+M24+P24+S24+V24+Y24+AB24+AE24)/9</f>
        <v>0.758483444444444</v>
      </c>
      <c r="AI24" s="38">
        <f>MEDIAN(C24,E24,H24,K24,N24,Q24,T24,W24,Z24,AC24)</f>
        <v>1.662625</v>
      </c>
      <c r="AJ24" s="38">
        <f>MEDIAN(D24,F24,I24,L24,O24,R24,U24,X24,AA24,AD24)</f>
        <v>0.8081275</v>
      </c>
      <c r="AK24" s="38">
        <f>MEDIAN(G24,J24,M24,P24,S24,V24,Y24,AB24,AE24)</f>
        <v>0.7436430000000001</v>
      </c>
      <c r="AL24" s="38">
        <f>AF24+AG24+AH24</f>
        <v>3.36560454444444</v>
      </c>
      <c r="AM24" s="49">
        <f>AI24+AJ24+AK24</f>
        <v>3.2143955</v>
      </c>
      <c r="AN24" s="50">
        <v>1</v>
      </c>
    </row>
    <row r="25" ht="21.7" customHeight="1">
      <c r="A25" s="29"/>
      <c r="B25" t="s" s="32">
        <v>20</v>
      </c>
      <c r="C25" s="33">
        <v>1.78244</v>
      </c>
      <c r="D25" s="33">
        <v>3.03948</v>
      </c>
      <c r="E25" s="33">
        <v>1.5111</v>
      </c>
      <c r="F25" s="33">
        <v>2.68633</v>
      </c>
      <c r="G25" s="33">
        <v>1.02357</v>
      </c>
      <c r="H25" s="33">
        <v>1.82172</v>
      </c>
      <c r="I25" s="33">
        <v>3.59601</v>
      </c>
      <c r="J25" s="33">
        <v>0.795646</v>
      </c>
      <c r="K25" s="33">
        <v>1.59002</v>
      </c>
      <c r="L25" s="33">
        <v>2.89822</v>
      </c>
      <c r="M25" s="33">
        <v>0.73745</v>
      </c>
      <c r="N25" s="33">
        <v>1.52912</v>
      </c>
      <c r="O25" s="33">
        <v>2.67222</v>
      </c>
      <c r="P25" s="33">
        <v>0.705753</v>
      </c>
      <c r="Q25" s="33">
        <v>2.00886</v>
      </c>
      <c r="R25" s="33">
        <v>2.989</v>
      </c>
      <c r="S25" s="33">
        <v>0.877958</v>
      </c>
      <c r="T25" s="33">
        <v>1.59909</v>
      </c>
      <c r="U25" s="33">
        <v>2.88781</v>
      </c>
      <c r="V25" s="33">
        <v>0.7771670000000001</v>
      </c>
      <c r="W25" s="33">
        <v>1.85283</v>
      </c>
      <c r="X25" s="33">
        <v>3.02492</v>
      </c>
      <c r="Y25" s="33">
        <v>0.782435</v>
      </c>
      <c r="Z25" s="33">
        <v>1.65965</v>
      </c>
      <c r="AA25" s="33">
        <v>3.50862</v>
      </c>
      <c r="AB25" s="33">
        <v>0.858808</v>
      </c>
      <c r="AC25" s="33">
        <v>1.70377</v>
      </c>
      <c r="AD25" s="33">
        <v>2.859</v>
      </c>
      <c r="AE25" s="33">
        <v>0.756302</v>
      </c>
      <c r="AF25" s="38">
        <f>(C25+E25+H25+K25+N25+Q25+T25+W25+Z25+AC25)/10</f>
        <v>1.70586</v>
      </c>
      <c r="AG25" s="38">
        <f>(D25+F25+I25+L25+O25+R25+U25+X25+AA25+AD25)/10</f>
        <v>3.016161</v>
      </c>
      <c r="AH25" s="38">
        <f>(G25+J25+M25+P25+S25+V25+Y25+AB25+AE25)/9</f>
        <v>0.812787666666667</v>
      </c>
      <c r="AI25" s="38">
        <f>MEDIAN(C25,E25,H25,K25,N25,Q25,T25,W25,Z25,AC25)</f>
        <v>1.68171</v>
      </c>
      <c r="AJ25" s="38">
        <f>MEDIAN(D25,F25,I25,L25,O25,R25,U25,X25,AA25,AD25)</f>
        <v>2.94361</v>
      </c>
      <c r="AK25" s="38">
        <f>MEDIAN(G25,J25,M25,P25,S25,V25,Y25,AB25,AE25)</f>
        <v>0.782435</v>
      </c>
      <c r="AL25" s="38">
        <f>AF25+AG25+AH25</f>
        <v>5.53480866666667</v>
      </c>
      <c r="AM25" s="47">
        <f>AI25+AJ25+AK25</f>
        <v>5.407755</v>
      </c>
      <c r="AN25" s="51">
        <v>2</v>
      </c>
    </row>
    <row r="26" ht="20.85" customHeight="1">
      <c r="A26" s="29"/>
      <c r="B26" t="s" s="32">
        <v>42</v>
      </c>
      <c r="C26" s="33">
        <v>1.86977</v>
      </c>
      <c r="D26" s="33">
        <v>23.8048</v>
      </c>
      <c r="E26" s="33">
        <v>1.51259</v>
      </c>
      <c r="F26" s="33">
        <v>19.7204</v>
      </c>
      <c r="G26" s="33">
        <v>0.85724</v>
      </c>
      <c r="H26" s="33">
        <v>1.71172</v>
      </c>
      <c r="I26" s="33">
        <v>23.4496</v>
      </c>
      <c r="J26" s="33">
        <v>0.832809</v>
      </c>
      <c r="K26" s="33">
        <v>1.62361</v>
      </c>
      <c r="L26" s="33">
        <v>20.8741</v>
      </c>
      <c r="M26" s="33">
        <v>0.907354</v>
      </c>
      <c r="N26" s="33">
        <v>1.81414</v>
      </c>
      <c r="O26" s="33">
        <v>21.7442</v>
      </c>
      <c r="P26" s="33">
        <v>0.84563</v>
      </c>
      <c r="Q26" s="33">
        <v>1.63447</v>
      </c>
      <c r="R26" s="33">
        <v>21.3706</v>
      </c>
      <c r="S26" s="33">
        <v>0.774755</v>
      </c>
      <c r="T26" s="33">
        <v>1.77121</v>
      </c>
      <c r="U26" s="33">
        <v>20.8744</v>
      </c>
      <c r="V26" s="33">
        <v>0.797085</v>
      </c>
      <c r="W26" s="33">
        <v>1.55377</v>
      </c>
      <c r="X26" s="33">
        <v>20.4795</v>
      </c>
      <c r="Y26" s="33">
        <v>0.822944</v>
      </c>
      <c r="Z26" s="33">
        <v>1.63703</v>
      </c>
      <c r="AA26" s="33">
        <v>20.8861</v>
      </c>
      <c r="AB26" s="33">
        <v>0.791118</v>
      </c>
      <c r="AC26" s="33">
        <v>1.51838</v>
      </c>
      <c r="AD26" s="33">
        <v>20.5647</v>
      </c>
      <c r="AE26" s="33">
        <v>0.7964329999999999</v>
      </c>
      <c r="AF26" s="38">
        <f>(C26+E26+H26+K26+N26+Q26+T26+W26+Z26+AC26)/10</f>
        <v>1.664669</v>
      </c>
      <c r="AG26" s="38">
        <f>(D26+F26+I26+L26+O26+R26+U26+X26+AA26+AD26)/10</f>
        <v>21.37684</v>
      </c>
      <c r="AH26" s="38">
        <f>(G26+J26+M26+P26+S26+V26+Y26+AB26+AE26)/9</f>
        <v>0.825040888888889</v>
      </c>
      <c r="AI26" s="38">
        <f>MEDIAN(C26,E26,H26,K26,N26,Q26,T26,W26,Z26,AC26)</f>
        <v>1.63575</v>
      </c>
      <c r="AJ26" s="38">
        <f>MEDIAN(D26,F26,I26,L26,O26,R26,U26,X26,AA26,AD26)</f>
        <v>20.88025</v>
      </c>
      <c r="AK26" s="38">
        <f>MEDIAN(G26,J26,M26,P26,S26,V26,Y26,AB26,AE26)</f>
        <v>0.822944</v>
      </c>
      <c r="AL26" s="38">
        <f>AF26+AG26+AH26</f>
        <v>23.8665498888889</v>
      </c>
      <c r="AM26" s="38">
        <f>AI26+AJ26+AK26</f>
        <v>23.338944</v>
      </c>
      <c r="AN26" s="52">
        <v>16</v>
      </c>
    </row>
    <row r="27" ht="20.05" customHeight="1">
      <c r="A27" s="29"/>
      <c r="B27" t="s" s="32">
        <v>21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8"/>
      <c r="AG27" s="38"/>
      <c r="AH27" s="38"/>
      <c r="AI27" s="38"/>
      <c r="AJ27" s="38"/>
      <c r="AK27" s="38"/>
      <c r="AL27" s="38"/>
      <c r="AM27" s="38"/>
      <c r="AN27" s="43"/>
    </row>
    <row r="28" ht="20.05" customHeight="1">
      <c r="A28" s="29"/>
      <c r="B28" t="s" s="32">
        <v>22</v>
      </c>
      <c r="C28" s="33">
        <v>1.75987</v>
      </c>
      <c r="D28" s="33">
        <v>18.0142</v>
      </c>
      <c r="E28" s="33">
        <v>1.56213</v>
      </c>
      <c r="F28" s="33">
        <v>12.8139</v>
      </c>
      <c r="G28" s="33">
        <v>1.38114</v>
      </c>
      <c r="H28" s="33">
        <v>1.95698</v>
      </c>
      <c r="I28" s="33">
        <v>14.1501</v>
      </c>
      <c r="J28" s="33">
        <v>1.22622</v>
      </c>
      <c r="K28" s="33">
        <v>1.58282</v>
      </c>
      <c r="L28" s="33">
        <v>12.9526</v>
      </c>
      <c r="M28" s="33">
        <v>1.11068</v>
      </c>
      <c r="N28" s="33">
        <v>1.73139</v>
      </c>
      <c r="O28" s="33">
        <v>13.8921</v>
      </c>
      <c r="P28" s="33">
        <v>1.22587</v>
      </c>
      <c r="Q28" s="33">
        <v>1.70605</v>
      </c>
      <c r="R28" s="33">
        <v>14.0203</v>
      </c>
      <c r="S28" s="33">
        <v>1.14918</v>
      </c>
      <c r="T28" s="33">
        <v>1.71261</v>
      </c>
      <c r="U28" s="33">
        <v>12.9674</v>
      </c>
      <c r="V28" s="33">
        <v>1.08639</v>
      </c>
      <c r="W28" s="33">
        <v>1.56546</v>
      </c>
      <c r="X28" s="33">
        <v>12.963</v>
      </c>
      <c r="Y28" s="33">
        <v>1.14645</v>
      </c>
      <c r="Z28" s="33">
        <v>1.64803</v>
      </c>
      <c r="AA28" s="33">
        <v>14.0449</v>
      </c>
      <c r="AB28" s="33">
        <v>1.0962</v>
      </c>
      <c r="AC28" s="33">
        <v>1.91772</v>
      </c>
      <c r="AD28" s="33">
        <v>12.5729</v>
      </c>
      <c r="AE28" s="33">
        <v>1.08759</v>
      </c>
      <c r="AF28" s="38">
        <f>(C28+E28+H28+K28+N28+Q28+T28+W28+Z28+AC28)/10</f>
        <v>1.714306</v>
      </c>
      <c r="AG28" s="38">
        <f>(D28+F28+I28+L28+O28+R28+U28+X28+AA28+AD28)/10</f>
        <v>13.83914</v>
      </c>
      <c r="AH28" s="38">
        <f>(G28+J28+M28+P28+S28+V28+Y28+AB28+AE28)/9</f>
        <v>1.16774666666667</v>
      </c>
      <c r="AI28" s="38">
        <f>MEDIAN(C28,E28,H28,K28,N28,Q28,T28,W28,Z28,AC28)</f>
        <v>1.70933</v>
      </c>
      <c r="AJ28" s="38">
        <f>MEDIAN(D28,F28,I28,L28,O28,R28,U28,X28,AA28,AD28)</f>
        <v>13.42975</v>
      </c>
      <c r="AK28" s="38">
        <f>MEDIAN(G28,J28,M28,P28,S28,V28,Y28,AB28,AE28)</f>
        <v>1.14645</v>
      </c>
      <c r="AL28" s="38">
        <f>AF28+AG28+AH28</f>
        <v>16.7211926666667</v>
      </c>
      <c r="AM28" s="38">
        <f>AI28+AJ28+AK28</f>
        <v>16.28553</v>
      </c>
      <c r="AN28" s="43">
        <v>13</v>
      </c>
    </row>
    <row r="29" ht="20.05" customHeight="1">
      <c r="A29" s="29"/>
      <c r="B29" s="30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8"/>
      <c r="AG29" s="38"/>
      <c r="AH29" s="38"/>
      <c r="AI29" s="38"/>
      <c r="AJ29" s="38"/>
      <c r="AK29" s="38"/>
      <c r="AL29" s="38"/>
      <c r="AM29" s="38"/>
      <c r="AN29" s="43"/>
    </row>
    <row r="30" ht="20.05" customHeight="1">
      <c r="A30" t="s" s="39">
        <v>19</v>
      </c>
      <c r="B30" t="s" s="40">
        <v>26</v>
      </c>
      <c r="C30" t="s" s="31">
        <v>2</v>
      </c>
      <c r="D30" s="37"/>
      <c r="E30" t="s" s="31">
        <v>3</v>
      </c>
      <c r="F30" s="37"/>
      <c r="G30" s="37"/>
      <c r="H30" t="s" s="31">
        <v>4</v>
      </c>
      <c r="I30" s="37"/>
      <c r="J30" s="37"/>
      <c r="K30" t="s" s="31">
        <v>5</v>
      </c>
      <c r="L30" s="37"/>
      <c r="M30" s="37"/>
      <c r="N30" t="s" s="31">
        <v>6</v>
      </c>
      <c r="O30" s="37"/>
      <c r="P30" s="37"/>
      <c r="Q30" t="s" s="31">
        <v>7</v>
      </c>
      <c r="R30" s="37"/>
      <c r="S30" s="37"/>
      <c r="T30" t="s" s="31">
        <v>8</v>
      </c>
      <c r="U30" s="37"/>
      <c r="V30" s="37"/>
      <c r="W30" t="s" s="31">
        <v>9</v>
      </c>
      <c r="X30" s="37"/>
      <c r="Y30" s="37"/>
      <c r="Z30" t="s" s="31">
        <v>10</v>
      </c>
      <c r="AA30" s="37"/>
      <c r="AB30" s="37"/>
      <c r="AC30" t="s" s="31">
        <v>11</v>
      </c>
      <c r="AD30" s="37"/>
      <c r="AE30" s="37"/>
      <c r="AF30" t="s" s="31">
        <v>36</v>
      </c>
      <c r="AG30" s="37"/>
      <c r="AH30" s="37"/>
      <c r="AI30" t="s" s="31">
        <v>43</v>
      </c>
      <c r="AJ30" s="37"/>
      <c r="AK30" s="37"/>
      <c r="AL30" t="s" s="45">
        <v>44</v>
      </c>
      <c r="AM30" t="s" s="45">
        <v>45</v>
      </c>
      <c r="AN30" s="43"/>
    </row>
    <row r="31" ht="32.05" customHeight="1">
      <c r="A31" s="29"/>
      <c r="B31" s="30"/>
      <c r="C31" t="s" s="31">
        <v>47</v>
      </c>
      <c r="D31" t="s" s="31">
        <v>48</v>
      </c>
      <c r="E31" t="s" s="31">
        <v>47</v>
      </c>
      <c r="F31" t="s" s="31">
        <v>48</v>
      </c>
      <c r="G31" t="s" s="31">
        <v>49</v>
      </c>
      <c r="H31" t="s" s="31">
        <v>47</v>
      </c>
      <c r="I31" t="s" s="31">
        <v>48</v>
      </c>
      <c r="J31" t="s" s="31">
        <v>49</v>
      </c>
      <c r="K31" t="s" s="31">
        <v>47</v>
      </c>
      <c r="L31" t="s" s="31">
        <v>48</v>
      </c>
      <c r="M31" t="s" s="31">
        <v>49</v>
      </c>
      <c r="N31" t="s" s="31">
        <v>47</v>
      </c>
      <c r="O31" t="s" s="31">
        <v>48</v>
      </c>
      <c r="P31" t="s" s="31">
        <v>49</v>
      </c>
      <c r="Q31" t="s" s="31">
        <v>47</v>
      </c>
      <c r="R31" t="s" s="31">
        <v>48</v>
      </c>
      <c r="S31" t="s" s="31">
        <v>49</v>
      </c>
      <c r="T31" t="s" s="31">
        <v>47</v>
      </c>
      <c r="U31" t="s" s="31">
        <v>48</v>
      </c>
      <c r="V31" t="s" s="31">
        <v>49</v>
      </c>
      <c r="W31" t="s" s="31">
        <v>47</v>
      </c>
      <c r="X31" t="s" s="31">
        <v>48</v>
      </c>
      <c r="Y31" t="s" s="31">
        <v>49</v>
      </c>
      <c r="Z31" t="s" s="31">
        <v>47</v>
      </c>
      <c r="AA31" t="s" s="31">
        <v>48</v>
      </c>
      <c r="AB31" t="s" s="31">
        <v>49</v>
      </c>
      <c r="AC31" t="s" s="31">
        <v>47</v>
      </c>
      <c r="AD31" t="s" s="31">
        <v>48</v>
      </c>
      <c r="AE31" t="s" s="31">
        <v>49</v>
      </c>
      <c r="AF31" t="s" s="31">
        <v>50</v>
      </c>
      <c r="AG31" t="s" s="31">
        <v>51</v>
      </c>
      <c r="AH31" t="s" s="31">
        <v>52</v>
      </c>
      <c r="AI31" t="s" s="31">
        <v>50</v>
      </c>
      <c r="AJ31" t="s" s="31">
        <v>51</v>
      </c>
      <c r="AK31" t="s" s="31">
        <v>52</v>
      </c>
      <c r="AL31" s="37"/>
      <c r="AM31" s="37"/>
      <c r="AN31" s="37"/>
    </row>
    <row r="32" ht="20.05" customHeight="1">
      <c r="A32" s="29"/>
      <c r="B32" t="s" s="32">
        <v>19</v>
      </c>
      <c r="C32" s="33">
        <v>63.0288</v>
      </c>
      <c r="D32" s="33">
        <v>2.29357</v>
      </c>
      <c r="E32" s="33">
        <v>50.6935</v>
      </c>
      <c r="F32" s="33">
        <v>2.65097</v>
      </c>
      <c r="G32" s="33">
        <v>0.55381</v>
      </c>
      <c r="H32" s="33">
        <v>54.5886</v>
      </c>
      <c r="I32" s="33">
        <v>2.92188</v>
      </c>
      <c r="J32" s="33">
        <v>0.553588</v>
      </c>
      <c r="K32" s="33">
        <v>51.5746</v>
      </c>
      <c r="L32" s="33">
        <v>2.81112</v>
      </c>
      <c r="M32" s="33">
        <v>0.492842</v>
      </c>
      <c r="N32" s="33">
        <v>48.0137</v>
      </c>
      <c r="O32" s="33">
        <v>2.66634</v>
      </c>
      <c r="P32" s="33">
        <v>0.5193140000000001</v>
      </c>
      <c r="Q32" s="33">
        <v>46.4317</v>
      </c>
      <c r="R32" s="33">
        <v>4.42635</v>
      </c>
      <c r="S32" s="33">
        <v>0.5549230000000001</v>
      </c>
      <c r="T32" s="33">
        <v>52.6367</v>
      </c>
      <c r="U32" s="33">
        <v>2.83068</v>
      </c>
      <c r="V32" s="33">
        <v>0.484749</v>
      </c>
      <c r="W32" s="33">
        <v>46.5075</v>
      </c>
      <c r="X32" s="33">
        <v>2.53911</v>
      </c>
      <c r="Y32" s="33">
        <v>0.446905</v>
      </c>
      <c r="Z32" s="33">
        <v>46.6271</v>
      </c>
      <c r="AA32" s="33">
        <v>2.52395</v>
      </c>
      <c r="AB32" s="33">
        <v>0.423871</v>
      </c>
      <c r="AC32" s="33">
        <v>46.1634</v>
      </c>
      <c r="AD32" s="33">
        <v>2.44967</v>
      </c>
      <c r="AE32" s="33">
        <v>0.400268</v>
      </c>
      <c r="AF32" s="38">
        <f>(C32+E32+H32+K32+N32+Q32+T32+W32+Z32+AC32)/10</f>
        <v>50.62656</v>
      </c>
      <c r="AG32" s="38">
        <f>(D32+F32+I32+L32+O32+R32+U32+X32+AA32+AD32)/10</f>
        <v>2.811364</v>
      </c>
      <c r="AH32" s="38">
        <f>(G32+J32+M32+P32+S32+V32+Y32+AB32+AE32)/9</f>
        <v>0.492252222222222</v>
      </c>
      <c r="AI32" s="38">
        <f>MEDIAN(C32,E32,H32,K32,N32,Q32,T32,W32,Z32,AC32)</f>
        <v>49.3536</v>
      </c>
      <c r="AJ32" s="38">
        <f>MEDIAN(D32,F32,I32,L32,O32,R32,U32,X32,AA32,AD32)</f>
        <v>2.658655</v>
      </c>
      <c r="AK32" s="38">
        <f>MEDIAN(G32,J32,M32,P32,S32,V32,Y32,AB32,AE32)</f>
        <v>0.492842</v>
      </c>
      <c r="AL32" s="38">
        <f>AF32+AG32+AH32</f>
        <v>53.9301762222222</v>
      </c>
      <c r="AM32" s="38">
        <f>AI32+AJ32+AK32</f>
        <v>52.505097</v>
      </c>
      <c r="AN32" s="43">
        <v>22</v>
      </c>
    </row>
    <row r="33" ht="20.05" customHeight="1">
      <c r="A33" s="29"/>
      <c r="B33" t="s" s="32">
        <v>41</v>
      </c>
      <c r="C33" s="33">
        <v>63</v>
      </c>
      <c r="D33" s="33">
        <v>0.623949</v>
      </c>
      <c r="E33" s="33">
        <v>45.749</v>
      </c>
      <c r="F33" s="33">
        <v>0.593428</v>
      </c>
      <c r="G33" s="33">
        <v>0.431323</v>
      </c>
      <c r="H33" s="33">
        <v>51.2093</v>
      </c>
      <c r="I33" s="33">
        <v>0.672947</v>
      </c>
      <c r="J33" s="33">
        <v>0.435906</v>
      </c>
      <c r="K33" s="33">
        <v>48.9352</v>
      </c>
      <c r="L33" s="33">
        <v>0.7009030000000001</v>
      </c>
      <c r="M33" s="33">
        <v>0.475214</v>
      </c>
      <c r="N33" s="33">
        <v>48.4517</v>
      </c>
      <c r="O33" s="33">
        <v>0.609945</v>
      </c>
      <c r="P33" s="33">
        <v>0.411584</v>
      </c>
      <c r="Q33" s="33">
        <v>46.5104</v>
      </c>
      <c r="R33" s="33">
        <v>0.73239</v>
      </c>
      <c r="S33" s="33">
        <v>0.454038</v>
      </c>
      <c r="T33" s="33">
        <v>48.8316</v>
      </c>
      <c r="U33" s="33">
        <v>1.11248</v>
      </c>
      <c r="V33" s="33">
        <v>1.61041</v>
      </c>
      <c r="W33" s="33">
        <v>52.9308</v>
      </c>
      <c r="X33" s="33">
        <v>0.68847</v>
      </c>
      <c r="Y33" s="33">
        <v>0.448295</v>
      </c>
      <c r="Z33" s="33">
        <v>45.4785</v>
      </c>
      <c r="AA33" s="33">
        <v>0.5633280000000001</v>
      </c>
      <c r="AB33" s="33">
        <v>0.395513</v>
      </c>
      <c r="AC33" s="33">
        <v>46.589</v>
      </c>
      <c r="AD33" s="33">
        <v>0.577023</v>
      </c>
      <c r="AE33" s="33">
        <v>0.372257</v>
      </c>
      <c r="AF33" s="38">
        <f>(C33+E33+H33+K33+N33+Q33+T33+W33+Z33+AC33)/10</f>
        <v>49.76855</v>
      </c>
      <c r="AG33" s="38">
        <f>(D33+F33+I33+L33+O33+R33+U33+X33+AA33+AD33)/10</f>
        <v>0.6874863</v>
      </c>
      <c r="AH33" s="38">
        <f>(G33+J33+M33+P33+S33+V33+Y33+AB33+AE33)/9</f>
        <v>0.559393333333333</v>
      </c>
      <c r="AI33" s="38">
        <f>MEDIAN(C33,E33,H33,K33,N33,Q33,T33,W33,Z33,AC33)</f>
        <v>48.64165</v>
      </c>
      <c r="AJ33" s="38">
        <f>MEDIAN(D33,F33,I33,L33,O33,R33,U33,X33,AA33,AD33)</f>
        <v>0.648448</v>
      </c>
      <c r="AK33" s="38">
        <f>MEDIAN(G33,J33,M33,P33,S33,V33,Y33,AB33,AE33)</f>
        <v>0.435906</v>
      </c>
      <c r="AL33" s="38">
        <f>AF33+AG33+AH33</f>
        <v>51.0154296333333</v>
      </c>
      <c r="AM33" s="38">
        <f>AI33+AJ33+AK33</f>
        <v>49.726004</v>
      </c>
      <c r="AN33" s="43">
        <v>21</v>
      </c>
    </row>
    <row r="34" ht="20.05" customHeight="1">
      <c r="A34" s="29"/>
      <c r="B34" t="s" s="32">
        <v>20</v>
      </c>
      <c r="C34" s="33">
        <v>63.6632</v>
      </c>
      <c r="D34" s="33">
        <v>9.130039999999999</v>
      </c>
      <c r="E34" s="33">
        <v>47.8111</v>
      </c>
      <c r="F34" s="33">
        <v>8.564260000000001</v>
      </c>
      <c r="G34" s="33">
        <v>0.435391</v>
      </c>
      <c r="H34" s="33">
        <v>49.6827</v>
      </c>
      <c r="I34" s="33">
        <v>8.657170000000001</v>
      </c>
      <c r="J34" s="33">
        <v>0.498303</v>
      </c>
      <c r="K34" s="33">
        <v>50.7044</v>
      </c>
      <c r="L34" s="33">
        <v>8.20791</v>
      </c>
      <c r="M34" s="33">
        <v>0.425946</v>
      </c>
      <c r="N34" s="33">
        <v>47.4816</v>
      </c>
      <c r="O34" s="33">
        <v>8.40095</v>
      </c>
      <c r="P34" s="33">
        <v>0.424892</v>
      </c>
      <c r="Q34" s="33">
        <v>48.4663</v>
      </c>
      <c r="R34" s="33">
        <v>8.499639999999999</v>
      </c>
      <c r="S34" s="33">
        <v>0.388516</v>
      </c>
      <c r="T34" s="33">
        <v>54.8355</v>
      </c>
      <c r="U34" s="33">
        <v>9.98535</v>
      </c>
      <c r="V34" s="33">
        <v>0.478287</v>
      </c>
      <c r="W34" s="33">
        <v>47.7899</v>
      </c>
      <c r="X34" s="33">
        <v>8.840870000000001</v>
      </c>
      <c r="Y34" s="33">
        <v>0.38859</v>
      </c>
      <c r="Z34" s="33">
        <v>47.3844</v>
      </c>
      <c r="AA34" s="33">
        <v>8.604979999999999</v>
      </c>
      <c r="AB34" s="33">
        <v>0.403073</v>
      </c>
      <c r="AC34" s="33">
        <v>46.673</v>
      </c>
      <c r="AD34" s="33">
        <v>8.35008</v>
      </c>
      <c r="AE34" s="33">
        <v>0.324221</v>
      </c>
      <c r="AF34" s="38">
        <f>(C34+E34+H34+K34+N34+Q34+T34+W34+Z34+AC34)/10</f>
        <v>50.44921</v>
      </c>
      <c r="AG34" s="38">
        <f>(D34+F34+I34+L34+O34+R34+U34+X34+AA34+AD34)/10</f>
        <v>8.724125000000001</v>
      </c>
      <c r="AH34" s="38">
        <f>(G34+J34+M34+P34+S34+V34+Y34+AB34+AE34)/9</f>
        <v>0.418579888888889</v>
      </c>
      <c r="AI34" s="38">
        <f>MEDIAN(C34,E34,H34,K34,N34,Q34,T34,W34,Z34,AC34)</f>
        <v>48.1387</v>
      </c>
      <c r="AJ34" s="38">
        <f>MEDIAN(D34,F34,I34,L34,O34,R34,U34,X34,AA34,AD34)</f>
        <v>8.584619999999999</v>
      </c>
      <c r="AK34" s="38">
        <f>MEDIAN(G34,J34,M34,P34,S34,V34,Y34,AB34,AE34)</f>
        <v>0.424892</v>
      </c>
      <c r="AL34" s="38">
        <f>AF34+AG34+AH34</f>
        <v>59.5919148888889</v>
      </c>
      <c r="AM34" s="38">
        <f>AI34+AJ34+AK34</f>
        <v>57.148212</v>
      </c>
      <c r="AN34" s="43">
        <v>23</v>
      </c>
    </row>
    <row r="35" ht="20.05" customHeight="1">
      <c r="A35" s="29"/>
      <c r="B35" t="s" s="32">
        <v>42</v>
      </c>
      <c r="C35" s="33">
        <v>64.0954</v>
      </c>
      <c r="D35" s="33">
        <v>23.446</v>
      </c>
      <c r="E35" s="33">
        <v>48.2696</v>
      </c>
      <c r="F35" s="33">
        <v>23.3228</v>
      </c>
      <c r="G35" s="33">
        <v>0.350227</v>
      </c>
      <c r="H35" s="33">
        <v>52.7407</v>
      </c>
      <c r="I35" s="33">
        <v>25.6619</v>
      </c>
      <c r="J35" s="33">
        <v>0.410086</v>
      </c>
      <c r="K35" s="33">
        <v>49.6506</v>
      </c>
      <c r="L35" s="33">
        <v>24.7442</v>
      </c>
      <c r="M35" s="33">
        <v>0.36077</v>
      </c>
      <c r="N35" s="33">
        <v>48.5521</v>
      </c>
      <c r="O35" s="33">
        <v>24.5414</v>
      </c>
      <c r="P35" s="33">
        <v>0.384011</v>
      </c>
      <c r="Q35" s="33">
        <v>49.7353</v>
      </c>
      <c r="R35" s="33">
        <v>27.1763</v>
      </c>
      <c r="S35" s="33">
        <v>0.481105</v>
      </c>
      <c r="T35" s="33">
        <v>51.8932</v>
      </c>
      <c r="U35" s="33">
        <v>24.7332</v>
      </c>
      <c r="V35" s="33">
        <v>0.424964</v>
      </c>
      <c r="W35" s="33">
        <v>47.6894</v>
      </c>
      <c r="X35" s="33">
        <v>23.9056</v>
      </c>
      <c r="Y35" s="33">
        <v>0.492775</v>
      </c>
      <c r="Z35" s="33">
        <v>46.7467</v>
      </c>
      <c r="AA35" s="33">
        <v>23.5677</v>
      </c>
      <c r="AB35" s="33">
        <v>0.360548</v>
      </c>
      <c r="AC35" s="33">
        <v>46.7623</v>
      </c>
      <c r="AD35" s="33">
        <v>23.3474</v>
      </c>
      <c r="AE35" s="33">
        <v>0.344629</v>
      </c>
      <c r="AF35" s="38">
        <f>(C35+E35+H35+K35+N35+Q35+T35+W35+Z35+AC35)/10</f>
        <v>50.61353</v>
      </c>
      <c r="AG35" s="38">
        <f>(D35+F35+I35+L35+O35+R35+U35+X35+AA35+AD35)/10</f>
        <v>24.44465</v>
      </c>
      <c r="AH35" s="38">
        <f>(G35+J35+M35+P35+S35+V35+Y35+AB35+AE35)/9</f>
        <v>0.401012777777778</v>
      </c>
      <c r="AI35" s="38">
        <f>MEDIAN(C35,E35,H35,K35,N35,Q35,T35,W35,Z35,AC35)</f>
        <v>49.10135</v>
      </c>
      <c r="AJ35" s="38">
        <f>MEDIAN(D35,F35,I35,L35,O35,R35,U35,X35,AA35,AD35)</f>
        <v>24.2235</v>
      </c>
      <c r="AK35" s="38">
        <f>MEDIAN(G35,J35,M35,P35,S35,V35,Y35,AB35,AE35)</f>
        <v>0.384011</v>
      </c>
      <c r="AL35" s="38">
        <f>AF35+AG35+AH35</f>
        <v>75.4591927777778</v>
      </c>
      <c r="AM35" s="38">
        <f>AI35+AJ35+AK35</f>
        <v>73.708861</v>
      </c>
      <c r="AN35" s="43">
        <v>27</v>
      </c>
    </row>
    <row r="36" ht="20.05" customHeight="1">
      <c r="A36" s="29"/>
      <c r="B36" t="s" s="32">
        <v>21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  <c r="AG36" s="38"/>
      <c r="AH36" s="38"/>
      <c r="AI36" s="38"/>
      <c r="AJ36" s="38"/>
      <c r="AK36" s="38"/>
      <c r="AL36" s="38"/>
      <c r="AM36" s="38"/>
      <c r="AN36" s="43"/>
    </row>
    <row r="37" ht="20.05" customHeight="1">
      <c r="A37" s="29"/>
      <c r="B37" t="s" s="32">
        <v>22</v>
      </c>
      <c r="C37" s="33">
        <v>61.759</v>
      </c>
      <c r="D37" s="33">
        <v>25.1664</v>
      </c>
      <c r="E37" s="33">
        <v>69.13979999999999</v>
      </c>
      <c r="F37" s="33">
        <v>26.6424</v>
      </c>
      <c r="G37" s="33">
        <v>0.626306</v>
      </c>
      <c r="H37" s="33">
        <v>73.27970000000001</v>
      </c>
      <c r="I37" s="33">
        <v>28.2489</v>
      </c>
      <c r="J37" s="33">
        <v>0.723402</v>
      </c>
      <c r="K37" s="33">
        <v>68.32380000000001</v>
      </c>
      <c r="L37" s="33">
        <v>24.6591</v>
      </c>
      <c r="M37" s="33">
        <v>0.660181</v>
      </c>
      <c r="N37" s="33">
        <v>64.4327</v>
      </c>
      <c r="O37" s="33">
        <v>29.9497</v>
      </c>
      <c r="P37" s="33">
        <v>0.749068</v>
      </c>
      <c r="Q37" s="33">
        <v>73.4825</v>
      </c>
      <c r="R37" s="33">
        <v>26.9905</v>
      </c>
      <c r="S37" s="33">
        <v>0.625632</v>
      </c>
      <c r="T37" s="33">
        <v>66.6943</v>
      </c>
      <c r="U37" s="33">
        <v>25.7298</v>
      </c>
      <c r="V37" s="33">
        <v>0.572682</v>
      </c>
      <c r="W37" s="33">
        <v>64.1859</v>
      </c>
      <c r="X37" s="33">
        <v>25.9106</v>
      </c>
      <c r="Y37" s="33">
        <v>0.66529</v>
      </c>
      <c r="Z37" s="33">
        <v>64.3977</v>
      </c>
      <c r="AA37" s="33">
        <v>26.1995</v>
      </c>
      <c r="AB37" s="33">
        <v>0.5252830000000001</v>
      </c>
      <c r="AC37" s="33">
        <v>63.7652</v>
      </c>
      <c r="AD37" s="33">
        <v>24.3235</v>
      </c>
      <c r="AE37" s="33">
        <v>0.491214</v>
      </c>
      <c r="AF37" s="38">
        <f>(C37+E37+H37+K37+N37+Q37+T37+W37+Z37+AC37)/10</f>
        <v>66.94606</v>
      </c>
      <c r="AG37" s="38">
        <f>(D37+F37+I37+L37+O37+R37+U37+X37+AA37+AD37)/10</f>
        <v>26.38204</v>
      </c>
      <c r="AH37" s="38">
        <f>(G37+J37+M37+P37+S37+V37+Y37+AB37+AE37)/9</f>
        <v>0.626562</v>
      </c>
      <c r="AI37" s="38">
        <f>MEDIAN(C37,E37,H37,K37,N37,Q37,T37,W37,Z37,AC37)</f>
        <v>65.5635</v>
      </c>
      <c r="AJ37" s="38">
        <f>MEDIAN(D37,F37,I37,L37,O37,R37,U37,X37,AA37,AD37)</f>
        <v>26.05505</v>
      </c>
      <c r="AK37" s="38">
        <f>MEDIAN(G37,J37,M37,P37,S37,V37,Y37,AB37,AE37)</f>
        <v>0.626306</v>
      </c>
      <c r="AL37" s="38">
        <f>AF37+AG37+AH37</f>
        <v>93.954662</v>
      </c>
      <c r="AM37" s="38">
        <f>AI37+AJ37+AK37</f>
        <v>92.244856</v>
      </c>
      <c r="AN37" s="43">
        <v>32</v>
      </c>
    </row>
    <row r="38" ht="20.05" customHeight="1">
      <c r="A38" s="29"/>
      <c r="B38" s="30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  <c r="AG38" s="38"/>
      <c r="AH38" s="38"/>
      <c r="AI38" s="38"/>
      <c r="AJ38" s="38"/>
      <c r="AK38" s="38"/>
      <c r="AL38" s="38"/>
      <c r="AM38" s="38"/>
      <c r="AN38" s="43"/>
    </row>
    <row r="39" ht="20.05" customHeight="1">
      <c r="A39" t="s" s="39">
        <v>20</v>
      </c>
      <c r="B39" t="s" s="40">
        <v>26</v>
      </c>
      <c r="C39" t="s" s="31">
        <v>2</v>
      </c>
      <c r="D39" s="37"/>
      <c r="E39" t="s" s="31">
        <v>3</v>
      </c>
      <c r="F39" s="37"/>
      <c r="G39" s="37"/>
      <c r="H39" t="s" s="31">
        <v>4</v>
      </c>
      <c r="I39" s="37"/>
      <c r="J39" s="37"/>
      <c r="K39" t="s" s="31">
        <v>5</v>
      </c>
      <c r="L39" s="37"/>
      <c r="M39" s="37"/>
      <c r="N39" t="s" s="31">
        <v>6</v>
      </c>
      <c r="O39" s="37"/>
      <c r="P39" s="37"/>
      <c r="Q39" t="s" s="31">
        <v>7</v>
      </c>
      <c r="R39" s="37"/>
      <c r="S39" s="37"/>
      <c r="T39" t="s" s="31">
        <v>8</v>
      </c>
      <c r="U39" s="37"/>
      <c r="V39" s="37"/>
      <c r="W39" t="s" s="31">
        <v>9</v>
      </c>
      <c r="X39" s="37"/>
      <c r="Y39" s="37"/>
      <c r="Z39" t="s" s="31">
        <v>10</v>
      </c>
      <c r="AA39" s="37"/>
      <c r="AB39" s="37"/>
      <c r="AC39" t="s" s="31">
        <v>11</v>
      </c>
      <c r="AD39" s="37"/>
      <c r="AE39" s="37"/>
      <c r="AF39" t="s" s="31">
        <v>36</v>
      </c>
      <c r="AG39" s="37"/>
      <c r="AH39" s="37"/>
      <c r="AI39" t="s" s="31">
        <v>43</v>
      </c>
      <c r="AJ39" s="37"/>
      <c r="AK39" s="37"/>
      <c r="AL39" t="s" s="45">
        <v>44</v>
      </c>
      <c r="AM39" t="s" s="45">
        <v>45</v>
      </c>
      <c r="AN39" s="43"/>
    </row>
    <row r="40" ht="32.05" customHeight="1">
      <c r="A40" s="29"/>
      <c r="B40" s="30"/>
      <c r="C40" t="s" s="31">
        <v>47</v>
      </c>
      <c r="D40" t="s" s="31">
        <v>48</v>
      </c>
      <c r="E40" t="s" s="31">
        <v>47</v>
      </c>
      <c r="F40" t="s" s="31">
        <v>48</v>
      </c>
      <c r="G40" t="s" s="31">
        <v>49</v>
      </c>
      <c r="H40" t="s" s="31">
        <v>47</v>
      </c>
      <c r="I40" t="s" s="31">
        <v>48</v>
      </c>
      <c r="J40" t="s" s="31">
        <v>49</v>
      </c>
      <c r="K40" t="s" s="31">
        <v>47</v>
      </c>
      <c r="L40" t="s" s="31">
        <v>48</v>
      </c>
      <c r="M40" t="s" s="31">
        <v>49</v>
      </c>
      <c r="N40" t="s" s="31">
        <v>47</v>
      </c>
      <c r="O40" t="s" s="31">
        <v>48</v>
      </c>
      <c r="P40" t="s" s="31">
        <v>49</v>
      </c>
      <c r="Q40" t="s" s="31">
        <v>47</v>
      </c>
      <c r="R40" t="s" s="31">
        <v>48</v>
      </c>
      <c r="S40" t="s" s="31">
        <v>49</v>
      </c>
      <c r="T40" t="s" s="31">
        <v>47</v>
      </c>
      <c r="U40" t="s" s="31">
        <v>48</v>
      </c>
      <c r="V40" t="s" s="31">
        <v>49</v>
      </c>
      <c r="W40" t="s" s="31">
        <v>47</v>
      </c>
      <c r="X40" t="s" s="31">
        <v>48</v>
      </c>
      <c r="Y40" t="s" s="31">
        <v>49</v>
      </c>
      <c r="Z40" t="s" s="31">
        <v>47</v>
      </c>
      <c r="AA40" t="s" s="31">
        <v>48</v>
      </c>
      <c r="AB40" t="s" s="31">
        <v>49</v>
      </c>
      <c r="AC40" t="s" s="31">
        <v>47</v>
      </c>
      <c r="AD40" t="s" s="31">
        <v>48</v>
      </c>
      <c r="AE40" t="s" s="31">
        <v>49</v>
      </c>
      <c r="AF40" t="s" s="31">
        <v>50</v>
      </c>
      <c r="AG40" t="s" s="31">
        <v>51</v>
      </c>
      <c r="AH40" t="s" s="31">
        <v>52</v>
      </c>
      <c r="AI40" t="s" s="31">
        <v>50</v>
      </c>
      <c r="AJ40" t="s" s="31">
        <v>51</v>
      </c>
      <c r="AK40" t="s" s="31">
        <v>52</v>
      </c>
      <c r="AL40" s="37"/>
      <c r="AM40" s="37"/>
      <c r="AN40" s="37"/>
    </row>
    <row r="41" ht="20.05" customHeight="1">
      <c r="A41" s="29"/>
      <c r="B41" t="s" s="32">
        <v>19</v>
      </c>
      <c r="C41" s="33">
        <v>42.3065</v>
      </c>
      <c r="D41" s="33">
        <v>1.21345</v>
      </c>
      <c r="E41" s="33">
        <v>5.38913</v>
      </c>
      <c r="F41" s="33">
        <v>1.06697</v>
      </c>
      <c r="G41" s="33">
        <v>0.17078</v>
      </c>
      <c r="H41" s="33">
        <v>6.97855</v>
      </c>
      <c r="I41" s="33">
        <v>1.29002</v>
      </c>
      <c r="J41" s="33">
        <v>0.132169</v>
      </c>
      <c r="K41" s="33">
        <v>5.87258</v>
      </c>
      <c r="L41" s="33">
        <v>1.28273</v>
      </c>
      <c r="M41" s="33">
        <v>0.131353</v>
      </c>
      <c r="N41" s="33">
        <v>5.79299</v>
      </c>
      <c r="O41" s="33">
        <v>1.23713</v>
      </c>
      <c r="P41" s="33">
        <v>0.137816</v>
      </c>
      <c r="Q41" s="33">
        <v>5.62863</v>
      </c>
      <c r="R41" s="33">
        <v>1.39219</v>
      </c>
      <c r="S41" s="33">
        <v>0.236571</v>
      </c>
      <c r="T41" s="33">
        <v>5.72593</v>
      </c>
      <c r="U41" s="33">
        <v>1.47778</v>
      </c>
      <c r="V41" s="33">
        <v>0.150263</v>
      </c>
      <c r="W41" s="33">
        <v>5.53771</v>
      </c>
      <c r="X41" s="33">
        <v>1.34083</v>
      </c>
      <c r="Y41" s="33">
        <v>0.191626</v>
      </c>
      <c r="Z41" s="33">
        <v>5.75965</v>
      </c>
      <c r="AA41" s="33">
        <v>1.35889</v>
      </c>
      <c r="AB41" s="33">
        <v>0.164556</v>
      </c>
      <c r="AC41" s="33">
        <v>5.57228</v>
      </c>
      <c r="AD41" s="33">
        <v>1.35079</v>
      </c>
      <c r="AE41" s="33">
        <v>0.16205</v>
      </c>
      <c r="AF41" s="38">
        <f>(C41+E41+H41+K41+N41+Q41+T41+W41+Z41+AC41)/10</f>
        <v>9.456395000000001</v>
      </c>
      <c r="AG41" s="38">
        <f>(D41+F41+I41+L41+O41+R41+U41+X41+AA41+AD41)/10</f>
        <v>1.301078</v>
      </c>
      <c r="AH41" s="38">
        <f>(G41+J41+M41+P41+S41+V41+Y41+AB41+AE41)/9</f>
        <v>0.164131555555556</v>
      </c>
      <c r="AI41" s="38">
        <f>MEDIAN(C41,E41,H41,K41,N41,Q41,T41,W41,Z41,AC41)</f>
        <v>5.74279</v>
      </c>
      <c r="AJ41" s="38">
        <f>MEDIAN(D41,F41,I41,L41,O41,R41,U41,X41,AA41,AD41)</f>
        <v>1.315425</v>
      </c>
      <c r="AK41" s="38">
        <f>MEDIAN(G41,J41,M41,P41,S41,V41,Y41,AB41,AE41)</f>
        <v>0.16205</v>
      </c>
      <c r="AL41" s="38">
        <f>AF41+AG41+AH41</f>
        <v>10.9216045555556</v>
      </c>
      <c r="AM41" s="38">
        <f>AI41+AJ41+AK41</f>
        <v>7.220265</v>
      </c>
      <c r="AN41" s="43">
        <v>5</v>
      </c>
    </row>
    <row r="42" ht="20.05" customHeight="1">
      <c r="A42" s="29"/>
      <c r="B42" t="s" s="32">
        <v>41</v>
      </c>
      <c r="C42" s="33">
        <v>37.1967</v>
      </c>
      <c r="D42" s="33">
        <v>0.433759</v>
      </c>
      <c r="E42" s="33">
        <v>5.51668</v>
      </c>
      <c r="F42" s="33">
        <v>0.349792</v>
      </c>
      <c r="G42" s="33">
        <v>0.187299</v>
      </c>
      <c r="H42" s="33">
        <v>6.875</v>
      </c>
      <c r="I42" s="33">
        <v>0.451815</v>
      </c>
      <c r="J42" s="33">
        <v>0.246594</v>
      </c>
      <c r="K42" s="33">
        <v>6.96633</v>
      </c>
      <c r="L42" s="33">
        <v>0.741842</v>
      </c>
      <c r="M42" s="33">
        <v>0.212143</v>
      </c>
      <c r="N42" s="33">
        <v>6.63987</v>
      </c>
      <c r="O42" s="33">
        <v>0.452666</v>
      </c>
      <c r="P42" s="33">
        <v>0.141552</v>
      </c>
      <c r="Q42" s="33">
        <v>5.78033</v>
      </c>
      <c r="R42" s="33">
        <v>0.417062</v>
      </c>
      <c r="S42" s="33">
        <v>0.140609</v>
      </c>
      <c r="T42" s="33">
        <v>6.15744</v>
      </c>
      <c r="U42" s="33">
        <v>0.426172</v>
      </c>
      <c r="V42" s="33">
        <v>0.159812</v>
      </c>
      <c r="W42" s="33">
        <v>5.87346</v>
      </c>
      <c r="X42" s="33">
        <v>0.542809</v>
      </c>
      <c r="Y42" s="33">
        <v>0.160627</v>
      </c>
      <c r="Z42" s="33">
        <v>6.89365</v>
      </c>
      <c r="AA42" s="33">
        <v>0.645023</v>
      </c>
      <c r="AB42" s="33">
        <v>0.142611</v>
      </c>
      <c r="AC42" s="33">
        <v>5.62383</v>
      </c>
      <c r="AD42" s="33">
        <v>0.41947</v>
      </c>
      <c r="AE42" s="33">
        <v>0.144791</v>
      </c>
      <c r="AF42" s="38">
        <f>(C42+E42+H42+K42+N42+Q42+T42+W42+Z42+AC42)/10</f>
        <v>9.352328999999999</v>
      </c>
      <c r="AG42" s="38">
        <f>(D42+F42+I42+L42+O42+R42+U42+X42+AA42+AD42)/10</f>
        <v>0.488041</v>
      </c>
      <c r="AH42" s="38">
        <f>(G42+J42+M42+P42+S42+V42+Y42+AB42+AE42)/9</f>
        <v>0.170670888888889</v>
      </c>
      <c r="AI42" s="38">
        <f>MEDIAN(C42,E42,H42,K42,N42,Q42,T42,W42,Z42,AC42)</f>
        <v>6.398655</v>
      </c>
      <c r="AJ42" s="38">
        <f>MEDIAN(D42,F42,I42,L42,O42,R42,U42,X42,AA42,AD42)</f>
        <v>0.442787</v>
      </c>
      <c r="AK42" s="38">
        <f>MEDIAN(G42,J42,M42,P42,S42,V42,Y42,AB42,AE42)</f>
        <v>0.159812</v>
      </c>
      <c r="AL42" s="38">
        <f>AF42+AG42+AH42</f>
        <v>10.0110408888889</v>
      </c>
      <c r="AM42" s="44">
        <f>AI42+AJ42+AK42</f>
        <v>7.001254</v>
      </c>
      <c r="AN42" s="43">
        <v>4</v>
      </c>
    </row>
    <row r="43" ht="20.05" customHeight="1">
      <c r="A43" s="29"/>
      <c r="B43" t="s" s="32">
        <v>20</v>
      </c>
      <c r="C43" s="33">
        <v>34.0192</v>
      </c>
      <c r="D43" s="33">
        <v>9.10351</v>
      </c>
      <c r="E43" s="33">
        <v>5.51696</v>
      </c>
      <c r="F43" s="33">
        <v>8.89954</v>
      </c>
      <c r="G43" s="33">
        <v>0.168138</v>
      </c>
      <c r="H43" s="33">
        <v>6.56056</v>
      </c>
      <c r="I43" s="33">
        <v>10.5189</v>
      </c>
      <c r="J43" s="33">
        <v>0.130274</v>
      </c>
      <c r="K43" s="33">
        <v>5.72744</v>
      </c>
      <c r="L43" s="33">
        <v>9.336130000000001</v>
      </c>
      <c r="M43" s="33">
        <v>0.139241</v>
      </c>
      <c r="N43" s="33">
        <v>5.76576</v>
      </c>
      <c r="O43" s="33">
        <v>8.999930000000001</v>
      </c>
      <c r="P43" s="33">
        <v>0.146506</v>
      </c>
      <c r="Q43" s="33">
        <v>5.67512</v>
      </c>
      <c r="R43" s="33">
        <v>9.03162</v>
      </c>
      <c r="S43" s="33">
        <v>0.213972</v>
      </c>
      <c r="T43" s="33">
        <v>5.42932</v>
      </c>
      <c r="U43" s="33">
        <v>8.727180000000001</v>
      </c>
      <c r="V43" s="33">
        <v>0.156572</v>
      </c>
      <c r="W43" s="33">
        <v>6.09209</v>
      </c>
      <c r="X43" s="33">
        <v>9.21312</v>
      </c>
      <c r="Y43" s="33">
        <v>0.139868</v>
      </c>
      <c r="Z43" s="33">
        <v>5.44256</v>
      </c>
      <c r="AA43" s="33">
        <v>9.76618</v>
      </c>
      <c r="AB43" s="33">
        <v>0.162865</v>
      </c>
      <c r="AC43" s="33">
        <v>6.11714</v>
      </c>
      <c r="AD43" s="33">
        <v>9.34442</v>
      </c>
      <c r="AE43" s="33">
        <v>0.165523</v>
      </c>
      <c r="AF43" s="38">
        <f>(C43+E43+H43+K43+N43+Q43+T43+W43+Z43+AC43)/10</f>
        <v>8.634615</v>
      </c>
      <c r="AG43" s="38">
        <f>(D43+F43+I43+L43+O43+R43+U43+X43+AA43+AD43)/10</f>
        <v>9.294053</v>
      </c>
      <c r="AH43" s="38">
        <f>(G43+J43+M43+P43+S43+V43+Y43+AB43+AE43)/9</f>
        <v>0.158106555555556</v>
      </c>
      <c r="AI43" s="38">
        <f>MEDIAN(C43,E43,H43,K43,N43,Q43,T43,W43,Z43,AC43)</f>
        <v>5.7466</v>
      </c>
      <c r="AJ43" s="38">
        <f>MEDIAN(D43,F43,I43,L43,O43,R43,U43,X43,AA43,AD43)</f>
        <v>9.158315</v>
      </c>
      <c r="AK43" s="38">
        <f>MEDIAN(G43,J43,M43,P43,S43,V43,Y43,AB43,AE43)</f>
        <v>0.156572</v>
      </c>
      <c r="AL43" s="38">
        <f>AF43+AG43+AH43</f>
        <v>18.0867745555556</v>
      </c>
      <c r="AM43" s="38">
        <f>AI43+AJ43+AK43</f>
        <v>15.061487</v>
      </c>
      <c r="AN43" s="43">
        <v>12</v>
      </c>
    </row>
    <row r="44" ht="20.05" customHeight="1">
      <c r="A44" s="29"/>
      <c r="B44" t="s" s="32">
        <v>42</v>
      </c>
      <c r="C44" s="33">
        <v>43.6992</v>
      </c>
      <c r="D44" s="33">
        <v>23.0725</v>
      </c>
      <c r="E44" s="33">
        <v>5.49385</v>
      </c>
      <c r="F44" s="33">
        <v>19.0875</v>
      </c>
      <c r="G44" s="33">
        <v>0.109715</v>
      </c>
      <c r="H44" s="33">
        <v>5.57283</v>
      </c>
      <c r="I44" s="33">
        <v>18.482</v>
      </c>
      <c r="J44" s="33">
        <v>0.111233</v>
      </c>
      <c r="K44" s="33">
        <v>5.43469</v>
      </c>
      <c r="L44" s="33">
        <v>18.6327</v>
      </c>
      <c r="M44" s="33">
        <v>0.111193</v>
      </c>
      <c r="N44" s="33">
        <v>5.78142</v>
      </c>
      <c r="O44" s="33">
        <v>19.4024</v>
      </c>
      <c r="P44" s="33">
        <v>0.134127</v>
      </c>
      <c r="Q44" s="33">
        <v>6.7182</v>
      </c>
      <c r="R44" s="33">
        <v>19.1752</v>
      </c>
      <c r="S44" s="33">
        <v>0.089847</v>
      </c>
      <c r="T44" s="33">
        <v>5.60401</v>
      </c>
      <c r="U44" s="33">
        <v>19.1285</v>
      </c>
      <c r="V44" s="33">
        <v>0.122386</v>
      </c>
      <c r="W44" s="33">
        <v>5.52925</v>
      </c>
      <c r="X44" s="33">
        <v>18.8357</v>
      </c>
      <c r="Y44" s="33">
        <v>0.121837</v>
      </c>
      <c r="Z44" s="33">
        <v>5.59494</v>
      </c>
      <c r="AA44" s="33">
        <v>18.7655</v>
      </c>
      <c r="AB44" s="33">
        <v>0.137473</v>
      </c>
      <c r="AC44" s="33">
        <v>5.49667</v>
      </c>
      <c r="AD44" s="33">
        <v>19.2365</v>
      </c>
      <c r="AE44" s="33">
        <v>0.123477</v>
      </c>
      <c r="AF44" s="38">
        <f>(C44+E44+H44+K44+N44+Q44+T44+W44+Z44+AC44)/10</f>
        <v>9.492506000000001</v>
      </c>
      <c r="AG44" s="38">
        <f>(D44+F44+I44+L44+O44+R44+U44+X44+AA44+AD44)/10</f>
        <v>19.38185</v>
      </c>
      <c r="AH44" s="38">
        <f>(G44+J44+M44+P44+S44+V44+Y44+AB44+AE44)/9</f>
        <v>0.117920888888889</v>
      </c>
      <c r="AI44" s="38">
        <f>MEDIAN(C44,E44,H44,K44,N44,Q44,T44,W44,Z44,AC44)</f>
        <v>5.583885</v>
      </c>
      <c r="AJ44" s="38">
        <f>MEDIAN(D44,F44,I44,L44,O44,R44,U44,X44,AA44,AD44)</f>
        <v>19.108</v>
      </c>
      <c r="AK44" s="38">
        <f>MEDIAN(G44,J44,M44,P44,S44,V44,Y44,AB44,AE44)</f>
        <v>0.121837</v>
      </c>
      <c r="AL44" s="38">
        <f>AF44+AG44+AH44</f>
        <v>28.9922768888889</v>
      </c>
      <c r="AM44" s="38">
        <f>AI44+AJ44+AK44</f>
        <v>24.813722</v>
      </c>
      <c r="AN44" s="43">
        <v>17</v>
      </c>
    </row>
    <row r="45" ht="20.05" customHeight="1">
      <c r="A45" s="29"/>
      <c r="B45" t="s" s="32">
        <v>21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8"/>
      <c r="AG45" s="38"/>
      <c r="AH45" s="38"/>
      <c r="AI45" s="38"/>
      <c r="AJ45" s="38"/>
      <c r="AK45" s="38"/>
      <c r="AL45" s="38"/>
      <c r="AM45" s="38"/>
      <c r="AN45" s="43"/>
    </row>
    <row r="46" ht="20.05" customHeight="1">
      <c r="A46" s="29"/>
      <c r="B46" t="s" s="32">
        <v>22</v>
      </c>
      <c r="C46" s="33">
        <v>37.6573</v>
      </c>
      <c r="D46" s="33">
        <v>26.0203</v>
      </c>
      <c r="E46" s="33">
        <v>5.96615</v>
      </c>
      <c r="F46" s="33">
        <v>21.1963</v>
      </c>
      <c r="G46" s="33">
        <v>0.204408</v>
      </c>
      <c r="H46" s="33">
        <v>6.65042</v>
      </c>
      <c r="I46" s="33">
        <v>22.9702</v>
      </c>
      <c r="J46" s="33">
        <v>0.174046</v>
      </c>
      <c r="K46" s="33">
        <v>6.18818</v>
      </c>
      <c r="L46" s="33">
        <v>22.8857</v>
      </c>
      <c r="M46" s="33">
        <v>0.189599</v>
      </c>
      <c r="N46" s="33">
        <v>6.2274</v>
      </c>
      <c r="O46" s="33">
        <v>23.1901</v>
      </c>
      <c r="P46" s="33">
        <v>0.157611</v>
      </c>
      <c r="Q46" s="33">
        <v>6.25406</v>
      </c>
      <c r="R46" s="33">
        <v>21.748</v>
      </c>
      <c r="S46" s="33">
        <v>0.18881</v>
      </c>
      <c r="T46" s="33">
        <v>5.70721</v>
      </c>
      <c r="U46" s="33">
        <v>21.9403</v>
      </c>
      <c r="V46" s="33">
        <v>0.195015</v>
      </c>
      <c r="W46" s="33">
        <v>6.5383</v>
      </c>
      <c r="X46" s="33">
        <v>22.7829</v>
      </c>
      <c r="Y46" s="33">
        <v>0.211193</v>
      </c>
      <c r="Z46" s="33">
        <v>5.87798</v>
      </c>
      <c r="AA46" s="33">
        <v>22.9832</v>
      </c>
      <c r="AB46" s="33">
        <v>0.234518</v>
      </c>
      <c r="AC46" s="33">
        <v>5.59113</v>
      </c>
      <c r="AD46" s="33">
        <v>33.3598</v>
      </c>
      <c r="AE46" s="33">
        <v>0.194257</v>
      </c>
      <c r="AF46" s="38">
        <f>(C46+E46+H46+K46+N46+Q46+T46+W46+Z46+AC46)/10</f>
        <v>9.265813</v>
      </c>
      <c r="AG46" s="38">
        <f>(D46+F46+I46+L46+O46+R46+U46+X46+AA46+AD46)/10</f>
        <v>23.90768</v>
      </c>
      <c r="AH46" s="38">
        <f>(G46+J46+M46+P46+S46+V46+Y46+AB46+AE46)/9</f>
        <v>0.194384111111111</v>
      </c>
      <c r="AI46" s="38">
        <f>MEDIAN(C46,E46,H46,K46,N46,Q46,T46,W46,Z46,AC46)</f>
        <v>6.20779</v>
      </c>
      <c r="AJ46" s="38">
        <f>MEDIAN(D46,F46,I46,L46,O46,R46,U46,X46,AA46,AD46)</f>
        <v>22.92795</v>
      </c>
      <c r="AK46" s="38">
        <f>MEDIAN(G46,J46,M46,P46,S46,V46,Y46,AB46,AE46)</f>
        <v>0.194257</v>
      </c>
      <c r="AL46" s="38">
        <f>AF46+AG46+AH46</f>
        <v>33.3678771111111</v>
      </c>
      <c r="AM46" s="38">
        <f>AI46+AJ46+AK46</f>
        <v>29.329997</v>
      </c>
      <c r="AN46" s="43">
        <v>19</v>
      </c>
    </row>
    <row r="47" ht="20.05" customHeight="1">
      <c r="A47" s="29"/>
      <c r="B47" s="30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8"/>
      <c r="AG47" s="38"/>
      <c r="AH47" s="38"/>
      <c r="AI47" s="38"/>
      <c r="AJ47" s="38"/>
      <c r="AK47" s="38"/>
      <c r="AL47" s="38"/>
      <c r="AM47" s="38"/>
      <c r="AN47" s="43"/>
    </row>
    <row r="48" ht="20.05" customHeight="1">
      <c r="A48" t="s" s="39">
        <v>21</v>
      </c>
      <c r="B48" t="s" s="40">
        <v>26</v>
      </c>
      <c r="C48" t="s" s="31">
        <v>2</v>
      </c>
      <c r="D48" s="37"/>
      <c r="E48" t="s" s="31">
        <v>3</v>
      </c>
      <c r="F48" s="37"/>
      <c r="G48" s="37"/>
      <c r="H48" t="s" s="31">
        <v>4</v>
      </c>
      <c r="I48" s="37"/>
      <c r="J48" s="37"/>
      <c r="K48" t="s" s="31">
        <v>5</v>
      </c>
      <c r="L48" s="37"/>
      <c r="M48" s="37"/>
      <c r="N48" t="s" s="31">
        <v>6</v>
      </c>
      <c r="O48" s="37"/>
      <c r="P48" s="37"/>
      <c r="Q48" t="s" s="31">
        <v>7</v>
      </c>
      <c r="R48" s="37"/>
      <c r="S48" s="37"/>
      <c r="T48" t="s" s="31">
        <v>8</v>
      </c>
      <c r="U48" s="37"/>
      <c r="V48" s="37"/>
      <c r="W48" t="s" s="31">
        <v>9</v>
      </c>
      <c r="X48" s="37"/>
      <c r="Y48" s="37"/>
      <c r="Z48" t="s" s="31">
        <v>10</v>
      </c>
      <c r="AA48" s="37"/>
      <c r="AB48" s="37"/>
      <c r="AC48" t="s" s="31">
        <v>11</v>
      </c>
      <c r="AD48" s="37"/>
      <c r="AE48" s="37"/>
      <c r="AF48" t="s" s="31">
        <v>36</v>
      </c>
      <c r="AG48" s="37"/>
      <c r="AH48" s="37"/>
      <c r="AI48" t="s" s="31">
        <v>43</v>
      </c>
      <c r="AJ48" s="37"/>
      <c r="AK48" s="37"/>
      <c r="AL48" t="s" s="45">
        <v>44</v>
      </c>
      <c r="AM48" t="s" s="45">
        <v>45</v>
      </c>
      <c r="AN48" s="43"/>
    </row>
    <row r="49" ht="32.05" customHeight="1">
      <c r="A49" s="29"/>
      <c r="B49" s="30"/>
      <c r="C49" t="s" s="31">
        <v>47</v>
      </c>
      <c r="D49" t="s" s="31">
        <v>48</v>
      </c>
      <c r="E49" t="s" s="31">
        <v>47</v>
      </c>
      <c r="F49" t="s" s="31">
        <v>48</v>
      </c>
      <c r="G49" t="s" s="31">
        <v>49</v>
      </c>
      <c r="H49" t="s" s="31">
        <v>47</v>
      </c>
      <c r="I49" t="s" s="31">
        <v>48</v>
      </c>
      <c r="J49" t="s" s="31">
        <v>49</v>
      </c>
      <c r="K49" t="s" s="31">
        <v>47</v>
      </c>
      <c r="L49" t="s" s="31">
        <v>48</v>
      </c>
      <c r="M49" t="s" s="31">
        <v>49</v>
      </c>
      <c r="N49" t="s" s="31">
        <v>47</v>
      </c>
      <c r="O49" t="s" s="31">
        <v>48</v>
      </c>
      <c r="P49" t="s" s="31">
        <v>49</v>
      </c>
      <c r="Q49" t="s" s="31">
        <v>47</v>
      </c>
      <c r="R49" t="s" s="31">
        <v>48</v>
      </c>
      <c r="S49" t="s" s="31">
        <v>49</v>
      </c>
      <c r="T49" t="s" s="31">
        <v>47</v>
      </c>
      <c r="U49" t="s" s="31">
        <v>48</v>
      </c>
      <c r="V49" t="s" s="31">
        <v>49</v>
      </c>
      <c r="W49" t="s" s="31">
        <v>47</v>
      </c>
      <c r="X49" t="s" s="31">
        <v>48</v>
      </c>
      <c r="Y49" t="s" s="31">
        <v>49</v>
      </c>
      <c r="Z49" t="s" s="31">
        <v>47</v>
      </c>
      <c r="AA49" t="s" s="31">
        <v>48</v>
      </c>
      <c r="AB49" t="s" s="31">
        <v>49</v>
      </c>
      <c r="AC49" t="s" s="31">
        <v>47</v>
      </c>
      <c r="AD49" t="s" s="31">
        <v>48</v>
      </c>
      <c r="AE49" t="s" s="31">
        <v>49</v>
      </c>
      <c r="AF49" t="s" s="31">
        <v>50</v>
      </c>
      <c r="AG49" t="s" s="31">
        <v>51</v>
      </c>
      <c r="AH49" t="s" s="31">
        <v>52</v>
      </c>
      <c r="AI49" t="s" s="31">
        <v>50</v>
      </c>
      <c r="AJ49" t="s" s="31">
        <v>51</v>
      </c>
      <c r="AK49" t="s" s="31">
        <v>52</v>
      </c>
      <c r="AL49" s="37"/>
      <c r="AM49" s="37"/>
      <c r="AN49" s="37"/>
    </row>
    <row r="50" ht="20.05" customHeight="1">
      <c r="A50" s="29"/>
      <c r="B50" t="s" s="32">
        <v>19</v>
      </c>
      <c r="C50" s="33">
        <v>65.51049999999999</v>
      </c>
      <c r="D50" s="33">
        <v>2.58247</v>
      </c>
      <c r="E50" s="33">
        <v>60.8676</v>
      </c>
      <c r="F50" s="33">
        <v>1.51679</v>
      </c>
      <c r="G50" s="33">
        <v>0.297142</v>
      </c>
      <c r="H50" s="33">
        <v>62.7405</v>
      </c>
      <c r="I50" s="33">
        <v>1.84197</v>
      </c>
      <c r="J50" s="33">
        <v>0.238086</v>
      </c>
      <c r="K50" s="33">
        <v>60.0428</v>
      </c>
      <c r="L50" s="33">
        <v>1.44425</v>
      </c>
      <c r="M50" s="33">
        <v>0.263945</v>
      </c>
      <c r="N50" s="33">
        <v>60.181</v>
      </c>
      <c r="O50" s="33">
        <v>1.77968</v>
      </c>
      <c r="P50" s="33">
        <v>0.213065</v>
      </c>
      <c r="Q50" s="33">
        <v>73.6671</v>
      </c>
      <c r="R50" s="33">
        <v>1.87433</v>
      </c>
      <c r="S50" s="33">
        <v>0.223321</v>
      </c>
      <c r="T50" s="33">
        <v>63.9439</v>
      </c>
      <c r="U50" s="33">
        <v>1.87642</v>
      </c>
      <c r="V50" s="33">
        <v>0.243854</v>
      </c>
      <c r="W50" s="33">
        <v>58.9587</v>
      </c>
      <c r="X50" s="33">
        <v>1.84542</v>
      </c>
      <c r="Y50" s="33">
        <v>0.260515</v>
      </c>
      <c r="Z50" s="33">
        <v>59.3623</v>
      </c>
      <c r="AA50" s="33">
        <v>1.8792</v>
      </c>
      <c r="AB50" s="33">
        <v>0.243053</v>
      </c>
      <c r="AC50" s="33">
        <v>58.1773</v>
      </c>
      <c r="AD50" s="33">
        <v>1.80631</v>
      </c>
      <c r="AE50" s="33">
        <v>0.244778</v>
      </c>
      <c r="AF50" s="38">
        <f>(C50+E50+H50+K50+N50+Q50+T50+W50+Z50+AC50)/10</f>
        <v>62.34517</v>
      </c>
      <c r="AG50" s="38">
        <f>(D50+F50+I50+L50+O50+R50+U50+X50+AA50+AD50)/10</f>
        <v>1.844684</v>
      </c>
      <c r="AH50" s="38">
        <f>(G50+J50+M50+P50+S50+V50+Y50+AB50+AE50)/9</f>
        <v>0.247528777777778</v>
      </c>
      <c r="AI50" s="38">
        <f>MEDIAN(C50,E50,H50,K50,N50,Q50,T50,W50,Z50,AC50)</f>
        <v>60.5243</v>
      </c>
      <c r="AJ50" s="38">
        <f>MEDIAN(D50,F50,I50,L50,O50,R50,U50,X50,AA50,AD50)</f>
        <v>1.843695</v>
      </c>
      <c r="AK50" s="38">
        <f>MEDIAN(G50,J50,M50,P50,S50,V50,Y50,AB50,AE50)</f>
        <v>0.243854</v>
      </c>
      <c r="AL50" s="38">
        <f>AF50+AG50+AH50</f>
        <v>64.4373827777778</v>
      </c>
      <c r="AM50" s="38">
        <f>AI50+AJ50+AK50</f>
        <v>62.611849</v>
      </c>
      <c r="AN50" s="43">
        <v>25</v>
      </c>
    </row>
    <row r="51" ht="20.05" customHeight="1">
      <c r="A51" s="29"/>
      <c r="B51" t="s" s="32">
        <v>41</v>
      </c>
      <c r="C51" s="33">
        <v>64.3319</v>
      </c>
      <c r="D51" s="33">
        <v>1.68277</v>
      </c>
      <c r="E51" s="33">
        <v>52.1908</v>
      </c>
      <c r="F51" s="33">
        <v>1.69249</v>
      </c>
      <c r="G51" s="33">
        <v>0.250854</v>
      </c>
      <c r="H51" s="33">
        <v>62.9663</v>
      </c>
      <c r="I51" s="33">
        <v>0.573407</v>
      </c>
      <c r="J51" s="33">
        <v>0.20607</v>
      </c>
      <c r="K51" s="33">
        <v>61.6075</v>
      </c>
      <c r="L51" s="33">
        <v>0.501874</v>
      </c>
      <c r="M51" s="33">
        <v>0.184938</v>
      </c>
      <c r="N51" s="33">
        <v>56.2498</v>
      </c>
      <c r="O51" s="33">
        <v>0.621182</v>
      </c>
      <c r="P51" s="33">
        <v>0.228998</v>
      </c>
      <c r="Q51" s="33">
        <v>55.497</v>
      </c>
      <c r="R51" s="33">
        <v>0.534895</v>
      </c>
      <c r="S51" s="33">
        <v>0.204442</v>
      </c>
      <c r="T51" s="33">
        <v>62.5708</v>
      </c>
      <c r="U51" s="33">
        <v>0.598211</v>
      </c>
      <c r="V51" s="33">
        <v>0.241625</v>
      </c>
      <c r="W51" s="33">
        <v>61.1467</v>
      </c>
      <c r="X51" s="33">
        <v>0.67692</v>
      </c>
      <c r="Y51" s="33">
        <v>0.233948</v>
      </c>
      <c r="Z51" s="33">
        <v>54.8339</v>
      </c>
      <c r="AA51" s="33">
        <v>0.582175</v>
      </c>
      <c r="AB51" s="33">
        <v>0.229055</v>
      </c>
      <c r="AC51" s="33">
        <v>52.8951</v>
      </c>
      <c r="AD51" s="33">
        <v>0.592574</v>
      </c>
      <c r="AE51" s="33">
        <v>0.225413</v>
      </c>
      <c r="AF51" s="38">
        <f>(C51+E51+H51+K51+N51+Q51+T51+W51+Z51+AC51)/10</f>
        <v>58.42898</v>
      </c>
      <c r="AG51" s="38">
        <f>(D51+F51+I51+L51+O51+R51+U51+X51+AA51+AD51)/10</f>
        <v>0.8056498</v>
      </c>
      <c r="AH51" s="38">
        <f>(G51+J51+M51+P51+S51+V51+Y51+AB51+AE51)/9</f>
        <v>0.222815888888889</v>
      </c>
      <c r="AI51" s="38">
        <f>MEDIAN(C51,E51,H51,K51,N51,Q51,T51,W51,Z51,AC51)</f>
        <v>58.69825</v>
      </c>
      <c r="AJ51" s="38">
        <f>MEDIAN(D51,F51,I51,L51,O51,R51,U51,X51,AA51,AD51)</f>
        <v>0.5953925</v>
      </c>
      <c r="AK51" s="38">
        <f>MEDIAN(G51,J51,M51,P51,S51,V51,Y51,AB51,AE51)</f>
        <v>0.228998</v>
      </c>
      <c r="AL51" s="38">
        <f>AF51+AG51+AH51</f>
        <v>59.4574456888889</v>
      </c>
      <c r="AM51" s="44">
        <f>AI51+AJ51+AK51</f>
        <v>59.5226405</v>
      </c>
      <c r="AN51" s="43">
        <v>24</v>
      </c>
    </row>
    <row r="52" ht="20.05" customHeight="1">
      <c r="A52" s="29"/>
      <c r="B52" t="s" s="32">
        <v>20</v>
      </c>
      <c r="C52" s="33">
        <v>61.0351</v>
      </c>
      <c r="D52" s="33">
        <v>6.98766</v>
      </c>
      <c r="E52" s="33">
        <v>53.7198</v>
      </c>
      <c r="F52" s="33">
        <v>7.01761</v>
      </c>
      <c r="G52" s="33">
        <v>0.208534</v>
      </c>
      <c r="H52" s="33">
        <v>62.7098</v>
      </c>
      <c r="I52" s="33">
        <v>7.22395</v>
      </c>
      <c r="J52" s="33">
        <v>0.223358</v>
      </c>
      <c r="K52" s="33">
        <v>62.5904</v>
      </c>
      <c r="L52" s="33">
        <v>7.35812</v>
      </c>
      <c r="M52" s="33">
        <v>0.180005</v>
      </c>
      <c r="N52" s="33">
        <v>56.0011</v>
      </c>
      <c r="O52" s="33">
        <v>6.80157</v>
      </c>
      <c r="P52" s="33">
        <v>0.212367</v>
      </c>
      <c r="Q52" s="33">
        <v>57.0832</v>
      </c>
      <c r="R52" s="33">
        <v>7.22782</v>
      </c>
      <c r="S52" s="33">
        <v>0.203139</v>
      </c>
      <c r="T52" s="33">
        <v>73.6512</v>
      </c>
      <c r="U52" s="33">
        <v>7.74946</v>
      </c>
      <c r="V52" s="33">
        <v>0.265552</v>
      </c>
      <c r="W52" s="33">
        <v>59.0724</v>
      </c>
      <c r="X52" s="33">
        <v>7.13531</v>
      </c>
      <c r="Y52" s="33">
        <v>0.218507</v>
      </c>
      <c r="Z52" s="33">
        <v>54.5346</v>
      </c>
      <c r="AA52" s="33">
        <v>7.02713</v>
      </c>
      <c r="AB52" s="33">
        <v>0.203644</v>
      </c>
      <c r="AC52" s="33">
        <v>53.4924</v>
      </c>
      <c r="AD52" s="33">
        <v>6.63761</v>
      </c>
      <c r="AE52" s="33">
        <v>0.204094</v>
      </c>
      <c r="AF52" s="38">
        <f>(C52+E52+H52+K52+N52+Q52+T52+W52+Z52+AC52)/10</f>
        <v>59.389</v>
      </c>
      <c r="AG52" s="38">
        <f>(D52+F52+I52+L52+O52+R52+U52+X52+AA52+AD52)/10</f>
        <v>7.116624</v>
      </c>
      <c r="AH52" s="38">
        <f>(G52+J52+M52+P52+S52+V52+Y52+AB52+AE52)/9</f>
        <v>0.213244444444444</v>
      </c>
      <c r="AI52" s="38">
        <f>MEDIAN(C52,E52,H52,K52,N52,Q52,T52,W52,Z52,AC52)</f>
        <v>58.0778</v>
      </c>
      <c r="AJ52" s="38">
        <f>MEDIAN(D52,F52,I52,L52,O52,R52,U52,X52,AA52,AD52)</f>
        <v>7.08122</v>
      </c>
      <c r="AK52" s="38">
        <f>MEDIAN(G52,J52,M52,P52,S52,V52,Y52,AB52,AE52)</f>
        <v>0.208534</v>
      </c>
      <c r="AL52" s="38">
        <f>AF52+AG52+AH52</f>
        <v>66.7188684444444</v>
      </c>
      <c r="AM52" s="38">
        <f>AI52+AJ52+AK52</f>
        <v>65.367554</v>
      </c>
      <c r="AN52" s="43">
        <v>26</v>
      </c>
    </row>
    <row r="53" ht="20.05" customHeight="1">
      <c r="A53" s="29"/>
      <c r="B53" t="s" s="32">
        <v>42</v>
      </c>
      <c r="C53" s="33">
        <v>60.987</v>
      </c>
      <c r="D53" s="33">
        <v>23.6827</v>
      </c>
      <c r="E53" s="33">
        <v>56.216</v>
      </c>
      <c r="F53" s="33">
        <v>24.5487</v>
      </c>
      <c r="G53" s="33">
        <v>0.246295</v>
      </c>
      <c r="H53" s="33">
        <v>61.0268</v>
      </c>
      <c r="I53" s="33">
        <v>23.8653</v>
      </c>
      <c r="J53" s="33">
        <v>0.203951</v>
      </c>
      <c r="K53" s="33">
        <v>61.3693</v>
      </c>
      <c r="L53" s="33">
        <v>22.7005</v>
      </c>
      <c r="M53" s="33">
        <v>0.188888</v>
      </c>
      <c r="N53" s="33">
        <v>56.2842</v>
      </c>
      <c r="O53" s="33">
        <v>23.0535</v>
      </c>
      <c r="P53" s="33">
        <v>0.207421</v>
      </c>
      <c r="Q53" s="33">
        <v>64.85899999999999</v>
      </c>
      <c r="R53" s="33">
        <v>26.6643</v>
      </c>
      <c r="S53" s="33">
        <v>0.244614</v>
      </c>
      <c r="T53" s="33">
        <v>63.3145</v>
      </c>
      <c r="U53" s="33">
        <v>23.639</v>
      </c>
      <c r="V53" s="33">
        <v>0.231317</v>
      </c>
      <c r="W53" s="33">
        <v>56.8729</v>
      </c>
      <c r="X53" s="33">
        <v>24.3374</v>
      </c>
      <c r="Y53" s="33">
        <v>0.233604</v>
      </c>
      <c r="Z53" s="33">
        <v>57.3709</v>
      </c>
      <c r="AA53" s="33">
        <v>22.4073</v>
      </c>
      <c r="AB53" s="33">
        <v>0.232834</v>
      </c>
      <c r="AC53" s="33">
        <v>59.9455</v>
      </c>
      <c r="AD53" s="33">
        <v>24.4191</v>
      </c>
      <c r="AE53" s="33">
        <v>0.220715</v>
      </c>
      <c r="AF53" s="38">
        <f>(C53+E53+H53+K53+N53+Q53+T53+W53+Z53+AC53)/10</f>
        <v>59.82461</v>
      </c>
      <c r="AG53" s="38">
        <f>(D53+F53+I53+L53+O53+R53+U53+X53+AA53+AD53)/10</f>
        <v>23.93178</v>
      </c>
      <c r="AH53" s="38">
        <f>(G53+J53+M53+P53+S53+V53+Y53+AB53+AE53)/9</f>
        <v>0.223293222222222</v>
      </c>
      <c r="AI53" s="38">
        <f>MEDIAN(C53,E53,H53,K53,N53,Q53,T53,W53,Z53,AC53)</f>
        <v>60.46625</v>
      </c>
      <c r="AJ53" s="38">
        <f>MEDIAN(D53,F53,I53,L53,O53,R53,U53,X53,AA53,AD53)</f>
        <v>23.774</v>
      </c>
      <c r="AK53" s="38">
        <f>MEDIAN(G53,J53,M53,P53,S53,V53,Y53,AB53,AE53)</f>
        <v>0.231317</v>
      </c>
      <c r="AL53" s="38">
        <f>AF53+AG53+AH53</f>
        <v>83.97968322222221</v>
      </c>
      <c r="AM53" s="38">
        <f>AI53+AJ53+AK53</f>
        <v>84.47156699999999</v>
      </c>
      <c r="AN53" s="43">
        <v>31</v>
      </c>
    </row>
    <row r="54" ht="20.05" customHeight="1">
      <c r="A54" s="29"/>
      <c r="B54" t="s" s="32">
        <v>21</v>
      </c>
      <c r="C54" s="33">
        <v>62.8928</v>
      </c>
      <c r="D54" s="33">
        <v>49.4908</v>
      </c>
      <c r="E54" s="33">
        <v>54.0147</v>
      </c>
      <c r="F54" s="33">
        <v>49.4522</v>
      </c>
      <c r="G54" s="33">
        <v>0.270436</v>
      </c>
      <c r="H54" s="33">
        <v>61.8626</v>
      </c>
      <c r="I54" s="33">
        <v>52.5112</v>
      </c>
      <c r="J54" s="33">
        <v>0.213125</v>
      </c>
      <c r="K54" s="33">
        <v>56.1749</v>
      </c>
      <c r="L54" s="33">
        <v>48.1635</v>
      </c>
      <c r="M54" s="33">
        <v>0.243998</v>
      </c>
      <c r="N54" s="33">
        <v>56.5269</v>
      </c>
      <c r="O54" s="33">
        <v>61.0426</v>
      </c>
      <c r="P54" s="33">
        <v>0.244136</v>
      </c>
      <c r="Q54" s="33">
        <v>60.1652</v>
      </c>
      <c r="R54" s="33">
        <v>50.7355</v>
      </c>
      <c r="S54" s="33">
        <v>0.227105</v>
      </c>
      <c r="T54" s="33">
        <v>52.5831</v>
      </c>
      <c r="U54" s="33">
        <v>46.6796</v>
      </c>
      <c r="V54" s="33">
        <v>0.241043</v>
      </c>
      <c r="W54" s="33">
        <v>52.6347</v>
      </c>
      <c r="X54" s="33">
        <v>49.2751</v>
      </c>
      <c r="Y54" s="33">
        <v>0.238765</v>
      </c>
      <c r="Z54" s="33">
        <v>53.857</v>
      </c>
      <c r="AA54" s="33">
        <v>48.0598</v>
      </c>
      <c r="AB54" s="33">
        <v>0.295069</v>
      </c>
      <c r="AC54" s="33">
        <v>54.9832</v>
      </c>
      <c r="AD54" s="33">
        <v>48.1555</v>
      </c>
      <c r="AE54" s="33">
        <v>0.259434</v>
      </c>
      <c r="AF54" s="38">
        <f>(C54+E54+H54+K54+N54+Q54+T54+W54+Z54+AC54)/10</f>
        <v>56.56951</v>
      </c>
      <c r="AG54" s="38">
        <f>(D54+F54+I54+L54+O54+R54+U54+X54+AA54+AD54)/10</f>
        <v>50.35658</v>
      </c>
      <c r="AH54" s="38">
        <f>(G54+J54+M54+P54+S54+V54+Y54+AB54+AE54)/9</f>
        <v>0.248123444444444</v>
      </c>
      <c r="AI54" s="38">
        <f>MEDIAN(C54,E54,H54,K54,N54,Q54,T54,W54,Z54,AC54)</f>
        <v>55.57905</v>
      </c>
      <c r="AJ54" s="38">
        <f>MEDIAN(D54,F54,I54,L54,O54,R54,U54,X54,AA54,AD54)</f>
        <v>49.36365</v>
      </c>
      <c r="AK54" s="38">
        <f>MEDIAN(G54,J54,M54,P54,S54,V54,Y54,AB54,AE54)</f>
        <v>0.243998</v>
      </c>
      <c r="AL54" s="38">
        <f>AF54+AG54+AH54</f>
        <v>107.174213444444</v>
      </c>
      <c r="AM54" s="38">
        <f>AI54+AJ54+AK54</f>
        <v>105.186698</v>
      </c>
      <c r="AN54" s="43">
        <v>34</v>
      </c>
    </row>
    <row r="55" ht="20.05" customHeight="1">
      <c r="A55" s="29"/>
      <c r="B55" t="s" s="32">
        <v>22</v>
      </c>
      <c r="C55" s="33">
        <v>61.3363</v>
      </c>
      <c r="D55" s="33">
        <v>15.941</v>
      </c>
      <c r="E55" s="33">
        <v>57.8578</v>
      </c>
      <c r="F55" s="33">
        <v>15.9817</v>
      </c>
      <c r="G55" s="33">
        <v>0.272896</v>
      </c>
      <c r="H55" s="33">
        <v>62.192</v>
      </c>
      <c r="I55" s="33">
        <v>18.4536</v>
      </c>
      <c r="J55" s="33">
        <v>0.247625</v>
      </c>
      <c r="K55" s="33">
        <v>62.4173</v>
      </c>
      <c r="L55" s="33">
        <v>17.1358</v>
      </c>
      <c r="M55" s="33">
        <v>0.227485</v>
      </c>
      <c r="N55" s="33">
        <v>58.5077</v>
      </c>
      <c r="O55" s="33">
        <v>16.0603</v>
      </c>
      <c r="P55" s="33">
        <v>0.227315</v>
      </c>
      <c r="Q55" s="33">
        <v>65.05670000000001</v>
      </c>
      <c r="R55" s="33">
        <v>19.2585</v>
      </c>
      <c r="S55" s="33">
        <v>0.321182</v>
      </c>
      <c r="T55" s="33">
        <v>61.6291</v>
      </c>
      <c r="U55" s="33">
        <v>17.3859</v>
      </c>
      <c r="V55" s="33">
        <v>0.268362</v>
      </c>
      <c r="W55" s="33">
        <v>56.267</v>
      </c>
      <c r="X55" s="33">
        <v>16.3099</v>
      </c>
      <c r="Y55" s="33">
        <v>0.287327</v>
      </c>
      <c r="Z55" s="33">
        <v>57.9655</v>
      </c>
      <c r="AA55" s="33">
        <v>17.0844</v>
      </c>
      <c r="AB55" s="33">
        <v>0.27288</v>
      </c>
      <c r="AC55" s="33">
        <v>56.9196</v>
      </c>
      <c r="AD55" s="33">
        <v>17.0554</v>
      </c>
      <c r="AE55" s="33">
        <v>0.317134</v>
      </c>
      <c r="AF55" s="38">
        <f>(C55+E55+H55+K55+N55+Q55+T55+W55+Z55+AC55)/10</f>
        <v>60.0149</v>
      </c>
      <c r="AG55" s="38">
        <f>(D55+F55+I55+L55+O55+R55+U55+X55+AA55+AD55)/10</f>
        <v>17.06665</v>
      </c>
      <c r="AH55" s="38">
        <f>(G55+J55+M55+P55+S55+V55+Y55+AB55+AE55)/9</f>
        <v>0.271356222222222</v>
      </c>
      <c r="AI55" s="38">
        <f>MEDIAN(C55,E55,H55,K55,N55,Q55,T55,W55,Z55,AC55)</f>
        <v>59.922</v>
      </c>
      <c r="AJ55" s="38">
        <f>MEDIAN(D55,F55,I55,L55,O55,R55,U55,X55,AA55,AD55)</f>
        <v>17.0699</v>
      </c>
      <c r="AK55" s="38">
        <f>MEDIAN(G55,J55,M55,P55,S55,V55,Y55,AB55,AE55)</f>
        <v>0.27288</v>
      </c>
      <c r="AL55" s="38">
        <f>AF55+AG55+AH55</f>
        <v>77.3529062222222</v>
      </c>
      <c r="AM55" s="38">
        <f>AI55+AJ55+AK55</f>
        <v>77.26478</v>
      </c>
      <c r="AN55" s="43">
        <v>28</v>
      </c>
    </row>
    <row r="56" ht="20.05" customHeight="1">
      <c r="A56" s="29"/>
      <c r="B56" s="30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8"/>
      <c r="AG56" s="38"/>
      <c r="AH56" s="38"/>
      <c r="AI56" s="38"/>
      <c r="AJ56" s="38"/>
      <c r="AK56" s="38"/>
      <c r="AL56" s="38"/>
      <c r="AM56" s="38"/>
      <c r="AN56" s="43"/>
    </row>
    <row r="57" ht="20.05" customHeight="1">
      <c r="A57" t="s" s="39">
        <v>22</v>
      </c>
      <c r="B57" t="s" s="40">
        <v>26</v>
      </c>
      <c r="C57" t="s" s="31">
        <v>2</v>
      </c>
      <c r="D57" s="37"/>
      <c r="E57" t="s" s="31">
        <v>3</v>
      </c>
      <c r="F57" s="37"/>
      <c r="G57" s="37"/>
      <c r="H57" t="s" s="31">
        <v>4</v>
      </c>
      <c r="I57" s="37"/>
      <c r="J57" s="37"/>
      <c r="K57" t="s" s="31">
        <v>5</v>
      </c>
      <c r="L57" s="37"/>
      <c r="M57" s="37"/>
      <c r="N57" t="s" s="31">
        <v>6</v>
      </c>
      <c r="O57" s="37"/>
      <c r="P57" s="37"/>
      <c r="Q57" t="s" s="31">
        <v>7</v>
      </c>
      <c r="R57" s="37"/>
      <c r="S57" s="37"/>
      <c r="T57" t="s" s="31">
        <v>8</v>
      </c>
      <c r="U57" s="37"/>
      <c r="V57" s="37"/>
      <c r="W57" t="s" s="31">
        <v>9</v>
      </c>
      <c r="X57" s="37"/>
      <c r="Y57" s="37"/>
      <c r="Z57" t="s" s="31">
        <v>10</v>
      </c>
      <c r="AA57" s="37"/>
      <c r="AB57" s="37"/>
      <c r="AC57" t="s" s="31">
        <v>11</v>
      </c>
      <c r="AD57" s="37"/>
      <c r="AE57" s="37"/>
      <c r="AF57" t="s" s="31">
        <v>36</v>
      </c>
      <c r="AG57" s="37"/>
      <c r="AH57" s="37"/>
      <c r="AI57" t="s" s="31">
        <v>43</v>
      </c>
      <c r="AJ57" s="37"/>
      <c r="AK57" s="37"/>
      <c r="AL57" t="s" s="45">
        <v>44</v>
      </c>
      <c r="AM57" t="s" s="45">
        <v>45</v>
      </c>
      <c r="AN57" s="43"/>
    </row>
    <row r="58" ht="32.05" customHeight="1">
      <c r="A58" s="29"/>
      <c r="B58" s="30"/>
      <c r="C58" t="s" s="31">
        <v>47</v>
      </c>
      <c r="D58" t="s" s="31">
        <v>48</v>
      </c>
      <c r="E58" t="s" s="31">
        <v>47</v>
      </c>
      <c r="F58" t="s" s="31">
        <v>48</v>
      </c>
      <c r="G58" t="s" s="31">
        <v>49</v>
      </c>
      <c r="H58" t="s" s="31">
        <v>47</v>
      </c>
      <c r="I58" t="s" s="31">
        <v>48</v>
      </c>
      <c r="J58" t="s" s="31">
        <v>49</v>
      </c>
      <c r="K58" t="s" s="31">
        <v>47</v>
      </c>
      <c r="L58" t="s" s="31">
        <v>48</v>
      </c>
      <c r="M58" t="s" s="31">
        <v>49</v>
      </c>
      <c r="N58" t="s" s="31">
        <v>47</v>
      </c>
      <c r="O58" t="s" s="31">
        <v>48</v>
      </c>
      <c r="P58" t="s" s="31">
        <v>49</v>
      </c>
      <c r="Q58" t="s" s="31">
        <v>47</v>
      </c>
      <c r="R58" t="s" s="31">
        <v>48</v>
      </c>
      <c r="S58" t="s" s="31">
        <v>49</v>
      </c>
      <c r="T58" t="s" s="31">
        <v>47</v>
      </c>
      <c r="U58" t="s" s="31">
        <v>48</v>
      </c>
      <c r="V58" t="s" s="31">
        <v>49</v>
      </c>
      <c r="W58" t="s" s="31">
        <v>47</v>
      </c>
      <c r="X58" t="s" s="31">
        <v>48</v>
      </c>
      <c r="Y58" t="s" s="31">
        <v>49</v>
      </c>
      <c r="Z58" t="s" s="31">
        <v>47</v>
      </c>
      <c r="AA58" t="s" s="31">
        <v>48</v>
      </c>
      <c r="AB58" t="s" s="31">
        <v>49</v>
      </c>
      <c r="AC58" t="s" s="31">
        <v>47</v>
      </c>
      <c r="AD58" t="s" s="31">
        <v>48</v>
      </c>
      <c r="AE58" t="s" s="31">
        <v>49</v>
      </c>
      <c r="AF58" t="s" s="31">
        <v>50</v>
      </c>
      <c r="AG58" t="s" s="31">
        <v>51</v>
      </c>
      <c r="AH58" t="s" s="31">
        <v>52</v>
      </c>
      <c r="AI58" t="s" s="31">
        <v>50</v>
      </c>
      <c r="AJ58" t="s" s="31">
        <v>51</v>
      </c>
      <c r="AK58" t="s" s="31">
        <v>52</v>
      </c>
      <c r="AL58" s="37"/>
      <c r="AM58" s="37"/>
      <c r="AN58" s="37"/>
    </row>
    <row r="59" ht="20.05" customHeight="1">
      <c r="A59" s="29"/>
      <c r="B59" t="s" s="32">
        <v>19</v>
      </c>
      <c r="C59" s="33">
        <v>99.23439999999999</v>
      </c>
      <c r="D59" s="33">
        <v>2.57193</v>
      </c>
      <c r="E59" s="33">
        <v>80.3844</v>
      </c>
      <c r="F59" s="33">
        <v>2.44886</v>
      </c>
      <c r="G59" s="33">
        <v>0.231558</v>
      </c>
      <c r="H59" s="33">
        <v>90.6739</v>
      </c>
      <c r="I59" s="33">
        <v>1.41728</v>
      </c>
      <c r="J59" s="33">
        <v>0.208285</v>
      </c>
      <c r="K59" s="33">
        <v>81.4379</v>
      </c>
      <c r="L59" s="33">
        <v>1.451</v>
      </c>
      <c r="M59" s="33">
        <v>0.165001</v>
      </c>
      <c r="N59" s="33">
        <v>90.4053</v>
      </c>
      <c r="O59" s="33">
        <v>1.57551</v>
      </c>
      <c r="P59" s="33">
        <v>0.220029</v>
      </c>
      <c r="Q59" s="33">
        <v>88.9182</v>
      </c>
      <c r="R59" s="33">
        <v>1.65121</v>
      </c>
      <c r="S59" s="33">
        <v>0.17956</v>
      </c>
      <c r="T59" s="33">
        <v>79.4134</v>
      </c>
      <c r="U59" s="33">
        <v>1.58047</v>
      </c>
      <c r="V59" s="33">
        <v>0.181902</v>
      </c>
      <c r="W59" s="33">
        <v>78.4753</v>
      </c>
      <c r="X59" s="33">
        <v>1.60437</v>
      </c>
      <c r="Y59" s="33">
        <v>0.188632</v>
      </c>
      <c r="Z59" s="33">
        <v>77.3034</v>
      </c>
      <c r="AA59" s="33">
        <v>1.73061</v>
      </c>
      <c r="AB59" s="33">
        <v>0.202402</v>
      </c>
      <c r="AC59" s="33">
        <v>79.9243</v>
      </c>
      <c r="AD59" s="33">
        <v>1.54815</v>
      </c>
      <c r="AE59" s="33">
        <v>0.204889</v>
      </c>
      <c r="AF59" s="38">
        <f>(C59+E59+H59+K59+N59+Q59+T59+W59+Z59+AC59)/10</f>
        <v>84.61705000000001</v>
      </c>
      <c r="AG59" s="38">
        <f>(D59+F59+I59+L59+O59+R59+U59+X59+AA59+AD59)/10</f>
        <v>1.757939</v>
      </c>
      <c r="AH59" s="38">
        <f>(G59+J59+M59+P59+S59+V59+Y59+AB59+AE59)/9</f>
        <v>0.198028666666667</v>
      </c>
      <c r="AI59" s="38">
        <f>MEDIAN(C59,E59,H59,K59,N59,Q59,T59,W59,Z59,AC59)</f>
        <v>80.91115000000001</v>
      </c>
      <c r="AJ59" s="38">
        <f>MEDIAN(D59,F59,I59,L59,O59,R59,U59,X59,AA59,AD59)</f>
        <v>1.59242</v>
      </c>
      <c r="AK59" s="38">
        <f>MEDIAN(G59,J59,M59,P59,S59,V59,Y59,AB59,AE59)</f>
        <v>0.202402</v>
      </c>
      <c r="AL59" s="38">
        <f>AF59+AG59+AH59</f>
        <v>86.5730176666667</v>
      </c>
      <c r="AM59" s="38">
        <f>AI59+AJ59+AK59</f>
        <v>82.705972</v>
      </c>
      <c r="AN59" s="43">
        <v>30</v>
      </c>
    </row>
    <row r="60" ht="20.05" customHeight="1">
      <c r="A60" s="29"/>
      <c r="B60" t="s" s="32">
        <v>41</v>
      </c>
      <c r="C60" s="33">
        <v>97.95869999999999</v>
      </c>
      <c r="D60" s="33">
        <v>1.63014</v>
      </c>
      <c r="E60" s="38">
        <v>77.81</v>
      </c>
      <c r="F60" s="33">
        <v>1.41433</v>
      </c>
      <c r="G60" s="33">
        <v>0.240423</v>
      </c>
      <c r="H60" s="33">
        <v>84.0085</v>
      </c>
      <c r="I60" s="33">
        <v>0.478717</v>
      </c>
      <c r="J60" s="33">
        <v>0.22299</v>
      </c>
      <c r="K60" s="33">
        <v>79.89109999999999</v>
      </c>
      <c r="L60" s="33">
        <v>0.523235</v>
      </c>
      <c r="M60" s="33">
        <v>0.167166</v>
      </c>
      <c r="N60" s="33">
        <v>76.6896</v>
      </c>
      <c r="O60" s="33">
        <v>0.524935</v>
      </c>
      <c r="P60" s="33">
        <v>0.183666</v>
      </c>
      <c r="Q60" s="33">
        <v>85.5945</v>
      </c>
      <c r="R60" s="33">
        <v>0.594866</v>
      </c>
      <c r="S60" s="33">
        <v>0.190586</v>
      </c>
      <c r="T60" s="33">
        <v>80.8622</v>
      </c>
      <c r="U60" s="33">
        <v>0.5470120000000001</v>
      </c>
      <c r="V60" s="33">
        <v>0.184619</v>
      </c>
      <c r="W60" s="33">
        <v>78.0382</v>
      </c>
      <c r="X60" s="33">
        <v>0.54486</v>
      </c>
      <c r="Y60" s="33">
        <v>0.187129</v>
      </c>
      <c r="Z60" s="33">
        <v>77.6773</v>
      </c>
      <c r="AA60" s="33">
        <v>0.562432</v>
      </c>
      <c r="AB60" s="33">
        <v>0.250057</v>
      </c>
      <c r="AC60" s="33">
        <v>78.1234</v>
      </c>
      <c r="AD60" s="33">
        <v>0.543418</v>
      </c>
      <c r="AE60" s="33">
        <v>0.220039</v>
      </c>
      <c r="AF60" s="38">
        <f>(C60+E60+H60+K60+N60+Q60+T60+W60+Z60+AC60)/10</f>
        <v>81.66535</v>
      </c>
      <c r="AG60" s="38">
        <f>(D60+F60+I60+L60+O60+R60+U60+X60+AA60+AD60)/10</f>
        <v>0.7363945</v>
      </c>
      <c r="AH60" s="38">
        <f>(G60+J60+M60+P60+S60+V60+Y60+AB60+AE60)/9</f>
        <v>0.205186111111111</v>
      </c>
      <c r="AI60" s="38">
        <f>MEDIAN(C60,E60,H60,K60,N60,Q60,T60,W60,Z60,AC60)</f>
        <v>79.00725</v>
      </c>
      <c r="AJ60" s="38">
        <f>MEDIAN(D60,F60,I60,L60,O60,R60,U60,X60,AA60,AD60)</f>
        <v>0.545936</v>
      </c>
      <c r="AK60" s="38">
        <f>MEDIAN(G60,J60,M60,P60,S60,V60,Y60,AB60,AE60)</f>
        <v>0.190586</v>
      </c>
      <c r="AL60" s="38">
        <f>AF60+AG60+AH60</f>
        <v>82.6069306111111</v>
      </c>
      <c r="AM60" s="44">
        <f>AI60+AJ60+AK60</f>
        <v>79.74377200000001</v>
      </c>
      <c r="AN60" s="43">
        <v>29</v>
      </c>
    </row>
    <row r="61" ht="20.05" customHeight="1">
      <c r="A61" s="29"/>
      <c r="B61" t="s" s="32">
        <v>20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8"/>
      <c r="AG61" s="38"/>
      <c r="AH61" s="38"/>
      <c r="AI61" s="38"/>
      <c r="AJ61" s="38"/>
      <c r="AK61" s="38"/>
      <c r="AL61" s="38"/>
      <c r="AM61" s="38"/>
      <c r="AN61" s="43"/>
    </row>
    <row r="62" ht="20.05" customHeight="1">
      <c r="A62" s="29"/>
      <c r="B62" t="s" s="32">
        <v>42</v>
      </c>
      <c r="C62" s="33">
        <v>107.735</v>
      </c>
      <c r="D62" s="33">
        <v>24.0115</v>
      </c>
      <c r="E62" s="33">
        <v>75.34220000000001</v>
      </c>
      <c r="F62" s="33">
        <v>23.4946</v>
      </c>
      <c r="G62" s="33">
        <v>0.210807</v>
      </c>
      <c r="H62" s="33">
        <v>78.2792</v>
      </c>
      <c r="I62" s="33">
        <v>22.0588</v>
      </c>
      <c r="J62" s="33">
        <v>0.191252</v>
      </c>
      <c r="K62" s="33">
        <v>74.0181</v>
      </c>
      <c r="L62" s="33">
        <v>25.8525</v>
      </c>
      <c r="M62" s="33">
        <v>0.163252</v>
      </c>
      <c r="N62" s="33">
        <v>73.1494</v>
      </c>
      <c r="O62" s="33">
        <v>25.2602</v>
      </c>
      <c r="P62" s="33">
        <v>0.167449</v>
      </c>
      <c r="Q62" s="33">
        <v>87.0005</v>
      </c>
      <c r="R62" s="33">
        <v>26.901</v>
      </c>
      <c r="S62" s="33">
        <v>0.173203</v>
      </c>
      <c r="T62" s="33">
        <v>75.5146</v>
      </c>
      <c r="U62" s="33">
        <v>26.3187</v>
      </c>
      <c r="V62" s="33">
        <v>0.178595</v>
      </c>
      <c r="W62" s="33">
        <v>74.8438</v>
      </c>
      <c r="X62" s="33">
        <v>24.9639</v>
      </c>
      <c r="Y62" s="33">
        <v>0.190334</v>
      </c>
      <c r="Z62" s="33">
        <v>74.28660000000001</v>
      </c>
      <c r="AA62" s="33">
        <v>26.3098</v>
      </c>
      <c r="AB62" s="33">
        <v>0.193513</v>
      </c>
      <c r="AC62" s="33">
        <v>74.589</v>
      </c>
      <c r="AD62" s="33">
        <v>25.9049</v>
      </c>
      <c r="AE62" s="33">
        <v>0.193284</v>
      </c>
      <c r="AF62" s="38">
        <f>(C62+E62+H62+K62+N62+Q62+T62+W62+Z62+AC62)/10</f>
        <v>79.47584000000001</v>
      </c>
      <c r="AG62" s="38">
        <f>(D62+F62+I62+L62+O62+R62+U62+X62+AA62+AD62)/10</f>
        <v>25.10759</v>
      </c>
      <c r="AH62" s="38">
        <f>(G62+J62+M62+P62+S62+V62+Y62+AB62+AE62)/9</f>
        <v>0.184632111111111</v>
      </c>
      <c r="AI62" s="38">
        <f>MEDIAN(C62,E62,H62,K62,N62,Q62,T62,W62,Z62,AC62)</f>
        <v>75.093</v>
      </c>
      <c r="AJ62" s="38">
        <f>MEDIAN(D62,F62,I62,L62,O62,R62,U62,X62,AA62,AD62)</f>
        <v>25.55635</v>
      </c>
      <c r="AK62" s="38">
        <f>MEDIAN(G62,J62,M62,P62,S62,V62,Y62,AB62,AE62)</f>
        <v>0.190334</v>
      </c>
      <c r="AL62" s="38">
        <f>AF62+AG62+AH62</f>
        <v>104.768062111111</v>
      </c>
      <c r="AM62" s="38">
        <f>AI62+AJ62+AK62</f>
        <v>100.839684</v>
      </c>
      <c r="AN62" s="43">
        <v>33</v>
      </c>
    </row>
    <row r="63" ht="20.05" customHeight="1">
      <c r="A63" s="29"/>
      <c r="B63" t="s" s="32">
        <v>21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8"/>
      <c r="AG63" s="38"/>
      <c r="AH63" s="38"/>
      <c r="AI63" s="38"/>
      <c r="AJ63" s="38"/>
      <c r="AK63" s="38"/>
      <c r="AL63" s="38"/>
      <c r="AM63" s="38"/>
      <c r="AN63" s="43"/>
    </row>
    <row r="64" ht="20.05" customHeight="1">
      <c r="A64" s="29"/>
      <c r="B64" t="s" s="32">
        <v>22</v>
      </c>
      <c r="C64" s="33">
        <v>94.67870000000001</v>
      </c>
      <c r="D64" s="33">
        <v>51.1035</v>
      </c>
      <c r="E64" s="33">
        <v>75.995</v>
      </c>
      <c r="F64" s="33">
        <v>55.1158</v>
      </c>
      <c r="G64" s="33">
        <v>0.237061</v>
      </c>
      <c r="H64" s="33">
        <v>82.8738</v>
      </c>
      <c r="I64" s="33">
        <v>56.7619</v>
      </c>
      <c r="J64" s="33">
        <v>0.204572</v>
      </c>
      <c r="K64" s="33">
        <v>74.34439999999999</v>
      </c>
      <c r="L64" s="33">
        <v>53.9908</v>
      </c>
      <c r="M64" s="33">
        <v>0.301029</v>
      </c>
      <c r="N64" s="33">
        <v>84.099</v>
      </c>
      <c r="O64" s="33">
        <v>58.7195</v>
      </c>
      <c r="P64" s="33">
        <v>0.236935</v>
      </c>
      <c r="Q64" s="33">
        <v>76.92010000000001</v>
      </c>
      <c r="R64" s="33">
        <v>53.7563</v>
      </c>
      <c r="S64" s="33">
        <v>0.229201</v>
      </c>
      <c r="T64" s="33">
        <v>72.67310000000001</v>
      </c>
      <c r="U64" s="33">
        <v>55.6126</v>
      </c>
      <c r="V64" s="33">
        <v>0.217406</v>
      </c>
      <c r="W64" s="33">
        <v>74.38160000000001</v>
      </c>
      <c r="X64" s="33">
        <v>54.4035</v>
      </c>
      <c r="Y64" s="33">
        <v>0.225164</v>
      </c>
      <c r="Z64" s="33">
        <v>73.70829999999999</v>
      </c>
      <c r="AA64" s="33">
        <v>54.5712</v>
      </c>
      <c r="AB64" s="33">
        <v>0.243569</v>
      </c>
      <c r="AC64" s="33">
        <v>74.2957</v>
      </c>
      <c r="AD64" s="33">
        <v>54.7462</v>
      </c>
      <c r="AE64" s="33">
        <v>0.231716</v>
      </c>
      <c r="AF64" s="38">
        <f>(C64+E64+H64+K64+N64+Q64+T64+W64+Z64+AC64)/10</f>
        <v>78.39697</v>
      </c>
      <c r="AG64" s="38">
        <f>(D64+F64+I64+L64+O64+R64+U64+X64+AA64+AD64)/10</f>
        <v>54.87813</v>
      </c>
      <c r="AH64" s="38">
        <f>(G64+J64+M64+P64+S64+V64+Y64+AB64+AE64)/9</f>
        <v>0.236294777777778</v>
      </c>
      <c r="AI64" s="38">
        <f>MEDIAN(C64,E64,H64,K64,N64,Q64,T64,W64,Z64,AC64)</f>
        <v>75.1883</v>
      </c>
      <c r="AJ64" s="38">
        <f>MEDIAN(D64,F64,I64,L64,O64,R64,U64,X64,AA64,AD64)</f>
        <v>54.6587</v>
      </c>
      <c r="AK64" s="38">
        <f>MEDIAN(G64,J64,M64,P64,S64,V64,Y64,AB64,AE64)</f>
        <v>0.231716</v>
      </c>
      <c r="AL64" s="38">
        <f>AF64+AG64+AH64</f>
        <v>133.511394777778</v>
      </c>
      <c r="AM64" s="38">
        <f>AI64+AJ64+AK64</f>
        <v>130.078716</v>
      </c>
      <c r="AN64" s="43">
        <v>35</v>
      </c>
    </row>
  </sheetData>
  <mergeCells count="120">
    <mergeCell ref="A1:AN1"/>
    <mergeCell ref="B3:B4"/>
    <mergeCell ref="B12:B13"/>
    <mergeCell ref="B21:B22"/>
    <mergeCell ref="B30:B31"/>
    <mergeCell ref="B39:B40"/>
    <mergeCell ref="B48:B49"/>
    <mergeCell ref="B57:B58"/>
    <mergeCell ref="C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3:A10"/>
    <mergeCell ref="A12:A19"/>
    <mergeCell ref="A21:A28"/>
    <mergeCell ref="A30:A37"/>
    <mergeCell ref="A39:A46"/>
    <mergeCell ref="A48:A55"/>
    <mergeCell ref="A57:A64"/>
    <mergeCell ref="AF12:AH12"/>
    <mergeCell ref="AF21:AH21"/>
    <mergeCell ref="AF30:AH30"/>
    <mergeCell ref="AF39:AH39"/>
    <mergeCell ref="AF48:AH48"/>
    <mergeCell ref="AF57:AH57"/>
    <mergeCell ref="C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C21:D21"/>
    <mergeCell ref="E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C30:D30"/>
    <mergeCell ref="E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C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C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C57:D57"/>
    <mergeCell ref="E57:G57"/>
    <mergeCell ref="H57:J57"/>
    <mergeCell ref="K57:M57"/>
    <mergeCell ref="N57:P57"/>
    <mergeCell ref="Q57:S57"/>
    <mergeCell ref="T57:V57"/>
    <mergeCell ref="W57:Y57"/>
    <mergeCell ref="Z57:AB57"/>
    <mergeCell ref="AC57:AE57"/>
    <mergeCell ref="AM3:AM4"/>
    <mergeCell ref="AI3:AK3"/>
    <mergeCell ref="AL3:AL4"/>
    <mergeCell ref="AI12:AK12"/>
    <mergeCell ref="AI21:AK21"/>
    <mergeCell ref="AI30:AK30"/>
    <mergeCell ref="AI39:AK39"/>
    <mergeCell ref="AI48:AK48"/>
    <mergeCell ref="AI57:AK57"/>
    <mergeCell ref="AM12:AM13"/>
    <mergeCell ref="AL12:AL13"/>
    <mergeCell ref="AM21:AM22"/>
    <mergeCell ref="AL21:AL22"/>
    <mergeCell ref="AM30:AM31"/>
    <mergeCell ref="AL30:AL31"/>
    <mergeCell ref="AM39:AM40"/>
    <mergeCell ref="AL39:AL40"/>
    <mergeCell ref="AM48:AM49"/>
    <mergeCell ref="AL48:AL49"/>
    <mergeCell ref="AM57:AM58"/>
    <mergeCell ref="AL57:AL58"/>
    <mergeCell ref="AN3:AN4"/>
    <mergeCell ref="AN12:AN13"/>
    <mergeCell ref="AN21:AN22"/>
    <mergeCell ref="AN30:AN31"/>
    <mergeCell ref="AN39:AN40"/>
    <mergeCell ref="AN48:AN49"/>
    <mergeCell ref="AN57:AN5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